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S:\3104総務\08_財政班\05_財政計画・事情\07_財政状況資料集（公表用）\【新】財政状況資料集（＝財政比較分析表＋財政状況一覧表）統合後\R05決算分\03_公表用\"/>
    </mc:Choice>
  </mc:AlternateContent>
  <xr:revisionPtr revIDLastSave="0" documentId="13_ncr:1_{9F86AA99-39A4-4326-A276-1702F3532520}" xr6:coauthVersionLast="47" xr6:coauthVersionMax="47" xr10:uidLastSave="{00000000-0000-0000-0000-000000000000}"/>
  <bookViews>
    <workbookView xWindow="-120" yWindow="-120" windowWidth="29040" windowHeight="15720" tabRatio="8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41"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C41" i="10"/>
  <c r="CO40" i="10"/>
  <c r="BE40" i="10"/>
  <c r="AM40" i="10"/>
  <c r="C40" i="10"/>
  <c r="CO39" i="10"/>
  <c r="BE39" i="10"/>
  <c r="AM39" i="10"/>
  <c r="C39" i="10"/>
  <c r="CO38" i="10"/>
  <c r="BE38" i="10"/>
  <c r="AM38" i="10"/>
  <c r="C38" i="10"/>
  <c r="BE37" i="10"/>
  <c r="AM37" i="10"/>
  <c r="C37" i="10"/>
  <c r="BE36"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U39" i="10" s="1"/>
  <c r="U40" i="10" s="1"/>
  <c r="U41" i="10" s="1"/>
  <c r="AM34" i="10"/>
  <c r="BE34" i="10" l="1"/>
  <c r="BE35" i="10" s="1"/>
  <c r="BW34" i="10" l="1"/>
  <c r="BW35" i="10" l="1"/>
  <c r="BW36" i="10" s="1"/>
  <c r="BW37" i="10" s="1"/>
  <c r="BW38" i="10" s="1"/>
  <c r="BW39" i="10" s="1"/>
  <c r="BW40" i="10" s="1"/>
  <c r="BW41" i="10" s="1"/>
  <c r="BW42" i="10" s="1"/>
  <c r="BW43" i="10" s="1"/>
  <c r="CO34" i="10"/>
  <c r="CO35" i="10" s="1"/>
  <c r="CO36" i="10" s="1"/>
  <c r="CO37" i="10" s="1"/>
</calcChain>
</file>

<file path=xl/sharedStrings.xml><?xml version="1.0" encoding="utf-8"?>
<sst xmlns="http://schemas.openxmlformats.org/spreadsheetml/2006/main" count="1135" uniqueCount="583">
  <si>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</si>
  <si>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</si>
  <si>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</si>
  <si>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</si>
  <si>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</si>
  <si>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</si>
  <si>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</si>
  <si>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</si>
  <si>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</si>
  <si>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</si>
  <si>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</si>
  <si>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</si>
  <si>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</si>
  <si>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</si>
  <si>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</si>
  <si>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</si>
  <si>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</si>
  <si>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</si>
  <si>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</si>
  <si>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</si>
  <si>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</si>
  <si>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</si>
  <si>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</si>
  <si>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</si>
  <si>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</si>
  <si>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</si>
  <si>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</si>
  <si>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</si>
  <si>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</si>
  <si>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</si>
  <si>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</si>
  <si>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</si>
  <si>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</si>
  <si>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</si>
  <si>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</si>
  <si>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</si>
  <si>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</si>
  <si>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</si>
  <si>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</si>
  <si>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</si>
  <si>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</si>
  <si>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</si>
  <si>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</si>
  <si>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</si>
  <si>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</si>
  <si>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</si>
  <si>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</si>
  <si>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</si>
  <si>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</si>
  <si>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</si>
  <si>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</si>
  <si>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</si>
  <si>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</si>
  <si>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</si>
  <si>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</si>
  <si>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</si>
  <si>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</si>
  <si>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</si>
  <si>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</si>
  <si>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</si>
  <si>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</si>
  <si>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</si>
  <si>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</si>
  <si>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</si>
  <si>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</si>
  <si>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</si>
  <si>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</si>
  <si>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</si>
  <si>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</si>
  <si>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</si>
  <si>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</si>
  <si>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</si>
  <si>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</si>
  <si>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</si>
  <si>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</si>
  <si>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</si>
  <si>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</si>
  <si>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</si>
  <si>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</si>
  <si>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</si>
  <si>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</si>
  <si>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</si>
  <si>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</si>
  <si>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</si>
  <si>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</si>
  <si>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</si>
  <si>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</si>
  <si>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</si>
  <si>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</si>
  <si>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</si>
  <si>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</si>
  <si>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</si>
  <si>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</si>
  <si>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</si>
  <si>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四万十町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</si>
  <si>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</si>
  <si>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</si>
  <si>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</si>
  <si>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</si>
  <si>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</si>
  <si>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</si>
  <si>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</si>
  <si>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</si>
  <si>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</si>
  <si>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</si>
  <si>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</si>
  <si>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</si>
  <si>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</si>
  <si>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</si>
  <si>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</si>
  <si>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</si>
  <si>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</si>
  <si>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</si>
  <si>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</si>
  <si>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</si>
  <si>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</si>
  <si>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</si>
  <si>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</si>
  <si>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</si>
  <si>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</si>
  <si>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</si>
  <si>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</si>
  <si>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</si>
  <si>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</si>
  <si>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</si>
  <si>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</si>
  <si>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</si>
  <si>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</si>
  <si>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</si>
  <si>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</si>
  <si>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</si>
  <si>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</si>
  <si>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</si>
  <si>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</si>
  <si>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</si>
  <si>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</si>
  <si>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</si>
  <si>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</si>
  <si>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</si>
  <si>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</si>
  <si>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</si>
  <si>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</si>
  <si>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</si>
  <si>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</si>
  <si>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</si>
  <si>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</si>
  <si>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</si>
  <si>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</si>
  <si>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</si>
  <si>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</si>
  <si>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</si>
  <si>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</si>
  <si>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</si>
  <si>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</si>
  <si>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</si>
  <si>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</si>
  <si>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</si>
  <si>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</si>
  <si>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</si>
  <si>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</si>
  <si>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</si>
  <si>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</si>
  <si>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</si>
  <si>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</si>
  <si>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</si>
  <si>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</si>
  <si>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</si>
  <si>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</si>
  <si>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</si>
  <si>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</si>
  <si>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</si>
  <si>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</si>
  <si>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</si>
  <si>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</si>
  <si>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</si>
  <si>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</si>
  <si>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</si>
  <si>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</si>
  <si>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</si>
  <si>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</si>
  <si>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</si>
  <si>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</si>
  <si>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</si>
  <si>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</si>
  <si>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</si>
  <si>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</si>
  <si>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</si>
  <si>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</si>
  <si>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</si>
  <si>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</si>
  <si>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</si>
  <si>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</si>
  <si>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</si>
  <si>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</si>
  <si>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</si>
  <si>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</si>
  <si>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</si>
  <si>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</si>
  <si>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</si>
  <si>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</si>
  <si>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</si>
  <si>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</si>
  <si>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</si>
  <si>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高知県四万十町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</si>
  <si>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</si>
  <si>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</si>
  <si>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</si>
  <si>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</si>
  <si>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</si>
  <si>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</si>
  <si>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</si>
  <si>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</si>
  <si>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</si>
  <si>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</si>
  <si>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</si>
  <si>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</si>
  <si>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</si>
  <si>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</si>
  <si>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</si>
  <si>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</si>
  <si>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</si>
  <si>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</si>
  <si>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</si>
  <si>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</si>
  <si>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</si>
  <si>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</si>
  <si>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</si>
  <si>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</si>
  <si>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</si>
  <si>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</si>
  <si>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</si>
  <si>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</si>
  <si>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</si>
  <si>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</si>
  <si>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</si>
  <si>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</si>
  <si>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</si>
  <si>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</si>
  <si>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</si>
  <si>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</si>
  <si>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</si>
  <si>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</si>
  <si>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</si>
  <si>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</si>
  <si>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</si>
  <si>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</si>
  <si>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</si>
  <si>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</si>
  <si>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</si>
  <si>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</si>
  <si>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</si>
  <si>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</si>
  <si>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</si>
  <si>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</si>
  <si>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</si>
  <si>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</si>
  <si>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</si>
  <si>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</si>
  <si>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</si>
  <si>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</si>
  <si>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</si>
  <si>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</si>
  <si>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</si>
  <si>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</si>
  <si>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</si>
  <si>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</si>
  <si>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</si>
  <si>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</si>
  <si>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</si>
  <si>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</si>
  <si>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</si>
  <si>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</si>
  <si>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</si>
  <si>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</si>
  <si>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</si>
  <si>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</si>
  <si>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</si>
  <si>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</si>
  <si>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</si>
  <si>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</si>
  <si>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</si>
  <si>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</si>
  <si>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</si>
  <si>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</si>
  <si>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</si>
  <si>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</si>
  <si>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</si>
  <si>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</si>
  <si>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</si>
  <si>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</si>
  <si>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</si>
  <si>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</si>
  <si>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</si>
  <si>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</si>
  <si>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</si>
  <si>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</si>
  <si>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</si>
  <si>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</si>
  <si>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</si>
  <si>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</si>
  <si>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</si>
  <si>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</si>
  <si>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</si>
  <si>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</si>
  <si>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</si>
  <si>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</si>
  <si>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</si>
  <si>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</si>
  <si>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</si>
  <si>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</si>
  <si>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</si>
  <si>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</si>
  <si>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</si>
  <si>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</si>
  <si>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</si>
  <si>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</si>
  <si>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</si>
  <si>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</si>
  <si>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</si>
  <si>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</si>
  <si>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</si>
  <si>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</si>
  <si>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</si>
  <si>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</si>
  <si>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</si>
  <si>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</si>
  <si>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</si>
  <si>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</si>
  <si>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</si>
  <si>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</si>
  <si>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</si>
  <si>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</si>
  <si>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</si>
  <si>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</si>
  <si>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</si>
  <si>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</si>
  <si>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</si>
  <si>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</si>
  <si>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</si>
  <si>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</si>
  <si>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</si>
  <si>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</si>
  <si>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</si>
  <si>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</si>
  <si>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</si>
  <si>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</si>
  <si>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</si>
  <si>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</si>
  <si>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</si>
  <si>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</si>
  <si>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</si>
  <si>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</si>
  <si>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</si>
  <si>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</si>
  <si>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高知県四万十町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</si>
  <si>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</si>
  <si>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</si>
  <si>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</si>
  <si>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</si>
  <si>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</si>
  <si>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</si>
  <si>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</si>
  <si>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</si>
  <si>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</si>
  <si>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</si>
  <si>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</si>
  <si>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</si>
  <si>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</si>
  <si>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</si>
  <si>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</si>
  <si>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</si>
  <si>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</si>
  <si>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</si>
  <si>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</si>
  <si>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</si>
  <si>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</si>
  <si>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</si>
  <si>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</si>
  <si>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</si>
  <si>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</si>
  <si>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</si>
  <si>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</si>
  <si>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</si>
  <si>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</si>
  <si>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</si>
  <si>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</si>
  <si>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</si>
  <si>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</si>
  <si>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</si>
  <si>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国民健康保険大正診療所特別会計</t>
    <phoneticPr fontId="5"/>
  </si>
  <si>
    <t>国民健康保険十和診療所特別会計</t>
    <phoneticPr fontId="5"/>
  </si>
  <si>
    <t>大道へき地診療所特別会計</t>
    <phoneticPr fontId="5"/>
  </si>
  <si>
    <t>後期高齢者医療事業特別会計</t>
    <phoneticPr fontId="5"/>
  </si>
  <si>
    <t>介護保険事業特別会計</t>
    <phoneticPr fontId="5"/>
  </si>
  <si>
    <t>特別養護老人ホーム窪川荘特別会計</t>
    <phoneticPr fontId="5"/>
  </si>
  <si>
    <t>特別養護老人ホーム四万十荘特別会計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</si>
  <si>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</si>
  <si>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</si>
  <si>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</si>
  <si>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</si>
  <si>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</si>
  <si>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</si>
  <si>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</si>
  <si>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</si>
  <si>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</si>
  <si>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</si>
  <si>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</si>
  <si>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</si>
  <si>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</si>
  <si>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</si>
  <si>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</si>
  <si>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</si>
  <si>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</si>
  <si>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</si>
  <si>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</si>
  <si>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</si>
  <si>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</si>
  <si>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</si>
  <si>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</si>
  <si>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</si>
  <si>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</si>
  <si>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</si>
  <si>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</si>
  <si>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</si>
  <si>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</si>
  <si>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</si>
  <si>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</si>
  <si>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</si>
  <si>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</si>
  <si>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</si>
  <si>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</si>
  <si>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</si>
  <si>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</si>
  <si>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</si>
  <si>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</si>
  <si>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</si>
  <si>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</si>
  <si>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</si>
  <si>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</si>
  <si>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</si>
  <si>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</si>
  <si>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</si>
  <si>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</si>
  <si>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</si>
  <si>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</si>
  <si>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</si>
  <si>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</si>
  <si>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</si>
  <si>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</si>
  <si>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</si>
  <si>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</si>
  <si>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</si>
  <si>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</si>
  <si>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</si>
  <si>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</si>
  <si>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</si>
  <si>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</si>
  <si>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</si>
  <si>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</si>
  <si>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</si>
  <si>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</si>
  <si>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</si>
  <si>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</si>
  <si>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</si>
  <si>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</si>
  <si>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</si>
  <si>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</si>
  <si>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</si>
  <si>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</si>
  <si>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</si>
  <si>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</si>
  <si>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</si>
  <si>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</si>
  <si>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</si>
  <si>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</si>
  <si>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</si>
  <si>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</si>
  <si>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</si>
  <si>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</si>
  <si>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</si>
  <si>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</si>
  <si>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</si>
  <si>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</si>
  <si>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</si>
  <si>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</si>
  <si>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</si>
  <si>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</si>
  <si>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</si>
  <si>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</si>
  <si>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</si>
  <si>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</si>
  <si>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</si>
  <si>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</si>
  <si>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</si>
  <si>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</si>
  <si>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</si>
  <si>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</si>
  <si>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</si>
  <si>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</si>
  <si>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</si>
  <si>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</si>
  <si>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</si>
  <si>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</si>
  <si>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</si>
  <si>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</si>
  <si>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</si>
  <si>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</si>
  <si>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</si>
  <si>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</si>
  <si>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</si>
  <si>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</si>
  <si>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</si>
  <si>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</si>
  <si>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</si>
  <si>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</si>
  <si>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</si>
  <si>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</si>
  <si>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</si>
  <si>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</si>
  <si>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</si>
  <si>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</si>
  <si>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</si>
  <si>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</si>
  <si>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</si>
  <si>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</si>
  <si>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</si>
  <si>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</si>
  <si>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</si>
  <si>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</si>
  <si>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</si>
  <si>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</si>
  <si>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</si>
  <si>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</si>
  <si>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</si>
  <si>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</si>
  <si>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</si>
  <si>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4.78</t>
  </si>
  <si>
    <t>▲ 1.60</t>
  </si>
  <si>
    <t>一般会計</t>
  </si>
  <si>
    <t>水道事業会計</t>
  </si>
  <si>
    <t>介護保険事業特別会計</t>
  </si>
  <si>
    <t>国民健康保険事業特別会計</t>
  </si>
  <si>
    <t>農業集落排水事業特別会計</t>
  </si>
  <si>
    <t>下水道事業特別会計</t>
  </si>
  <si>
    <t>後期高齢者医療事業特別会計</t>
  </si>
  <si>
    <t>国民健康保険大正診療所特別会計</t>
  </si>
  <si>
    <t>その他会計（赤字）</t>
  </si>
  <si>
    <t>その他会計（黒字）</t>
  </si>
  <si>
    <t>R01</t>
    <phoneticPr fontId="5"/>
  </si>
  <si>
    <t>R02</t>
    <phoneticPr fontId="5"/>
  </si>
  <si>
    <t>R03</t>
    <phoneticPr fontId="5"/>
  </si>
  <si>
    <t>R04</t>
    <phoneticPr fontId="5"/>
  </si>
  <si>
    <t>R05</t>
    <phoneticPr fontId="5"/>
  </si>
  <si>
    <t>-</t>
    <phoneticPr fontId="2"/>
  </si>
  <si>
    <t>高幡消防組合（一般会計）</t>
  </si>
  <si>
    <t>高幡障害者支援施設組合（一般会計）</t>
  </si>
  <si>
    <t>高幡広域市町村圏事務組合（一般会計）</t>
  </si>
  <si>
    <t>高幡広域市町村圏事務組合（滞納整理事業特別会計）</t>
  </si>
  <si>
    <t>こうち人づくり広域連合（一般会計）</t>
  </si>
  <si>
    <t>高知県市町村総合事務組合（一般会計）</t>
  </si>
  <si>
    <t>高知県市町村総合事務組合（交通災害共済事業特別会計）</t>
  </si>
  <si>
    <t>高知県後期高齢者医療広域連合（一般会計）</t>
  </si>
  <si>
    <t>高知県後期高齢者医療広域連合（後期高齢者医療特別会計）</t>
  </si>
  <si>
    <t>公益財団法人四万十公社</t>
  </si>
  <si>
    <t>株式会社あぐり窪川</t>
  </si>
  <si>
    <t>営農支援センター四万十株式会社</t>
  </si>
  <si>
    <t>四万十町森林組合</t>
  </si>
  <si>
    <t>ふるさと支援基金</t>
    <rPh sb="4" eb="6">
      <t>シエン</t>
    </rPh>
    <rPh sb="6" eb="8">
      <t>キキン</t>
    </rPh>
    <phoneticPr fontId="38"/>
  </si>
  <si>
    <t>施設等整備基金</t>
    <rPh sb="0" eb="2">
      <t>シセツ</t>
    </rPh>
    <rPh sb="2" eb="3">
      <t>トウ</t>
    </rPh>
    <rPh sb="3" eb="5">
      <t>セイビ</t>
    </rPh>
    <rPh sb="5" eb="7">
      <t>キキン</t>
    </rPh>
    <phoneticPr fontId="38"/>
  </si>
  <si>
    <t>合併特例債まちづくり基金</t>
    <rPh sb="0" eb="2">
      <t>ガッペイ</t>
    </rPh>
    <rPh sb="2" eb="4">
      <t>トクレイ</t>
    </rPh>
    <rPh sb="4" eb="5">
      <t>サイ</t>
    </rPh>
    <rPh sb="10" eb="12">
      <t>キキン</t>
    </rPh>
    <phoneticPr fontId="38"/>
  </si>
  <si>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38"/>
  </si>
  <si>
    <t>地域福祉基金</t>
    <rPh sb="0" eb="2">
      <t>チイキ</t>
    </rPh>
    <rPh sb="2" eb="4">
      <t>フクシ</t>
    </rPh>
    <rPh sb="4" eb="6">
      <t>キキン</t>
    </rPh>
    <phoneticPr fontId="3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</si>
  <si>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</si>
  <si>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</si>
  <si>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将来負担比率と有形固定資産減価償却率については、類似団体内の平均値と比較をしてともに低い水準にあります。しかしながら、個別には減価償却率が高い施設もあるため、引き続き公共施設等総合管理計画や個別施設計画に基づき、老朽化対策や統廃合に取り組む必要があります。
　</t>
    </r>
    <r>
      <rPr>
        <u/>
        <sz val="11"/>
        <color rgb="FF000000"/>
        <rFont val="ＭＳ Ｐゴシック"/>
        <family val="3"/>
        <charset val="128"/>
      </rPr>
      <t>※将来負担比率については、将来負担額を充当可能財源等が上回っているため、算定されていません。このため、この項目の値も算定されていません。</t>
    </r>
    <r>
      <rPr>
        <sz val="11"/>
        <color indexed="8"/>
        <rFont val="ＭＳ Ｐゴシック"/>
        <family val="3"/>
        <charset val="128"/>
      </rPr>
      <t xml:space="preserve">
</t>
    </r>
    <rPh sb="1" eb="3">
      <t>ショウライ</t>
    </rPh>
    <rPh sb="3" eb="5">
      <t>フタン</t>
    </rPh>
    <rPh sb="5" eb="7">
      <t>ヒリツ</t>
    </rPh>
    <rPh sb="8" eb="14">
      <t>ユウケイコテイシサン</t>
    </rPh>
    <rPh sb="14" eb="19">
      <t>ゲンカショウキャクリツ</t>
    </rPh>
    <rPh sb="25" eb="27">
      <t>ルイジ</t>
    </rPh>
    <rPh sb="27" eb="29">
      <t>ダンタイ</t>
    </rPh>
    <rPh sb="29" eb="30">
      <t>ナイ</t>
    </rPh>
    <rPh sb="31" eb="34">
      <t>ヘイキンチ</t>
    </rPh>
    <rPh sb="35" eb="37">
      <t>ヒカク</t>
    </rPh>
    <rPh sb="43" eb="44">
      <t>ヒク</t>
    </rPh>
    <rPh sb="45" eb="47">
      <t>スイジュン</t>
    </rPh>
    <rPh sb="60" eb="62">
      <t>コベツ</t>
    </rPh>
    <rPh sb="64" eb="69">
      <t>ゲンカショウキャクリツ</t>
    </rPh>
    <rPh sb="70" eb="71">
      <t>タカ</t>
    </rPh>
    <rPh sb="72" eb="74">
      <t>シセツ</t>
    </rPh>
    <rPh sb="80" eb="81">
      <t>ヒ</t>
    </rPh>
    <rPh sb="82" eb="83">
      <t>ツヅ</t>
    </rPh>
    <rPh sb="84" eb="86">
      <t>コウキョウ</t>
    </rPh>
    <rPh sb="86" eb="88">
      <t>シセツ</t>
    </rPh>
    <rPh sb="88" eb="89">
      <t>トウ</t>
    </rPh>
    <rPh sb="89" eb="91">
      <t>ソウゴウ</t>
    </rPh>
    <rPh sb="91" eb="93">
      <t>カンリ</t>
    </rPh>
    <rPh sb="93" eb="95">
      <t>ケイカク</t>
    </rPh>
    <rPh sb="96" eb="98">
      <t>コベツ</t>
    </rPh>
    <rPh sb="98" eb="100">
      <t>シセツ</t>
    </rPh>
    <rPh sb="100" eb="102">
      <t>ケイカク</t>
    </rPh>
    <rPh sb="103" eb="104">
      <t>モト</t>
    </rPh>
    <rPh sb="107" eb="110">
      <t>ロウキュウカ</t>
    </rPh>
    <rPh sb="110" eb="112">
      <t>タイサク</t>
    </rPh>
    <rPh sb="113" eb="116">
      <t>トウハイゴウ</t>
    </rPh>
    <rPh sb="117" eb="118">
      <t>ト</t>
    </rPh>
    <rPh sb="119" eb="120">
      <t>ク</t>
    </rPh>
    <rPh sb="121" eb="123">
      <t>ヒツヨウ</t>
    </rPh>
    <rPh sb="132" eb="134">
      <t>ショウライ</t>
    </rPh>
    <rPh sb="134" eb="136">
      <t>フタン</t>
    </rPh>
    <rPh sb="136" eb="138">
      <t>ヒリツ</t>
    </rPh>
    <rPh sb="144" eb="146">
      <t>ショウライ</t>
    </rPh>
    <rPh sb="146" eb="148">
      <t>フタン</t>
    </rPh>
    <rPh sb="148" eb="149">
      <t>ガク</t>
    </rPh>
    <rPh sb="150" eb="152">
      <t>ジュウトウ</t>
    </rPh>
    <rPh sb="152" eb="154">
      <t>カノウ</t>
    </rPh>
    <rPh sb="154" eb="156">
      <t>ザイゲン</t>
    </rPh>
    <rPh sb="156" eb="157">
      <t>トウ</t>
    </rPh>
    <rPh sb="158" eb="160">
      <t>ウワマワ</t>
    </rPh>
    <rPh sb="167" eb="169">
      <t>サンテイ</t>
    </rPh>
    <rPh sb="184" eb="186">
      <t>コウモク</t>
    </rPh>
    <rPh sb="187" eb="188">
      <t>アタイ</t>
    </rPh>
    <rPh sb="189" eb="191">
      <t>サンテイ</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</si>
  <si>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</si>
  <si>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</si>
  <si>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</si>
  <si>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</si>
  <si>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</si>
  <si>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</si>
  <si>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将来負担比率と実質公債費比率については、類似団体内の平均値と比較をしてともに低い水準にあります。しかしながら、実質公債費比率は人口減少・少子高齢化に伴う税収の減収や普通交付税（臨時財政対策債を含む）の減収などの影響により、前年度と比較をして0.6ポイント増加（悪化）しています。今後、老朽施設の改修等を予定しており、地方債残高の増加が見込まれることから、また、経常一般財源の大部分を普通交付税（依存財源）が占めていることから、、社会情勢や国の動向を注視しつつ、地方債残高や公債費の抑制に努める必要があります。
　</t>
    </r>
    <r>
      <rPr>
        <u/>
        <sz val="11"/>
        <color rgb="FF000000"/>
        <rFont val="ＭＳ Ｐゴシック"/>
        <family val="3"/>
        <charset val="128"/>
      </rPr>
      <t>※将来負担比率については、将来負担額を充当可能財源等が上回っているため、算定されていません。このため、この項目の値も算定されていません。</t>
    </r>
    <rPh sb="1" eb="3">
      <t>ショウライ</t>
    </rPh>
    <rPh sb="3" eb="7">
      <t>フタンヒリツ</t>
    </rPh>
    <rPh sb="8" eb="10">
      <t>ジッシツ</t>
    </rPh>
    <rPh sb="10" eb="13">
      <t>コウサイヒ</t>
    </rPh>
    <rPh sb="13" eb="15">
      <t>ヒリツ</t>
    </rPh>
    <rPh sb="21" eb="25">
      <t>ルイジダンタイ</t>
    </rPh>
    <rPh sb="25" eb="26">
      <t>ナイ</t>
    </rPh>
    <rPh sb="27" eb="30">
      <t>ヘイキンチ</t>
    </rPh>
    <rPh sb="31" eb="33">
      <t>ヒカク</t>
    </rPh>
    <rPh sb="39" eb="40">
      <t>ヒク</t>
    </rPh>
    <rPh sb="41" eb="43">
      <t>スイジュン</t>
    </rPh>
    <rPh sb="56" eb="58">
      <t>ジッシツ</t>
    </rPh>
    <rPh sb="58" eb="61">
      <t>コウサイヒ</t>
    </rPh>
    <rPh sb="61" eb="63">
      <t>ヒリツ</t>
    </rPh>
    <rPh sb="64" eb="66">
      <t>ジンコウ</t>
    </rPh>
    <rPh sb="66" eb="68">
      <t>ゲンショウ</t>
    </rPh>
    <rPh sb="69" eb="71">
      <t>ショウシ</t>
    </rPh>
    <rPh sb="71" eb="74">
      <t>コウレイカ</t>
    </rPh>
    <rPh sb="75" eb="76">
      <t>トモナ</t>
    </rPh>
    <rPh sb="77" eb="79">
      <t>ゼイシュウ</t>
    </rPh>
    <rPh sb="80" eb="82">
      <t>ゲンシュウ</t>
    </rPh>
    <rPh sb="83" eb="85">
      <t>フツウ</t>
    </rPh>
    <rPh sb="85" eb="88">
      <t>コウフゼイ</t>
    </rPh>
    <rPh sb="89" eb="93">
      <t>リンジザイセイ</t>
    </rPh>
    <rPh sb="93" eb="96">
      <t>タイサクサイ</t>
    </rPh>
    <rPh sb="97" eb="98">
      <t>フク</t>
    </rPh>
    <rPh sb="101" eb="103">
      <t>ゲンシュウ</t>
    </rPh>
    <rPh sb="106" eb="108">
      <t>エイキョウ</t>
    </rPh>
    <rPh sb="112" eb="115">
      <t>ゼンネンド</t>
    </rPh>
    <rPh sb="116" eb="118">
      <t>ヒカク</t>
    </rPh>
    <rPh sb="128" eb="130">
      <t>ゾウカ</t>
    </rPh>
    <rPh sb="131" eb="133">
      <t>アッカ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</si>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</sst>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u/>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7688E50-7528-4289-9586-C36D551ADA5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9FF0-4245-8E27-0037BE7D5B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191501</c:v>
                </c:pt>
                <c:pt idx="1">
                  <c:v>221825</c:v>
                </c:pt>
                <c:pt idx="2">
                  <c:v>254244</c:v>
                </c:pt>
                <c:pt idx="3">
                  <c:v>205893</c:v>
                </c:pt>
                <c:pt idx="4">
                  <c:v>257421</c:v>
                </c:pt>
              </c:numCache>
            </c:numRef>
          </c:val>
          <c:smooth val="0"/>
          <c:extLst>
            <c:ext xmlns:c16="http://schemas.microsoft.com/office/drawing/2014/chart" uri="{C3380CC4-5D6E-409C-BE32-E72D297353CC}">
              <c16:uniqueId val="{00000001-9FF0-4245-8E27-0037BE7D5B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5.58</c:v>
                </c:pt>
                <c:pt idx="1">
                  <c:v>4.41</c:v>
                </c:pt>
                <c:pt idx="2">
                  <c:v>6.19</c:v>
                </c:pt>
                <c:pt idx="3">
                  <c:v>6.21</c:v>
                </c:pt>
                <c:pt idx="4">
                  <c:v>4.6100000000000003</c:v>
                </c:pt>
              </c:numCache>
            </c:numRef>
          </c:val>
          <c:extLst>
            <c:ext xmlns:c16="http://schemas.microsoft.com/office/drawing/2014/chart" uri="{C3380CC4-5D6E-409C-BE32-E72D297353CC}">
              <c16:uniqueId val="{00000000-244C-4096-B766-0EDD59E4FA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46.17</c:v>
                </c:pt>
                <c:pt idx="1">
                  <c:v>47.02</c:v>
                </c:pt>
                <c:pt idx="2">
                  <c:v>47.42</c:v>
                </c:pt>
                <c:pt idx="3">
                  <c:v>48.55</c:v>
                </c:pt>
                <c:pt idx="4">
                  <c:v>52.49</c:v>
                </c:pt>
              </c:numCache>
            </c:numRef>
          </c:val>
          <c:extLst>
            <c:ext xmlns:c16="http://schemas.microsoft.com/office/drawing/2014/chart" uri="{C3380CC4-5D6E-409C-BE32-E72D297353CC}">
              <c16:uniqueId val="{00000001-244C-4096-B766-0EDD59E4FA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4.17</c:v>
                </c:pt>
                <c:pt idx="1">
                  <c:v>1.56</c:v>
                </c:pt>
                <c:pt idx="2">
                  <c:v>6.25</c:v>
                </c:pt>
                <c:pt idx="3">
                  <c:v>-4.78</c:v>
                </c:pt>
                <c:pt idx="4">
                  <c:v>-1.6</c:v>
                </c:pt>
              </c:numCache>
            </c:numRef>
          </c:val>
          <c:smooth val="0"/>
          <c:extLst>
            <c:ext xmlns:c16="http://schemas.microsoft.com/office/drawing/2014/chart" uri="{C3380CC4-5D6E-409C-BE32-E72D297353CC}">
              <c16:uniqueId val="{00000002-244C-4096-B766-0EDD59E4FA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0.15</c:v>
                </c:pt>
                <c:pt idx="4">
                  <c:v>#N/A</c:v>
                </c:pt>
                <c:pt idx="5">
                  <c:v>0</c:v>
                </c:pt>
                <c:pt idx="6">
                  <c:v>#N/A</c:v>
                </c:pt>
                <c:pt idx="7">
                  <c:v>0</c:v>
                </c:pt>
                <c:pt idx="8">
                  <c:v>#N/A</c:v>
                </c:pt>
                <c:pt idx="9">
                  <c:v>0</c:v>
                </c:pt>
              </c:numCache>
            </c:numRef>
          </c:val>
          <c:extLst>
            <c:ext xmlns:c16="http://schemas.microsoft.com/office/drawing/2014/chart" uri="{C3380CC4-5D6E-409C-BE32-E72D297353CC}">
              <c16:uniqueId val="{00000000-60E6-4FD4-B9AD-1923BD1B48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E6-4FD4-B9AD-1923BD1B481B}"/>
            </c:ext>
          </c:extLst>
        </c:ser>
        <c:ser>
          <c:idx val="2"/>
          <c:order val="2"/>
          <c:tx>
            <c:strRef>
              <c:f>データシート!$A$29</c:f>
              <c:strCache>
                <c:ptCount val="1"/>
                <c:pt idx="0">
                  <c:v>国民健康保険大正診療所特別会計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0E6-4FD4-B9AD-1923BD1B481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0.04</c:v>
                </c:pt>
                <c:pt idx="4">
                  <c:v>#N/A</c:v>
                </c:pt>
                <c:pt idx="5">
                  <c:v>0.04</c:v>
                </c:pt>
                <c:pt idx="6">
                  <c:v>#N/A</c:v>
                </c:pt>
                <c:pt idx="7">
                  <c:v>0.01</c:v>
                </c:pt>
                <c:pt idx="8">
                  <c:v>#N/A</c:v>
                </c:pt>
                <c:pt idx="9">
                  <c:v>0</c:v>
                </c:pt>
              </c:numCache>
            </c:numRef>
          </c:val>
          <c:extLst>
            <c:ext xmlns:c16="http://schemas.microsoft.com/office/drawing/2014/chart" uri="{C3380CC4-5D6E-409C-BE32-E72D297353CC}">
              <c16:uniqueId val="{00000003-60E6-4FD4-B9AD-1923BD1B481B}"/>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4-60E6-4FD4-B9AD-1923BD1B481B}"/>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5-60E6-4FD4-B9AD-1923BD1B481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0.17</c:v>
                </c:pt>
                <c:pt idx="2">
                  <c:v>#N/A</c:v>
                </c:pt>
                <c:pt idx="3">
                  <c:v>0.16</c:v>
                </c:pt>
                <c:pt idx="4">
                  <c:v>#N/A</c:v>
                </c:pt>
                <c:pt idx="5">
                  <c:v>0.16</c:v>
                </c:pt>
                <c:pt idx="6">
                  <c:v>#N/A</c:v>
                </c:pt>
                <c:pt idx="7">
                  <c:v>0.21</c:v>
                </c:pt>
                <c:pt idx="8">
                  <c:v>#N/A</c:v>
                </c:pt>
                <c:pt idx="9">
                  <c:v>0.19</c:v>
                </c:pt>
              </c:numCache>
            </c:numRef>
          </c:val>
          <c:extLst>
            <c:ext xmlns:c16="http://schemas.microsoft.com/office/drawing/2014/chart" uri="{C3380CC4-5D6E-409C-BE32-E72D297353CC}">
              <c16:uniqueId val="{00000006-60E6-4FD4-B9AD-1923BD1B481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c:v>
                </c:pt>
                <c:pt idx="2">
                  <c:v>#N/A</c:v>
                </c:pt>
                <c:pt idx="3">
                  <c:v>1.45</c:v>
                </c:pt>
                <c:pt idx="4">
                  <c:v>#N/A</c:v>
                </c:pt>
                <c:pt idx="5">
                  <c:v>1.7</c:v>
                </c:pt>
                <c:pt idx="6">
                  <c:v>#N/A</c:v>
                </c:pt>
                <c:pt idx="7">
                  <c:v>1.42</c:v>
                </c:pt>
                <c:pt idx="8">
                  <c:v>#N/A</c:v>
                </c:pt>
                <c:pt idx="9">
                  <c:v>1.21</c:v>
                </c:pt>
              </c:numCache>
            </c:numRef>
          </c:val>
          <c:extLst>
            <c:ext xmlns:c16="http://schemas.microsoft.com/office/drawing/2014/chart" uri="{C3380CC4-5D6E-409C-BE32-E72D297353CC}">
              <c16:uniqueId val="{00000007-60E6-4FD4-B9AD-1923BD1B481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4.05</c:v>
                </c:pt>
                <c:pt idx="2">
                  <c:v>#N/A</c:v>
                </c:pt>
                <c:pt idx="3">
                  <c:v>4</c:v>
                </c:pt>
                <c:pt idx="4">
                  <c:v>#N/A</c:v>
                </c:pt>
                <c:pt idx="5">
                  <c:v>3.74</c:v>
                </c:pt>
                <c:pt idx="6">
                  <c:v>#N/A</c:v>
                </c:pt>
                <c:pt idx="7">
                  <c:v>4.28</c:v>
                </c:pt>
                <c:pt idx="8">
                  <c:v>#N/A</c:v>
                </c:pt>
                <c:pt idx="9">
                  <c:v>4.2300000000000004</c:v>
                </c:pt>
              </c:numCache>
            </c:numRef>
          </c:val>
          <c:extLst>
            <c:ext xmlns:c16="http://schemas.microsoft.com/office/drawing/2014/chart" uri="{C3380CC4-5D6E-409C-BE32-E72D297353CC}">
              <c16:uniqueId val="{00000008-60E6-4FD4-B9AD-1923BD1B48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5.57</c:v>
                </c:pt>
                <c:pt idx="2">
                  <c:v>#N/A</c:v>
                </c:pt>
                <c:pt idx="3">
                  <c:v>4.4000000000000004</c:v>
                </c:pt>
                <c:pt idx="4">
                  <c:v>#N/A</c:v>
                </c:pt>
                <c:pt idx="5">
                  <c:v>6.19</c:v>
                </c:pt>
                <c:pt idx="6">
                  <c:v>#N/A</c:v>
                </c:pt>
                <c:pt idx="7">
                  <c:v>6.21</c:v>
                </c:pt>
                <c:pt idx="8">
                  <c:v>#N/A</c:v>
                </c:pt>
                <c:pt idx="9">
                  <c:v>4.5999999999999996</c:v>
                </c:pt>
              </c:numCache>
            </c:numRef>
          </c:val>
          <c:extLst>
            <c:ext xmlns:c16="http://schemas.microsoft.com/office/drawing/2014/chart" uri="{C3380CC4-5D6E-409C-BE32-E72D297353CC}">
              <c16:uniqueId val="{00000009-60E6-4FD4-B9AD-1923BD1B48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1799</c:v>
                </c:pt>
                <c:pt idx="5">
                  <c:v>1830</c:v>
                </c:pt>
                <c:pt idx="8">
                  <c:v>1833</c:v>
                </c:pt>
                <c:pt idx="11">
                  <c:v>1672</c:v>
                </c:pt>
                <c:pt idx="14">
                  <c:v>1644</c:v>
                </c:pt>
              </c:numCache>
            </c:numRef>
          </c:val>
          <c:extLst>
            <c:ext xmlns:c16="http://schemas.microsoft.com/office/drawing/2014/chart" uri="{C3380CC4-5D6E-409C-BE32-E72D297353CC}">
              <c16:uniqueId val="{00000000-4BE2-4EF6-9B6A-1298AF43A1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E2-4EF6-9B6A-1298AF43A1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BE2-4EF6-9B6A-1298AF43A1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4BE2-4EF6-9B6A-1298AF43A1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285</c:v>
                </c:pt>
                <c:pt idx="3">
                  <c:v>269</c:v>
                </c:pt>
                <c:pt idx="6">
                  <c:v>280</c:v>
                </c:pt>
                <c:pt idx="9">
                  <c:v>282</c:v>
                </c:pt>
                <c:pt idx="12">
                  <c:v>258</c:v>
                </c:pt>
              </c:numCache>
            </c:numRef>
          </c:val>
          <c:extLst>
            <c:ext xmlns:c16="http://schemas.microsoft.com/office/drawing/2014/chart" uri="{C3380CC4-5D6E-409C-BE32-E72D297353CC}">
              <c16:uniqueId val="{00000004-4BE2-4EF6-9B6A-1298AF43A1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E2-4EF6-9B6A-1298AF43A1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E2-4EF6-9B6A-1298AF43A1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1956</c:v>
                </c:pt>
                <c:pt idx="3">
                  <c:v>1982</c:v>
                </c:pt>
                <c:pt idx="6">
                  <c:v>2007</c:v>
                </c:pt>
                <c:pt idx="9">
                  <c:v>1845</c:v>
                </c:pt>
                <c:pt idx="12">
                  <c:v>1927</c:v>
                </c:pt>
              </c:numCache>
            </c:numRef>
          </c:val>
          <c:extLst>
            <c:ext xmlns:c16="http://schemas.microsoft.com/office/drawing/2014/chart" uri="{C3380CC4-5D6E-409C-BE32-E72D297353CC}">
              <c16:uniqueId val="{00000007-4BE2-4EF6-9B6A-1298AF43A1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443</c:v>
                </c:pt>
                <c:pt idx="2">
                  <c:v>#N/A</c:v>
                </c:pt>
                <c:pt idx="3">
                  <c:v>#N/A</c:v>
                </c:pt>
                <c:pt idx="4">
                  <c:v>422</c:v>
                </c:pt>
                <c:pt idx="5">
                  <c:v>#N/A</c:v>
                </c:pt>
                <c:pt idx="6">
                  <c:v>#N/A</c:v>
                </c:pt>
                <c:pt idx="7">
                  <c:v>455</c:v>
                </c:pt>
                <c:pt idx="8">
                  <c:v>#N/A</c:v>
                </c:pt>
                <c:pt idx="9">
                  <c:v>#N/A</c:v>
                </c:pt>
                <c:pt idx="10">
                  <c:v>456</c:v>
                </c:pt>
                <c:pt idx="11">
                  <c:v>#N/A</c:v>
                </c:pt>
                <c:pt idx="12">
                  <c:v>#N/A</c:v>
                </c:pt>
                <c:pt idx="13">
                  <c:v>542</c:v>
                </c:pt>
                <c:pt idx="14">
                  <c:v>#N/A</c:v>
                </c:pt>
              </c:numCache>
            </c:numRef>
          </c:val>
          <c:smooth val="0"/>
          <c:extLst>
            <c:ext xmlns:c16="http://schemas.microsoft.com/office/drawing/2014/chart" uri="{C3380CC4-5D6E-409C-BE32-E72D297353CC}">
              <c16:uniqueId val="{00000008-4BE2-4EF6-9B6A-1298AF43A1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15440</c:v>
                </c:pt>
                <c:pt idx="5">
                  <c:v>15535</c:v>
                </c:pt>
                <c:pt idx="8">
                  <c:v>15204</c:v>
                </c:pt>
                <c:pt idx="11">
                  <c:v>14808</c:v>
                </c:pt>
                <c:pt idx="14">
                  <c:v>15062</c:v>
                </c:pt>
              </c:numCache>
            </c:numRef>
          </c:val>
          <c:extLst>
            <c:ext xmlns:c16="http://schemas.microsoft.com/office/drawing/2014/chart" uri="{C3380CC4-5D6E-409C-BE32-E72D297353CC}">
              <c16:uniqueId val="{00000000-564B-42AF-91B0-052AD88DFE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600</c:v>
                </c:pt>
                <c:pt idx="5">
                  <c:v>670</c:v>
                </c:pt>
                <c:pt idx="8">
                  <c:v>616</c:v>
                </c:pt>
                <c:pt idx="11">
                  <c:v>575</c:v>
                </c:pt>
                <c:pt idx="14">
                  <c:v>596</c:v>
                </c:pt>
              </c:numCache>
            </c:numRef>
          </c:val>
          <c:extLst>
            <c:ext xmlns:c16="http://schemas.microsoft.com/office/drawing/2014/chart" uri="{C3380CC4-5D6E-409C-BE32-E72D297353CC}">
              <c16:uniqueId val="{00000001-564B-42AF-91B0-052AD88DFE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9985</c:v>
                </c:pt>
                <c:pt idx="5">
                  <c:v>10876</c:v>
                </c:pt>
                <c:pt idx="8">
                  <c:v>11510</c:v>
                </c:pt>
                <c:pt idx="11">
                  <c:v>11709</c:v>
                </c:pt>
                <c:pt idx="14">
                  <c:v>11927</c:v>
                </c:pt>
              </c:numCache>
            </c:numRef>
          </c:val>
          <c:extLst>
            <c:ext xmlns:c16="http://schemas.microsoft.com/office/drawing/2014/chart" uri="{C3380CC4-5D6E-409C-BE32-E72D297353CC}">
              <c16:uniqueId val="{00000002-564B-42AF-91B0-052AD88DFE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4B-42AF-91B0-052AD88DFE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4B-42AF-91B0-052AD88DFE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4B-42AF-91B0-052AD88DFE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1835</c:v>
                </c:pt>
                <c:pt idx="3">
                  <c:v>1563</c:v>
                </c:pt>
                <c:pt idx="6">
                  <c:v>1478</c:v>
                </c:pt>
                <c:pt idx="9">
                  <c:v>1522</c:v>
                </c:pt>
                <c:pt idx="12">
                  <c:v>1528</c:v>
                </c:pt>
              </c:numCache>
            </c:numRef>
          </c:val>
          <c:extLst>
            <c:ext xmlns:c16="http://schemas.microsoft.com/office/drawing/2014/chart" uri="{C3380CC4-5D6E-409C-BE32-E72D297353CC}">
              <c16:uniqueId val="{00000006-564B-42AF-91B0-052AD88DFE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c:v>
                </c:pt>
                <c:pt idx="3">
                  <c:v>5</c:v>
                </c:pt>
                <c:pt idx="6">
                  <c:v>4</c:v>
                </c:pt>
                <c:pt idx="9">
                  <c:v>2</c:v>
                </c:pt>
                <c:pt idx="12">
                  <c:v>1</c:v>
                </c:pt>
              </c:numCache>
            </c:numRef>
          </c:val>
          <c:extLst>
            <c:ext xmlns:c16="http://schemas.microsoft.com/office/drawing/2014/chart" uri="{C3380CC4-5D6E-409C-BE32-E72D297353CC}">
              <c16:uniqueId val="{00000007-564B-42AF-91B0-052AD88DFE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2602</c:v>
                </c:pt>
                <c:pt idx="3">
                  <c:v>1480</c:v>
                </c:pt>
                <c:pt idx="6">
                  <c:v>1801</c:v>
                </c:pt>
                <c:pt idx="9">
                  <c:v>2110</c:v>
                </c:pt>
                <c:pt idx="12">
                  <c:v>1968</c:v>
                </c:pt>
              </c:numCache>
            </c:numRef>
          </c:val>
          <c:extLst>
            <c:ext xmlns:c16="http://schemas.microsoft.com/office/drawing/2014/chart" uri="{C3380CC4-5D6E-409C-BE32-E72D297353CC}">
              <c16:uniqueId val="{00000008-564B-42AF-91B0-052AD88DFE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64B-42AF-91B0-052AD88DFE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17654</c:v>
                </c:pt>
                <c:pt idx="3">
                  <c:v>17942</c:v>
                </c:pt>
                <c:pt idx="6">
                  <c:v>17864</c:v>
                </c:pt>
                <c:pt idx="9">
                  <c:v>17942</c:v>
                </c:pt>
                <c:pt idx="12">
                  <c:v>18358</c:v>
                </c:pt>
              </c:numCache>
            </c:numRef>
          </c:val>
          <c:extLst>
            <c:ext xmlns:c16="http://schemas.microsoft.com/office/drawing/2014/chart" uri="{C3380CC4-5D6E-409C-BE32-E72D297353CC}">
              <c16:uniqueId val="{0000000A-564B-42AF-91B0-052AD88DFE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64B-42AF-91B0-052AD88DFE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4421</c:v>
                </c:pt>
                <c:pt idx="1">
                  <c:v>4311</c:v>
                </c:pt>
                <c:pt idx="2">
                  <c:v>4595</c:v>
                </c:pt>
              </c:numCache>
            </c:numRef>
          </c:val>
          <c:extLst>
            <c:ext xmlns:c16="http://schemas.microsoft.com/office/drawing/2014/chart" uri="{C3380CC4-5D6E-409C-BE32-E72D297353CC}">
              <c16:uniqueId val="{00000000-E14C-4621-AB15-845C9CDC33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1155</c:v>
                </c:pt>
                <c:pt idx="1">
                  <c:v>1137</c:v>
                </c:pt>
                <c:pt idx="2">
                  <c:v>1171</c:v>
                </c:pt>
              </c:numCache>
            </c:numRef>
          </c:val>
          <c:extLst>
            <c:ext xmlns:c16="http://schemas.microsoft.com/office/drawing/2014/chart" uri="{C3380CC4-5D6E-409C-BE32-E72D297353CC}">
              <c16:uniqueId val="{00000001-E14C-4621-AB15-845C9CDC33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7179</c:v>
                </c:pt>
                <c:pt idx="1">
                  <c:v>7643</c:v>
                </c:pt>
                <c:pt idx="2">
                  <c:v>7624</c:v>
                </c:pt>
              </c:numCache>
            </c:numRef>
          </c:val>
          <c:extLst>
            <c:ext xmlns:c16="http://schemas.microsoft.com/office/drawing/2014/chart" uri="{C3380CC4-5D6E-409C-BE32-E72D297353CC}">
              <c16:uniqueId val="{00000002-E14C-4621-AB15-845C9CDC33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{D7489504-A18A-43A9-B11F-4A2E8A07A5B1}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6D8-40DF-8339-16CD9D13B8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{BFEA0F01-DE9A-4DB5-B760-A93332D555E5}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D8-40DF-8339-16CD9D13B8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{331DBCCD-14F8-406A-AF68-C49890CBFCCE}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D8-40DF-8339-16CD9D13B8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{E2467F90-0B52-42CE-AE79-C8B95D0711F5}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D8-40DF-8339-16CD9D13B8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{6E9D27EE-03F4-4BFA-B970-04A90DAD3E27}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D8-40DF-8339-16CD9D13B8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{99BF3AE7-6A49-4CD6-8003-6315F16DF3FB}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6D8-40DF-8339-16CD9D13B8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{4444A9FA-AA2F-464D-889D-21D6BE610FA0}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6D8-40DF-8339-16CD9D13B8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{A429E06F-8387-4108-A84C-6CE95C6E86A0}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6D8-40DF-8339-16CD9D13B8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{15ABD77F-0BA3-44B8-BEB1-792FFAE464A4}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6D8-40DF-8339-16CD9D13B8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56.7</c:v>
                </c:pt>
                <c:pt idx="8">
                  <c:v>57.4</c:v>
                </c:pt>
                <c:pt idx="16">
                  <c:v>58.5</c:v>
                </c:pt>
                <c:pt idx="24">
                  <c:v>60</c:v>
                </c:pt>
                <c:pt idx="32">
                  <c:v>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6D8-40DF-8339-16CD9D13B8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{733AC364-F5DB-41D6-AFAA-D5474662BA4B}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6D8-40DF-8339-16CD9D13B8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{71467914-C065-4473-843F-0CF8059AD48D}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D8-40DF-8339-16CD9D13B8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{4466FFAA-EAA7-44A7-89A9-44E25B4D8580}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D8-40DF-8339-16CD9D13B8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{52420B69-85A8-4018-AB69-5CED79B5D29C}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D8-40DF-8339-16CD9D13B8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{C4BE0C7D-25CA-484C-B1CE-8B659460226F}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D8-40DF-8339-16CD9D13B8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{B49F0CAF-6EAF-4815-B5CE-3105AD12528E}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6D8-40DF-8339-16CD9D13B8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{139D4E09-AC92-412C-A07D-9D43E9E2021F}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6D8-40DF-8339-16CD9D13B8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{BF736E40-006D-4CB2-9549-B0ACA5F15AC6}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6D8-40DF-8339-16CD9D13B8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{F32FD502-7261-431C-BDEA-8FBBD5F942B7}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6D8-40DF-8339-16CD9D13B8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D6D8-40DF-8339-16CD9D13B88D}"/>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{1A0F420F-9B86-408C-8F72-6B6D76C58BFD}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8BE-46F6-B604-5AFF0BA9F1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{2EF023B7-642A-4D86-B24B-6BA333D37664}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BE-46F6-B604-5AFF0BA9F1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{21250874-1221-4D10-AD48-7640079AC59D}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BE-46F6-B604-5AFF0BA9F1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{1BD2F1A9-AD24-4CDF-A8AA-8C4092242684}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BE-46F6-B604-5AFF0BA9F1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{30A0387D-5BE4-47A9-87D0-42E260F6328C}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BE-46F6-B604-5AFF0BA9F18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{0D7CFB78-6D8F-427C-A026-52BAF0932497}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8BE-46F6-B604-5AFF0BA9F18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{8241C043-A447-4EAE-8C0D-E5579A7331A0}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8BE-46F6-B604-5AFF0BA9F18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{8C3735F9-9B87-4924-823F-05E4EAE2B4E3}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8BE-46F6-B604-5AFF0BA9F18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{558808A4-0107-46F2-AFA2-1CBC50738665}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8BE-46F6-B604-5AFF0BA9F1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c:v>
                </c:pt>
                <c:pt idx="16">
                  <c:v>6.1</c:v>
                </c:pt>
                <c:pt idx="24">
                  <c:v>6</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8BE-46F6-B604-5AFF0BA9F1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{2D2C1E64-CF00-4C85-994F-2F366AD027C7}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8BE-46F6-B604-5AFF0BA9F1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{23943762-91CE-434E-A548-45DAACC05372}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BE-46F6-B604-5AFF0BA9F1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{7D845C86-E44E-4A5A-BEF1-FA85E622BE09}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BE-46F6-B604-5AFF0BA9F1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{5BA30F70-0BD9-4886-92D3-031FEF11396F}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BE-46F6-B604-5AFF0BA9F1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{5DC94D15-30AE-49CB-83CE-8B7A033A6D14}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BE-46F6-B604-5AFF0BA9F18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{1623A007-1BD4-4FB9-9707-04C44A414280}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8BE-46F6-B604-5AFF0BA9F18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{5FA2C8DE-0BAE-4BB7-8649-47FA49BCF8CF}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8BE-46F6-B604-5AFF0BA9F18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{704D12E1-8E2A-4404-93E1-119827AEE6BA}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8BE-46F6-B604-5AFF0BA9F18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{62F6DA62-04CC-4811-AB8B-23D944D5A051}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8BE-46F6-B604-5AFF0BA9F1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38BE-46F6-B604-5AFF0BA9F182}"/>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前年度と比較して、「元利償還金等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」のうち、元利償還金において令和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年度借入の緊急防災・減災事業債に係る元金償還開始などにより</a:t>
          </a:r>
          <a:r>
            <a:rPr kumimoji="1" lang="en-US" altLang="ja-JP" sz="1100">
              <a:latin typeface="ＭＳ ゴシック" pitchFamily="49" charset="-128"/>
              <a:ea typeface="ＭＳ ゴシック" pitchFamily="49" charset="-128"/>
            </a:rPr>
            <a:t>82</a:t>
          </a:r>
          <a:r>
            <a:rPr kumimoji="1" lang="ja-JP" altLang="en-US" sz="1100">
              <a:latin typeface="ＭＳ ゴシック" pitchFamily="49" charset="-128"/>
              <a:ea typeface="ＭＳ ゴシック" pitchFamily="49" charset="-128"/>
            </a:rPr>
            <a:t>百万円増加しています。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」についても</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百万円減少したため、分子は前年度と比べ</a:t>
          </a:r>
          <a:r>
            <a:rPr kumimoji="1" lang="en-US" altLang="ja-JP" sz="1100">
              <a:latin typeface="ＭＳ ゴシック" pitchFamily="49" charset="-128"/>
              <a:ea typeface="ＭＳ ゴシック" pitchFamily="49" charset="-128"/>
            </a:rPr>
            <a:t>86</a:t>
          </a:r>
          <a:r>
            <a:rPr kumimoji="1" lang="ja-JP" altLang="en-US" sz="1100">
              <a:latin typeface="ＭＳ ゴシック" pitchFamily="49" charset="-128"/>
              <a:ea typeface="ＭＳ ゴシック" pitchFamily="49" charset="-128"/>
            </a:rPr>
            <a:t>百万円の増となりました。</a:t>
          </a:r>
        </a:p>
        <a:p>
          <a:r>
            <a:rPr kumimoji="1" lang="ja-JP" altLang="en-US" sz="1100">
              <a:latin typeface="ＭＳ ゴシック" pitchFamily="49" charset="-128"/>
              <a:ea typeface="ＭＳ ゴシック" pitchFamily="49" charset="-128"/>
            </a:rPr>
            <a:t>　一方、普通交付税や臨時財政対策債発行可能額の減少等により、分母は前年度から</a:t>
          </a:r>
          <a:r>
            <a:rPr kumimoji="1" lang="en-US" altLang="ja-JP" sz="1100">
              <a:latin typeface="ＭＳ ゴシック" pitchFamily="49" charset="-128"/>
              <a:ea typeface="ＭＳ ゴシック" pitchFamily="49" charset="-128"/>
            </a:rPr>
            <a:t>86</a:t>
          </a:r>
          <a:r>
            <a:rPr kumimoji="1" lang="ja-JP" altLang="en-US" sz="1100">
              <a:latin typeface="ＭＳ ゴシック" pitchFamily="49" charset="-128"/>
              <a:ea typeface="ＭＳ ゴシック" pitchFamily="49" charset="-128"/>
            </a:rPr>
            <a:t>百万円減少となりました。</a:t>
          </a:r>
        </a:p>
        <a:p>
          <a:r>
            <a:rPr kumimoji="1" lang="ja-JP" altLang="en-US" sz="1100">
              <a:latin typeface="ＭＳ ゴシック" pitchFamily="49" charset="-128"/>
              <a:ea typeface="ＭＳ ゴシック" pitchFamily="49" charset="-128"/>
            </a:rPr>
            <a:t>　このことから、令和５年度の単年度比率は</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ポイント増加し、３ヵ年平均では前年度から</a:t>
          </a:r>
          <a:r>
            <a:rPr kumimoji="1" lang="en-US" altLang="ja-JP" sz="1100">
              <a:latin typeface="ＭＳ ゴシック" pitchFamily="49" charset="-128"/>
              <a:ea typeface="ＭＳ ゴシック" pitchFamily="49" charset="-128"/>
            </a:rPr>
            <a:t>0</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ポイント増加し</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％となっています。</a:t>
          </a:r>
        </a:p>
        <a:p>
          <a:r>
            <a:rPr kumimoji="1" lang="ja-JP" altLang="en-US" sz="1100">
              <a:latin typeface="ＭＳ ゴシック" pitchFamily="49" charset="-128"/>
              <a:ea typeface="ＭＳ ゴシック" pitchFamily="49" charset="-128"/>
            </a:rPr>
            <a:t>　将来負担比率と同様に、現時点では適正な水準にあると言えますが、今後も地方債残高の推移や公債費の動向等に十分注視しながら、繰上償還等も含め高水準にある公債費の抑制に努めていく必要があ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満期一括償還地方債の活用はありません。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地方債現在高が増となるなど、「将来負担額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」が増加したものの、基準財政需要額算入見込額が増となったことにより「充当可能財源等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」も増加し、充当可能財源等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を上回った</a:t>
          </a:r>
          <a:r>
            <a:rPr kumimoji="1" lang="ja-JP" altLang="en-US" sz="1050">
              <a:latin typeface="ＭＳ ゴシック" pitchFamily="49" charset="-128"/>
              <a:ea typeface="ＭＳ ゴシック" pitchFamily="49" charset="-128"/>
            </a:rPr>
            <a:t>（実質的な将来負担額が算定されなかった）</a:t>
          </a:r>
          <a:r>
            <a:rPr kumimoji="1" lang="ja-JP" altLang="en-US" sz="1100">
              <a:latin typeface="ＭＳ ゴシック" pitchFamily="49" charset="-128"/>
              <a:ea typeface="ＭＳ ゴシック" pitchFamily="49" charset="-128"/>
            </a:rPr>
            <a:t>ため、令和５年度の比率は前年度に続き算定されませんでした。</a:t>
          </a:r>
        </a:p>
        <a:p>
          <a:r>
            <a:rPr kumimoji="1" lang="ja-JP" altLang="en-US" sz="1100">
              <a:latin typeface="ＭＳ ゴシック" pitchFamily="49" charset="-128"/>
              <a:ea typeface="ＭＳ ゴシック" pitchFamily="49" charset="-128"/>
            </a:rPr>
            <a:t>　実質公債費比率と同様に、現時点では適正な水準にあると言えますが、今後も地方債残高の推移や公債費の動向等に十分注視しながら、繰上償還等も含め高水準にある公債費の抑制に努めていく必要があります。</a:t>
          </a:r>
        </a:p>
        <a:p>
          <a:endParaRPr kumimoji="1" lang="ja-JP" altLang="en-US"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&lt;</a:t>
          </a:r>
          <a:r>
            <a:rPr kumimoji="1" lang="ja-JP" altLang="en-US" sz="1100">
              <a:latin typeface="ＭＳ ゴシック" pitchFamily="49" charset="-128"/>
              <a:ea typeface="ＭＳ ゴシック" pitchFamily="49" charset="-128"/>
            </a:rPr>
            <a:t>用語説明</a:t>
          </a:r>
          <a:r>
            <a:rPr kumimoji="1" lang="en-US" altLang="ja-JP" sz="1100">
              <a:latin typeface="ＭＳ ゴシック" pitchFamily="49" charset="-128"/>
              <a:ea typeface="ＭＳ ゴシック" pitchFamily="49" charset="-128"/>
            </a:rPr>
            <a:t>&gt;</a:t>
          </a:r>
        </a:p>
        <a:p>
          <a:r>
            <a:rPr kumimoji="1" lang="ja-JP" altLang="en-US" sz="1100">
              <a:latin typeface="ＭＳ ゴシック" pitchFamily="49" charset="-128"/>
              <a:ea typeface="ＭＳ ゴシック" pitchFamily="49" charset="-128"/>
            </a:rPr>
            <a:t>　・将来負担額</a:t>
          </a:r>
          <a:r>
            <a:rPr kumimoji="1" lang="en-US" altLang="ja-JP" sz="1100">
              <a:latin typeface="ＭＳ ゴシック" pitchFamily="49" charset="-128"/>
              <a:ea typeface="ＭＳ ゴシック" pitchFamily="49" charset="-128"/>
            </a:rPr>
            <a:t>(A) … </a:t>
          </a:r>
          <a:r>
            <a:rPr kumimoji="1" lang="ja-JP" altLang="en-US" sz="1100">
              <a:latin typeface="ＭＳ ゴシック" pitchFamily="49" charset="-128"/>
              <a:ea typeface="ＭＳ ゴシック" pitchFamily="49" charset="-128"/>
            </a:rPr>
            <a:t>地方債残高や公営企業債繰入見込額、退職手当負担見込額等の計</a:t>
          </a:r>
        </a:p>
        <a:p>
          <a:r>
            <a:rPr kumimoji="1" lang="ja-JP" altLang="en-US" sz="1100">
              <a:latin typeface="ＭＳ ゴシック" pitchFamily="49" charset="-128"/>
              <a:ea typeface="ＭＳ ゴシック" pitchFamily="49" charset="-128"/>
            </a:rPr>
            <a:t>　・充当可能財源等</a:t>
          </a:r>
          <a:r>
            <a:rPr kumimoji="1" lang="en-US" altLang="ja-JP" sz="1100">
              <a:latin typeface="ＭＳ ゴシック" pitchFamily="49" charset="-128"/>
              <a:ea typeface="ＭＳ ゴシック" pitchFamily="49" charset="-128"/>
            </a:rPr>
            <a:t>(B) … </a:t>
          </a:r>
          <a:r>
            <a:rPr kumimoji="1" lang="ja-JP" altLang="en-US" sz="1100">
              <a:latin typeface="ＭＳ ゴシック" pitchFamily="49" charset="-128"/>
              <a:ea typeface="ＭＳ ゴシック" pitchFamily="49" charset="-128"/>
            </a:rPr>
            <a:t>充当可能な基金や特定財源見込額及び交付税算入見込額の計</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高知県四万十町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令和５年度は施設の改修等に伴い施設等整備基金で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億円、ふるさと支援基金繰入金で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百万円を取り崩すなど、取崩額全体で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百万円となった一方、歳計剰余金処分による財政調整基金やふるさと支援基金への積み立てを行うなど、積立金全体で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この結果、積立基金残高は前年度末から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百万円増となりました。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建設事業に伴う町債発行額の増や既存施設の維持補修等により、実質公債費比率や経常収支比率の上昇等が懸念されるため、財政調整基金や減債基金等の活用に加え、公共施設については公共施設等総合管理計画や個別施設計画を基に、施設等整備基金の計画的な活用を図っていくことを予定しています。</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・ふるさと支援基金：ふるさと納税の寄附者の意思に基づくまちづくりに資する事業</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・施設等整備基金：町の公共施設等の整備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・合併特例債まちづくり基金：合併後の地域の連帯強化や新しい地域づくりに資する事業</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・過疎地域持続的発展特別事業基金：四万十町過疎地域持続的発展計画に定める過疎地域持続的発展特別事業に資する事業</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・地域福祉基金：地域福祉を充実し、長寿・福祉社会づくりの推進</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・ふるさと支援基金：寄附金の全額を基金へ積み立て、使途に沿った事業に活用していますが、令和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年度については取崩額が</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寄附金額を上回ったため、残高は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百万円減少しています。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・施設等整備基金：施設使用料等の一部を積み立てした一方、取崩額は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億円となったため、残高は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百万円減少しています。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・地域福祉基金：令和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年度は高齢者福祉施設の改修など</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百万円を取り崩しています。</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・ふるさと支援基金：ふるさと納税制度の改正や寄附額の減少にも対応するため積み増しを行っておりましたが、基金の活用</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方針を改めこれまで以上に活用していく予定のため、今後の残高は減少していく見込みです。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・施設等整備基金：施設の大規模改修や、修繕等に対応するため活用を予定しており、今後の残高については減少していく見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込みです。</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これまで歳計剰余金処分による積み増しを実施してきたことから年度末残高は増加傾向にあり、令和５年度については、歳計剰余金処分による積立額は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百万円となっています。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債基金やその他特定目的基金への積み替え等を検討していきます。また、今後は物価高騰の影響等による収支不足に対応するため、一定規模の取り崩しを想定しており、残高については長期的には減少していく見込みとなっています。</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年度については、令和元年度および令和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年度に県交付金を活用して実施した過疎対策事業債の償還財源として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年度臨時財政対策債償還基金費として普通交付税が追加交付されたことなどにより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百万円の積み立てを行っています。</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大型の普通建設事業や既存施設の改修に伴う町債発行額の増加が見込まれており、公債費の増や実質公債費比率の上昇等が懸念されるため、繰上償還等の財源として活用を予定しており、残高については減少していく見込みです。</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77A5FD9-8152-4523-AC6E-5E2E343B40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F55285-4CD1-4B64-AE97-9D16936649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BBD4940-6FED-4B77-BEF5-4DF4DE5C238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7CC504D-D2FD-44CD-8386-D91EC99DF36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60C43AD-5072-4691-8E19-9ECF99039B2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1DF486E-0F1B-4A3D-A135-BA7049A5AE6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2DFCA5F-2AF8-4BE8-9291-80D26DC1C9D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CC532B8-AFFE-4B1A-BBCA-1FF78B45116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19222A7-F02B-493F-9E41-E2918D10985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1B7D237-C2C4-4389-A287-46040B8C448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8445738-2F2B-4EBB-A8B8-EA423EC87D4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6728157-D09A-426A-B04A-2ABE3C32890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F9AA9F1-C446-4B46-9DEE-ABB43BD5FA1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DC70632-BB12-4C0B-BB0F-06A0C002E24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07EB22D-000F-46B0-A386-B505B7335F8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DA2EA6F-A022-40A5-BFB3-E5A7AD6235F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C08D3A4-1F80-440B-AC8D-78BFF9A237C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B0182A4-3039-46B5-9F77-F3C384F3A43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0B47B39-A4B8-4CD8-B27E-ED09F5259CB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3F8736B-95B1-4615-A61D-0C5FE40D79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E823516-C0CE-4741-AFCC-89251E6C230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D807F5A-E741-45DE-AAF1-2144DDD9C7D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15,398
15,289
642.28
18,934,947
18,389,949
403,598
8,755,027
18,357,548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4E04A08-5484-44C5-9BCA-CE677E3E962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C0348AA-6466-43DE-87F5-D7D2FA04C24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D4E2B6F-D83E-43AE-8636-D964C195409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EE0A6E4-46F6-4442-8D7C-B8429A92ED8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E10ECC6-207B-4D03-B253-68BC815C647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A2E5D61-5A30-4351-8156-2DBE8F69730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2B6E7A0-87AA-46C7-BF29-311849D2B7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366417B-6A61-476D-A656-62C53DB4D0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E79EF12-89D7-4A18-BA7C-3DD9EA3FC28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CFF96E9-C30F-4E55-873A-BFD868AEB4D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7E692FA-2481-4303-B63C-831F8CCAD6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2C0C41E-807B-4C39-A9A1-4402BFDC90F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68A0E2D-FB52-44AF-BD44-16570D5A2C1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A3A9919-72B6-4E51-806C-3678D07D200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79225C4-5049-44D5-92CE-09F7EED4BF4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BB1B455-5DF0-4E03-9F21-CE5271198AD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70F77E9-4145-46F2-AC33-B12F0945C3A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0193B8D-BC42-4BDE-9EF7-9198716C185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49A08CD-334A-498D-861E-932C91D181F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DF63C3D-1450-4232-8D54-7995733F234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2203272-A57A-411E-97D9-10F22BDFE93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E54EA08-290C-4C8E-9C0A-96325A066A1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80396BF-4F95-4F0F-BB8A-19ABB7F879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157CA2A-2DF4-4E20-8F09-128C302E0F8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D5B096D-FAA2-4CF4-AC0C-B7899106FD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2D18E40-0FA1-4261-A777-05E5918C8E4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B334A99-8D35-45F5-A1EA-220DEF9AFC2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2AA4B5A-5F2B-41FF-A2A2-F1870EC0B58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A4CE630-E964-4349-9E8F-36CEC1F2252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6C72D1E-C401-4BAC-BA47-CFAF50A9DA6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9CD1938-CEFA-4403-B529-CCEF05F2C0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6E0ABD9-C42A-42E3-9EC3-05D1E204800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3E9F3EF-887E-4CCA-BD16-71CAB366C40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E812A2F-DB7B-43EE-92BA-3245ECBF079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0DF1ED1-B5F5-4CC9-9AF3-5EFF88ACFF6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年度に策定した公共施設等総合管理計画（令和３年度改訂）に基づき、本町における公共施設等の最適な配置を実現するため、計画的な維持・長寿命化、老朽施設の集約・複合化や除却を進めています。</a:t>
          </a:r>
        </a:p>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有形固定資産減価償却率は類似団体の平均値よりも下回っていることから、これまでの取り組みの効果が少しずつ表れているものと考えており、引き続き適切な施設の維持管理に努めていきます。 </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089A8D4-4DA2-4FD3-B008-17DEFD5FF96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1EB0F6F-1C7E-4F58-A90E-246B8D2F7D3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3A177F4-AC5D-4ADA-9D86-FDD8CC87B47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9103DA6E-1A3B-4ABD-B198-AFE4716446A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4789E55E-46CE-4D0B-BF23-9B931B5FB03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23BD5E7-E724-4FBA-9F3B-35D33F2657A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2612150-E7D0-4C6E-8142-AB00130544F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4603F3B-45B7-48A2-9A99-E9EBFC7CE05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460F238-7C00-4291-80EE-772DE2CF372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E1697AA-5E4A-48FF-80B8-0DC35402FE3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8D5239C-A5F9-4731-B06D-DF63A2B1F69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E57A52A-6FFC-46A0-9C0C-A6423AC5245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195A1CD-3A8E-4294-BC0A-B8D0AA0853A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E2B1B9F-5465-407D-993D-1832696318F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E8E894F-4E83-41F2-944F-DF271FB0A8F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76C3443-3DC0-4E2A-87F9-2E540D798E8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75" name="直線コネクタ 74">
          <a:extLst>
            <a:ext uri="{FF2B5EF4-FFF2-40B4-BE49-F238E27FC236}">
              <a16:creationId xmlns:a16="http://schemas.microsoft.com/office/drawing/2014/main" id="{5F21491A-E3C6-4C74-9232-23379F752561}"/>
            </a:ext>
          </a:extLst>
        </xdr:cNvPr>
        <xdr:cNvCxnSpPr/>
      </xdr:nvCxnSpPr>
      <xdr:spPr>
        <a:xfrm flipV="1">
          <a:off x="4760595" y="5485553"/>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a:extLst>
            <a:ext uri="{FF2B5EF4-FFF2-40B4-BE49-F238E27FC236}">
              <a16:creationId xmlns:a16="http://schemas.microsoft.com/office/drawing/2014/main" id="{D7AE3181-B3EA-4A77-8345-C0624C85B4FD}"/>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a:extLst>
            <a:ext uri="{FF2B5EF4-FFF2-40B4-BE49-F238E27FC236}">
              <a16:creationId xmlns:a16="http://schemas.microsoft.com/office/drawing/2014/main" id="{6AECB1D6-D1D0-43CC-9A90-F5CA884BE5B6}"/>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78" name="有形固定資産減価償却率最大値テキスト">
          <a:extLst>
            <a:ext uri="{FF2B5EF4-FFF2-40B4-BE49-F238E27FC236}">
              <a16:creationId xmlns:a16="http://schemas.microsoft.com/office/drawing/2014/main" id="{54A1DB4A-61D3-4B00-A38B-5F17CC4A9DB3}"/>
            </a:ext>
          </a:extLst>
        </xdr:cNvPr>
        <xdr:cNvSpPr txBox="1"/>
      </xdr:nvSpPr>
      <xdr:spPr>
        <a:xfrm>
          <a:off x="4813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79" name="直線コネクタ 78">
          <a:extLst>
            <a:ext uri="{FF2B5EF4-FFF2-40B4-BE49-F238E27FC236}">
              <a16:creationId xmlns:a16="http://schemas.microsoft.com/office/drawing/2014/main" id="{AC7E2B70-0C0C-405F-AA5D-85FAAFAE1EB3}"/>
            </a:ext>
          </a:extLst>
        </xdr:cNvPr>
        <xdr:cNvCxnSpPr/>
      </xdr:nvCxnSpPr>
      <xdr:spPr>
        <a:xfrm>
          <a:off x="4673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80" name="有形固定資産減価償却率平均値テキスト">
          <a:extLst>
            <a:ext uri="{FF2B5EF4-FFF2-40B4-BE49-F238E27FC236}">
              <a16:creationId xmlns:a16="http://schemas.microsoft.com/office/drawing/2014/main" id="{B7C496D7-25CE-4808-85BB-BEB1181C3BC3}"/>
            </a:ext>
          </a:extLst>
        </xdr:cNvPr>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a:extLst>
            <a:ext uri="{FF2B5EF4-FFF2-40B4-BE49-F238E27FC236}">
              <a16:creationId xmlns:a16="http://schemas.microsoft.com/office/drawing/2014/main" id="{C0DD80F6-7E8C-4997-AFD6-FBDCB02B3D12}"/>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82" name="フローチャート: 判断 81">
          <a:extLst>
            <a:ext uri="{FF2B5EF4-FFF2-40B4-BE49-F238E27FC236}">
              <a16:creationId xmlns:a16="http://schemas.microsoft.com/office/drawing/2014/main" id="{4F8ADBF3-6348-479D-8998-C241661BEF6E}"/>
            </a:ext>
          </a:extLst>
        </xdr:cNvPr>
        <xdr:cNvSpPr/>
      </xdr:nvSpPr>
      <xdr:spPr>
        <a:xfrm>
          <a:off x="4000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フローチャート: 判断 82">
          <a:extLst>
            <a:ext uri="{FF2B5EF4-FFF2-40B4-BE49-F238E27FC236}">
              <a16:creationId xmlns:a16="http://schemas.microsoft.com/office/drawing/2014/main" id="{06B9E432-F48B-44E8-B093-2BC3729C9855}"/>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874F3EE6-0AC9-4213-8775-9A4435B5703D}"/>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5" name="フローチャート: 判断 84">
          <a:extLst>
            <a:ext uri="{FF2B5EF4-FFF2-40B4-BE49-F238E27FC236}">
              <a16:creationId xmlns:a16="http://schemas.microsoft.com/office/drawing/2014/main" id="{3F648BC2-29BD-4C8F-A9B9-3981B8F962AE}"/>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E5F6F5E-833D-4A66-85FB-DD3792EBB45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377E8C3-FF73-4087-8A5D-FAA3D92D1ED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9B0E3A9-81ED-4B1B-918F-A14A753BE16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DE2252B-90CF-4A49-9277-4184FF0D054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616BEC8-4DF4-410B-BA32-836DF42A014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121708</xdr:rowOff>
    </xdr:from>
    <xdr:to>
      <xdr:col>23</xdr:col>
      <xdr:colOff>136525</xdr:colOff>
      <xdr:row>29</xdr:row>
      <xdr:rowOff>51858</xdr:rowOff>
    </xdr:to>
    <xdr:sp macro="" textlink="">
      <xdr:nvSpPr>
        <xdr:cNvPr id="91" name="楕円 90">
          <a:extLst>
            <a:ext uri="{FF2B5EF4-FFF2-40B4-BE49-F238E27FC236}">
              <a16:creationId xmlns:a16="http://schemas.microsoft.com/office/drawing/2014/main" id="{52AEF52F-A259-4784-9AC8-4748210BBC8D}"/>
            </a:ext>
          </a:extLst>
        </xdr:cNvPr>
        <xdr:cNvSpPr/>
      </xdr:nvSpPr>
      <xdr:spPr>
        <a:xfrm>
          <a:off x="47117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144585</xdr:rowOff>
    </xdr:from>
    <xdr:ext cx="405111" cy="259045"/>
    <xdr:sp macro="" textlink="">
      <xdr:nvSpPr>
        <xdr:cNvPr id="92" name="有形固定資産減価償却率該当値テキスト">
          <a:extLst>
            <a:ext uri="{FF2B5EF4-FFF2-40B4-BE49-F238E27FC236}">
              <a16:creationId xmlns:a16="http://schemas.microsoft.com/office/drawing/2014/main" id="{857763F6-03C7-4E57-BF39-AC2BFD247EDD}"/>
            </a:ext>
          </a:extLst>
        </xdr:cNvPr>
        <xdr:cNvSpPr txBox="1"/>
      </xdr:nvSpPr>
      <xdr:spPr>
        <a:xfrm>
          <a:off x="4813300" y="5545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49742</xdr:rowOff>
    </xdr:from>
    <xdr:to>
      <xdr:col>19</xdr:col>
      <xdr:colOff>187325</xdr:colOff>
      <xdr:row>28</xdr:row>
      <xdr:rowOff>151342</xdr:rowOff>
    </xdr:to>
    <xdr:sp macro="" textlink="">
      <xdr:nvSpPr>
        <xdr:cNvPr id="93" name="楕円 92">
          <a:extLst>
            <a:ext uri="{FF2B5EF4-FFF2-40B4-BE49-F238E27FC236}">
              <a16:creationId xmlns:a16="http://schemas.microsoft.com/office/drawing/2014/main" id="{966A2D44-4D5B-4D6A-BD64-70CA2B634D0E}"/>
            </a:ext>
          </a:extLst>
        </xdr:cNvPr>
        <xdr:cNvSpPr/>
      </xdr:nvSpPr>
      <xdr:spPr>
        <a:xfrm>
          <a:off x="40005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100542</xdr:rowOff>
    </xdr:from>
    <xdr:to>
      <xdr:col>23</xdr:col>
      <xdr:colOff>85725</xdr:colOff>
      <xdr:row>29</xdr:row>
      <xdr:rowOff>1058</xdr:rowOff>
    </xdr:to>
    <xdr:cxnSp macro="">
      <xdr:nvCxnSpPr>
        <xdr:cNvPr id="94" name="直線コネクタ 93">
          <a:extLst>
            <a:ext uri="{FF2B5EF4-FFF2-40B4-BE49-F238E27FC236}">
              <a16:creationId xmlns:a16="http://schemas.microsoft.com/office/drawing/2014/main" id="{A7630DE5-8B8A-438F-AB96-3A0E14198A27}"/>
            </a:ext>
          </a:extLst>
        </xdr:cNvPr>
        <xdr:cNvCxnSpPr/>
      </xdr:nvCxnSpPr>
      <xdr:spPr>
        <a:xfrm>
          <a:off x="4051300" y="5672667"/>
          <a:ext cx="7112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113242</xdr:rowOff>
    </xdr:from>
    <xdr:to>
      <xdr:col>15</xdr:col>
      <xdr:colOff>187325</xdr:colOff>
      <xdr:row>28</xdr:row>
      <xdr:rowOff>43392</xdr:rowOff>
    </xdr:to>
    <xdr:sp macro="" textlink="">
      <xdr:nvSpPr>
        <xdr:cNvPr id="95" name="楕円 94">
          <a:extLst>
            <a:ext uri="{FF2B5EF4-FFF2-40B4-BE49-F238E27FC236}">
              <a16:creationId xmlns:a16="http://schemas.microsoft.com/office/drawing/2014/main" id="{BA3F532D-751B-4AA9-A590-3FBD4B942D83}"/>
            </a:ext>
          </a:extLst>
        </xdr:cNvPr>
        <xdr:cNvSpPr/>
      </xdr:nvSpPr>
      <xdr:spPr>
        <a:xfrm>
          <a:off x="32385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164042</xdr:rowOff>
    </xdr:from>
    <xdr:to>
      <xdr:col>19</xdr:col>
      <xdr:colOff>136525</xdr:colOff>
      <xdr:row>28</xdr:row>
      <xdr:rowOff>100542</xdr:rowOff>
    </xdr:to>
    <xdr:cxnSp macro="">
      <xdr:nvCxnSpPr>
        <xdr:cNvPr id="96" name="直線コネクタ 95">
          <a:extLst>
            <a:ext uri="{FF2B5EF4-FFF2-40B4-BE49-F238E27FC236}">
              <a16:creationId xmlns:a16="http://schemas.microsoft.com/office/drawing/2014/main" id="{076AA53B-02DE-44FD-AF88-692BDA698CC4}"/>
            </a:ext>
          </a:extLst>
        </xdr:cNvPr>
        <xdr:cNvCxnSpPr/>
      </xdr:nvCxnSpPr>
      <xdr:spPr>
        <a:xfrm>
          <a:off x="3289300" y="5564717"/>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34078</xdr:rowOff>
    </xdr:from>
    <xdr:to>
      <xdr:col>11</xdr:col>
      <xdr:colOff>187325</xdr:colOff>
      <xdr:row>27</xdr:row>
      <xdr:rowOff>135678</xdr:rowOff>
    </xdr:to>
    <xdr:sp macro="" textlink="">
      <xdr:nvSpPr>
        <xdr:cNvPr id="97" name="楕円 96">
          <a:extLst>
            <a:ext uri="{FF2B5EF4-FFF2-40B4-BE49-F238E27FC236}">
              <a16:creationId xmlns:a16="http://schemas.microsoft.com/office/drawing/2014/main" id="{E785F44C-AA63-4B22-B63E-338CC09789E5}"/>
            </a:ext>
          </a:extLst>
        </xdr:cNvPr>
        <xdr:cNvSpPr/>
      </xdr:nvSpPr>
      <xdr:spPr>
        <a:xfrm>
          <a:off x="2476500" y="54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84878</xdr:rowOff>
    </xdr:from>
    <xdr:to>
      <xdr:col>15</xdr:col>
      <xdr:colOff>136525</xdr:colOff>
      <xdr:row>27</xdr:row>
      <xdr:rowOff>164042</xdr:rowOff>
    </xdr:to>
    <xdr:cxnSp macro="">
      <xdr:nvCxnSpPr>
        <xdr:cNvPr id="98" name="直線コネクタ 97">
          <a:extLst>
            <a:ext uri="{FF2B5EF4-FFF2-40B4-BE49-F238E27FC236}">
              <a16:creationId xmlns:a16="http://schemas.microsoft.com/office/drawing/2014/main" id="{37D58F33-AE44-428C-A8D7-80FD6FC7F062}"/>
            </a:ext>
          </a:extLst>
        </xdr:cNvPr>
        <xdr:cNvCxnSpPr/>
      </xdr:nvCxnSpPr>
      <xdr:spPr>
        <a:xfrm>
          <a:off x="2527300" y="5485553"/>
          <a:ext cx="762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155152</xdr:rowOff>
    </xdr:from>
    <xdr:to>
      <xdr:col>7</xdr:col>
      <xdr:colOff>187325</xdr:colOff>
      <xdr:row>27</xdr:row>
      <xdr:rowOff>85302</xdr:rowOff>
    </xdr:to>
    <xdr:sp macro="" textlink="">
      <xdr:nvSpPr>
        <xdr:cNvPr id="99" name="楕円 98">
          <a:extLst>
            <a:ext uri="{FF2B5EF4-FFF2-40B4-BE49-F238E27FC236}">
              <a16:creationId xmlns:a16="http://schemas.microsoft.com/office/drawing/2014/main" id="{A0073A5B-6E96-4477-9547-77B40811987E}"/>
            </a:ext>
          </a:extLst>
        </xdr:cNvPr>
        <xdr:cNvSpPr/>
      </xdr:nvSpPr>
      <xdr:spPr>
        <a:xfrm>
          <a:off x="1714500" y="53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34502</xdr:rowOff>
    </xdr:from>
    <xdr:to>
      <xdr:col>11</xdr:col>
      <xdr:colOff>136525</xdr:colOff>
      <xdr:row>27</xdr:row>
      <xdr:rowOff>84878</xdr:rowOff>
    </xdr:to>
    <xdr:cxnSp macro="">
      <xdr:nvCxnSpPr>
        <xdr:cNvPr id="100" name="直線コネクタ 99">
          <a:extLst>
            <a:ext uri="{FF2B5EF4-FFF2-40B4-BE49-F238E27FC236}">
              <a16:creationId xmlns:a16="http://schemas.microsoft.com/office/drawing/2014/main" id="{F4C9C37F-582B-47F8-82E7-0E02BC01A586}"/>
            </a:ext>
          </a:extLst>
        </xdr:cNvPr>
        <xdr:cNvCxnSpPr/>
      </xdr:nvCxnSpPr>
      <xdr:spPr>
        <a:xfrm>
          <a:off x="1765300" y="543517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16739</xdr:rowOff>
    </xdr:from>
    <xdr:ext cx="405111" cy="259045"/>
    <xdr:sp macro="" textlink="">
      <xdr:nvSpPr>
        <xdr:cNvPr id="101" name="n_1aveValue有形固定資産減価償却率">
          <a:extLst>
            <a:ext uri="{FF2B5EF4-FFF2-40B4-BE49-F238E27FC236}">
              <a16:creationId xmlns:a16="http://schemas.microsoft.com/office/drawing/2014/main" id="{B55B233E-6C87-4786-B00F-2B386206A5F2}"/>
            </a:ext>
          </a:extLst>
        </xdr:cNvPr>
        <xdr:cNvSpPr txBox="1"/>
      </xdr:nvSpPr>
      <xdr:spPr>
        <a:xfrm>
          <a:off x="38360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2" name="n_2aveValue有形固定資産減価償却率">
          <a:extLst>
            <a:ext uri="{FF2B5EF4-FFF2-40B4-BE49-F238E27FC236}">
              <a16:creationId xmlns:a16="http://schemas.microsoft.com/office/drawing/2014/main" id="{4E3BE59F-5DF2-4370-B45C-345020434071}"/>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103" name="n_3aveValue有形固定資産減価償却率">
          <a:extLst>
            <a:ext uri="{FF2B5EF4-FFF2-40B4-BE49-F238E27FC236}">
              <a16:creationId xmlns:a16="http://schemas.microsoft.com/office/drawing/2014/main" id="{8A5932FA-8188-4AE4-84F6-6C13E0903E69}"/>
            </a:ext>
          </a:extLst>
        </xdr:cNvPr>
        <xdr:cNvSpPr txBox="1"/>
      </xdr:nvSpPr>
      <xdr:spPr>
        <a:xfrm>
          <a:off x="2324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104" name="n_4aveValue有形固定資産減価償却率">
          <a:extLst>
            <a:ext uri="{FF2B5EF4-FFF2-40B4-BE49-F238E27FC236}">
              <a16:creationId xmlns:a16="http://schemas.microsoft.com/office/drawing/2014/main" id="{36781F30-2AEB-4516-AAD6-84DF1AD2835D}"/>
            </a:ext>
          </a:extLst>
        </xdr:cNvPr>
        <xdr:cNvSpPr txBox="1"/>
      </xdr:nvSpPr>
      <xdr:spPr>
        <a:xfrm>
          <a:off x="1562744"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167869</xdr:rowOff>
    </xdr:from>
    <xdr:ext cx="405111" cy="259045"/>
    <xdr:sp macro="" textlink="">
      <xdr:nvSpPr>
        <xdr:cNvPr id="105" name="n_1mainValue有形固定資産減価償却率">
          <a:extLst>
            <a:ext uri="{FF2B5EF4-FFF2-40B4-BE49-F238E27FC236}">
              <a16:creationId xmlns:a16="http://schemas.microsoft.com/office/drawing/2014/main" id="{8C8E6D7B-A479-4A46-A185-E0471F9CD922}"/>
            </a:ext>
          </a:extLst>
        </xdr:cNvPr>
        <xdr:cNvSpPr txBox="1"/>
      </xdr:nvSpPr>
      <xdr:spPr>
        <a:xfrm>
          <a:off x="3836044" y="539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59919</xdr:rowOff>
    </xdr:from>
    <xdr:ext cx="405111" cy="259045"/>
    <xdr:sp macro="" textlink="">
      <xdr:nvSpPr>
        <xdr:cNvPr id="106" name="n_2mainValue有形固定資産減価償却率">
          <a:extLst>
            <a:ext uri="{FF2B5EF4-FFF2-40B4-BE49-F238E27FC236}">
              <a16:creationId xmlns:a16="http://schemas.microsoft.com/office/drawing/2014/main" id="{8A662C64-2180-4A7F-BD51-8E9D6F37078E}"/>
            </a:ext>
          </a:extLst>
        </xdr:cNvPr>
        <xdr:cNvSpPr txBox="1"/>
      </xdr:nvSpPr>
      <xdr:spPr>
        <a:xfrm>
          <a:off x="3086744" y="528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152205</xdr:rowOff>
    </xdr:from>
    <xdr:ext cx="405111" cy="259045"/>
    <xdr:sp macro="" textlink="">
      <xdr:nvSpPr>
        <xdr:cNvPr id="107" name="n_3mainValue有形固定資産減価償却率">
          <a:extLst>
            <a:ext uri="{FF2B5EF4-FFF2-40B4-BE49-F238E27FC236}">
              <a16:creationId xmlns:a16="http://schemas.microsoft.com/office/drawing/2014/main" id="{4157461C-4D9C-4451-9712-C4A331850B14}"/>
            </a:ext>
          </a:extLst>
        </xdr:cNvPr>
        <xdr:cNvSpPr txBox="1"/>
      </xdr:nvSpPr>
      <xdr:spPr>
        <a:xfrm>
          <a:off x="2324744" y="5209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101829</xdr:rowOff>
    </xdr:from>
    <xdr:ext cx="405111" cy="259045"/>
    <xdr:sp macro="" textlink="">
      <xdr:nvSpPr>
        <xdr:cNvPr id="108" name="n_4mainValue有形固定資産減価償却率">
          <a:extLst>
            <a:ext uri="{FF2B5EF4-FFF2-40B4-BE49-F238E27FC236}">
              <a16:creationId xmlns:a16="http://schemas.microsoft.com/office/drawing/2014/main" id="{66E4944E-F8B4-41EC-A5B3-8B23A9B49308}"/>
            </a:ext>
          </a:extLst>
        </xdr:cNvPr>
        <xdr:cNvSpPr txBox="1"/>
      </xdr:nvSpPr>
      <xdr:spPr>
        <a:xfrm>
          <a:off x="1562744" y="5159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8629414-2653-4E42-BC66-3ECF9EC379B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336C3F0-BEB6-4B01-9DA3-919325876A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A83AE1F4-88AB-46DA-AF33-D4DC9EFFAAF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337B208-2755-48C9-B81D-F046C3D0106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9336425-CD64-42B6-B72F-CF08DA24338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C20F0A3-9A0A-45E8-BEBD-DDC9D40763A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BA8EE3D-EFA9-49CE-AAC4-1F445A9C43F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4D24440-ACAE-49C0-A6DE-84A81D9DF8E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7CEA0F2-BAA2-4569-944D-066B77A292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6C98E26-4BCA-40D3-9F13-151608BBBA2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6BB0B00-CE8B-4D01-B753-A1C5B1C6C11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C1FE438-D026-47EC-AC46-6F76BED747F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EBD1409-32ED-4B47-A005-AE71FD12B32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全国平均や高知県平均と比較をして低い水準にはあるものの、人口減少・少子高齢化に伴う税収の減収や普通交付税（臨時財政対策債を含む）の減収などの影響により、前年度と比較をして</a:t>
          </a:r>
          <a:r>
            <a:rPr kumimoji="1" lang="en-US" altLang="ja-JP" sz="1100">
              <a:latin typeface="ＭＳ Ｐゴシック" panose="020B0600070205080204" pitchFamily="50" charset="-128"/>
              <a:ea typeface="ＭＳ Ｐゴシック" panose="020B0600070205080204" pitchFamily="50" charset="-128"/>
            </a:rPr>
            <a:t>47.7</a:t>
          </a:r>
          <a:r>
            <a:rPr kumimoji="1" lang="ja-JP" altLang="en-US" sz="1100">
              <a:latin typeface="ＭＳ Ｐゴシック" panose="020B0600070205080204" pitchFamily="50" charset="-128"/>
              <a:ea typeface="ＭＳ Ｐゴシック" panose="020B0600070205080204" pitchFamily="50" charset="-128"/>
            </a:rPr>
            <a:t>ポイント増加（悪化）しています。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老朽施設の改修等を予定しており、地方債残高の増加が見込まれることから、また、経常一般財源の大部分を普通交付税（依存財源）が占めていることから、社会情勢や国の動向を注視しつつ、地方債残高や公債費の抑制に努める必要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D1D2A72-B151-461C-BA7E-81DFFDB6B58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E420405-9808-4562-98B5-FA40AE1FA77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3930820-3BB3-4C30-B58D-0C1D57797DC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FA8AAC4-71CE-4199-9C36-1FC9B3E6A67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53B8D526-0FFF-4D8E-AA52-FC48BC3766B1}"/>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15752D9F-DE30-44D4-A3AF-07A6E250848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BA90D85-3E1F-4773-8F9E-33CE98C8616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DE423ABB-199A-45D6-BE43-168BE5D2787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471C3C6A-2567-4677-8F98-49D48330187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80B9748F-AB73-4459-A36E-5EB5CD92560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624684F5-D8E0-4219-9687-D0760BBD8AD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862AFCA-5DB4-4BE6-8BA1-5F6A47180BC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2F52E6E8-3FDA-476A-8152-2C78670AC10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D982C22-8A4D-4954-ABFC-D727922001B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DE03C7C-63CB-4BC0-B1B7-2265E7D7FF0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37" name="直線コネクタ 136">
          <a:extLst>
            <a:ext uri="{FF2B5EF4-FFF2-40B4-BE49-F238E27FC236}">
              <a16:creationId xmlns:a16="http://schemas.microsoft.com/office/drawing/2014/main" id="{AF904458-BA2E-4748-A1D5-C1FC43BBC4C5}"/>
            </a:ext>
          </a:extLst>
        </xdr:cNvPr>
        <xdr:cNvCxnSpPr/>
      </xdr:nvCxnSpPr>
      <xdr:spPr>
        <a:xfrm flipV="1">
          <a:off x="14793595" y="5312833"/>
          <a:ext cx="1269" cy="120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38" name="債務償還比率最小値テキスト">
          <a:extLst>
            <a:ext uri="{FF2B5EF4-FFF2-40B4-BE49-F238E27FC236}">
              <a16:creationId xmlns:a16="http://schemas.microsoft.com/office/drawing/2014/main" id="{7F180041-CA24-46C3-A020-A2872CAC8DCD}"/>
            </a:ext>
          </a:extLst>
        </xdr:cNvPr>
        <xdr:cNvSpPr txBox="1"/>
      </xdr:nvSpPr>
      <xdr:spPr>
        <a:xfrm>
          <a:off x="14846300" y="65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39" name="直線コネクタ 138">
          <a:extLst>
            <a:ext uri="{FF2B5EF4-FFF2-40B4-BE49-F238E27FC236}">
              <a16:creationId xmlns:a16="http://schemas.microsoft.com/office/drawing/2014/main" id="{69108490-7FD0-4A3C-A23E-7F99A6F97C42}"/>
            </a:ext>
          </a:extLst>
        </xdr:cNvPr>
        <xdr:cNvCxnSpPr/>
      </xdr:nvCxnSpPr>
      <xdr:spPr>
        <a:xfrm>
          <a:off x="14706600" y="651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B4558C12-8541-4C67-9569-F4C0FAD1242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F8E70D29-1ED5-4E8B-9014-D127F711638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4621</xdr:rowOff>
    </xdr:from>
    <xdr:ext cx="469744" cy="259045"/>
    <xdr:sp macro="" textlink="">
      <xdr:nvSpPr>
        <xdr:cNvPr id="142" name="債務償還比率平均値テキスト">
          <a:extLst>
            <a:ext uri="{FF2B5EF4-FFF2-40B4-BE49-F238E27FC236}">
              <a16:creationId xmlns:a16="http://schemas.microsoft.com/office/drawing/2014/main" id="{2F7EA009-E723-4682-958D-1F2C67A1786E}"/>
            </a:ext>
          </a:extLst>
        </xdr:cNvPr>
        <xdr:cNvSpPr txBox="1"/>
      </xdr:nvSpPr>
      <xdr:spPr>
        <a:xfrm>
          <a:off x="14846300" y="5919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43" name="フローチャート: 判断 142">
          <a:extLst>
            <a:ext uri="{FF2B5EF4-FFF2-40B4-BE49-F238E27FC236}">
              <a16:creationId xmlns:a16="http://schemas.microsoft.com/office/drawing/2014/main" id="{5F74244A-214F-4ACB-844E-471BD20C00BE}"/>
            </a:ext>
          </a:extLst>
        </xdr:cNvPr>
        <xdr:cNvSpPr/>
      </xdr:nvSpPr>
      <xdr:spPr>
        <a:xfrm>
          <a:off x="14744700" y="59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44" name="フローチャート: 判断 143">
          <a:extLst>
            <a:ext uri="{FF2B5EF4-FFF2-40B4-BE49-F238E27FC236}">
              <a16:creationId xmlns:a16="http://schemas.microsoft.com/office/drawing/2014/main" id="{964D1E75-6713-440D-B34A-9C43B82F164F}"/>
            </a:ext>
          </a:extLst>
        </xdr:cNvPr>
        <xdr:cNvSpPr/>
      </xdr:nvSpPr>
      <xdr:spPr>
        <a:xfrm>
          <a:off x="14033500" y="592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45" name="フローチャート: 判断 144">
          <a:extLst>
            <a:ext uri="{FF2B5EF4-FFF2-40B4-BE49-F238E27FC236}">
              <a16:creationId xmlns:a16="http://schemas.microsoft.com/office/drawing/2014/main" id="{D4409ED7-D5C8-4306-AD58-E05ECB507A59}"/>
            </a:ext>
          </a:extLst>
        </xdr:cNvPr>
        <xdr:cNvSpPr/>
      </xdr:nvSpPr>
      <xdr:spPr>
        <a:xfrm>
          <a:off x="13271500" y="591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46" name="フローチャート: 判断 145">
          <a:extLst>
            <a:ext uri="{FF2B5EF4-FFF2-40B4-BE49-F238E27FC236}">
              <a16:creationId xmlns:a16="http://schemas.microsoft.com/office/drawing/2014/main" id="{F14C9777-BC84-4B6B-9331-53D45BF2D851}"/>
            </a:ext>
          </a:extLst>
        </xdr:cNvPr>
        <xdr:cNvSpPr/>
      </xdr:nvSpPr>
      <xdr:spPr>
        <a:xfrm>
          <a:off x="12509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47" name="フローチャート: 判断 146">
          <a:extLst>
            <a:ext uri="{FF2B5EF4-FFF2-40B4-BE49-F238E27FC236}">
              <a16:creationId xmlns:a16="http://schemas.microsoft.com/office/drawing/2014/main" id="{9589D1FC-DA8F-4D95-8455-0E56D1D0F651}"/>
            </a:ext>
          </a:extLst>
        </xdr:cNvPr>
        <xdr:cNvSpPr/>
      </xdr:nvSpPr>
      <xdr:spPr>
        <a:xfrm>
          <a:off x="11747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D67709B-0D70-46F7-9E49-D8378CF1524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2557A21-5814-44E9-9CA4-41E14B82513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07FA838-AECC-486D-9EDC-3D6F0B1DADD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0FCFDD2-457E-46E9-95D7-8F442F2C38F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12A21CE-00D1-4E2E-A342-D5EE12CD588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162200</xdr:rowOff>
    </xdr:from>
    <xdr:to>
      <xdr:col>76</xdr:col>
      <xdr:colOff>73025</xdr:colOff>
      <xdr:row>30</xdr:row>
      <xdr:rowOff>92350</xdr:rowOff>
    </xdr:to>
    <xdr:sp macro="" textlink="">
      <xdr:nvSpPr>
        <xdr:cNvPr id="153" name="楕円 152">
          <a:extLst>
            <a:ext uri="{FF2B5EF4-FFF2-40B4-BE49-F238E27FC236}">
              <a16:creationId xmlns:a16="http://schemas.microsoft.com/office/drawing/2014/main" id="{618CF296-2B91-4D03-A985-1C09CD9679D2}"/>
            </a:ext>
          </a:extLst>
        </xdr:cNvPr>
        <xdr:cNvSpPr/>
      </xdr:nvSpPr>
      <xdr:spPr>
        <a:xfrm>
          <a:off x="14744700" y="590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13627</xdr:rowOff>
    </xdr:from>
    <xdr:ext cx="469744" cy="259045"/>
    <xdr:sp macro="" textlink="">
      <xdr:nvSpPr>
        <xdr:cNvPr id="154" name="債務償還比率該当値テキスト">
          <a:extLst>
            <a:ext uri="{FF2B5EF4-FFF2-40B4-BE49-F238E27FC236}">
              <a16:creationId xmlns:a16="http://schemas.microsoft.com/office/drawing/2014/main" id="{3E6063FE-69F2-4908-B583-CEA09180682F}"/>
            </a:ext>
          </a:extLst>
        </xdr:cNvPr>
        <xdr:cNvSpPr txBox="1"/>
      </xdr:nvSpPr>
      <xdr:spPr>
        <a:xfrm>
          <a:off x="14846300" y="575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76380</xdr:rowOff>
    </xdr:from>
    <xdr:to>
      <xdr:col>72</xdr:col>
      <xdr:colOff>123825</xdr:colOff>
      <xdr:row>30</xdr:row>
      <xdr:rowOff>6530</xdr:rowOff>
    </xdr:to>
    <xdr:sp macro="" textlink="">
      <xdr:nvSpPr>
        <xdr:cNvPr id="155" name="楕円 154">
          <a:extLst>
            <a:ext uri="{FF2B5EF4-FFF2-40B4-BE49-F238E27FC236}">
              <a16:creationId xmlns:a16="http://schemas.microsoft.com/office/drawing/2014/main" id="{27EA738C-2DC0-4AFB-B49F-A39CCD9246E4}"/>
            </a:ext>
          </a:extLst>
        </xdr:cNvPr>
        <xdr:cNvSpPr/>
      </xdr:nvSpPr>
      <xdr:spPr>
        <a:xfrm>
          <a:off x="14033500" y="58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127180</xdr:rowOff>
    </xdr:from>
    <xdr:to>
      <xdr:col>76</xdr:col>
      <xdr:colOff>22225</xdr:colOff>
      <xdr:row>30</xdr:row>
      <xdr:rowOff>41550</xdr:rowOff>
    </xdr:to>
    <xdr:cxnSp macro="">
      <xdr:nvCxnSpPr>
        <xdr:cNvPr id="156" name="直線コネクタ 155">
          <a:extLst>
            <a:ext uri="{FF2B5EF4-FFF2-40B4-BE49-F238E27FC236}">
              <a16:creationId xmlns:a16="http://schemas.microsoft.com/office/drawing/2014/main" id="{2AD92D0D-C248-4E2A-BF9E-B31E838642DF}"/>
            </a:ext>
          </a:extLst>
        </xdr:cNvPr>
        <xdr:cNvCxnSpPr/>
      </xdr:nvCxnSpPr>
      <xdr:spPr>
        <a:xfrm>
          <a:off x="14084300" y="5870755"/>
          <a:ext cx="711200" cy="8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147257</xdr:rowOff>
    </xdr:from>
    <xdr:to>
      <xdr:col>68</xdr:col>
      <xdr:colOff>123825</xdr:colOff>
      <xdr:row>29</xdr:row>
      <xdr:rowOff>77407</xdr:rowOff>
    </xdr:to>
    <xdr:sp macro="" textlink="">
      <xdr:nvSpPr>
        <xdr:cNvPr id="157" name="楕円 156">
          <a:extLst>
            <a:ext uri="{FF2B5EF4-FFF2-40B4-BE49-F238E27FC236}">
              <a16:creationId xmlns:a16="http://schemas.microsoft.com/office/drawing/2014/main" id="{CD4ED2BA-83BC-486E-896D-5E40A3CDC8AF}"/>
            </a:ext>
          </a:extLst>
        </xdr:cNvPr>
        <xdr:cNvSpPr/>
      </xdr:nvSpPr>
      <xdr:spPr>
        <a:xfrm>
          <a:off x="13271500" y="571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26607</xdr:rowOff>
    </xdr:from>
    <xdr:to>
      <xdr:col>72</xdr:col>
      <xdr:colOff>73025</xdr:colOff>
      <xdr:row>29</xdr:row>
      <xdr:rowOff>127180</xdr:rowOff>
    </xdr:to>
    <xdr:cxnSp macro="">
      <xdr:nvCxnSpPr>
        <xdr:cNvPr id="158" name="直線コネクタ 157">
          <a:extLst>
            <a:ext uri="{FF2B5EF4-FFF2-40B4-BE49-F238E27FC236}">
              <a16:creationId xmlns:a16="http://schemas.microsoft.com/office/drawing/2014/main" id="{67E7A1DF-CE71-4190-8005-C3EA58AFA79B}"/>
            </a:ext>
          </a:extLst>
        </xdr:cNvPr>
        <xdr:cNvCxnSpPr/>
      </xdr:nvCxnSpPr>
      <xdr:spPr>
        <a:xfrm>
          <a:off x="13322300" y="5770182"/>
          <a:ext cx="762000" cy="10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77279</xdr:rowOff>
    </xdr:from>
    <xdr:to>
      <xdr:col>64</xdr:col>
      <xdr:colOff>123825</xdr:colOff>
      <xdr:row>30</xdr:row>
      <xdr:rowOff>7429</xdr:rowOff>
    </xdr:to>
    <xdr:sp macro="" textlink="">
      <xdr:nvSpPr>
        <xdr:cNvPr id="159" name="楕円 158">
          <a:extLst>
            <a:ext uri="{FF2B5EF4-FFF2-40B4-BE49-F238E27FC236}">
              <a16:creationId xmlns:a16="http://schemas.microsoft.com/office/drawing/2014/main" id="{69E70F43-CB7B-45B5-8355-40C62CC18250}"/>
            </a:ext>
          </a:extLst>
        </xdr:cNvPr>
        <xdr:cNvSpPr/>
      </xdr:nvSpPr>
      <xdr:spPr>
        <a:xfrm>
          <a:off x="12509500" y="58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26607</xdr:rowOff>
    </xdr:from>
    <xdr:to>
      <xdr:col>68</xdr:col>
      <xdr:colOff>73025</xdr:colOff>
      <xdr:row>29</xdr:row>
      <xdr:rowOff>128079</xdr:rowOff>
    </xdr:to>
    <xdr:cxnSp macro="">
      <xdr:nvCxnSpPr>
        <xdr:cNvPr id="160" name="直線コネクタ 159">
          <a:extLst>
            <a:ext uri="{FF2B5EF4-FFF2-40B4-BE49-F238E27FC236}">
              <a16:creationId xmlns:a16="http://schemas.microsoft.com/office/drawing/2014/main" id="{DEDB2068-0E6B-4127-9E44-521C02FA4B08}"/>
            </a:ext>
          </a:extLst>
        </xdr:cNvPr>
        <xdr:cNvCxnSpPr/>
      </xdr:nvCxnSpPr>
      <xdr:spPr>
        <a:xfrm flipV="1">
          <a:off x="12560300" y="5770182"/>
          <a:ext cx="762000" cy="10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117232</xdr:rowOff>
    </xdr:from>
    <xdr:to>
      <xdr:col>60</xdr:col>
      <xdr:colOff>123825</xdr:colOff>
      <xdr:row>31</xdr:row>
      <xdr:rowOff>47382</xdr:rowOff>
    </xdr:to>
    <xdr:sp macro="" textlink="">
      <xdr:nvSpPr>
        <xdr:cNvPr id="161" name="楕円 160">
          <a:extLst>
            <a:ext uri="{FF2B5EF4-FFF2-40B4-BE49-F238E27FC236}">
              <a16:creationId xmlns:a16="http://schemas.microsoft.com/office/drawing/2014/main" id="{A3D61284-D5CC-478E-9970-DF52C5CFB363}"/>
            </a:ext>
          </a:extLst>
        </xdr:cNvPr>
        <xdr:cNvSpPr/>
      </xdr:nvSpPr>
      <xdr:spPr>
        <a:xfrm>
          <a:off x="11747500" y="60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128079</xdr:rowOff>
    </xdr:from>
    <xdr:to>
      <xdr:col>64</xdr:col>
      <xdr:colOff>73025</xdr:colOff>
      <xdr:row>30</xdr:row>
      <xdr:rowOff>168032</xdr:rowOff>
    </xdr:to>
    <xdr:cxnSp macro="">
      <xdr:nvCxnSpPr>
        <xdr:cNvPr id="162" name="直線コネクタ 161">
          <a:extLst>
            <a:ext uri="{FF2B5EF4-FFF2-40B4-BE49-F238E27FC236}">
              <a16:creationId xmlns:a16="http://schemas.microsoft.com/office/drawing/2014/main" id="{8B8D3877-6B45-42E4-ABDD-77CC2A43D3FD}"/>
            </a:ext>
          </a:extLst>
        </xdr:cNvPr>
        <xdr:cNvCxnSpPr/>
      </xdr:nvCxnSpPr>
      <xdr:spPr>
        <a:xfrm flipV="1">
          <a:off x="11798300" y="5871654"/>
          <a:ext cx="762000" cy="2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107046</xdr:rowOff>
    </xdr:from>
    <xdr:ext cx="469744" cy="259045"/>
    <xdr:sp macro="" textlink="">
      <xdr:nvSpPr>
        <xdr:cNvPr id="163" name="n_1aveValue債務償還比率">
          <a:extLst>
            <a:ext uri="{FF2B5EF4-FFF2-40B4-BE49-F238E27FC236}">
              <a16:creationId xmlns:a16="http://schemas.microsoft.com/office/drawing/2014/main" id="{7ADF5F98-C5E5-4754-A618-20FC98ABDEB0}"/>
            </a:ext>
          </a:extLst>
        </xdr:cNvPr>
        <xdr:cNvSpPr txBox="1"/>
      </xdr:nvSpPr>
      <xdr:spPr>
        <a:xfrm>
          <a:off x="13836727" y="60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96971</xdr:rowOff>
    </xdr:from>
    <xdr:ext cx="469744" cy="259045"/>
    <xdr:sp macro="" textlink="">
      <xdr:nvSpPr>
        <xdr:cNvPr id="164" name="n_2aveValue債務償還比率">
          <a:extLst>
            <a:ext uri="{FF2B5EF4-FFF2-40B4-BE49-F238E27FC236}">
              <a16:creationId xmlns:a16="http://schemas.microsoft.com/office/drawing/2014/main" id="{FE24E7AA-80FE-48C3-A1E8-9D8E2D1152BA}"/>
            </a:ext>
          </a:extLst>
        </xdr:cNvPr>
        <xdr:cNvSpPr txBox="1"/>
      </xdr:nvSpPr>
      <xdr:spPr>
        <a:xfrm>
          <a:off x="13087427" y="60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25925</xdr:rowOff>
    </xdr:from>
    <xdr:ext cx="469744" cy="259045"/>
    <xdr:sp macro="" textlink="">
      <xdr:nvSpPr>
        <xdr:cNvPr id="165" name="n_3aveValue債務償還比率">
          <a:extLst>
            <a:ext uri="{FF2B5EF4-FFF2-40B4-BE49-F238E27FC236}">
              <a16:creationId xmlns:a16="http://schemas.microsoft.com/office/drawing/2014/main" id="{510758A4-41CD-416D-9AC1-323C02EF0679}"/>
            </a:ext>
          </a:extLst>
        </xdr:cNvPr>
        <xdr:cNvSpPr txBox="1"/>
      </xdr:nvSpPr>
      <xdr:spPr>
        <a:xfrm>
          <a:off x="12325427" y="62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66" name="n_4aveValue債務償還比率">
          <a:extLst>
            <a:ext uri="{FF2B5EF4-FFF2-40B4-BE49-F238E27FC236}">
              <a16:creationId xmlns:a16="http://schemas.microsoft.com/office/drawing/2014/main" id="{AC89DB35-083D-47FB-A5CE-E6F922866E67}"/>
            </a:ext>
          </a:extLst>
        </xdr:cNvPr>
        <xdr:cNvSpPr txBox="1"/>
      </xdr:nvSpPr>
      <xdr:spPr>
        <a:xfrm>
          <a:off x="11563427" y="631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23057</xdr:rowOff>
    </xdr:from>
    <xdr:ext cx="469744" cy="259045"/>
    <xdr:sp macro="" textlink="">
      <xdr:nvSpPr>
        <xdr:cNvPr id="167" name="n_1mainValue債務償還比率">
          <a:extLst>
            <a:ext uri="{FF2B5EF4-FFF2-40B4-BE49-F238E27FC236}">
              <a16:creationId xmlns:a16="http://schemas.microsoft.com/office/drawing/2014/main" id="{DD8B5336-71CF-42FB-B8B1-72301CE369DD}"/>
            </a:ext>
          </a:extLst>
        </xdr:cNvPr>
        <xdr:cNvSpPr txBox="1"/>
      </xdr:nvSpPr>
      <xdr:spPr>
        <a:xfrm>
          <a:off x="13836727" y="559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93934</xdr:rowOff>
    </xdr:from>
    <xdr:ext cx="469744" cy="259045"/>
    <xdr:sp macro="" textlink="">
      <xdr:nvSpPr>
        <xdr:cNvPr id="168" name="n_2mainValue債務償還比率">
          <a:extLst>
            <a:ext uri="{FF2B5EF4-FFF2-40B4-BE49-F238E27FC236}">
              <a16:creationId xmlns:a16="http://schemas.microsoft.com/office/drawing/2014/main" id="{A6D8851D-3A9F-4AB1-83F2-DACEFB55A16D}"/>
            </a:ext>
          </a:extLst>
        </xdr:cNvPr>
        <xdr:cNvSpPr txBox="1"/>
      </xdr:nvSpPr>
      <xdr:spPr>
        <a:xfrm>
          <a:off x="13087427" y="549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23956</xdr:rowOff>
    </xdr:from>
    <xdr:ext cx="469744" cy="259045"/>
    <xdr:sp macro="" textlink="">
      <xdr:nvSpPr>
        <xdr:cNvPr id="169" name="n_3mainValue債務償還比率">
          <a:extLst>
            <a:ext uri="{FF2B5EF4-FFF2-40B4-BE49-F238E27FC236}">
              <a16:creationId xmlns:a16="http://schemas.microsoft.com/office/drawing/2014/main" id="{344295BD-0F91-4EA6-87DF-A3ABCDADCB74}"/>
            </a:ext>
          </a:extLst>
        </xdr:cNvPr>
        <xdr:cNvSpPr txBox="1"/>
      </xdr:nvSpPr>
      <xdr:spPr>
        <a:xfrm>
          <a:off x="12325427" y="559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63909</xdr:rowOff>
    </xdr:from>
    <xdr:ext cx="469744" cy="259045"/>
    <xdr:sp macro="" textlink="">
      <xdr:nvSpPr>
        <xdr:cNvPr id="170" name="n_4mainValue債務償還比率">
          <a:extLst>
            <a:ext uri="{FF2B5EF4-FFF2-40B4-BE49-F238E27FC236}">
              <a16:creationId xmlns:a16="http://schemas.microsoft.com/office/drawing/2014/main" id="{FEE8C65E-D116-4C03-85AC-11074B55D466}"/>
            </a:ext>
          </a:extLst>
        </xdr:cNvPr>
        <xdr:cNvSpPr txBox="1"/>
      </xdr:nvSpPr>
      <xdr:spPr>
        <a:xfrm>
          <a:off x="11563427" y="580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4F2F145-7DD3-4409-A715-363A2274851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93A32B77-6656-40E1-8ED1-0DA3A95B04B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65061947-DB09-4C06-B202-00C3D0FA7BF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1495210-6A01-44DC-82E6-DAEB7BAB0B4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C4317EE8-BF5C-4FC7-8085-751EF454B29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74B425E-1208-4269-84CE-A6556A6DE87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D86DF9-4B8A-4DAE-801A-079C69AC03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5AE1D7-B46B-45F6-BF5E-6A5D7ED6F3D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BC1AFA-9B8E-4F61-9C15-25B6A277B0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CA98DF-4D66-470C-B625-92F5E2CF87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2B9BA8-EC20-49AB-B4F3-FE951E864F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656029-53D0-4BFB-81C1-6430AEDED6E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B4B450-80D2-457A-9E0D-7B1D7D5E3B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53D443-9A25-42F0-969E-2287C34953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067028-55CD-4A8F-9D8F-513E548CAA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9FEF87-EAF2-42F4-BCEB-D6A858A6541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15,398
15,289
642.28
18,934,947
18,389,949
403,598
8,755,027
18,357,548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992443-C2AD-47CC-83EE-4ABD4CABA3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A692E4-9212-4C60-925B-8692013D97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983FCF-5F45-4B34-8A87-DACE93A80A4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A9B1E4-1035-4DDB-B5C8-FE25CE9D4A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3CEF2F-08DF-4175-A4EF-C33F0A5231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BDB5CD3-154A-40CA-A9AB-66990262BEF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A15C6C-23BB-4270-9C32-C641C2FAA3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969DB9-015D-4261-8F47-8243FC7D34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2BD1B0C-57EF-460F-AAA8-FA480CEBE0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42459B-E4EE-4349-A696-AC4BC5D66E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64FE8B-476E-4C1E-AB71-24B8185435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8D45F6-7D6E-4EC6-99DD-3AD0748B254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209156-49C4-4EB8-8E63-C34B95E1CEC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6A1A89-2B61-4F1E-A0AF-8C11977031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A46BDBA-CAA2-46FE-9540-B37FA94B64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B6B6CD-447F-4D71-9BD8-4D47C3AB2D9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ED1F3A-D63D-486A-A594-0AD15F0E24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C0348A-7663-4637-B489-C911AEC7EB1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782A64-5EB2-4311-8812-E29858CD3A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389F0F-E770-43D6-B4E0-2AA5661A240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0A541D-40BE-4547-A7F2-502B44EB8AF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E68A372-75BF-46BA-BEE7-778DCE969B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0FB656-06FE-47D9-A341-CE700B92BA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223679-35EF-41BD-BA06-03EE9FDD6AF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A00973-D872-416B-A503-9E27377ECB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6470AC-741D-4661-8787-BAC5176C5B9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855D891-2DC5-46E2-ADA4-9EAB76837FA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F72C08-6ADD-4465-A41B-7B2A91059BC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5CD29C-4436-4BD2-A837-2DC26325B02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C017CF-C8E9-4992-8991-CC5287A0E14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F46C4B-2951-4CB7-8A42-0C99FE48BA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39BF3F-4DF4-4AA2-8C91-ACE11EA9BF0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2AB7010-9923-45BC-BB4D-E71E99B3D4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40BC677A-BBA9-428A-B8AD-139AC9F14CEF}"/>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7974A2B-8F5B-46A4-8752-02EC8F0CF2F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DED80D1-C2BF-41CE-B086-7B5D08C3D11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FCBDE8B-830B-402A-B878-3DCEA6D849C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A5F3329-EEEE-4C0E-996E-ECDEF965ED4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3EEB72F-1C6A-4F6C-A085-9FF4ED4C185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2B2D89E-37BE-4AFC-B2E6-0C7D68D04D2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C042A6C-FC3A-422D-8C0B-642DC029A0C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9C09AC9-D238-4041-A791-26EE2BAE46F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9C8B96F-766C-4F24-95F2-2EAB098C2D9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D5D1A67-F351-4DD0-AA2F-0F7C2F46C4DA}"/>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8608594-F392-4B5A-B1A8-24F8F53FAFD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18B34E2-8579-4202-8511-E8063410784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4221F34E-2CFC-4683-8FD5-C9C929C07E8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9DE34077-693C-4FAA-A726-FED68813DC73}"/>
            </a:ext>
          </a:extLst>
        </xdr:cNvPr>
        <xdr:cNvCxnSpPr/>
      </xdr:nvCxnSpPr>
      <xdr:spPr>
        <a:xfrm flipV="1">
          <a:off x="4634865" y="58369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C03C411F-0893-471C-A29E-EA6836C68EBA}"/>
            </a:ext>
          </a:extLst>
        </xdr:cNvPr>
        <xdr:cNvSpPr txBox="1"/>
      </xdr:nvSpPr>
      <xdr:spPr>
        <a:xfrm>
          <a:off x="4673600" y="72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F3ED212C-AD8E-4EE5-8430-23D565E968FE}"/>
            </a:ext>
          </a:extLst>
        </xdr:cNvPr>
        <xdr:cNvCxnSpPr/>
      </xdr:nvCxnSpPr>
      <xdr:spPr>
        <a:xfrm>
          <a:off x="4546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AAFB1ED9-AF94-449D-BD60-BF581D0AFC36}"/>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3D3D8534-ED70-4E62-B0BD-47434C3AFF49}"/>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136089</xdr:rowOff>
    </xdr:from>
    <xdr:ext cx="405111" cy="259045"/>
    <xdr:sp macro="" textlink="">
      <xdr:nvSpPr>
        <xdr:cNvPr id="64" name="【道路】&#10;有形固定資産減価償却率平均値テキスト">
          <a:extLst>
            <a:ext uri="{FF2B5EF4-FFF2-40B4-BE49-F238E27FC236}">
              <a16:creationId xmlns:a16="http://schemas.microsoft.com/office/drawing/2014/main" id="{A5F9B10A-303D-44D0-A98B-0F16569EA7EC}"/>
            </a:ext>
          </a:extLst>
        </xdr:cNvPr>
        <xdr:cNvSpPr txBox="1"/>
      </xdr:nvSpPr>
      <xdr:spPr>
        <a:xfrm>
          <a:off x="4673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E4FDCB85-9591-43A3-A9C6-D1320BA64AC4}"/>
            </a:ext>
          </a:extLst>
        </xdr:cNvPr>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AC1B2667-308B-43BB-8CC5-49EC0AF9D52C}"/>
            </a:ext>
          </a:extLst>
        </xdr:cNvPr>
        <xdr:cNvSpPr/>
      </xdr:nvSpPr>
      <xdr:spPr>
        <a:xfrm>
          <a:off x="3746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3E5FE93C-9F55-4661-8D1E-451C6A403C36}"/>
            </a:ext>
          </a:extLst>
        </xdr:cNvPr>
        <xdr:cNvSpPr/>
      </xdr:nvSpPr>
      <xdr:spPr>
        <a:xfrm>
          <a:off x="2857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D82DF3C1-ACCD-47B0-96D8-7457BECF7F14}"/>
            </a:ext>
          </a:extLst>
        </xdr:cNvPr>
        <xdr:cNvSpPr/>
      </xdr:nvSpPr>
      <xdr:spPr>
        <a:xfrm>
          <a:off x="1968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2EC3EC02-5078-4ACE-9785-C638FE4C0B8D}"/>
            </a:ext>
          </a:extLst>
        </xdr:cNvPr>
        <xdr:cNvSpPr/>
      </xdr:nvSpPr>
      <xdr:spPr>
        <a:xfrm>
          <a:off x="1079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5281BF-E3D2-42A2-9E65-B349866E473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A5FD60-6E51-4671-A67F-50F37F58D13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CFA020C-40B6-4518-8B38-28F245DEDC2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AC4F128-E563-4CBC-B1C2-CB6B587341F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5BC7E409-ECEE-4A7D-B9FE-DBB8B65241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5" name="楕円 74">
          <a:extLst>
            <a:ext uri="{FF2B5EF4-FFF2-40B4-BE49-F238E27FC236}">
              <a16:creationId xmlns:a16="http://schemas.microsoft.com/office/drawing/2014/main" id="{558CB275-90AA-4A8A-A0C0-812F7FF61A47}"/>
            </a:ext>
          </a:extLst>
        </xdr:cNvPr>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6" name="【道路】&#10;有形固定資産減価償却率該当値テキスト">
          <a:extLst>
            <a:ext uri="{FF2B5EF4-FFF2-40B4-BE49-F238E27FC236}">
              <a16:creationId xmlns:a16="http://schemas.microsoft.com/office/drawing/2014/main" id="{B786F248-F198-4A41-96A6-27FEF43A8C1A}"/>
            </a:ext>
          </a:extLst>
        </xdr:cNvPr>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160927</xdr:rowOff>
    </xdr:from>
    <xdr:to>
      <xdr:col>20</xdr:col>
      <xdr:colOff>38100</xdr:colOff>
      <xdr:row>36</xdr:row>
      <xdr:rowOff>91077</xdr:rowOff>
    </xdr:to>
    <xdr:sp macro="" textlink="">
      <xdr:nvSpPr>
        <xdr:cNvPr id="77" name="楕円 76">
          <a:extLst>
            <a:ext uri="{FF2B5EF4-FFF2-40B4-BE49-F238E27FC236}">
              <a16:creationId xmlns:a16="http://schemas.microsoft.com/office/drawing/2014/main" id="{69328F3F-4686-455A-8BB6-F7FB0826F8B3}"/>
            </a:ext>
          </a:extLst>
        </xdr:cNvPr>
        <xdr:cNvSpPr/>
      </xdr:nvSpPr>
      <xdr:spPr>
        <a:xfrm>
          <a:off x="3746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40277</xdr:rowOff>
    </xdr:from>
    <xdr:to>
      <xdr:col>24</xdr:col>
      <xdr:colOff>63500</xdr:colOff>
      <xdr:row>36</xdr:row>
      <xdr:rowOff>76200</xdr:rowOff>
    </xdr:to>
    <xdr:cxnSp macro="">
      <xdr:nvCxnSpPr>
        <xdr:cNvPr id="78" name="直線コネクタ 77">
          <a:extLst>
            <a:ext uri="{FF2B5EF4-FFF2-40B4-BE49-F238E27FC236}">
              <a16:creationId xmlns:a16="http://schemas.microsoft.com/office/drawing/2014/main" id="{861B4D2F-1E03-4E52-9418-9D9F83371610}"/>
            </a:ext>
          </a:extLst>
        </xdr:cNvPr>
        <xdr:cNvCxnSpPr/>
      </xdr:nvCxnSpPr>
      <xdr:spPr>
        <a:xfrm>
          <a:off x="3797300" y="62124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105410</xdr:rowOff>
    </xdr:from>
    <xdr:to>
      <xdr:col>15</xdr:col>
      <xdr:colOff>101600</xdr:colOff>
      <xdr:row>36</xdr:row>
      <xdr:rowOff>35560</xdr:rowOff>
    </xdr:to>
    <xdr:sp macro="" textlink="">
      <xdr:nvSpPr>
        <xdr:cNvPr id="79" name="楕円 78">
          <a:extLst>
            <a:ext uri="{FF2B5EF4-FFF2-40B4-BE49-F238E27FC236}">
              <a16:creationId xmlns:a16="http://schemas.microsoft.com/office/drawing/2014/main" id="{F428A5CA-7541-4A25-8679-8F8AC6E7F5F9}"/>
            </a:ext>
          </a:extLst>
        </xdr:cNvPr>
        <xdr:cNvSpPr/>
      </xdr:nvSpPr>
      <xdr:spPr>
        <a:xfrm>
          <a:off x="2857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36</xdr:row>
      <xdr:rowOff>40277</xdr:rowOff>
    </xdr:to>
    <xdr:cxnSp macro="">
      <xdr:nvCxnSpPr>
        <xdr:cNvPr id="80" name="直線コネクタ 79">
          <a:extLst>
            <a:ext uri="{FF2B5EF4-FFF2-40B4-BE49-F238E27FC236}">
              <a16:creationId xmlns:a16="http://schemas.microsoft.com/office/drawing/2014/main" id="{C8BA7FEE-9001-4BEC-8D30-8445A7853DC8}"/>
            </a:ext>
          </a:extLst>
        </xdr:cNvPr>
        <xdr:cNvCxnSpPr/>
      </xdr:nvCxnSpPr>
      <xdr:spPr>
        <a:xfrm>
          <a:off x="2908300" y="61569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69487</xdr:rowOff>
    </xdr:from>
    <xdr:to>
      <xdr:col>10</xdr:col>
      <xdr:colOff>165100</xdr:colOff>
      <xdr:row>35</xdr:row>
      <xdr:rowOff>171087</xdr:rowOff>
    </xdr:to>
    <xdr:sp macro="" textlink="">
      <xdr:nvSpPr>
        <xdr:cNvPr id="81" name="楕円 80">
          <a:extLst>
            <a:ext uri="{FF2B5EF4-FFF2-40B4-BE49-F238E27FC236}">
              <a16:creationId xmlns:a16="http://schemas.microsoft.com/office/drawing/2014/main" id="{47A9BE16-7122-4E49-A9D4-EDDD69F7F7B5}"/>
            </a:ext>
          </a:extLst>
        </xdr:cNvPr>
        <xdr:cNvSpPr/>
      </xdr:nvSpPr>
      <xdr:spPr>
        <a:xfrm>
          <a:off x="1968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120287</xdr:rowOff>
    </xdr:from>
    <xdr:to>
      <xdr:col>15</xdr:col>
      <xdr:colOff>50800</xdr:colOff>
      <xdr:row>35</xdr:row>
      <xdr:rowOff>156210</xdr:rowOff>
    </xdr:to>
    <xdr:cxnSp macro="">
      <xdr:nvCxnSpPr>
        <xdr:cNvPr id="82" name="直線コネクタ 81">
          <a:extLst>
            <a:ext uri="{FF2B5EF4-FFF2-40B4-BE49-F238E27FC236}">
              <a16:creationId xmlns:a16="http://schemas.microsoft.com/office/drawing/2014/main" id="{E483563D-7F3D-46FB-BFF0-E455B725CEEF}"/>
            </a:ext>
          </a:extLst>
        </xdr:cNvPr>
        <xdr:cNvCxnSpPr/>
      </xdr:nvCxnSpPr>
      <xdr:spPr>
        <a:xfrm>
          <a:off x="2019300" y="61210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13970</xdr:rowOff>
    </xdr:from>
    <xdr:to>
      <xdr:col>6</xdr:col>
      <xdr:colOff>38100</xdr:colOff>
      <xdr:row>35</xdr:row>
      <xdr:rowOff>115570</xdr:rowOff>
    </xdr:to>
    <xdr:sp macro="" textlink="">
      <xdr:nvSpPr>
        <xdr:cNvPr id="83" name="楕円 82">
          <a:extLst>
            <a:ext uri="{FF2B5EF4-FFF2-40B4-BE49-F238E27FC236}">
              <a16:creationId xmlns:a16="http://schemas.microsoft.com/office/drawing/2014/main" id="{6729CCB0-1B0D-4CEC-B4C0-B3C8E57F53AD}"/>
            </a:ext>
          </a:extLst>
        </xdr:cNvPr>
        <xdr:cNvSpPr/>
      </xdr:nvSpPr>
      <xdr:spPr>
        <a:xfrm>
          <a:off x="1079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64770</xdr:rowOff>
    </xdr:from>
    <xdr:to>
      <xdr:col>10</xdr:col>
      <xdr:colOff>114300</xdr:colOff>
      <xdr:row>35</xdr:row>
      <xdr:rowOff>120287</xdr:rowOff>
    </xdr:to>
    <xdr:cxnSp macro="">
      <xdr:nvCxnSpPr>
        <xdr:cNvPr id="84" name="直線コネクタ 83">
          <a:extLst>
            <a:ext uri="{FF2B5EF4-FFF2-40B4-BE49-F238E27FC236}">
              <a16:creationId xmlns:a16="http://schemas.microsoft.com/office/drawing/2014/main" id="{92506D94-38E9-4721-97D7-D65C57252148}"/>
            </a:ext>
          </a:extLst>
        </xdr:cNvPr>
        <xdr:cNvCxnSpPr/>
      </xdr:nvCxnSpPr>
      <xdr:spPr>
        <a:xfrm>
          <a:off x="1130300" y="606552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162214</xdr:rowOff>
    </xdr:from>
    <xdr:ext cx="405111" cy="259045"/>
    <xdr:sp macro="" textlink="">
      <xdr:nvSpPr>
        <xdr:cNvPr id="85" name="n_1aveValue【道路】&#10;有形固定資産減価償却率">
          <a:extLst>
            <a:ext uri="{FF2B5EF4-FFF2-40B4-BE49-F238E27FC236}">
              <a16:creationId xmlns:a16="http://schemas.microsoft.com/office/drawing/2014/main" id="{7CEA0F93-4684-4F21-8748-6EA1F409A8E7}"/>
            </a:ext>
          </a:extLst>
        </xdr:cNvPr>
        <xdr:cNvSpPr txBox="1"/>
      </xdr:nvSpPr>
      <xdr:spPr>
        <a:xfrm>
          <a:off x="35820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123026</xdr:rowOff>
    </xdr:from>
    <xdr:ext cx="405111" cy="259045"/>
    <xdr:sp macro="" textlink="">
      <xdr:nvSpPr>
        <xdr:cNvPr id="86" name="n_2aveValue【道路】&#10;有形固定資産減価償却率">
          <a:extLst>
            <a:ext uri="{FF2B5EF4-FFF2-40B4-BE49-F238E27FC236}">
              <a16:creationId xmlns:a16="http://schemas.microsoft.com/office/drawing/2014/main" id="{61C9B47B-93C2-48D7-8E44-B5DEF2963B70}"/>
            </a:ext>
          </a:extLst>
        </xdr:cNvPr>
        <xdr:cNvSpPr txBox="1"/>
      </xdr:nvSpPr>
      <xdr:spPr>
        <a:xfrm>
          <a:off x="2705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154050</xdr:rowOff>
    </xdr:from>
    <xdr:ext cx="405111" cy="259045"/>
    <xdr:sp macro="" textlink="">
      <xdr:nvSpPr>
        <xdr:cNvPr id="87" name="n_3aveValue【道路】&#10;有形固定資産減価償却率">
          <a:extLst>
            <a:ext uri="{FF2B5EF4-FFF2-40B4-BE49-F238E27FC236}">
              <a16:creationId xmlns:a16="http://schemas.microsoft.com/office/drawing/2014/main" id="{AFA50354-F0E8-4DCF-95A2-43B5CA3470D4}"/>
            </a:ext>
          </a:extLst>
        </xdr:cNvPr>
        <xdr:cNvSpPr txBox="1"/>
      </xdr:nvSpPr>
      <xdr:spPr>
        <a:xfrm>
          <a:off x="1816744" y="632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147519</xdr:rowOff>
    </xdr:from>
    <xdr:ext cx="405111" cy="259045"/>
    <xdr:sp macro="" textlink="">
      <xdr:nvSpPr>
        <xdr:cNvPr id="88" name="n_4aveValue【道路】&#10;有形固定資産減価償却率">
          <a:extLst>
            <a:ext uri="{FF2B5EF4-FFF2-40B4-BE49-F238E27FC236}">
              <a16:creationId xmlns:a16="http://schemas.microsoft.com/office/drawing/2014/main" id="{E03B0671-F030-472D-818F-3325BCB266F1}"/>
            </a:ext>
          </a:extLst>
        </xdr:cNvPr>
        <xdr:cNvSpPr txBox="1"/>
      </xdr:nvSpPr>
      <xdr:spPr>
        <a:xfrm>
          <a:off x="927744" y="631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107604</xdr:rowOff>
    </xdr:from>
    <xdr:ext cx="405111" cy="259045"/>
    <xdr:sp macro="" textlink="">
      <xdr:nvSpPr>
        <xdr:cNvPr id="89" name="n_1mainValue【道路】&#10;有形固定資産減価償却率">
          <a:extLst>
            <a:ext uri="{FF2B5EF4-FFF2-40B4-BE49-F238E27FC236}">
              <a16:creationId xmlns:a16="http://schemas.microsoft.com/office/drawing/2014/main" id="{D6F19EDA-0CF2-400D-A485-178B6351BD7A}"/>
            </a:ext>
          </a:extLst>
        </xdr:cNvPr>
        <xdr:cNvSpPr txBox="1"/>
      </xdr:nvSpPr>
      <xdr:spPr>
        <a:xfrm>
          <a:off x="35820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52087</xdr:rowOff>
    </xdr:from>
    <xdr:ext cx="405111" cy="259045"/>
    <xdr:sp macro="" textlink="">
      <xdr:nvSpPr>
        <xdr:cNvPr id="90" name="n_2mainValue【道路】&#10;有形固定資産減価償却率">
          <a:extLst>
            <a:ext uri="{FF2B5EF4-FFF2-40B4-BE49-F238E27FC236}">
              <a16:creationId xmlns:a16="http://schemas.microsoft.com/office/drawing/2014/main" id="{BC8BC33C-0895-4850-914A-AF1E7187506A}"/>
            </a:ext>
          </a:extLst>
        </xdr:cNvPr>
        <xdr:cNvSpPr txBox="1"/>
      </xdr:nvSpPr>
      <xdr:spPr>
        <a:xfrm>
          <a:off x="2705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16164</xdr:rowOff>
    </xdr:from>
    <xdr:ext cx="405111" cy="259045"/>
    <xdr:sp macro="" textlink="">
      <xdr:nvSpPr>
        <xdr:cNvPr id="91" name="n_3mainValue【道路】&#10;有形固定資産減価償却率">
          <a:extLst>
            <a:ext uri="{FF2B5EF4-FFF2-40B4-BE49-F238E27FC236}">
              <a16:creationId xmlns:a16="http://schemas.microsoft.com/office/drawing/2014/main" id="{0D6B4B1B-C313-4897-B192-BC27FF6E8266}"/>
            </a:ext>
          </a:extLst>
        </xdr:cNvPr>
        <xdr:cNvSpPr txBox="1"/>
      </xdr:nvSpPr>
      <xdr:spPr>
        <a:xfrm>
          <a:off x="18167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132097</xdr:rowOff>
    </xdr:from>
    <xdr:ext cx="405111" cy="259045"/>
    <xdr:sp macro="" textlink="">
      <xdr:nvSpPr>
        <xdr:cNvPr id="92" name="n_4mainValue【道路】&#10;有形固定資産減価償却率">
          <a:extLst>
            <a:ext uri="{FF2B5EF4-FFF2-40B4-BE49-F238E27FC236}">
              <a16:creationId xmlns:a16="http://schemas.microsoft.com/office/drawing/2014/main" id="{B124C441-3B25-4BBC-B394-33CEA1EC28D7}"/>
            </a:ext>
          </a:extLst>
        </xdr:cNvPr>
        <xdr:cNvSpPr txBox="1"/>
      </xdr:nvSpPr>
      <xdr:spPr>
        <a:xfrm>
          <a:off x="927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DF58606C-720F-45F3-A2AC-0AAFFB5494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B5D6FED0-497B-4529-934C-434546960F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EFF749B2-5F2B-486F-AF39-49D5CD4020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64B068C0-6D7F-4BAD-89B4-9888695066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54FE311C-767E-40AB-AD72-BF6E3928F68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4729D23A-A820-42FF-8894-9D418F0671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AF7FB165-08F9-442D-B663-0928941536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3C236C05-4A67-4B41-AE7F-5F94DFA9F2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04BA9D69-566A-4179-AD6E-F7BB5D1AC15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9D8D41E1-64C9-42F3-BF2E-BD0EEBACACC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245C9DAF-CEEC-4EAF-9A74-B68D8522B70D}"/>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07A25742-5C12-4C29-A781-6676D8BB25B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AC525B73-119E-49D2-B621-9882C7567E96}"/>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A3CDE03A-0809-4DAB-BF31-2DEBFF43D9A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3ABE8C6E-E046-44D9-B61E-2A73C3AB953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B2F4A761-F0C5-4F3B-A120-642BC51673C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716E7969-1468-4FEB-B921-4FE1DE3C547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AE5B412C-C623-41DB-BB60-8A3D5F7308D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C5FD7DD0-8ACB-44A2-A835-E723A1467FE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7BFD65D4-6BA1-4732-B950-699FCA9A71A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20295301-AF50-4B55-BF1D-3DA109338A3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BAF9013-8C39-47DA-A93F-86ECA2907AD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33B0355C-45C6-43DB-8845-39650DB93E8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9E0327A6-013D-4293-959A-4D059DA594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a:extLst>
            <a:ext uri="{FF2B5EF4-FFF2-40B4-BE49-F238E27FC236}">
              <a16:creationId xmlns:a16="http://schemas.microsoft.com/office/drawing/2014/main" id="{34526457-F7E9-4A0A-9B61-E70006BE9F46}"/>
            </a:ext>
          </a:extLst>
        </xdr:cNvPr>
        <xdr:cNvCxnSpPr/>
      </xdr:nvCxnSpPr>
      <xdr:spPr>
        <a:xfrm flipV="1">
          <a:off x="10476865" y="5871553"/>
          <a:ext cx="0"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a:extLst>
            <a:ext uri="{FF2B5EF4-FFF2-40B4-BE49-F238E27FC236}">
              <a16:creationId xmlns:a16="http://schemas.microsoft.com/office/drawing/2014/main" id="{8D58BC4E-36B6-49FF-9F08-F4CDBDDD1905}"/>
            </a:ext>
          </a:extLst>
        </xdr:cNvPr>
        <xdr:cNvSpPr txBox="1"/>
      </xdr:nvSpPr>
      <xdr:spPr>
        <a:xfrm>
          <a:off x="10515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a:extLst>
            <a:ext uri="{FF2B5EF4-FFF2-40B4-BE49-F238E27FC236}">
              <a16:creationId xmlns:a16="http://schemas.microsoft.com/office/drawing/2014/main" id="{3BFACA83-F33D-4476-AC93-9F1DE61A3639}"/>
            </a:ext>
          </a:extLst>
        </xdr:cNvPr>
        <xdr:cNvCxnSpPr/>
      </xdr:nvCxnSpPr>
      <xdr:spPr>
        <a:xfrm>
          <a:off x="10388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a:extLst>
            <a:ext uri="{FF2B5EF4-FFF2-40B4-BE49-F238E27FC236}">
              <a16:creationId xmlns:a16="http://schemas.microsoft.com/office/drawing/2014/main" id="{19BE38D5-0343-4755-A797-9567F0C49966}"/>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a:extLst>
            <a:ext uri="{FF2B5EF4-FFF2-40B4-BE49-F238E27FC236}">
              <a16:creationId xmlns:a16="http://schemas.microsoft.com/office/drawing/2014/main" id="{A22295FF-A86E-44AC-842E-36FC2E0D3AA3}"/>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120489</xdr:rowOff>
    </xdr:from>
    <xdr:ext cx="534377" cy="259045"/>
    <xdr:sp macro="" textlink="">
      <xdr:nvSpPr>
        <xdr:cNvPr id="122" name="【道路】&#10;一人当たり延長平均値テキスト">
          <a:extLst>
            <a:ext uri="{FF2B5EF4-FFF2-40B4-BE49-F238E27FC236}">
              <a16:creationId xmlns:a16="http://schemas.microsoft.com/office/drawing/2014/main" id="{E903D49E-883F-4C45-8B27-E4E8957764E1}"/>
            </a:ext>
          </a:extLst>
        </xdr:cNvPr>
        <xdr:cNvSpPr txBox="1"/>
      </xdr:nvSpPr>
      <xdr:spPr>
        <a:xfrm>
          <a:off x="10515600" y="6464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a:extLst>
            <a:ext uri="{FF2B5EF4-FFF2-40B4-BE49-F238E27FC236}">
              <a16:creationId xmlns:a16="http://schemas.microsoft.com/office/drawing/2014/main" id="{A997F74E-AA8C-402B-8D34-75211C012001}"/>
            </a:ext>
          </a:extLst>
        </xdr:cNvPr>
        <xdr:cNvSpPr/>
      </xdr:nvSpPr>
      <xdr:spPr>
        <a:xfrm>
          <a:off x="10426700" y="64857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a:extLst>
            <a:ext uri="{FF2B5EF4-FFF2-40B4-BE49-F238E27FC236}">
              <a16:creationId xmlns:a16="http://schemas.microsoft.com/office/drawing/2014/main" id="{2896B377-DFDF-42C3-9E42-72D41410CD69}"/>
            </a:ext>
          </a:extLst>
        </xdr:cNvPr>
        <xdr:cNvSpPr/>
      </xdr:nvSpPr>
      <xdr:spPr>
        <a:xfrm>
          <a:off x="95885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a:extLst>
            <a:ext uri="{FF2B5EF4-FFF2-40B4-BE49-F238E27FC236}">
              <a16:creationId xmlns:a16="http://schemas.microsoft.com/office/drawing/2014/main" id="{2B92A62F-3D40-4F68-B39F-1AB2DAA9A02A}"/>
            </a:ext>
          </a:extLst>
        </xdr:cNvPr>
        <xdr:cNvSpPr/>
      </xdr:nvSpPr>
      <xdr:spPr>
        <a:xfrm>
          <a:off x="8699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a:extLst>
            <a:ext uri="{FF2B5EF4-FFF2-40B4-BE49-F238E27FC236}">
              <a16:creationId xmlns:a16="http://schemas.microsoft.com/office/drawing/2014/main" id="{90E250A8-DCAD-4F66-9C1A-E6DC89DD0381}"/>
            </a:ext>
          </a:extLst>
        </xdr:cNvPr>
        <xdr:cNvSpPr/>
      </xdr:nvSpPr>
      <xdr:spPr>
        <a:xfrm>
          <a:off x="7810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7" name="フローチャート: 判断 126">
          <a:extLst>
            <a:ext uri="{FF2B5EF4-FFF2-40B4-BE49-F238E27FC236}">
              <a16:creationId xmlns:a16="http://schemas.microsoft.com/office/drawing/2014/main" id="{8D611D5A-E392-4542-B648-A686234F6A73}"/>
            </a:ext>
          </a:extLst>
        </xdr:cNvPr>
        <xdr:cNvSpPr/>
      </xdr:nvSpPr>
      <xdr:spPr>
        <a:xfrm>
          <a:off x="6921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C555D31-A970-416C-BA94-A0AA1D612CE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63DEE6F-6C48-4F14-8695-BB1A5274C0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D36625C-7862-4347-B6CC-2D90D5F9BC0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025B5BA-9B8C-4727-80E0-C82D0108C3B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809CF4C-400C-4106-B0E8-1891D99319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162903</xdr:rowOff>
    </xdr:from>
    <xdr:to>
      <xdr:col>55</xdr:col>
      <xdr:colOff>50800</xdr:colOff>
      <xdr:row>34</xdr:row>
      <xdr:rowOff>93053</xdr:rowOff>
    </xdr:to>
    <xdr:sp macro="" textlink="">
      <xdr:nvSpPr>
        <xdr:cNvPr id="133" name="楕円 132">
          <a:extLst>
            <a:ext uri="{FF2B5EF4-FFF2-40B4-BE49-F238E27FC236}">
              <a16:creationId xmlns:a16="http://schemas.microsoft.com/office/drawing/2014/main" id="{52692B3F-F90E-45BC-893B-49D5668C97D7}"/>
            </a:ext>
          </a:extLst>
        </xdr:cNvPr>
        <xdr:cNvSpPr/>
      </xdr:nvSpPr>
      <xdr:spPr>
        <a:xfrm>
          <a:off x="10426700" y="58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115930</xdr:rowOff>
    </xdr:from>
    <xdr:ext cx="534377" cy="259045"/>
    <xdr:sp macro="" textlink="">
      <xdr:nvSpPr>
        <xdr:cNvPr id="134" name="【道路】&#10;一人当たり延長該当値テキスト">
          <a:extLst>
            <a:ext uri="{FF2B5EF4-FFF2-40B4-BE49-F238E27FC236}">
              <a16:creationId xmlns:a16="http://schemas.microsoft.com/office/drawing/2014/main" id="{BF944705-48E4-4746-96CD-28CA84B849C0}"/>
            </a:ext>
          </a:extLst>
        </xdr:cNvPr>
        <xdr:cNvSpPr txBox="1"/>
      </xdr:nvSpPr>
      <xdr:spPr>
        <a:xfrm>
          <a:off x="10515600" y="57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41097</xdr:rowOff>
    </xdr:from>
    <xdr:to>
      <xdr:col>50</xdr:col>
      <xdr:colOff>165100</xdr:colOff>
      <xdr:row>34</xdr:row>
      <xdr:rowOff>142697</xdr:rowOff>
    </xdr:to>
    <xdr:sp macro="" textlink="">
      <xdr:nvSpPr>
        <xdr:cNvPr id="135" name="楕円 134">
          <a:extLst>
            <a:ext uri="{FF2B5EF4-FFF2-40B4-BE49-F238E27FC236}">
              <a16:creationId xmlns:a16="http://schemas.microsoft.com/office/drawing/2014/main" id="{61396347-6CDA-4530-9948-13331746AE2D}"/>
            </a:ext>
          </a:extLst>
        </xdr:cNvPr>
        <xdr:cNvSpPr/>
      </xdr:nvSpPr>
      <xdr:spPr>
        <a:xfrm>
          <a:off x="9588500" y="58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42253</xdr:rowOff>
    </xdr:from>
    <xdr:to>
      <xdr:col>55</xdr:col>
      <xdr:colOff>0</xdr:colOff>
      <xdr:row>34</xdr:row>
      <xdr:rowOff>91897</xdr:rowOff>
    </xdr:to>
    <xdr:cxnSp macro="">
      <xdr:nvCxnSpPr>
        <xdr:cNvPr id="136" name="直線コネクタ 135">
          <a:extLst>
            <a:ext uri="{FF2B5EF4-FFF2-40B4-BE49-F238E27FC236}">
              <a16:creationId xmlns:a16="http://schemas.microsoft.com/office/drawing/2014/main" id="{8FF416EB-3003-4867-8EAC-1692C8CB8918}"/>
            </a:ext>
          </a:extLst>
        </xdr:cNvPr>
        <xdr:cNvCxnSpPr/>
      </xdr:nvCxnSpPr>
      <xdr:spPr>
        <a:xfrm flipV="1">
          <a:off x="9639300" y="5871553"/>
          <a:ext cx="838200" cy="4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86627</xdr:rowOff>
    </xdr:from>
    <xdr:to>
      <xdr:col>46</xdr:col>
      <xdr:colOff>38100</xdr:colOff>
      <xdr:row>35</xdr:row>
      <xdr:rowOff>16777</xdr:rowOff>
    </xdr:to>
    <xdr:sp macro="" textlink="">
      <xdr:nvSpPr>
        <xdr:cNvPr id="137" name="楕円 136">
          <a:extLst>
            <a:ext uri="{FF2B5EF4-FFF2-40B4-BE49-F238E27FC236}">
              <a16:creationId xmlns:a16="http://schemas.microsoft.com/office/drawing/2014/main" id="{778D4975-515D-4B2C-B257-01A6A5689093}"/>
            </a:ext>
          </a:extLst>
        </xdr:cNvPr>
        <xdr:cNvSpPr/>
      </xdr:nvSpPr>
      <xdr:spPr>
        <a:xfrm>
          <a:off x="8699500" y="59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91897</xdr:rowOff>
    </xdr:from>
    <xdr:to>
      <xdr:col>50</xdr:col>
      <xdr:colOff>114300</xdr:colOff>
      <xdr:row>34</xdr:row>
      <xdr:rowOff>137427</xdr:rowOff>
    </xdr:to>
    <xdr:cxnSp macro="">
      <xdr:nvCxnSpPr>
        <xdr:cNvPr id="138" name="直線コネクタ 137">
          <a:extLst>
            <a:ext uri="{FF2B5EF4-FFF2-40B4-BE49-F238E27FC236}">
              <a16:creationId xmlns:a16="http://schemas.microsoft.com/office/drawing/2014/main" id="{123B84E6-8354-43A4-9EDB-5F205FDB5736}"/>
            </a:ext>
          </a:extLst>
        </xdr:cNvPr>
        <xdr:cNvCxnSpPr/>
      </xdr:nvCxnSpPr>
      <xdr:spPr>
        <a:xfrm flipV="1">
          <a:off x="8750300" y="5921197"/>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131356</xdr:rowOff>
    </xdr:from>
    <xdr:to>
      <xdr:col>41</xdr:col>
      <xdr:colOff>101600</xdr:colOff>
      <xdr:row>35</xdr:row>
      <xdr:rowOff>61506</xdr:rowOff>
    </xdr:to>
    <xdr:sp macro="" textlink="">
      <xdr:nvSpPr>
        <xdr:cNvPr id="139" name="楕円 138">
          <a:extLst>
            <a:ext uri="{FF2B5EF4-FFF2-40B4-BE49-F238E27FC236}">
              <a16:creationId xmlns:a16="http://schemas.microsoft.com/office/drawing/2014/main" id="{592C7331-CD1F-4BF1-B2A5-B9972E00A8E0}"/>
            </a:ext>
          </a:extLst>
        </xdr:cNvPr>
        <xdr:cNvSpPr/>
      </xdr:nvSpPr>
      <xdr:spPr>
        <a:xfrm>
          <a:off x="7810500" y="59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137427</xdr:rowOff>
    </xdr:from>
    <xdr:to>
      <xdr:col>45</xdr:col>
      <xdr:colOff>177800</xdr:colOff>
      <xdr:row>35</xdr:row>
      <xdr:rowOff>10706</xdr:rowOff>
    </xdr:to>
    <xdr:cxnSp macro="">
      <xdr:nvCxnSpPr>
        <xdr:cNvPr id="140" name="直線コネクタ 139">
          <a:extLst>
            <a:ext uri="{FF2B5EF4-FFF2-40B4-BE49-F238E27FC236}">
              <a16:creationId xmlns:a16="http://schemas.microsoft.com/office/drawing/2014/main" id="{36B86246-EF96-4E92-9556-83F091D268D4}"/>
            </a:ext>
          </a:extLst>
        </xdr:cNvPr>
        <xdr:cNvCxnSpPr/>
      </xdr:nvCxnSpPr>
      <xdr:spPr>
        <a:xfrm flipV="1">
          <a:off x="7861300" y="5966727"/>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2845</xdr:rowOff>
    </xdr:from>
    <xdr:to>
      <xdr:col>36</xdr:col>
      <xdr:colOff>165100</xdr:colOff>
      <xdr:row>35</xdr:row>
      <xdr:rowOff>104445</xdr:rowOff>
    </xdr:to>
    <xdr:sp macro="" textlink="">
      <xdr:nvSpPr>
        <xdr:cNvPr id="141" name="楕円 140">
          <a:extLst>
            <a:ext uri="{FF2B5EF4-FFF2-40B4-BE49-F238E27FC236}">
              <a16:creationId xmlns:a16="http://schemas.microsoft.com/office/drawing/2014/main" id="{8FD54DCE-8CED-4C3E-BA07-FFE669280ED3}"/>
            </a:ext>
          </a:extLst>
        </xdr:cNvPr>
        <xdr:cNvSpPr/>
      </xdr:nvSpPr>
      <xdr:spPr>
        <a:xfrm>
          <a:off x="6921500" y="600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10706</xdr:rowOff>
    </xdr:from>
    <xdr:to>
      <xdr:col>41</xdr:col>
      <xdr:colOff>50800</xdr:colOff>
      <xdr:row>35</xdr:row>
      <xdr:rowOff>53645</xdr:rowOff>
    </xdr:to>
    <xdr:cxnSp macro="">
      <xdr:nvCxnSpPr>
        <xdr:cNvPr id="142" name="直線コネクタ 141">
          <a:extLst>
            <a:ext uri="{FF2B5EF4-FFF2-40B4-BE49-F238E27FC236}">
              <a16:creationId xmlns:a16="http://schemas.microsoft.com/office/drawing/2014/main" id="{B652FCE2-FAAC-421D-98D9-69108DF74B10}"/>
            </a:ext>
          </a:extLst>
        </xdr:cNvPr>
        <xdr:cNvCxnSpPr/>
      </xdr:nvCxnSpPr>
      <xdr:spPr>
        <a:xfrm flipV="1">
          <a:off x="6972300" y="6011456"/>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103268</xdr:rowOff>
    </xdr:from>
    <xdr:ext cx="534377" cy="259045"/>
    <xdr:sp macro="" textlink="">
      <xdr:nvSpPr>
        <xdr:cNvPr id="143" name="n_1aveValue【道路】&#10;一人当たり延長">
          <a:extLst>
            <a:ext uri="{FF2B5EF4-FFF2-40B4-BE49-F238E27FC236}">
              <a16:creationId xmlns:a16="http://schemas.microsoft.com/office/drawing/2014/main" id="{01836C55-D94B-4E88-9E7E-7C4A5F00DDED}"/>
            </a:ext>
          </a:extLst>
        </xdr:cNvPr>
        <xdr:cNvSpPr txBox="1"/>
      </xdr:nvSpPr>
      <xdr:spPr>
        <a:xfrm>
          <a:off x="9359411" y="66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166514</xdr:rowOff>
    </xdr:from>
    <xdr:ext cx="534377" cy="259045"/>
    <xdr:sp macro="" textlink="">
      <xdr:nvSpPr>
        <xdr:cNvPr id="144" name="n_2aveValue【道路】&#10;一人当たり延長">
          <a:extLst>
            <a:ext uri="{FF2B5EF4-FFF2-40B4-BE49-F238E27FC236}">
              <a16:creationId xmlns:a16="http://schemas.microsoft.com/office/drawing/2014/main" id="{34697EBA-572E-4B5E-A4FB-ED5DC281E0B3}"/>
            </a:ext>
          </a:extLst>
        </xdr:cNvPr>
        <xdr:cNvSpPr txBox="1"/>
      </xdr:nvSpPr>
      <xdr:spPr>
        <a:xfrm>
          <a:off x="8483111" y="668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168343</xdr:rowOff>
    </xdr:from>
    <xdr:ext cx="534377" cy="259045"/>
    <xdr:sp macro="" textlink="">
      <xdr:nvSpPr>
        <xdr:cNvPr id="145" name="n_3aveValue【道路】&#10;一人当たり延長">
          <a:extLst>
            <a:ext uri="{FF2B5EF4-FFF2-40B4-BE49-F238E27FC236}">
              <a16:creationId xmlns:a16="http://schemas.microsoft.com/office/drawing/2014/main" id="{EB3B927C-F8BE-484C-83CA-FFA70DCEA9CD}"/>
            </a:ext>
          </a:extLst>
        </xdr:cNvPr>
        <xdr:cNvSpPr txBox="1"/>
      </xdr:nvSpPr>
      <xdr:spPr>
        <a:xfrm>
          <a:off x="7594111" y="66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150474</xdr:rowOff>
    </xdr:from>
    <xdr:ext cx="534377" cy="259045"/>
    <xdr:sp macro="" textlink="">
      <xdr:nvSpPr>
        <xdr:cNvPr id="146" name="n_4aveValue【道路】&#10;一人当たり延長">
          <a:extLst>
            <a:ext uri="{FF2B5EF4-FFF2-40B4-BE49-F238E27FC236}">
              <a16:creationId xmlns:a16="http://schemas.microsoft.com/office/drawing/2014/main" id="{8E89F5A5-5A6E-4A12-AC05-8117098B23F3}"/>
            </a:ext>
          </a:extLst>
        </xdr:cNvPr>
        <xdr:cNvSpPr txBox="1"/>
      </xdr:nvSpPr>
      <xdr:spPr>
        <a:xfrm>
          <a:off x="6705111" y="66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159224</xdr:rowOff>
    </xdr:from>
    <xdr:ext cx="534377" cy="259045"/>
    <xdr:sp macro="" textlink="">
      <xdr:nvSpPr>
        <xdr:cNvPr id="147" name="n_1mainValue【道路】&#10;一人当たり延長">
          <a:extLst>
            <a:ext uri="{FF2B5EF4-FFF2-40B4-BE49-F238E27FC236}">
              <a16:creationId xmlns:a16="http://schemas.microsoft.com/office/drawing/2014/main" id="{A77930CF-3CA7-4BFF-87F8-E0D019130E1F}"/>
            </a:ext>
          </a:extLst>
        </xdr:cNvPr>
        <xdr:cNvSpPr txBox="1"/>
      </xdr:nvSpPr>
      <xdr:spPr>
        <a:xfrm>
          <a:off x="9359411" y="56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33304</xdr:rowOff>
    </xdr:from>
    <xdr:ext cx="534377" cy="259045"/>
    <xdr:sp macro="" textlink="">
      <xdr:nvSpPr>
        <xdr:cNvPr id="148" name="n_2mainValue【道路】&#10;一人当たり延長">
          <a:extLst>
            <a:ext uri="{FF2B5EF4-FFF2-40B4-BE49-F238E27FC236}">
              <a16:creationId xmlns:a16="http://schemas.microsoft.com/office/drawing/2014/main" id="{AD02838E-50CF-4B4C-A8C8-E76E2D533C0D}"/>
            </a:ext>
          </a:extLst>
        </xdr:cNvPr>
        <xdr:cNvSpPr txBox="1"/>
      </xdr:nvSpPr>
      <xdr:spPr>
        <a:xfrm>
          <a:off x="8483111" y="56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78033</xdr:rowOff>
    </xdr:from>
    <xdr:ext cx="534377" cy="259045"/>
    <xdr:sp macro="" textlink="">
      <xdr:nvSpPr>
        <xdr:cNvPr id="149" name="n_3mainValue【道路】&#10;一人当たり延長">
          <a:extLst>
            <a:ext uri="{FF2B5EF4-FFF2-40B4-BE49-F238E27FC236}">
              <a16:creationId xmlns:a16="http://schemas.microsoft.com/office/drawing/2014/main" id="{6B805E9B-EAB5-4B97-A118-3BDD62134617}"/>
            </a:ext>
          </a:extLst>
        </xdr:cNvPr>
        <xdr:cNvSpPr txBox="1"/>
      </xdr:nvSpPr>
      <xdr:spPr>
        <a:xfrm>
          <a:off x="7594111" y="573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120972</xdr:rowOff>
    </xdr:from>
    <xdr:ext cx="534377" cy="259045"/>
    <xdr:sp macro="" textlink="">
      <xdr:nvSpPr>
        <xdr:cNvPr id="150" name="n_4mainValue【道路】&#10;一人当たり延長">
          <a:extLst>
            <a:ext uri="{FF2B5EF4-FFF2-40B4-BE49-F238E27FC236}">
              <a16:creationId xmlns:a16="http://schemas.microsoft.com/office/drawing/2014/main" id="{D35A01F5-4B40-402E-8DB8-593607FC8C5D}"/>
            </a:ext>
          </a:extLst>
        </xdr:cNvPr>
        <xdr:cNvSpPr txBox="1"/>
      </xdr:nvSpPr>
      <xdr:spPr>
        <a:xfrm>
          <a:off x="6705111" y="577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B287866-9564-498F-927A-5AE717921CF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86E1ED7-3616-4016-B969-2B4AD90523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24B2B6F-40CC-4793-A90A-000E3908C7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64BE4EE-D2F8-4FE1-9480-08750E5BB4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96F6477-621A-4ABB-9307-FA8D7DEE1D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8B763C4-E4D0-4B75-A579-6F6AF3B528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6049A726-3D5F-4836-A177-DBCC9C4284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4151B966-7C11-4915-BB3A-4440F50FFB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4AA1959-38AA-45F2-B612-0790ECACFC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B4051AD-E69F-4877-B943-8EDD033D2C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6075FC92-1146-4D45-AE06-AFF4B256EBFA}"/>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C8E6F2B5-1B3C-4F42-ADD7-57B830FF8D5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9CBE168B-2F71-4749-A24D-A132D7AFC285}"/>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D244CC88-86CF-4D0D-A755-8B12EBBB470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3B8D2F6B-F307-40EB-962F-8181AFF0106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97461E99-61B8-4AAA-AE67-922C41AE2D2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EE8B28BD-C1D5-43DC-A703-823AFC92F59A}"/>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EFC1FBD2-8BC0-446F-966F-121C7927069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25191DD7-015C-4FEB-B3BD-5FAC67FA080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CE749ED-985A-4BAF-A38D-F2C3081B728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535736BA-A427-4CC2-848F-3B0F7A798CD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633D8FC-B850-4573-B86D-CFF5E120984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a:extLst>
            <a:ext uri="{FF2B5EF4-FFF2-40B4-BE49-F238E27FC236}">
              <a16:creationId xmlns:a16="http://schemas.microsoft.com/office/drawing/2014/main" id="{8ADB6FC8-4478-403E-B951-ED8A0B4C3D11}"/>
            </a:ext>
          </a:extLst>
        </xdr:cNvPr>
        <xdr:cNvCxnSpPr/>
      </xdr:nvCxnSpPr>
      <xdr:spPr>
        <a:xfrm flipV="1">
          <a:off x="4634865" y="968349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6F3BDB-D7EA-49CF-950D-46DB74C3057C}"/>
            </a:ext>
          </a:extLst>
        </xdr:cNvPr>
        <xdr:cNvSpPr txBox="1"/>
      </xdr:nvSpPr>
      <xdr:spPr>
        <a:xfrm>
          <a:off x="4673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a:extLst>
            <a:ext uri="{FF2B5EF4-FFF2-40B4-BE49-F238E27FC236}">
              <a16:creationId xmlns:a16="http://schemas.microsoft.com/office/drawing/2014/main" id="{684DC6CA-4123-4F78-A1EB-76C37018C532}"/>
            </a:ext>
          </a:extLst>
        </xdr:cNvPr>
        <xdr:cNvCxnSpPr/>
      </xdr:nvCxnSpPr>
      <xdr:spPr>
        <a:xfrm>
          <a:off x="4546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F286848C-1001-4C1B-B9CA-DED3D334F946}"/>
            </a:ext>
          </a:extLst>
        </xdr:cNvPr>
        <xdr:cNvSpPr txBox="1"/>
      </xdr:nvSpPr>
      <xdr:spPr>
        <a:xfrm>
          <a:off x="4673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a:extLst>
            <a:ext uri="{FF2B5EF4-FFF2-40B4-BE49-F238E27FC236}">
              <a16:creationId xmlns:a16="http://schemas.microsoft.com/office/drawing/2014/main" id="{4DD2EA1C-6149-43C7-8E67-ADD8F9A97EAA}"/>
            </a:ext>
          </a:extLst>
        </xdr:cNvPr>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1786143-F020-4187-ABC6-87AFCDFBB71A}"/>
            </a:ext>
          </a:extLst>
        </xdr:cNvPr>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B94B02A3-4C4C-4E9B-AC7F-074DCCA4FF06}"/>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a:extLst>
            <a:ext uri="{FF2B5EF4-FFF2-40B4-BE49-F238E27FC236}">
              <a16:creationId xmlns:a16="http://schemas.microsoft.com/office/drawing/2014/main" id="{65A8AAF7-3714-4654-A4C6-B435017DA63E}"/>
            </a:ext>
          </a:extLst>
        </xdr:cNvPr>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a:extLst>
            <a:ext uri="{FF2B5EF4-FFF2-40B4-BE49-F238E27FC236}">
              <a16:creationId xmlns:a16="http://schemas.microsoft.com/office/drawing/2014/main" id="{E501D9C4-28EC-4BDD-AF86-17E0276C7522}"/>
            </a:ext>
          </a:extLst>
        </xdr:cNvPr>
        <xdr:cNvSpPr/>
      </xdr:nvSpPr>
      <xdr:spPr>
        <a:xfrm>
          <a:off x="2857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5430B235-588D-456B-BA01-D49E9A984570}"/>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3" name="フローチャート: 判断 182">
          <a:extLst>
            <a:ext uri="{FF2B5EF4-FFF2-40B4-BE49-F238E27FC236}">
              <a16:creationId xmlns:a16="http://schemas.microsoft.com/office/drawing/2014/main" id="{26FD8E82-B9B1-47F3-9E58-BEB3EE8836DF}"/>
            </a:ext>
          </a:extLst>
        </xdr:cNvPr>
        <xdr:cNvSpPr/>
      </xdr:nvSpPr>
      <xdr:spPr>
        <a:xfrm>
          <a:off x="1079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A40E5C-4140-45F0-9D50-F67208DBF38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28CAD6D-EDA5-4C3B-8C32-7D1D6816B30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A6D9EBC-604F-4A0D-B2EB-01362D53E05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2CD9547-7A61-4FE1-93C7-C2714E2729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A0E0A5F-FAAA-44DD-9BE4-9157D0F7BF0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xdr:rowOff>
    </xdr:from>
    <xdr:to>
      <xdr:col>24</xdr:col>
      <xdr:colOff>114300</xdr:colOff>
      <xdr:row>59</xdr:row>
      <xdr:rowOff>103378</xdr:rowOff>
    </xdr:to>
    <xdr:sp macro="" textlink="">
      <xdr:nvSpPr>
        <xdr:cNvPr id="189" name="楕円 188">
          <a:extLst>
            <a:ext uri="{FF2B5EF4-FFF2-40B4-BE49-F238E27FC236}">
              <a16:creationId xmlns:a16="http://schemas.microsoft.com/office/drawing/2014/main" id="{42D2C693-651D-47E6-88D0-31216708DB3F}"/>
            </a:ext>
          </a:extLst>
        </xdr:cNvPr>
        <xdr:cNvSpPr/>
      </xdr:nvSpPr>
      <xdr:spPr>
        <a:xfrm>
          <a:off x="45847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24655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35E37E9-5C10-4C01-A67D-308DEEBC07D2}"/>
            </a:ext>
          </a:extLst>
        </xdr:cNvPr>
        <xdr:cNvSpPr txBox="1"/>
      </xdr:nvSpPr>
      <xdr:spPr>
        <a:xfrm>
          <a:off x="4673600" y="996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150368</xdr:rowOff>
    </xdr:from>
    <xdr:to>
      <xdr:col>20</xdr:col>
      <xdr:colOff>38100</xdr:colOff>
      <xdr:row>59</xdr:row>
      <xdr:rowOff>80518</xdr:rowOff>
    </xdr:to>
    <xdr:sp macro="" textlink="">
      <xdr:nvSpPr>
        <xdr:cNvPr id="191" name="楕円 190">
          <a:extLst>
            <a:ext uri="{FF2B5EF4-FFF2-40B4-BE49-F238E27FC236}">
              <a16:creationId xmlns:a16="http://schemas.microsoft.com/office/drawing/2014/main" id="{4B527B3C-37F2-4FD4-A144-497BA12CB591}"/>
            </a:ext>
          </a:extLst>
        </xdr:cNvPr>
        <xdr:cNvSpPr/>
      </xdr:nvSpPr>
      <xdr:spPr>
        <a:xfrm>
          <a:off x="3746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29718</xdr:rowOff>
    </xdr:from>
    <xdr:to>
      <xdr:col>24</xdr:col>
      <xdr:colOff>63500</xdr:colOff>
      <xdr:row>59</xdr:row>
      <xdr:rowOff>52578</xdr:rowOff>
    </xdr:to>
    <xdr:cxnSp macro="">
      <xdr:nvCxnSpPr>
        <xdr:cNvPr id="192" name="直線コネクタ 191">
          <a:extLst>
            <a:ext uri="{FF2B5EF4-FFF2-40B4-BE49-F238E27FC236}">
              <a16:creationId xmlns:a16="http://schemas.microsoft.com/office/drawing/2014/main" id="{6B254105-4EB9-4F8D-959B-1ECF8D548263}"/>
            </a:ext>
          </a:extLst>
        </xdr:cNvPr>
        <xdr:cNvCxnSpPr/>
      </xdr:nvCxnSpPr>
      <xdr:spPr>
        <a:xfrm>
          <a:off x="3797300" y="101452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xdr:rowOff>
    </xdr:from>
    <xdr:to>
      <xdr:col>15</xdr:col>
      <xdr:colOff>101600</xdr:colOff>
      <xdr:row>59</xdr:row>
      <xdr:rowOff>112522</xdr:rowOff>
    </xdr:to>
    <xdr:sp macro="" textlink="">
      <xdr:nvSpPr>
        <xdr:cNvPr id="193" name="楕円 192">
          <a:extLst>
            <a:ext uri="{FF2B5EF4-FFF2-40B4-BE49-F238E27FC236}">
              <a16:creationId xmlns:a16="http://schemas.microsoft.com/office/drawing/2014/main" id="{2BDE0810-9EA4-4DB3-924B-B347308B0EF7}"/>
            </a:ext>
          </a:extLst>
        </xdr:cNvPr>
        <xdr:cNvSpPr/>
      </xdr:nvSpPr>
      <xdr:spPr>
        <a:xfrm>
          <a:off x="2857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29718</xdr:rowOff>
    </xdr:from>
    <xdr:to>
      <xdr:col>19</xdr:col>
      <xdr:colOff>177800</xdr:colOff>
      <xdr:row>59</xdr:row>
      <xdr:rowOff>61722</xdr:rowOff>
    </xdr:to>
    <xdr:cxnSp macro="">
      <xdr:nvCxnSpPr>
        <xdr:cNvPr id="194" name="直線コネクタ 193">
          <a:extLst>
            <a:ext uri="{FF2B5EF4-FFF2-40B4-BE49-F238E27FC236}">
              <a16:creationId xmlns:a16="http://schemas.microsoft.com/office/drawing/2014/main" id="{C1591C2E-8D48-4A09-8F2A-16A269DAFA06}"/>
            </a:ext>
          </a:extLst>
        </xdr:cNvPr>
        <xdr:cNvCxnSpPr/>
      </xdr:nvCxnSpPr>
      <xdr:spPr>
        <a:xfrm flipV="1">
          <a:off x="2908300" y="101452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154940</xdr:rowOff>
    </xdr:from>
    <xdr:to>
      <xdr:col>10</xdr:col>
      <xdr:colOff>165100</xdr:colOff>
      <xdr:row>59</xdr:row>
      <xdr:rowOff>85090</xdr:rowOff>
    </xdr:to>
    <xdr:sp macro="" textlink="">
      <xdr:nvSpPr>
        <xdr:cNvPr id="195" name="楕円 194">
          <a:extLst>
            <a:ext uri="{FF2B5EF4-FFF2-40B4-BE49-F238E27FC236}">
              <a16:creationId xmlns:a16="http://schemas.microsoft.com/office/drawing/2014/main" id="{97C937BC-96D9-4B93-907C-024F489BFFB2}"/>
            </a:ext>
          </a:extLst>
        </xdr:cNvPr>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59</xdr:row>
      <xdr:rowOff>61722</xdr:rowOff>
    </xdr:to>
    <xdr:cxnSp macro="">
      <xdr:nvCxnSpPr>
        <xdr:cNvPr id="196" name="直線コネクタ 195">
          <a:extLst>
            <a:ext uri="{FF2B5EF4-FFF2-40B4-BE49-F238E27FC236}">
              <a16:creationId xmlns:a16="http://schemas.microsoft.com/office/drawing/2014/main" id="{53EE5115-9CE8-42E0-BD57-1C850649EA96}"/>
            </a:ext>
          </a:extLst>
        </xdr:cNvPr>
        <xdr:cNvCxnSpPr/>
      </xdr:nvCxnSpPr>
      <xdr:spPr>
        <a:xfrm>
          <a:off x="2019300" y="101498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154940</xdr:rowOff>
    </xdr:from>
    <xdr:to>
      <xdr:col>6</xdr:col>
      <xdr:colOff>38100</xdr:colOff>
      <xdr:row>59</xdr:row>
      <xdr:rowOff>85090</xdr:rowOff>
    </xdr:to>
    <xdr:sp macro="" textlink="">
      <xdr:nvSpPr>
        <xdr:cNvPr id="197" name="楕円 196">
          <a:extLst>
            <a:ext uri="{FF2B5EF4-FFF2-40B4-BE49-F238E27FC236}">
              <a16:creationId xmlns:a16="http://schemas.microsoft.com/office/drawing/2014/main" id="{80682548-FD56-4DBE-8D89-26DF9A194674}"/>
            </a:ext>
          </a:extLst>
        </xdr:cNvPr>
        <xdr:cNvSpPr/>
      </xdr:nvSpPr>
      <xdr:spPr>
        <a:xfrm>
          <a:off x="1079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34290</xdr:rowOff>
    </xdr:from>
    <xdr:to>
      <xdr:col>10</xdr:col>
      <xdr:colOff>114300</xdr:colOff>
      <xdr:row>59</xdr:row>
      <xdr:rowOff>34290</xdr:rowOff>
    </xdr:to>
    <xdr:cxnSp macro="">
      <xdr:nvCxnSpPr>
        <xdr:cNvPr id="198" name="直線コネクタ 197">
          <a:extLst>
            <a:ext uri="{FF2B5EF4-FFF2-40B4-BE49-F238E27FC236}">
              <a16:creationId xmlns:a16="http://schemas.microsoft.com/office/drawing/2014/main" id="{31610C88-9052-48A7-A1FE-E7C033A5F443}"/>
            </a:ext>
          </a:extLst>
        </xdr:cNvPr>
        <xdr:cNvCxnSpPr/>
      </xdr:nvCxnSpPr>
      <xdr:spPr>
        <a:xfrm>
          <a:off x="1130300" y="1014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65041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84D84E5-B38A-4271-BF56-FD990CC48C4B}"/>
            </a:ext>
          </a:extLst>
        </xdr:cNvPr>
        <xdr:cNvSpPr txBox="1"/>
      </xdr:nvSpPr>
      <xdr:spPr>
        <a:xfrm>
          <a:off x="35820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37609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507AD60-347F-4189-B6EC-34008FD1C0F1}"/>
            </a:ext>
          </a:extLst>
        </xdr:cNvPr>
        <xdr:cNvSpPr txBox="1"/>
      </xdr:nvSpPr>
      <xdr:spPr>
        <a:xfrm>
          <a:off x="2705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3DBC66D-ADB7-453C-99F3-E117304846C0}"/>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23893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A7E8E7F-DC46-4D7B-8B45-C3CE02ECF62D}"/>
            </a:ext>
          </a:extLst>
        </xdr:cNvPr>
        <xdr:cNvSpPr txBox="1"/>
      </xdr:nvSpPr>
      <xdr:spPr>
        <a:xfrm>
          <a:off x="927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71645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D1140DA-A30A-4214-900C-CFE47AD373F5}"/>
            </a:ext>
          </a:extLst>
        </xdr:cNvPr>
        <xdr:cNvSpPr txBox="1"/>
      </xdr:nvSpPr>
      <xdr:spPr>
        <a:xfrm>
          <a:off x="35820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103649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6BD47C8-CF35-4EF3-83B2-A2FBB58CDD50}"/>
            </a:ext>
          </a:extLst>
        </xdr:cNvPr>
        <xdr:cNvSpPr txBox="1"/>
      </xdr:nvSpPr>
      <xdr:spPr>
        <a:xfrm>
          <a:off x="27057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76217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50BE96B-92DF-488D-8DBE-53BE18030AF0}"/>
            </a:ext>
          </a:extLst>
        </xdr:cNvPr>
        <xdr:cNvSpPr txBox="1"/>
      </xdr:nvSpPr>
      <xdr:spPr>
        <a:xfrm>
          <a:off x="1816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76217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485BD69-F77D-42F9-B0C7-26BE8080A5F4}"/>
            </a:ext>
          </a:extLst>
        </xdr:cNvPr>
        <xdr:cNvSpPr txBox="1"/>
      </xdr:nvSpPr>
      <xdr:spPr>
        <a:xfrm>
          <a:off x="927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3ADD0AF-D2C3-48A7-83A8-47FF9080F2A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735D728-B8EF-4000-B79E-D4CAA0CA74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0462E2A-F7AE-4C56-A6D3-FE0D139CE72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1E0FD23-95FA-4284-9248-A4CED543DB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34E39F7-C77F-4662-9D40-AC2A2636C4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0EC857C-3691-4695-BFE3-619B77E0707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38BFFE9-05B8-47B6-B1B6-5DB0077DEB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9B67D5B-460E-4951-AD69-5D1161EA3A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6E05007-EBA4-45B6-93BD-96266BC681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420AE7B-ADE9-4C9D-97DF-2EAE0FA32D2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3CF6EEBC-E2EF-4B9D-BD90-E3170A5944A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CF642A1D-23D8-4B62-A8DD-35C565C4215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E2A52340-A3D0-458C-A237-5CAA83E969D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D7A9BA63-637D-4B51-B92D-3F237AD7020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6F47F60B-4BE2-49AA-843A-BBD50CCF7B2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1A75BE60-B661-45A1-8CB3-7FDFF63847A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527C47F6-5350-43DE-A213-970551B4279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7F079A63-C750-4ED4-9986-F2ACA0A74BE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CB456DE2-4DC7-4A10-AD04-4634CDB8290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5FA8D9ED-979F-44B2-8C68-896680677CA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A72C96D-C9EC-4400-907E-A836697D3C4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A618132-E9B8-46A4-A6A6-5D2A43BBB1D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BBFDE0B-3736-43C4-8646-3C0608E357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EDB8C6C-8909-415E-87BC-B648679DE63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2B4DAF37-B253-4CA7-99A3-5DD5FEF20D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a:extLst>
            <a:ext uri="{FF2B5EF4-FFF2-40B4-BE49-F238E27FC236}">
              <a16:creationId xmlns:a16="http://schemas.microsoft.com/office/drawing/2014/main" id="{52C6F4DB-D76B-4BA1-8FC4-469BC4E42D00}"/>
            </a:ext>
          </a:extLst>
        </xdr:cNvPr>
        <xdr:cNvCxnSpPr/>
      </xdr:nvCxnSpPr>
      <xdr:spPr>
        <a:xfrm flipV="1">
          <a:off x="10476865" y="9422599"/>
          <a:ext cx="0" cy="16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165EFEBA-3C9D-4295-9C4A-51DD47D305B8}"/>
            </a:ext>
          </a:extLst>
        </xdr:cNvPr>
        <xdr:cNvSpPr txBox="1"/>
      </xdr:nvSpPr>
      <xdr:spPr>
        <a:xfrm>
          <a:off x="10515600" y="110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a:extLst>
            <a:ext uri="{FF2B5EF4-FFF2-40B4-BE49-F238E27FC236}">
              <a16:creationId xmlns:a16="http://schemas.microsoft.com/office/drawing/2014/main" id="{60EF5E89-9546-4B1B-B514-5D9062D62E58}"/>
            </a:ext>
          </a:extLst>
        </xdr:cNvPr>
        <xdr:cNvCxnSpPr/>
      </xdr:nvCxnSpPr>
      <xdr:spPr>
        <a:xfrm>
          <a:off x="10388600" y="110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A38CF073-6BD8-4752-9818-990D94424FA5}"/>
            </a:ext>
          </a:extLst>
        </xdr:cNvPr>
        <xdr:cNvSpPr txBox="1"/>
      </xdr:nvSpPr>
      <xdr:spPr>
        <a:xfrm>
          <a:off x="10515600" y="9197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a:extLst>
            <a:ext uri="{FF2B5EF4-FFF2-40B4-BE49-F238E27FC236}">
              <a16:creationId xmlns:a16="http://schemas.microsoft.com/office/drawing/2014/main" id="{A85DF292-A101-4A00-A671-E6EFB64AFA55}"/>
            </a:ext>
          </a:extLst>
        </xdr:cNvPr>
        <xdr:cNvCxnSpPr/>
      </xdr:nvCxnSpPr>
      <xdr:spPr>
        <a:xfrm>
          <a:off x="10388600" y="94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170733</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99F9AC2C-0880-4795-AEE6-2492F4B31218}"/>
            </a:ext>
          </a:extLst>
        </xdr:cNvPr>
        <xdr:cNvSpPr txBox="1"/>
      </xdr:nvSpPr>
      <xdr:spPr>
        <a:xfrm>
          <a:off x="10515600" y="10457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a:extLst>
            <a:ext uri="{FF2B5EF4-FFF2-40B4-BE49-F238E27FC236}">
              <a16:creationId xmlns:a16="http://schemas.microsoft.com/office/drawing/2014/main" id="{DB1D636C-4567-4A67-9A44-1BE52B4CB1CC}"/>
            </a:ext>
          </a:extLst>
        </xdr:cNvPr>
        <xdr:cNvSpPr/>
      </xdr:nvSpPr>
      <xdr:spPr>
        <a:xfrm>
          <a:off x="10426700" y="1047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a:extLst>
            <a:ext uri="{FF2B5EF4-FFF2-40B4-BE49-F238E27FC236}">
              <a16:creationId xmlns:a16="http://schemas.microsoft.com/office/drawing/2014/main" id="{2A08147A-70CE-498E-AADE-ED30D754E741}"/>
            </a:ext>
          </a:extLst>
        </xdr:cNvPr>
        <xdr:cNvSpPr/>
      </xdr:nvSpPr>
      <xdr:spPr>
        <a:xfrm>
          <a:off x="95885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a:extLst>
            <a:ext uri="{FF2B5EF4-FFF2-40B4-BE49-F238E27FC236}">
              <a16:creationId xmlns:a16="http://schemas.microsoft.com/office/drawing/2014/main" id="{925B2316-968A-4169-8ED3-3C6A366398FE}"/>
            </a:ext>
          </a:extLst>
        </xdr:cNvPr>
        <xdr:cNvSpPr/>
      </xdr:nvSpPr>
      <xdr:spPr>
        <a:xfrm>
          <a:off x="8699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a:extLst>
            <a:ext uri="{FF2B5EF4-FFF2-40B4-BE49-F238E27FC236}">
              <a16:creationId xmlns:a16="http://schemas.microsoft.com/office/drawing/2014/main" id="{929648DC-CD39-46D5-995C-7E9A8657B1E4}"/>
            </a:ext>
          </a:extLst>
        </xdr:cNvPr>
        <xdr:cNvSpPr/>
      </xdr:nvSpPr>
      <xdr:spPr>
        <a:xfrm>
          <a:off x="7810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510C2233-AC71-42F9-9618-D81BEA73FE34}"/>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8AFC9F-D0A6-4A52-BDC4-8B2FAE9FAFB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C098B23-CA0B-4A81-847A-0970F30346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E4A919A-0E83-4D21-9778-A891616E12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D5BB5CA-E55B-4A7F-9989-EB239D58367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46B320D-C3AB-4CFB-990D-351D1CA014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61103</xdr:rowOff>
    </xdr:from>
    <xdr:to>
      <xdr:col>55</xdr:col>
      <xdr:colOff>50800</xdr:colOff>
      <xdr:row>60</xdr:row>
      <xdr:rowOff>162703</xdr:rowOff>
    </xdr:to>
    <xdr:sp macro="" textlink="">
      <xdr:nvSpPr>
        <xdr:cNvPr id="248" name="楕円 247">
          <a:extLst>
            <a:ext uri="{FF2B5EF4-FFF2-40B4-BE49-F238E27FC236}">
              <a16:creationId xmlns:a16="http://schemas.microsoft.com/office/drawing/2014/main" id="{7D28BC59-B7C7-4653-80EF-8BF668500C5B}"/>
            </a:ext>
          </a:extLst>
        </xdr:cNvPr>
        <xdr:cNvSpPr/>
      </xdr:nvSpPr>
      <xdr:spPr>
        <a:xfrm>
          <a:off x="10426700" y="103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83980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426C160-2D25-4A76-9492-F0C902585612}"/>
            </a:ext>
          </a:extLst>
        </xdr:cNvPr>
        <xdr:cNvSpPr txBox="1"/>
      </xdr:nvSpPr>
      <xdr:spPr>
        <a:xfrm>
          <a:off x="10515600" y="1019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84951</xdr:rowOff>
    </xdr:from>
    <xdr:to>
      <xdr:col>50</xdr:col>
      <xdr:colOff>165100</xdr:colOff>
      <xdr:row>61</xdr:row>
      <xdr:rowOff>15101</xdr:rowOff>
    </xdr:to>
    <xdr:sp macro="" textlink="">
      <xdr:nvSpPr>
        <xdr:cNvPr id="250" name="楕円 249">
          <a:extLst>
            <a:ext uri="{FF2B5EF4-FFF2-40B4-BE49-F238E27FC236}">
              <a16:creationId xmlns:a16="http://schemas.microsoft.com/office/drawing/2014/main" id="{83D67BA9-A954-4D49-BCD4-32FA33125F03}"/>
            </a:ext>
          </a:extLst>
        </xdr:cNvPr>
        <xdr:cNvSpPr/>
      </xdr:nvSpPr>
      <xdr:spPr>
        <a:xfrm>
          <a:off x="9588500" y="103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111903</xdr:rowOff>
    </xdr:from>
    <xdr:to>
      <xdr:col>55</xdr:col>
      <xdr:colOff>0</xdr:colOff>
      <xdr:row>60</xdr:row>
      <xdr:rowOff>135751</xdr:rowOff>
    </xdr:to>
    <xdr:cxnSp macro="">
      <xdr:nvCxnSpPr>
        <xdr:cNvPr id="251" name="直線コネクタ 250">
          <a:extLst>
            <a:ext uri="{FF2B5EF4-FFF2-40B4-BE49-F238E27FC236}">
              <a16:creationId xmlns:a16="http://schemas.microsoft.com/office/drawing/2014/main" id="{C4FE4875-A821-4C0E-985C-F0CBE909F115}"/>
            </a:ext>
          </a:extLst>
        </xdr:cNvPr>
        <xdr:cNvCxnSpPr/>
      </xdr:nvCxnSpPr>
      <xdr:spPr>
        <a:xfrm flipV="1">
          <a:off x="9639300" y="10398903"/>
          <a:ext cx="838200" cy="2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119715</xdr:rowOff>
    </xdr:from>
    <xdr:to>
      <xdr:col>46</xdr:col>
      <xdr:colOff>38100</xdr:colOff>
      <xdr:row>61</xdr:row>
      <xdr:rowOff>49865</xdr:rowOff>
    </xdr:to>
    <xdr:sp macro="" textlink="">
      <xdr:nvSpPr>
        <xdr:cNvPr id="252" name="楕円 251">
          <a:extLst>
            <a:ext uri="{FF2B5EF4-FFF2-40B4-BE49-F238E27FC236}">
              <a16:creationId xmlns:a16="http://schemas.microsoft.com/office/drawing/2014/main" id="{7E2D16FC-B165-4900-AB1C-E1104B04BA5E}"/>
            </a:ext>
          </a:extLst>
        </xdr:cNvPr>
        <xdr:cNvSpPr/>
      </xdr:nvSpPr>
      <xdr:spPr>
        <a:xfrm>
          <a:off x="8699500" y="104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135751</xdr:rowOff>
    </xdr:from>
    <xdr:to>
      <xdr:col>50</xdr:col>
      <xdr:colOff>114300</xdr:colOff>
      <xdr:row>60</xdr:row>
      <xdr:rowOff>170515</xdr:rowOff>
    </xdr:to>
    <xdr:cxnSp macro="">
      <xdr:nvCxnSpPr>
        <xdr:cNvPr id="253" name="直線コネクタ 252">
          <a:extLst>
            <a:ext uri="{FF2B5EF4-FFF2-40B4-BE49-F238E27FC236}">
              <a16:creationId xmlns:a16="http://schemas.microsoft.com/office/drawing/2014/main" id="{3E271280-A646-41CE-87D5-2802FC3770B0}"/>
            </a:ext>
          </a:extLst>
        </xdr:cNvPr>
        <xdr:cNvCxnSpPr/>
      </xdr:nvCxnSpPr>
      <xdr:spPr>
        <a:xfrm flipV="1">
          <a:off x="8750300" y="10422751"/>
          <a:ext cx="8890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140831</xdr:rowOff>
    </xdr:from>
    <xdr:to>
      <xdr:col>41</xdr:col>
      <xdr:colOff>101600</xdr:colOff>
      <xdr:row>61</xdr:row>
      <xdr:rowOff>70981</xdr:rowOff>
    </xdr:to>
    <xdr:sp macro="" textlink="">
      <xdr:nvSpPr>
        <xdr:cNvPr id="254" name="楕円 253">
          <a:extLst>
            <a:ext uri="{FF2B5EF4-FFF2-40B4-BE49-F238E27FC236}">
              <a16:creationId xmlns:a16="http://schemas.microsoft.com/office/drawing/2014/main" id="{77E95A3A-DEBA-411F-AFED-C13A43B9D597}"/>
            </a:ext>
          </a:extLst>
        </xdr:cNvPr>
        <xdr:cNvSpPr/>
      </xdr:nvSpPr>
      <xdr:spPr>
        <a:xfrm>
          <a:off x="7810500" y="104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170515</xdr:rowOff>
    </xdr:from>
    <xdr:to>
      <xdr:col>45</xdr:col>
      <xdr:colOff>177800</xdr:colOff>
      <xdr:row>61</xdr:row>
      <xdr:rowOff>20181</xdr:rowOff>
    </xdr:to>
    <xdr:cxnSp macro="">
      <xdr:nvCxnSpPr>
        <xdr:cNvPr id="255" name="直線コネクタ 254">
          <a:extLst>
            <a:ext uri="{FF2B5EF4-FFF2-40B4-BE49-F238E27FC236}">
              <a16:creationId xmlns:a16="http://schemas.microsoft.com/office/drawing/2014/main" id="{39471F32-F3B0-492D-9082-AC78A01AA048}"/>
            </a:ext>
          </a:extLst>
        </xdr:cNvPr>
        <xdr:cNvCxnSpPr/>
      </xdr:nvCxnSpPr>
      <xdr:spPr>
        <a:xfrm flipV="1">
          <a:off x="7861300" y="10457515"/>
          <a:ext cx="889000" cy="2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166353</xdr:rowOff>
    </xdr:from>
    <xdr:to>
      <xdr:col>36</xdr:col>
      <xdr:colOff>165100</xdr:colOff>
      <xdr:row>61</xdr:row>
      <xdr:rowOff>96503</xdr:rowOff>
    </xdr:to>
    <xdr:sp macro="" textlink="">
      <xdr:nvSpPr>
        <xdr:cNvPr id="256" name="楕円 255">
          <a:extLst>
            <a:ext uri="{FF2B5EF4-FFF2-40B4-BE49-F238E27FC236}">
              <a16:creationId xmlns:a16="http://schemas.microsoft.com/office/drawing/2014/main" id="{742BF662-AFCE-446A-9793-125012D959C6}"/>
            </a:ext>
          </a:extLst>
        </xdr:cNvPr>
        <xdr:cNvSpPr/>
      </xdr:nvSpPr>
      <xdr:spPr>
        <a:xfrm>
          <a:off x="6921500" y="104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20181</xdr:rowOff>
    </xdr:from>
    <xdr:to>
      <xdr:col>41</xdr:col>
      <xdr:colOff>50800</xdr:colOff>
      <xdr:row>61</xdr:row>
      <xdr:rowOff>45703</xdr:rowOff>
    </xdr:to>
    <xdr:cxnSp macro="">
      <xdr:nvCxnSpPr>
        <xdr:cNvPr id="257" name="直線コネクタ 256">
          <a:extLst>
            <a:ext uri="{FF2B5EF4-FFF2-40B4-BE49-F238E27FC236}">
              <a16:creationId xmlns:a16="http://schemas.microsoft.com/office/drawing/2014/main" id="{7186430F-E089-4D25-B0CB-31FFAF84433F}"/>
            </a:ext>
          </a:extLst>
        </xdr:cNvPr>
        <xdr:cNvCxnSpPr/>
      </xdr:nvCxnSpPr>
      <xdr:spPr>
        <a:xfrm flipV="1">
          <a:off x="6972300" y="10478631"/>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164371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AFCEB044-F31E-4CF4-B755-B3836856AE79}"/>
            </a:ext>
          </a:extLst>
        </xdr:cNvPr>
        <xdr:cNvSpPr txBox="1"/>
      </xdr:nvSpPr>
      <xdr:spPr>
        <a:xfrm>
          <a:off x="9327095" y="1062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2903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193741F1-B4E6-4ED6-AB3A-3206588D1167}"/>
            </a:ext>
          </a:extLst>
        </xdr:cNvPr>
        <xdr:cNvSpPr txBox="1"/>
      </xdr:nvSpPr>
      <xdr:spPr>
        <a:xfrm>
          <a:off x="8450795" y="1063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12068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392C9355-D510-4F5A-AC6C-E583C545086D}"/>
            </a:ext>
          </a:extLst>
        </xdr:cNvPr>
        <xdr:cNvSpPr txBox="1"/>
      </xdr:nvSpPr>
      <xdr:spPr>
        <a:xfrm>
          <a:off x="7561795" y="106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62535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B5DB153-44DB-49A5-B6D7-7EC12A3E4CEC}"/>
            </a:ext>
          </a:extLst>
        </xdr:cNvPr>
        <xdr:cNvSpPr txBox="1"/>
      </xdr:nvSpPr>
      <xdr:spPr>
        <a:xfrm>
          <a:off x="6672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31628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BB8DF39F-D532-428F-9D10-A40F58F2F8E5}"/>
            </a:ext>
          </a:extLst>
        </xdr:cNvPr>
        <xdr:cNvSpPr txBox="1"/>
      </xdr:nvSpPr>
      <xdr:spPr>
        <a:xfrm>
          <a:off x="9327095" y="1014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66392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8725A4AF-1C82-47E8-B4ED-47C29FE4264C}"/>
            </a:ext>
          </a:extLst>
        </xdr:cNvPr>
        <xdr:cNvSpPr txBox="1"/>
      </xdr:nvSpPr>
      <xdr:spPr>
        <a:xfrm>
          <a:off x="8450795" y="1018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87508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6BA2FF9F-CA49-4F87-933A-7FDB342698D8}"/>
            </a:ext>
          </a:extLst>
        </xdr:cNvPr>
        <xdr:cNvSpPr txBox="1"/>
      </xdr:nvSpPr>
      <xdr:spPr>
        <a:xfrm>
          <a:off x="7561795" y="1020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113030</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3CF2CE49-C320-470F-A989-9BEB471D1448}"/>
            </a:ext>
          </a:extLst>
        </xdr:cNvPr>
        <xdr:cNvSpPr txBox="1"/>
      </xdr:nvSpPr>
      <xdr:spPr>
        <a:xfrm>
          <a:off x="6672795" y="1022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BBE86A2-EBAF-4827-A920-FB10047E028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3B848BB-0D85-403F-BEB3-37EA015048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DFE646B-19C2-4C3A-AEFC-74938297C54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14C44E7-75A7-4938-B84E-F7BF82B3FF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EA0EE60-26F9-4298-9CE2-D69DC70DD0D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9790B9E-9B63-424B-BBFE-01FD30A74C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5471F79-04CC-4187-8DC4-5D6B2B1339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6B84C76-6FBB-4D8F-BF43-85AC0D6305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C0A24EA-AB6F-45C8-872A-810DB64E762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CC6D4A8-C3D6-4FDE-952E-B4D29EE285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AF58E85-A681-45CB-9372-42E1F7CD74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4F0F63AE-3D16-47FD-8104-2D6A7BA7BF6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97DB4868-D2B0-409D-9791-C826434D189C}"/>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5CC93D33-52D5-4A26-89CD-49C5D6931FB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24240E64-91F3-408E-BB45-48A9F0D1075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2A772120-EB79-4FB3-B6C0-1BD25E495FD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F66C90AE-6559-4707-BEC9-4EDE682396A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3F0142F4-9797-4170-B70D-34CF9714C58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BCE09E63-DC07-4AD5-98DC-64CEC23D7F9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B50336C-D41E-4E4C-9096-B1124A79F68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3CE797A4-AAA1-451D-865F-3FD75E60D4E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482C906-80F2-493F-BE74-B1C33B04F3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a:extLst>
            <a:ext uri="{FF2B5EF4-FFF2-40B4-BE49-F238E27FC236}">
              <a16:creationId xmlns:a16="http://schemas.microsoft.com/office/drawing/2014/main" id="{557404CE-2372-43B5-9DF6-820570EAA929}"/>
            </a:ext>
          </a:extLst>
        </xdr:cNvPr>
        <xdr:cNvCxnSpPr/>
      </xdr:nvCxnSpPr>
      <xdr:spPr>
        <a:xfrm flipV="1">
          <a:off x="4634865" y="1359408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71432473-FD57-4A0E-9715-981049216B07}"/>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a:extLst>
            <a:ext uri="{FF2B5EF4-FFF2-40B4-BE49-F238E27FC236}">
              <a16:creationId xmlns:a16="http://schemas.microsoft.com/office/drawing/2014/main" id="{816592E0-81C0-44B7-9275-B113100CEA6B}"/>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397D607-B330-4F00-83B2-599DC0FC0038}"/>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09A09514-60E6-4CD6-83E4-9F8F6E968062}"/>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96029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29BF8B4-3E4D-48DE-8535-B84F86ED8D54}"/>
            </a:ext>
          </a:extLst>
        </xdr:cNvPr>
        <xdr:cNvSpPr txBox="1"/>
      </xdr:nvSpPr>
      <xdr:spPr>
        <a:xfrm>
          <a:off x="4673600" y="1398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a:extLst>
            <a:ext uri="{FF2B5EF4-FFF2-40B4-BE49-F238E27FC236}">
              <a16:creationId xmlns:a16="http://schemas.microsoft.com/office/drawing/2014/main" id="{5CF337C6-8C36-4824-8E26-9D05370D86AF}"/>
            </a:ext>
          </a:extLst>
        </xdr:cNvPr>
        <xdr:cNvSpPr/>
      </xdr:nvSpPr>
      <xdr:spPr>
        <a:xfrm>
          <a:off x="45847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a:extLst>
            <a:ext uri="{FF2B5EF4-FFF2-40B4-BE49-F238E27FC236}">
              <a16:creationId xmlns:a16="http://schemas.microsoft.com/office/drawing/2014/main" id="{6A494C02-EB92-4516-87AE-69B1F511148D}"/>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a:extLst>
            <a:ext uri="{FF2B5EF4-FFF2-40B4-BE49-F238E27FC236}">
              <a16:creationId xmlns:a16="http://schemas.microsoft.com/office/drawing/2014/main" id="{794FF70A-FA8D-4363-B548-8ECD268EE4AB}"/>
            </a:ext>
          </a:extLst>
        </xdr:cNvPr>
        <xdr:cNvSpPr/>
      </xdr:nvSpPr>
      <xdr:spPr>
        <a:xfrm>
          <a:off x="2857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a:extLst>
            <a:ext uri="{FF2B5EF4-FFF2-40B4-BE49-F238E27FC236}">
              <a16:creationId xmlns:a16="http://schemas.microsoft.com/office/drawing/2014/main" id="{2C0E010B-F2B1-47F2-84DA-7A00F59159D6}"/>
            </a:ext>
          </a:extLst>
        </xdr:cNvPr>
        <xdr:cNvSpPr/>
      </xdr:nvSpPr>
      <xdr:spPr>
        <a:xfrm>
          <a:off x="1968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98" name="フローチャート: 判断 297">
          <a:extLst>
            <a:ext uri="{FF2B5EF4-FFF2-40B4-BE49-F238E27FC236}">
              <a16:creationId xmlns:a16="http://schemas.microsoft.com/office/drawing/2014/main" id="{CA743A5E-CA8A-4E13-B1A8-231E00C7EE16}"/>
            </a:ext>
          </a:extLst>
        </xdr:cNvPr>
        <xdr:cNvSpPr/>
      </xdr:nvSpPr>
      <xdr:spPr>
        <a:xfrm>
          <a:off x="1079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652700E-8B2E-45C3-B4C8-F42C3C46A0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1AAFA0F-C816-4BBD-A8FE-FEC76D0EF2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C278105-4BD2-4EE6-96E3-3A7DF4FFCC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E17720A-0963-45FE-8CCC-82B0E66F1C9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BBCE00A-6CE6-401F-AEFB-24CE15D72DB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304" name="楕円 303">
          <a:extLst>
            <a:ext uri="{FF2B5EF4-FFF2-40B4-BE49-F238E27FC236}">
              <a16:creationId xmlns:a16="http://schemas.microsoft.com/office/drawing/2014/main" id="{7222322C-75CA-4125-91C9-15E7AC572F56}"/>
            </a:ext>
          </a:extLst>
        </xdr:cNvPr>
        <xdr:cNvSpPr/>
      </xdr:nvSpPr>
      <xdr:spPr>
        <a:xfrm>
          <a:off x="4584700" y="139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117619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F7D450D-3F8C-4D39-9662-6B6CDE8B128A}"/>
            </a:ext>
          </a:extLst>
        </xdr:cNvPr>
        <xdr:cNvSpPr txBox="1"/>
      </xdr:nvSpPr>
      <xdr:spPr>
        <a:xfrm>
          <a:off x="4673600" y="1383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06" name="楕円 305">
          <a:extLst>
            <a:ext uri="{FF2B5EF4-FFF2-40B4-BE49-F238E27FC236}">
              <a16:creationId xmlns:a16="http://schemas.microsoft.com/office/drawing/2014/main" id="{F3E8A679-F4FA-4159-B3D8-A37DDBF5BCE4}"/>
            </a:ext>
          </a:extLst>
        </xdr:cNvPr>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145542</xdr:rowOff>
    </xdr:to>
    <xdr:cxnSp macro="">
      <xdr:nvCxnSpPr>
        <xdr:cNvPr id="307" name="直線コネクタ 306">
          <a:extLst>
            <a:ext uri="{FF2B5EF4-FFF2-40B4-BE49-F238E27FC236}">
              <a16:creationId xmlns:a16="http://schemas.microsoft.com/office/drawing/2014/main" id="{97D9D1B9-4680-4050-87EF-DA97098A2A83}"/>
            </a:ext>
          </a:extLst>
        </xdr:cNvPr>
        <xdr:cNvCxnSpPr/>
      </xdr:nvCxnSpPr>
      <xdr:spPr>
        <a:xfrm>
          <a:off x="3797300" y="140055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35306</xdr:rowOff>
    </xdr:from>
    <xdr:to>
      <xdr:col>15</xdr:col>
      <xdr:colOff>101600</xdr:colOff>
      <xdr:row>81</xdr:row>
      <xdr:rowOff>136906</xdr:rowOff>
    </xdr:to>
    <xdr:sp macro="" textlink="">
      <xdr:nvSpPr>
        <xdr:cNvPr id="308" name="楕円 307">
          <a:extLst>
            <a:ext uri="{FF2B5EF4-FFF2-40B4-BE49-F238E27FC236}">
              <a16:creationId xmlns:a16="http://schemas.microsoft.com/office/drawing/2014/main" id="{1AF23F61-F084-41CF-B412-7560CEF38E29}"/>
            </a:ext>
          </a:extLst>
        </xdr:cNvPr>
        <xdr:cNvSpPr/>
      </xdr:nvSpPr>
      <xdr:spPr>
        <a:xfrm>
          <a:off x="2857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86106</xdr:rowOff>
    </xdr:from>
    <xdr:to>
      <xdr:col>19</xdr:col>
      <xdr:colOff>177800</xdr:colOff>
      <xdr:row>81</xdr:row>
      <xdr:rowOff>118111</xdr:rowOff>
    </xdr:to>
    <xdr:cxnSp macro="">
      <xdr:nvCxnSpPr>
        <xdr:cNvPr id="309" name="直線コネクタ 308">
          <a:extLst>
            <a:ext uri="{FF2B5EF4-FFF2-40B4-BE49-F238E27FC236}">
              <a16:creationId xmlns:a16="http://schemas.microsoft.com/office/drawing/2014/main" id="{6FFC9A6C-CF63-4ABF-8A70-1926C770DE64}"/>
            </a:ext>
          </a:extLst>
        </xdr:cNvPr>
        <xdr:cNvCxnSpPr/>
      </xdr:nvCxnSpPr>
      <xdr:spPr>
        <a:xfrm>
          <a:off x="2908300" y="139735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161037</xdr:rowOff>
    </xdr:from>
    <xdr:to>
      <xdr:col>10</xdr:col>
      <xdr:colOff>165100</xdr:colOff>
      <xdr:row>81</xdr:row>
      <xdr:rowOff>91187</xdr:rowOff>
    </xdr:to>
    <xdr:sp macro="" textlink="">
      <xdr:nvSpPr>
        <xdr:cNvPr id="310" name="楕円 309">
          <a:extLst>
            <a:ext uri="{FF2B5EF4-FFF2-40B4-BE49-F238E27FC236}">
              <a16:creationId xmlns:a16="http://schemas.microsoft.com/office/drawing/2014/main" id="{9AB9B1E1-67D8-4A38-8F2B-AF448D332712}"/>
            </a:ext>
          </a:extLst>
        </xdr:cNvPr>
        <xdr:cNvSpPr/>
      </xdr:nvSpPr>
      <xdr:spPr>
        <a:xfrm>
          <a:off x="19685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40387</xdr:rowOff>
    </xdr:from>
    <xdr:to>
      <xdr:col>15</xdr:col>
      <xdr:colOff>50800</xdr:colOff>
      <xdr:row>81</xdr:row>
      <xdr:rowOff>86106</xdr:rowOff>
    </xdr:to>
    <xdr:cxnSp macro="">
      <xdr:nvCxnSpPr>
        <xdr:cNvPr id="311" name="直線コネクタ 310">
          <a:extLst>
            <a:ext uri="{FF2B5EF4-FFF2-40B4-BE49-F238E27FC236}">
              <a16:creationId xmlns:a16="http://schemas.microsoft.com/office/drawing/2014/main" id="{89B9E62B-D128-4674-8DD7-66CE6FFBBBF6}"/>
            </a:ext>
          </a:extLst>
        </xdr:cNvPr>
        <xdr:cNvCxnSpPr/>
      </xdr:nvCxnSpPr>
      <xdr:spPr>
        <a:xfrm>
          <a:off x="2019300" y="139278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312" name="楕円 311">
          <a:extLst>
            <a:ext uri="{FF2B5EF4-FFF2-40B4-BE49-F238E27FC236}">
              <a16:creationId xmlns:a16="http://schemas.microsoft.com/office/drawing/2014/main" id="{33D63F5B-A9C0-4C10-828E-E5F2EA71AAB1}"/>
            </a:ext>
          </a:extLst>
        </xdr:cNvPr>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40387</xdr:rowOff>
    </xdr:to>
    <xdr:cxnSp macro="">
      <xdr:nvCxnSpPr>
        <xdr:cNvPr id="313" name="直線コネクタ 312">
          <a:extLst>
            <a:ext uri="{FF2B5EF4-FFF2-40B4-BE49-F238E27FC236}">
              <a16:creationId xmlns:a16="http://schemas.microsoft.com/office/drawing/2014/main" id="{E9F868D2-1214-44EA-9D35-8791B21F099B}"/>
            </a:ext>
          </a:extLst>
        </xdr:cNvPr>
        <xdr:cNvCxnSpPr/>
      </xdr:nvCxnSpPr>
      <xdr:spPr>
        <a:xfrm>
          <a:off x="1130300" y="138912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14" name="n_1aveValue【公営住宅】&#10;有形固定資産減価償却率">
          <a:extLst>
            <a:ext uri="{FF2B5EF4-FFF2-40B4-BE49-F238E27FC236}">
              <a16:creationId xmlns:a16="http://schemas.microsoft.com/office/drawing/2014/main" id="{DBC1AD28-59D1-43F1-86BB-74AD0CE1B09E}"/>
            </a:ext>
          </a:extLst>
        </xdr:cNvPr>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135145</xdr:rowOff>
    </xdr:from>
    <xdr:ext cx="405111" cy="259045"/>
    <xdr:sp macro="" textlink="">
      <xdr:nvSpPr>
        <xdr:cNvPr id="315" name="n_2aveValue【公営住宅】&#10;有形固定資産減価償却率">
          <a:extLst>
            <a:ext uri="{FF2B5EF4-FFF2-40B4-BE49-F238E27FC236}">
              <a16:creationId xmlns:a16="http://schemas.microsoft.com/office/drawing/2014/main" id="{D5945375-F2AB-4D2A-B297-19F93B3812B8}"/>
            </a:ext>
          </a:extLst>
        </xdr:cNvPr>
        <xdr:cNvSpPr txBox="1"/>
      </xdr:nvSpPr>
      <xdr:spPr>
        <a:xfrm>
          <a:off x="27057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155464</xdr:rowOff>
    </xdr:from>
    <xdr:ext cx="405111" cy="259045"/>
    <xdr:sp macro="" textlink="">
      <xdr:nvSpPr>
        <xdr:cNvPr id="316" name="n_3aveValue【公営住宅】&#10;有形固定資産減価償却率">
          <a:extLst>
            <a:ext uri="{FF2B5EF4-FFF2-40B4-BE49-F238E27FC236}">
              <a16:creationId xmlns:a16="http://schemas.microsoft.com/office/drawing/2014/main" id="{8A20D2B8-DCC6-4E91-B492-0F26727985C5}"/>
            </a:ext>
          </a:extLst>
        </xdr:cNvPr>
        <xdr:cNvSpPr txBox="1"/>
      </xdr:nvSpPr>
      <xdr:spPr>
        <a:xfrm>
          <a:off x="18167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29990</xdr:rowOff>
    </xdr:from>
    <xdr:ext cx="405111" cy="259045"/>
    <xdr:sp macro="" textlink="">
      <xdr:nvSpPr>
        <xdr:cNvPr id="317" name="n_4aveValue【公営住宅】&#10;有形固定資産減価償却率">
          <a:extLst>
            <a:ext uri="{FF2B5EF4-FFF2-40B4-BE49-F238E27FC236}">
              <a16:creationId xmlns:a16="http://schemas.microsoft.com/office/drawing/2014/main" id="{CA22F3AF-D9CD-4F78-A6B8-E83930EEE2F8}"/>
            </a:ext>
          </a:extLst>
        </xdr:cNvPr>
        <xdr:cNvSpPr txBox="1"/>
      </xdr:nvSpPr>
      <xdr:spPr>
        <a:xfrm>
          <a:off x="927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18" name="n_1mainValue【公営住宅】&#10;有形固定資産減価償却率">
          <a:extLst>
            <a:ext uri="{FF2B5EF4-FFF2-40B4-BE49-F238E27FC236}">
              <a16:creationId xmlns:a16="http://schemas.microsoft.com/office/drawing/2014/main" id="{91120FBE-D3E5-4168-8AC9-4F381B04A3EE}"/>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128033</xdr:rowOff>
    </xdr:from>
    <xdr:ext cx="405111" cy="259045"/>
    <xdr:sp macro="" textlink="">
      <xdr:nvSpPr>
        <xdr:cNvPr id="319" name="n_2mainValue【公営住宅】&#10;有形固定資産減価償却率">
          <a:extLst>
            <a:ext uri="{FF2B5EF4-FFF2-40B4-BE49-F238E27FC236}">
              <a16:creationId xmlns:a16="http://schemas.microsoft.com/office/drawing/2014/main" id="{66AB16E3-EFCC-413A-8084-5FE267C7BFF5}"/>
            </a:ext>
          </a:extLst>
        </xdr:cNvPr>
        <xdr:cNvSpPr txBox="1"/>
      </xdr:nvSpPr>
      <xdr:spPr>
        <a:xfrm>
          <a:off x="2705744" y="1401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107714</xdr:rowOff>
    </xdr:from>
    <xdr:ext cx="405111" cy="259045"/>
    <xdr:sp macro="" textlink="">
      <xdr:nvSpPr>
        <xdr:cNvPr id="320" name="n_3mainValue【公営住宅】&#10;有形固定資産減価償却率">
          <a:extLst>
            <a:ext uri="{FF2B5EF4-FFF2-40B4-BE49-F238E27FC236}">
              <a16:creationId xmlns:a16="http://schemas.microsoft.com/office/drawing/2014/main" id="{D0D5134C-6886-4A79-9C33-D52C50F8DCA3}"/>
            </a:ext>
          </a:extLst>
        </xdr:cNvPr>
        <xdr:cNvSpPr txBox="1"/>
      </xdr:nvSpPr>
      <xdr:spPr>
        <a:xfrm>
          <a:off x="1816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45738</xdr:rowOff>
    </xdr:from>
    <xdr:ext cx="405111" cy="259045"/>
    <xdr:sp macro="" textlink="">
      <xdr:nvSpPr>
        <xdr:cNvPr id="321" name="n_4mainValue【公営住宅】&#10;有形固定資産減価償却率">
          <a:extLst>
            <a:ext uri="{FF2B5EF4-FFF2-40B4-BE49-F238E27FC236}">
              <a16:creationId xmlns:a16="http://schemas.microsoft.com/office/drawing/2014/main" id="{AC4B27D7-C607-48A0-B8D7-E1A541F36BBD}"/>
            </a:ext>
          </a:extLst>
        </xdr:cNvPr>
        <xdr:cNvSpPr txBox="1"/>
      </xdr:nvSpPr>
      <xdr:spPr>
        <a:xfrm>
          <a:off x="927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0CFF4F5-1511-4DE7-8EAF-8D873AC3A1D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EBE56DD-3DEF-48CF-9A20-FF2643CDF8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5BAE88F-213D-4E9F-87D1-8DDD0B872BB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C565188-9048-4CC7-B6E8-ED8FF3BD16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D2166F9-3802-42BB-964C-C9024567309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3966DB3-AA80-44FE-A30D-05B3A874F0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7B88F05-DF86-455D-BB35-5BA35242EB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20306A9-DEBF-42F5-A4A4-D72F507948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D59EED1-21C8-4932-B2C5-811E052998F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5002139-E49F-4022-B5B3-0E715B9B548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37AA9A6D-C7FB-4B86-857A-684AA9246AC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931D18DD-A4E6-46DE-B0DC-98B2DEFE4CB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8B1B74C-C7BB-4E56-9E8A-22A1AFC7C4E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4878714-1C64-4FB0-8695-17E2398592B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6A2B9240-1173-4BA9-AA5B-A2136EBC89B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F5605DD-02E9-44B5-99CE-750916DB481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D13BA927-3FF4-4E29-924A-1A7A302808D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426235A9-EA09-4DEB-8A48-A06020670AF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B6E5361-FBE8-4FE5-ABA6-9A8D03F164D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A4F0BFB0-05B2-40D8-BB94-56438482088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9FA45CFC-F502-4AB1-AAA4-DDE4093019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a:extLst>
            <a:ext uri="{FF2B5EF4-FFF2-40B4-BE49-F238E27FC236}">
              <a16:creationId xmlns:a16="http://schemas.microsoft.com/office/drawing/2014/main" id="{C761A443-CCF6-4E38-91D7-AD9D930CA92D}"/>
            </a:ext>
          </a:extLst>
        </xdr:cNvPr>
        <xdr:cNvCxnSpPr/>
      </xdr:nvCxnSpPr>
      <xdr:spPr>
        <a:xfrm flipV="1">
          <a:off x="10476865" y="13473379"/>
          <a:ext cx="0"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a:extLst>
            <a:ext uri="{FF2B5EF4-FFF2-40B4-BE49-F238E27FC236}">
              <a16:creationId xmlns:a16="http://schemas.microsoft.com/office/drawing/2014/main" id="{65ED1D5E-5CF9-4653-A7EA-660EF4838441}"/>
            </a:ext>
          </a:extLst>
        </xdr:cNvPr>
        <xdr:cNvSpPr txBox="1"/>
      </xdr:nvSpPr>
      <xdr:spPr>
        <a:xfrm>
          <a:off x="10515600" y="147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a:extLst>
            <a:ext uri="{FF2B5EF4-FFF2-40B4-BE49-F238E27FC236}">
              <a16:creationId xmlns:a16="http://schemas.microsoft.com/office/drawing/2014/main" id="{43D9D40A-9FD0-4B72-AA6E-199AA1805066}"/>
            </a:ext>
          </a:extLst>
        </xdr:cNvPr>
        <xdr:cNvCxnSpPr/>
      </xdr:nvCxnSpPr>
      <xdr:spPr>
        <a:xfrm>
          <a:off x="10388600" y="1476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a:extLst>
            <a:ext uri="{FF2B5EF4-FFF2-40B4-BE49-F238E27FC236}">
              <a16:creationId xmlns:a16="http://schemas.microsoft.com/office/drawing/2014/main" id="{D29D3C34-7AD9-46BB-92D8-4BACA63CD87F}"/>
            </a:ext>
          </a:extLst>
        </xdr:cNvPr>
        <xdr:cNvSpPr txBox="1"/>
      </xdr:nvSpPr>
      <xdr:spPr>
        <a:xfrm>
          <a:off x="10515600" y="132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a:extLst>
            <a:ext uri="{FF2B5EF4-FFF2-40B4-BE49-F238E27FC236}">
              <a16:creationId xmlns:a16="http://schemas.microsoft.com/office/drawing/2014/main" id="{C560A902-8D75-4725-82C6-680671822E81}"/>
            </a:ext>
          </a:extLst>
        </xdr:cNvPr>
        <xdr:cNvCxnSpPr/>
      </xdr:nvCxnSpPr>
      <xdr:spPr>
        <a:xfrm>
          <a:off x="10388600" y="134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159123</xdr:rowOff>
    </xdr:from>
    <xdr:ext cx="469744" cy="259045"/>
    <xdr:sp macro="" textlink="">
      <xdr:nvSpPr>
        <xdr:cNvPr id="348" name="【公営住宅】&#10;一人当たり面積平均値テキスト">
          <a:extLst>
            <a:ext uri="{FF2B5EF4-FFF2-40B4-BE49-F238E27FC236}">
              <a16:creationId xmlns:a16="http://schemas.microsoft.com/office/drawing/2014/main" id="{0246EB45-6C03-4086-A4E7-9D1AF9BF83CB}"/>
            </a:ext>
          </a:extLst>
        </xdr:cNvPr>
        <xdr:cNvSpPr txBox="1"/>
      </xdr:nvSpPr>
      <xdr:spPr>
        <a:xfrm>
          <a:off x="10515600" y="1404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a:extLst>
            <a:ext uri="{FF2B5EF4-FFF2-40B4-BE49-F238E27FC236}">
              <a16:creationId xmlns:a16="http://schemas.microsoft.com/office/drawing/2014/main" id="{4DDFFC86-AC4A-44B7-BE19-E64064C05EE4}"/>
            </a:ext>
          </a:extLst>
        </xdr:cNvPr>
        <xdr:cNvSpPr/>
      </xdr:nvSpPr>
      <xdr:spPr>
        <a:xfrm>
          <a:off x="10426700" y="140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a:extLst>
            <a:ext uri="{FF2B5EF4-FFF2-40B4-BE49-F238E27FC236}">
              <a16:creationId xmlns:a16="http://schemas.microsoft.com/office/drawing/2014/main" id="{E50569A4-0676-459D-B333-3C7B0D8B14ED}"/>
            </a:ext>
          </a:extLst>
        </xdr:cNvPr>
        <xdr:cNvSpPr/>
      </xdr:nvSpPr>
      <xdr:spPr>
        <a:xfrm>
          <a:off x="95885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a:extLst>
            <a:ext uri="{FF2B5EF4-FFF2-40B4-BE49-F238E27FC236}">
              <a16:creationId xmlns:a16="http://schemas.microsoft.com/office/drawing/2014/main" id="{4C3D3EA9-547F-44EA-A9E1-C1FEC42B84DE}"/>
            </a:ext>
          </a:extLst>
        </xdr:cNvPr>
        <xdr:cNvSpPr/>
      </xdr:nvSpPr>
      <xdr:spPr>
        <a:xfrm>
          <a:off x="8699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2115D683-AE91-4FAC-BCD4-8C8279C876B7}"/>
            </a:ext>
          </a:extLst>
        </xdr:cNvPr>
        <xdr:cNvSpPr/>
      </xdr:nvSpPr>
      <xdr:spPr>
        <a:xfrm>
          <a:off x="7810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ADB92119-81AA-47BB-8665-5A319C3EA6A7}"/>
            </a:ext>
          </a:extLst>
        </xdr:cNvPr>
        <xdr:cNvSpPr/>
      </xdr:nvSpPr>
      <xdr:spPr>
        <a:xfrm>
          <a:off x="6921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E723C52-C1F1-43B4-A406-BF27B22345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8893DFE-DCAE-424A-AAD5-DB72CCDD37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E69276F-F4A9-424B-9A33-607BD9ADF4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F61B640-C333-464C-A9CF-33E2881684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356A59E-E190-40B0-85B2-4BFCC12513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166979</xdr:rowOff>
    </xdr:from>
    <xdr:to>
      <xdr:col>55</xdr:col>
      <xdr:colOff>50800</xdr:colOff>
      <xdr:row>80</xdr:row>
      <xdr:rowOff>97129</xdr:rowOff>
    </xdr:to>
    <xdr:sp macro="" textlink="">
      <xdr:nvSpPr>
        <xdr:cNvPr id="359" name="楕円 358">
          <a:extLst>
            <a:ext uri="{FF2B5EF4-FFF2-40B4-BE49-F238E27FC236}">
              <a16:creationId xmlns:a16="http://schemas.microsoft.com/office/drawing/2014/main" id="{EBE64BA9-4110-43BF-8FA7-5DEB60139BE0}"/>
            </a:ext>
          </a:extLst>
        </xdr:cNvPr>
        <xdr:cNvSpPr/>
      </xdr:nvSpPr>
      <xdr:spPr>
        <a:xfrm>
          <a:off x="10426700" y="1371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18406</xdr:rowOff>
    </xdr:from>
    <xdr:ext cx="469744" cy="259045"/>
    <xdr:sp macro="" textlink="">
      <xdr:nvSpPr>
        <xdr:cNvPr id="360" name="【公営住宅】&#10;一人当たり面積該当値テキスト">
          <a:extLst>
            <a:ext uri="{FF2B5EF4-FFF2-40B4-BE49-F238E27FC236}">
              <a16:creationId xmlns:a16="http://schemas.microsoft.com/office/drawing/2014/main" id="{DA106D77-5311-4500-AECB-3AD84658441B}"/>
            </a:ext>
          </a:extLst>
        </xdr:cNvPr>
        <xdr:cNvSpPr txBox="1"/>
      </xdr:nvSpPr>
      <xdr:spPr>
        <a:xfrm>
          <a:off x="10515600" y="1356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13818</xdr:rowOff>
    </xdr:from>
    <xdr:to>
      <xdr:col>50</xdr:col>
      <xdr:colOff>165100</xdr:colOff>
      <xdr:row>80</xdr:row>
      <xdr:rowOff>115418</xdr:rowOff>
    </xdr:to>
    <xdr:sp macro="" textlink="">
      <xdr:nvSpPr>
        <xdr:cNvPr id="361" name="楕円 360">
          <a:extLst>
            <a:ext uri="{FF2B5EF4-FFF2-40B4-BE49-F238E27FC236}">
              <a16:creationId xmlns:a16="http://schemas.microsoft.com/office/drawing/2014/main" id="{711436A6-3451-4646-83A3-C3E3B21F01E7}"/>
            </a:ext>
          </a:extLst>
        </xdr:cNvPr>
        <xdr:cNvSpPr/>
      </xdr:nvSpPr>
      <xdr:spPr>
        <a:xfrm>
          <a:off x="9588500" y="137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46329</xdr:rowOff>
    </xdr:from>
    <xdr:to>
      <xdr:col>55</xdr:col>
      <xdr:colOff>0</xdr:colOff>
      <xdr:row>80</xdr:row>
      <xdr:rowOff>64618</xdr:rowOff>
    </xdr:to>
    <xdr:cxnSp macro="">
      <xdr:nvCxnSpPr>
        <xdr:cNvPr id="362" name="直線コネクタ 361">
          <a:extLst>
            <a:ext uri="{FF2B5EF4-FFF2-40B4-BE49-F238E27FC236}">
              <a16:creationId xmlns:a16="http://schemas.microsoft.com/office/drawing/2014/main" id="{709818A8-79E8-4923-9721-1F57F93EC0C2}"/>
            </a:ext>
          </a:extLst>
        </xdr:cNvPr>
        <xdr:cNvCxnSpPr/>
      </xdr:nvCxnSpPr>
      <xdr:spPr>
        <a:xfrm flipV="1">
          <a:off x="9639300" y="1376232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27076</xdr:rowOff>
    </xdr:from>
    <xdr:to>
      <xdr:col>46</xdr:col>
      <xdr:colOff>38100</xdr:colOff>
      <xdr:row>80</xdr:row>
      <xdr:rowOff>128676</xdr:rowOff>
    </xdr:to>
    <xdr:sp macro="" textlink="">
      <xdr:nvSpPr>
        <xdr:cNvPr id="363" name="楕円 362">
          <a:extLst>
            <a:ext uri="{FF2B5EF4-FFF2-40B4-BE49-F238E27FC236}">
              <a16:creationId xmlns:a16="http://schemas.microsoft.com/office/drawing/2014/main" id="{A991B26C-92A7-4E90-A094-1E68AEB72B8F}"/>
            </a:ext>
          </a:extLst>
        </xdr:cNvPr>
        <xdr:cNvSpPr/>
      </xdr:nvSpPr>
      <xdr:spPr>
        <a:xfrm>
          <a:off x="8699500" y="137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64618</xdr:rowOff>
    </xdr:from>
    <xdr:to>
      <xdr:col>50</xdr:col>
      <xdr:colOff>114300</xdr:colOff>
      <xdr:row>80</xdr:row>
      <xdr:rowOff>77876</xdr:rowOff>
    </xdr:to>
    <xdr:cxnSp macro="">
      <xdr:nvCxnSpPr>
        <xdr:cNvPr id="364" name="直線コネクタ 363">
          <a:extLst>
            <a:ext uri="{FF2B5EF4-FFF2-40B4-BE49-F238E27FC236}">
              <a16:creationId xmlns:a16="http://schemas.microsoft.com/office/drawing/2014/main" id="{A992B8CB-5444-48B8-A2FE-4CCA679042DD}"/>
            </a:ext>
          </a:extLst>
        </xdr:cNvPr>
        <xdr:cNvCxnSpPr/>
      </xdr:nvCxnSpPr>
      <xdr:spPr>
        <a:xfrm flipV="1">
          <a:off x="8750300" y="13780618"/>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53594</xdr:rowOff>
    </xdr:from>
    <xdr:to>
      <xdr:col>41</xdr:col>
      <xdr:colOff>101600</xdr:colOff>
      <xdr:row>80</xdr:row>
      <xdr:rowOff>155194</xdr:rowOff>
    </xdr:to>
    <xdr:sp macro="" textlink="">
      <xdr:nvSpPr>
        <xdr:cNvPr id="365" name="楕円 364">
          <a:extLst>
            <a:ext uri="{FF2B5EF4-FFF2-40B4-BE49-F238E27FC236}">
              <a16:creationId xmlns:a16="http://schemas.microsoft.com/office/drawing/2014/main" id="{3CBE766E-2F4E-45E8-84AE-320DBAAED116}"/>
            </a:ext>
          </a:extLst>
        </xdr:cNvPr>
        <xdr:cNvSpPr/>
      </xdr:nvSpPr>
      <xdr:spPr>
        <a:xfrm>
          <a:off x="7810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77876</xdr:rowOff>
    </xdr:from>
    <xdr:to>
      <xdr:col>45</xdr:col>
      <xdr:colOff>177800</xdr:colOff>
      <xdr:row>80</xdr:row>
      <xdr:rowOff>104394</xdr:rowOff>
    </xdr:to>
    <xdr:cxnSp macro="">
      <xdr:nvCxnSpPr>
        <xdr:cNvPr id="366" name="直線コネクタ 365">
          <a:extLst>
            <a:ext uri="{FF2B5EF4-FFF2-40B4-BE49-F238E27FC236}">
              <a16:creationId xmlns:a16="http://schemas.microsoft.com/office/drawing/2014/main" id="{863835E8-2693-408C-8DAD-BE0CC04C5859}"/>
            </a:ext>
          </a:extLst>
        </xdr:cNvPr>
        <xdr:cNvCxnSpPr/>
      </xdr:nvCxnSpPr>
      <xdr:spPr>
        <a:xfrm flipV="1">
          <a:off x="7861300" y="1379387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49936</xdr:rowOff>
    </xdr:from>
    <xdr:to>
      <xdr:col>36</xdr:col>
      <xdr:colOff>165100</xdr:colOff>
      <xdr:row>80</xdr:row>
      <xdr:rowOff>151536</xdr:rowOff>
    </xdr:to>
    <xdr:sp macro="" textlink="">
      <xdr:nvSpPr>
        <xdr:cNvPr id="367" name="楕円 366">
          <a:extLst>
            <a:ext uri="{FF2B5EF4-FFF2-40B4-BE49-F238E27FC236}">
              <a16:creationId xmlns:a16="http://schemas.microsoft.com/office/drawing/2014/main" id="{4766C466-17E3-4319-A91A-348F83CFA8D3}"/>
            </a:ext>
          </a:extLst>
        </xdr:cNvPr>
        <xdr:cNvSpPr/>
      </xdr:nvSpPr>
      <xdr:spPr>
        <a:xfrm>
          <a:off x="6921500" y="1376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100736</xdr:rowOff>
    </xdr:from>
    <xdr:to>
      <xdr:col>41</xdr:col>
      <xdr:colOff>50800</xdr:colOff>
      <xdr:row>80</xdr:row>
      <xdr:rowOff>104394</xdr:rowOff>
    </xdr:to>
    <xdr:cxnSp macro="">
      <xdr:nvCxnSpPr>
        <xdr:cNvPr id="368" name="直線コネクタ 367">
          <a:extLst>
            <a:ext uri="{FF2B5EF4-FFF2-40B4-BE49-F238E27FC236}">
              <a16:creationId xmlns:a16="http://schemas.microsoft.com/office/drawing/2014/main" id="{7EEC8FA5-9FCD-411A-9FC6-6399E4F3E15C}"/>
            </a:ext>
          </a:extLst>
        </xdr:cNvPr>
        <xdr:cNvCxnSpPr/>
      </xdr:nvCxnSpPr>
      <xdr:spPr>
        <a:xfrm>
          <a:off x="6972300" y="1381673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117975</xdr:rowOff>
    </xdr:from>
    <xdr:ext cx="469744" cy="259045"/>
    <xdr:sp macro="" textlink="">
      <xdr:nvSpPr>
        <xdr:cNvPr id="369" name="n_1aveValue【公営住宅】&#10;一人当たり面積">
          <a:extLst>
            <a:ext uri="{FF2B5EF4-FFF2-40B4-BE49-F238E27FC236}">
              <a16:creationId xmlns:a16="http://schemas.microsoft.com/office/drawing/2014/main" id="{240B65E5-7199-4B84-A34D-6E9355257562}"/>
            </a:ext>
          </a:extLst>
        </xdr:cNvPr>
        <xdr:cNvSpPr txBox="1"/>
      </xdr:nvSpPr>
      <xdr:spPr>
        <a:xfrm>
          <a:off x="9391727" y="141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121632</xdr:rowOff>
    </xdr:from>
    <xdr:ext cx="469744" cy="259045"/>
    <xdr:sp macro="" textlink="">
      <xdr:nvSpPr>
        <xdr:cNvPr id="370" name="n_2aveValue【公営住宅】&#10;一人当たり面積">
          <a:extLst>
            <a:ext uri="{FF2B5EF4-FFF2-40B4-BE49-F238E27FC236}">
              <a16:creationId xmlns:a16="http://schemas.microsoft.com/office/drawing/2014/main" id="{54C8877B-CEA8-4D45-A67B-E141CD1FF2ED}"/>
            </a:ext>
          </a:extLst>
        </xdr:cNvPr>
        <xdr:cNvSpPr txBox="1"/>
      </xdr:nvSpPr>
      <xdr:spPr>
        <a:xfrm>
          <a:off x="8515427" y="141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60368</xdr:rowOff>
    </xdr:from>
    <xdr:ext cx="469744" cy="259045"/>
    <xdr:sp macro="" textlink="">
      <xdr:nvSpPr>
        <xdr:cNvPr id="371" name="n_3aveValue【公営住宅】&#10;一人当たり面積">
          <a:extLst>
            <a:ext uri="{FF2B5EF4-FFF2-40B4-BE49-F238E27FC236}">
              <a16:creationId xmlns:a16="http://schemas.microsoft.com/office/drawing/2014/main" id="{39AB942B-B033-4315-A83F-BA401B37FCDF}"/>
            </a:ext>
          </a:extLst>
        </xdr:cNvPr>
        <xdr:cNvSpPr txBox="1"/>
      </xdr:nvSpPr>
      <xdr:spPr>
        <a:xfrm>
          <a:off x="7626427" y="1411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107002</xdr:rowOff>
    </xdr:from>
    <xdr:ext cx="469744" cy="259045"/>
    <xdr:sp macro="" textlink="">
      <xdr:nvSpPr>
        <xdr:cNvPr id="372" name="n_4aveValue【公営住宅】&#10;一人当たり面積">
          <a:extLst>
            <a:ext uri="{FF2B5EF4-FFF2-40B4-BE49-F238E27FC236}">
              <a16:creationId xmlns:a16="http://schemas.microsoft.com/office/drawing/2014/main" id="{0C781438-9726-442A-90FD-47BE9C22276F}"/>
            </a:ext>
          </a:extLst>
        </xdr:cNvPr>
        <xdr:cNvSpPr txBox="1"/>
      </xdr:nvSpPr>
      <xdr:spPr>
        <a:xfrm>
          <a:off x="6737427" y="1416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131945</xdr:rowOff>
    </xdr:from>
    <xdr:ext cx="469744" cy="259045"/>
    <xdr:sp macro="" textlink="">
      <xdr:nvSpPr>
        <xdr:cNvPr id="373" name="n_1mainValue【公営住宅】&#10;一人当たり面積">
          <a:extLst>
            <a:ext uri="{FF2B5EF4-FFF2-40B4-BE49-F238E27FC236}">
              <a16:creationId xmlns:a16="http://schemas.microsoft.com/office/drawing/2014/main" id="{3DD2072D-BF60-42EB-9311-9A1A8CA22A2E}"/>
            </a:ext>
          </a:extLst>
        </xdr:cNvPr>
        <xdr:cNvSpPr txBox="1"/>
      </xdr:nvSpPr>
      <xdr:spPr>
        <a:xfrm>
          <a:off x="9391727" y="1350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145203</xdr:rowOff>
    </xdr:from>
    <xdr:ext cx="469744" cy="259045"/>
    <xdr:sp macro="" textlink="">
      <xdr:nvSpPr>
        <xdr:cNvPr id="374" name="n_2mainValue【公営住宅】&#10;一人当たり面積">
          <a:extLst>
            <a:ext uri="{FF2B5EF4-FFF2-40B4-BE49-F238E27FC236}">
              <a16:creationId xmlns:a16="http://schemas.microsoft.com/office/drawing/2014/main" id="{65A4C655-ECE8-4DE8-8682-CFDB330AAC6B}"/>
            </a:ext>
          </a:extLst>
        </xdr:cNvPr>
        <xdr:cNvSpPr txBox="1"/>
      </xdr:nvSpPr>
      <xdr:spPr>
        <a:xfrm>
          <a:off x="8515427" y="1351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271</xdr:rowOff>
    </xdr:from>
    <xdr:ext cx="469744" cy="259045"/>
    <xdr:sp macro="" textlink="">
      <xdr:nvSpPr>
        <xdr:cNvPr id="375" name="n_3mainValue【公営住宅】&#10;一人当たり面積">
          <a:extLst>
            <a:ext uri="{FF2B5EF4-FFF2-40B4-BE49-F238E27FC236}">
              <a16:creationId xmlns:a16="http://schemas.microsoft.com/office/drawing/2014/main" id="{74AE86F9-0F95-4059-91FC-992224D3FD9E}"/>
            </a:ext>
          </a:extLst>
        </xdr:cNvPr>
        <xdr:cNvSpPr txBox="1"/>
      </xdr:nvSpPr>
      <xdr:spPr>
        <a:xfrm>
          <a:off x="7626427" y="1354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168063</xdr:rowOff>
    </xdr:from>
    <xdr:ext cx="469744" cy="259045"/>
    <xdr:sp macro="" textlink="">
      <xdr:nvSpPr>
        <xdr:cNvPr id="376" name="n_4mainValue【公営住宅】&#10;一人当たり面積">
          <a:extLst>
            <a:ext uri="{FF2B5EF4-FFF2-40B4-BE49-F238E27FC236}">
              <a16:creationId xmlns:a16="http://schemas.microsoft.com/office/drawing/2014/main" id="{CE79DF43-BFEC-4DC1-86DD-155F571FCA2E}"/>
            </a:ext>
          </a:extLst>
        </xdr:cNvPr>
        <xdr:cNvSpPr txBox="1"/>
      </xdr:nvSpPr>
      <xdr:spPr>
        <a:xfrm>
          <a:off x="6737427" y="1354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08CAC44-A928-4C56-9C91-8AA88414E4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B998784-843A-4EF3-9FE8-AF35B65BB2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D54AB7F-6CD2-4E07-8D9C-C9AA68DF0B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E2B76AE5-75A9-49EA-A20A-DCB562E3CB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AD7F79B-6135-435F-A711-2EE9A6702CA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FF2D2784-E42F-431D-A194-18FCEF97F8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46E4CE6-FE29-4C15-848D-40051EE22DF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089B999-0242-4E18-BED2-01EEA8B1B0E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A26298D8-07A9-4149-94D8-9445C21E9CF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267200CB-3186-4187-A817-A314FFD51BC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7" name="テキスト ボックス 386">
          <a:extLst>
            <a:ext uri="{FF2B5EF4-FFF2-40B4-BE49-F238E27FC236}">
              <a16:creationId xmlns:a16="http://schemas.microsoft.com/office/drawing/2014/main" id="{A8C52A10-0849-46EA-961A-7548F125F318}"/>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17768707-80C6-4C5F-9CB2-3ABEABE94885}"/>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9" name="テキスト ボックス 388">
          <a:extLst>
            <a:ext uri="{FF2B5EF4-FFF2-40B4-BE49-F238E27FC236}">
              <a16:creationId xmlns:a16="http://schemas.microsoft.com/office/drawing/2014/main" id="{C998E54C-CA32-441E-AF32-DF914BBA687E}"/>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2A8F3A7B-3F49-460C-B72A-58B8446214A9}"/>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8CF39F5D-293B-4820-82C6-CA9E27056B9E}"/>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E676DD38-1547-4AC7-B561-FBEB044D7CF5}"/>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C2DB021A-6B48-4242-B720-198CF4DD073A}"/>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4DD1BBC6-AA58-4FAC-BAD0-2F825DFF99EB}"/>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F80D3F24-F9D0-4C46-9B56-6C95B7711F47}"/>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C6AB5F66-E751-4FA4-905C-93128460811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5D4BFAD1-F46C-443A-9667-66D19CBB328E}"/>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2EA7928C-8049-4A80-A0CC-4B6DF2B07B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80772</xdr:rowOff>
    </xdr:from>
    <xdr:to>
      <xdr:col>24</xdr:col>
      <xdr:colOff>62865</xdr:colOff>
      <xdr:row>106</xdr:row>
      <xdr:rowOff>135637</xdr:rowOff>
    </xdr:to>
    <xdr:cxnSp macro="">
      <xdr:nvCxnSpPr>
        <xdr:cNvPr id="399" name="直線コネクタ 398">
          <a:extLst>
            <a:ext uri="{FF2B5EF4-FFF2-40B4-BE49-F238E27FC236}">
              <a16:creationId xmlns:a16="http://schemas.microsoft.com/office/drawing/2014/main" id="{F82CD430-6E25-40CF-984A-5D5DC1883B85}"/>
            </a:ext>
          </a:extLst>
        </xdr:cNvPr>
        <xdr:cNvCxnSpPr/>
      </xdr:nvCxnSpPr>
      <xdr:spPr>
        <a:xfrm flipV="1">
          <a:off x="4634865" y="17225772"/>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139464</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1D246F5D-24B3-43C4-B4C4-205DC4421CA3}"/>
            </a:ext>
          </a:extLst>
        </xdr:cNvPr>
        <xdr:cNvSpPr txBox="1"/>
      </xdr:nvSpPr>
      <xdr:spPr>
        <a:xfrm>
          <a:off x="4673600" y="1831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135637</xdr:rowOff>
    </xdr:from>
    <xdr:to>
      <xdr:col>24</xdr:col>
      <xdr:colOff>152400</xdr:colOff>
      <xdr:row>106</xdr:row>
      <xdr:rowOff>135637</xdr:rowOff>
    </xdr:to>
    <xdr:cxnSp macro="">
      <xdr:nvCxnSpPr>
        <xdr:cNvPr id="401" name="直線コネクタ 400">
          <a:extLst>
            <a:ext uri="{FF2B5EF4-FFF2-40B4-BE49-F238E27FC236}">
              <a16:creationId xmlns:a16="http://schemas.microsoft.com/office/drawing/2014/main" id="{BD185011-DB90-4898-8C68-8EFAC6AC32FD}"/>
            </a:ext>
          </a:extLst>
        </xdr:cNvPr>
        <xdr:cNvCxnSpPr/>
      </xdr:nvCxnSpPr>
      <xdr:spPr>
        <a:xfrm>
          <a:off x="4546600" y="1830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27449</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99CCA9F0-C503-4756-BAB0-609AB970FF2E}"/>
            </a:ext>
          </a:extLst>
        </xdr:cNvPr>
        <xdr:cNvSpPr txBox="1"/>
      </xdr:nvSpPr>
      <xdr:spPr>
        <a:xfrm>
          <a:off x="4673600" y="1700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80772</xdr:rowOff>
    </xdr:from>
    <xdr:to>
      <xdr:col>24</xdr:col>
      <xdr:colOff>152400</xdr:colOff>
      <xdr:row>100</xdr:row>
      <xdr:rowOff>80772</xdr:rowOff>
    </xdr:to>
    <xdr:cxnSp macro="">
      <xdr:nvCxnSpPr>
        <xdr:cNvPr id="403" name="直線コネクタ 402">
          <a:extLst>
            <a:ext uri="{FF2B5EF4-FFF2-40B4-BE49-F238E27FC236}">
              <a16:creationId xmlns:a16="http://schemas.microsoft.com/office/drawing/2014/main" id="{BCB88268-A59C-46A7-991A-614D06294DB2}"/>
            </a:ext>
          </a:extLst>
        </xdr:cNvPr>
        <xdr:cNvCxnSpPr/>
      </xdr:nvCxnSpPr>
      <xdr:spPr>
        <a:xfrm>
          <a:off x="4546600" y="1722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85D9BEF5-F0EF-41EF-8799-852E89AA2EB3}"/>
            </a:ext>
          </a:extLst>
        </xdr:cNvPr>
        <xdr:cNvSpPr txBox="1"/>
      </xdr:nvSpPr>
      <xdr:spPr>
        <a:xfrm>
          <a:off x="4673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405" name="フローチャート: 判断 404">
          <a:extLst>
            <a:ext uri="{FF2B5EF4-FFF2-40B4-BE49-F238E27FC236}">
              <a16:creationId xmlns:a16="http://schemas.microsoft.com/office/drawing/2014/main" id="{2BD36FB4-E26A-45F6-8824-000F507E6B3B}"/>
            </a:ext>
          </a:extLst>
        </xdr:cNvPr>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144272</xdr:rowOff>
    </xdr:from>
    <xdr:to>
      <xdr:col>20</xdr:col>
      <xdr:colOff>38100</xdr:colOff>
      <xdr:row>103</xdr:row>
      <xdr:rowOff>74422</xdr:rowOff>
    </xdr:to>
    <xdr:sp macro="" textlink="">
      <xdr:nvSpPr>
        <xdr:cNvPr id="406" name="フローチャート: 判断 405">
          <a:extLst>
            <a:ext uri="{FF2B5EF4-FFF2-40B4-BE49-F238E27FC236}">
              <a16:creationId xmlns:a16="http://schemas.microsoft.com/office/drawing/2014/main" id="{45A21632-8EF3-4283-9EBF-767980549E03}"/>
            </a:ext>
          </a:extLst>
        </xdr:cNvPr>
        <xdr:cNvSpPr/>
      </xdr:nvSpPr>
      <xdr:spPr>
        <a:xfrm>
          <a:off x="3746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84837</xdr:rowOff>
    </xdr:from>
    <xdr:to>
      <xdr:col>15</xdr:col>
      <xdr:colOff>101600</xdr:colOff>
      <xdr:row>103</xdr:row>
      <xdr:rowOff>14987</xdr:rowOff>
    </xdr:to>
    <xdr:sp macro="" textlink="">
      <xdr:nvSpPr>
        <xdr:cNvPr id="407" name="フローチャート: 判断 406">
          <a:extLst>
            <a:ext uri="{FF2B5EF4-FFF2-40B4-BE49-F238E27FC236}">
              <a16:creationId xmlns:a16="http://schemas.microsoft.com/office/drawing/2014/main" id="{1D308937-3646-4941-9FF6-626522B2E59D}"/>
            </a:ext>
          </a:extLst>
        </xdr:cNvPr>
        <xdr:cNvSpPr/>
      </xdr:nvSpPr>
      <xdr:spPr>
        <a:xfrm>
          <a:off x="2857500" y="1757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43687</xdr:rowOff>
    </xdr:from>
    <xdr:to>
      <xdr:col>10</xdr:col>
      <xdr:colOff>165100</xdr:colOff>
      <xdr:row>102</xdr:row>
      <xdr:rowOff>145287</xdr:rowOff>
    </xdr:to>
    <xdr:sp macro="" textlink="">
      <xdr:nvSpPr>
        <xdr:cNvPr id="408" name="フローチャート: 判断 407">
          <a:extLst>
            <a:ext uri="{FF2B5EF4-FFF2-40B4-BE49-F238E27FC236}">
              <a16:creationId xmlns:a16="http://schemas.microsoft.com/office/drawing/2014/main" id="{79FF6277-6DE4-4CC4-A2D5-35AAC5F087B7}"/>
            </a:ext>
          </a:extLst>
        </xdr:cNvPr>
        <xdr:cNvSpPr/>
      </xdr:nvSpPr>
      <xdr:spPr>
        <a:xfrm>
          <a:off x="1968500" y="1753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41402</xdr:rowOff>
    </xdr:from>
    <xdr:to>
      <xdr:col>6</xdr:col>
      <xdr:colOff>38100</xdr:colOff>
      <xdr:row>103</xdr:row>
      <xdr:rowOff>143002</xdr:rowOff>
    </xdr:to>
    <xdr:sp macro="" textlink="">
      <xdr:nvSpPr>
        <xdr:cNvPr id="409" name="フローチャート: 判断 408">
          <a:extLst>
            <a:ext uri="{FF2B5EF4-FFF2-40B4-BE49-F238E27FC236}">
              <a16:creationId xmlns:a16="http://schemas.microsoft.com/office/drawing/2014/main" id="{00418A8B-7B62-4449-96F4-D6E7BBC413EF}"/>
            </a:ext>
          </a:extLst>
        </xdr:cNvPr>
        <xdr:cNvSpPr/>
      </xdr:nvSpPr>
      <xdr:spPr>
        <a:xfrm>
          <a:off x="10795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ABB8A7E-DEEF-44FB-BB6B-AE3B35B5C5E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DE43914-3665-4BE3-8CFC-A1060AE3262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0A286D8-5499-46EA-8323-DC76261B3AC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8316F3D-63B5-42D9-8164-23D282DE301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83BEABB-25A8-45D1-97A0-B88BF7EBE57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39115</xdr:rowOff>
    </xdr:from>
    <xdr:to>
      <xdr:col>24</xdr:col>
      <xdr:colOff>114300</xdr:colOff>
      <xdr:row>102</xdr:row>
      <xdr:rowOff>140715</xdr:rowOff>
    </xdr:to>
    <xdr:sp macro="" textlink="">
      <xdr:nvSpPr>
        <xdr:cNvPr id="415" name="楕円 414">
          <a:extLst>
            <a:ext uri="{FF2B5EF4-FFF2-40B4-BE49-F238E27FC236}">
              <a16:creationId xmlns:a16="http://schemas.microsoft.com/office/drawing/2014/main" id="{BD45D1D2-E83D-43F6-83D7-52CCED09F728}"/>
            </a:ext>
          </a:extLst>
        </xdr:cNvPr>
        <xdr:cNvSpPr/>
      </xdr:nvSpPr>
      <xdr:spPr>
        <a:xfrm>
          <a:off x="45847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61992</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17FDF4B1-8E61-4968-81A1-FA5B5C385584}"/>
            </a:ext>
          </a:extLst>
        </xdr:cNvPr>
        <xdr:cNvSpPr txBox="1"/>
      </xdr:nvSpPr>
      <xdr:spPr>
        <a:xfrm>
          <a:off x="4673600" y="1737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128270</xdr:rowOff>
    </xdr:from>
    <xdr:to>
      <xdr:col>20</xdr:col>
      <xdr:colOff>38100</xdr:colOff>
      <xdr:row>102</xdr:row>
      <xdr:rowOff>58420</xdr:rowOff>
    </xdr:to>
    <xdr:sp macro="" textlink="">
      <xdr:nvSpPr>
        <xdr:cNvPr id="417" name="楕円 416">
          <a:extLst>
            <a:ext uri="{FF2B5EF4-FFF2-40B4-BE49-F238E27FC236}">
              <a16:creationId xmlns:a16="http://schemas.microsoft.com/office/drawing/2014/main" id="{28CBCB2F-0DEA-40C8-BC39-F27FC0CAD50F}"/>
            </a:ext>
          </a:extLst>
        </xdr:cNvPr>
        <xdr:cNvSpPr/>
      </xdr:nvSpPr>
      <xdr:spPr>
        <a:xfrm>
          <a:off x="3746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7620</xdr:rowOff>
    </xdr:from>
    <xdr:to>
      <xdr:col>24</xdr:col>
      <xdr:colOff>63500</xdr:colOff>
      <xdr:row>102</xdr:row>
      <xdr:rowOff>89915</xdr:rowOff>
    </xdr:to>
    <xdr:cxnSp macro="">
      <xdr:nvCxnSpPr>
        <xdr:cNvPr id="418" name="直線コネクタ 417">
          <a:extLst>
            <a:ext uri="{FF2B5EF4-FFF2-40B4-BE49-F238E27FC236}">
              <a16:creationId xmlns:a16="http://schemas.microsoft.com/office/drawing/2014/main" id="{E44747C2-2CF7-4D78-837D-FEC036AA671C}"/>
            </a:ext>
          </a:extLst>
        </xdr:cNvPr>
        <xdr:cNvCxnSpPr/>
      </xdr:nvCxnSpPr>
      <xdr:spPr>
        <a:xfrm>
          <a:off x="3797300" y="17495520"/>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45974</xdr:rowOff>
    </xdr:from>
    <xdr:to>
      <xdr:col>15</xdr:col>
      <xdr:colOff>101600</xdr:colOff>
      <xdr:row>101</xdr:row>
      <xdr:rowOff>147574</xdr:rowOff>
    </xdr:to>
    <xdr:sp macro="" textlink="">
      <xdr:nvSpPr>
        <xdr:cNvPr id="419" name="楕円 418">
          <a:extLst>
            <a:ext uri="{FF2B5EF4-FFF2-40B4-BE49-F238E27FC236}">
              <a16:creationId xmlns:a16="http://schemas.microsoft.com/office/drawing/2014/main" id="{121F90EE-61EA-4FF0-97D4-37A752E0D905}"/>
            </a:ext>
          </a:extLst>
        </xdr:cNvPr>
        <xdr:cNvSpPr/>
      </xdr:nvSpPr>
      <xdr:spPr>
        <a:xfrm>
          <a:off x="2857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96774</xdr:rowOff>
    </xdr:from>
    <xdr:to>
      <xdr:col>19</xdr:col>
      <xdr:colOff>177800</xdr:colOff>
      <xdr:row>102</xdr:row>
      <xdr:rowOff>7620</xdr:rowOff>
    </xdr:to>
    <xdr:cxnSp macro="">
      <xdr:nvCxnSpPr>
        <xdr:cNvPr id="420" name="直線コネクタ 419">
          <a:extLst>
            <a:ext uri="{FF2B5EF4-FFF2-40B4-BE49-F238E27FC236}">
              <a16:creationId xmlns:a16="http://schemas.microsoft.com/office/drawing/2014/main" id="{ACC3C679-7D04-49B0-A6B6-72ED8B8148CC}"/>
            </a:ext>
          </a:extLst>
        </xdr:cNvPr>
        <xdr:cNvCxnSpPr/>
      </xdr:nvCxnSpPr>
      <xdr:spPr>
        <a:xfrm>
          <a:off x="2908300" y="174132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130556</xdr:rowOff>
    </xdr:from>
    <xdr:to>
      <xdr:col>10</xdr:col>
      <xdr:colOff>165100</xdr:colOff>
      <xdr:row>101</xdr:row>
      <xdr:rowOff>60706</xdr:rowOff>
    </xdr:to>
    <xdr:sp macro="" textlink="">
      <xdr:nvSpPr>
        <xdr:cNvPr id="421" name="楕円 420">
          <a:extLst>
            <a:ext uri="{FF2B5EF4-FFF2-40B4-BE49-F238E27FC236}">
              <a16:creationId xmlns:a16="http://schemas.microsoft.com/office/drawing/2014/main" id="{55F1FCF0-F5AD-46B6-B637-5DC534874E61}"/>
            </a:ext>
          </a:extLst>
        </xdr:cNvPr>
        <xdr:cNvSpPr/>
      </xdr:nvSpPr>
      <xdr:spPr>
        <a:xfrm>
          <a:off x="1968500" y="172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9906</xdr:rowOff>
    </xdr:from>
    <xdr:to>
      <xdr:col>15</xdr:col>
      <xdr:colOff>50800</xdr:colOff>
      <xdr:row>101</xdr:row>
      <xdr:rowOff>96774</xdr:rowOff>
    </xdr:to>
    <xdr:cxnSp macro="">
      <xdr:nvCxnSpPr>
        <xdr:cNvPr id="422" name="直線コネクタ 421">
          <a:extLst>
            <a:ext uri="{FF2B5EF4-FFF2-40B4-BE49-F238E27FC236}">
              <a16:creationId xmlns:a16="http://schemas.microsoft.com/office/drawing/2014/main" id="{C36BF419-7940-4020-ACFD-D5705BBAE878}"/>
            </a:ext>
          </a:extLst>
        </xdr:cNvPr>
        <xdr:cNvCxnSpPr/>
      </xdr:nvCxnSpPr>
      <xdr:spPr>
        <a:xfrm>
          <a:off x="2019300" y="17326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43687</xdr:rowOff>
    </xdr:from>
    <xdr:to>
      <xdr:col>6</xdr:col>
      <xdr:colOff>38100</xdr:colOff>
      <xdr:row>100</xdr:row>
      <xdr:rowOff>145287</xdr:rowOff>
    </xdr:to>
    <xdr:sp macro="" textlink="">
      <xdr:nvSpPr>
        <xdr:cNvPr id="423" name="楕円 422">
          <a:extLst>
            <a:ext uri="{FF2B5EF4-FFF2-40B4-BE49-F238E27FC236}">
              <a16:creationId xmlns:a16="http://schemas.microsoft.com/office/drawing/2014/main" id="{B651E56D-C3D3-41E6-8ABB-63DA241B3CAA}"/>
            </a:ext>
          </a:extLst>
        </xdr:cNvPr>
        <xdr:cNvSpPr/>
      </xdr:nvSpPr>
      <xdr:spPr>
        <a:xfrm>
          <a:off x="1079500" y="171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94487</xdr:rowOff>
    </xdr:from>
    <xdr:to>
      <xdr:col>10</xdr:col>
      <xdr:colOff>114300</xdr:colOff>
      <xdr:row>101</xdr:row>
      <xdr:rowOff>9906</xdr:rowOff>
    </xdr:to>
    <xdr:cxnSp macro="">
      <xdr:nvCxnSpPr>
        <xdr:cNvPr id="424" name="直線コネクタ 423">
          <a:extLst>
            <a:ext uri="{FF2B5EF4-FFF2-40B4-BE49-F238E27FC236}">
              <a16:creationId xmlns:a16="http://schemas.microsoft.com/office/drawing/2014/main" id="{D42E004D-7317-4CDF-BC33-14E24A94F1B5}"/>
            </a:ext>
          </a:extLst>
        </xdr:cNvPr>
        <xdr:cNvCxnSpPr/>
      </xdr:nvCxnSpPr>
      <xdr:spPr>
        <a:xfrm>
          <a:off x="1130300" y="17239487"/>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65549</xdr:rowOff>
    </xdr:from>
    <xdr:ext cx="405111" cy="259045"/>
    <xdr:sp macro="" textlink="">
      <xdr:nvSpPr>
        <xdr:cNvPr id="425" name="n_1aveValue【港湾・漁港】&#10;有形固定資産減価償却率">
          <a:extLst>
            <a:ext uri="{FF2B5EF4-FFF2-40B4-BE49-F238E27FC236}">
              <a16:creationId xmlns:a16="http://schemas.microsoft.com/office/drawing/2014/main" id="{B850E58E-E79F-4D3E-B428-623F8F635A97}"/>
            </a:ext>
          </a:extLst>
        </xdr:cNvPr>
        <xdr:cNvSpPr txBox="1"/>
      </xdr:nvSpPr>
      <xdr:spPr>
        <a:xfrm>
          <a:off x="35820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6114</xdr:rowOff>
    </xdr:from>
    <xdr:ext cx="405111" cy="259045"/>
    <xdr:sp macro="" textlink="">
      <xdr:nvSpPr>
        <xdr:cNvPr id="426" name="n_2aveValue【港湾・漁港】&#10;有形固定資産減価償却率">
          <a:extLst>
            <a:ext uri="{FF2B5EF4-FFF2-40B4-BE49-F238E27FC236}">
              <a16:creationId xmlns:a16="http://schemas.microsoft.com/office/drawing/2014/main" id="{136EE42F-4AAB-424A-96C0-AEDD43A792B5}"/>
            </a:ext>
          </a:extLst>
        </xdr:cNvPr>
        <xdr:cNvSpPr txBox="1"/>
      </xdr:nvSpPr>
      <xdr:spPr>
        <a:xfrm>
          <a:off x="2705744" y="1766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136414</xdr:rowOff>
    </xdr:from>
    <xdr:ext cx="405111" cy="259045"/>
    <xdr:sp macro="" textlink="">
      <xdr:nvSpPr>
        <xdr:cNvPr id="427" name="n_3aveValue【港湾・漁港】&#10;有形固定資産減価償却率">
          <a:extLst>
            <a:ext uri="{FF2B5EF4-FFF2-40B4-BE49-F238E27FC236}">
              <a16:creationId xmlns:a16="http://schemas.microsoft.com/office/drawing/2014/main" id="{9C81DD53-FA87-4051-8188-7CB16E28AE84}"/>
            </a:ext>
          </a:extLst>
        </xdr:cNvPr>
        <xdr:cNvSpPr txBox="1"/>
      </xdr:nvSpPr>
      <xdr:spPr>
        <a:xfrm>
          <a:off x="1816744" y="1762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134129</xdr:rowOff>
    </xdr:from>
    <xdr:ext cx="405111" cy="259045"/>
    <xdr:sp macro="" textlink="">
      <xdr:nvSpPr>
        <xdr:cNvPr id="428" name="n_4aveValue【港湾・漁港】&#10;有形固定資産減価償却率">
          <a:extLst>
            <a:ext uri="{FF2B5EF4-FFF2-40B4-BE49-F238E27FC236}">
              <a16:creationId xmlns:a16="http://schemas.microsoft.com/office/drawing/2014/main" id="{A46BB20C-867C-49DA-B951-94B60285DB33}"/>
            </a:ext>
          </a:extLst>
        </xdr:cNvPr>
        <xdr:cNvSpPr txBox="1"/>
      </xdr:nvSpPr>
      <xdr:spPr>
        <a:xfrm>
          <a:off x="927744" y="1779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74947</xdr:rowOff>
    </xdr:from>
    <xdr:ext cx="405111" cy="259045"/>
    <xdr:sp macro="" textlink="">
      <xdr:nvSpPr>
        <xdr:cNvPr id="429" name="n_1mainValue【港湾・漁港】&#10;有形固定資産減価償却率">
          <a:extLst>
            <a:ext uri="{FF2B5EF4-FFF2-40B4-BE49-F238E27FC236}">
              <a16:creationId xmlns:a16="http://schemas.microsoft.com/office/drawing/2014/main" id="{5B4474EC-0893-489E-A725-E775CAFDAC49}"/>
            </a:ext>
          </a:extLst>
        </xdr:cNvPr>
        <xdr:cNvSpPr txBox="1"/>
      </xdr:nvSpPr>
      <xdr:spPr>
        <a:xfrm>
          <a:off x="35820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164101</xdr:rowOff>
    </xdr:from>
    <xdr:ext cx="405111" cy="259045"/>
    <xdr:sp macro="" textlink="">
      <xdr:nvSpPr>
        <xdr:cNvPr id="430" name="n_2mainValue【港湾・漁港】&#10;有形固定資産減価償却率">
          <a:extLst>
            <a:ext uri="{FF2B5EF4-FFF2-40B4-BE49-F238E27FC236}">
              <a16:creationId xmlns:a16="http://schemas.microsoft.com/office/drawing/2014/main" id="{2123A0DC-A0E1-416C-AFF1-9F8E195483C3}"/>
            </a:ext>
          </a:extLst>
        </xdr:cNvPr>
        <xdr:cNvSpPr txBox="1"/>
      </xdr:nvSpPr>
      <xdr:spPr>
        <a:xfrm>
          <a:off x="27057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77233</xdr:rowOff>
    </xdr:from>
    <xdr:ext cx="405111" cy="259045"/>
    <xdr:sp macro="" textlink="">
      <xdr:nvSpPr>
        <xdr:cNvPr id="431" name="n_3mainValue【港湾・漁港】&#10;有形固定資産減価償却率">
          <a:extLst>
            <a:ext uri="{FF2B5EF4-FFF2-40B4-BE49-F238E27FC236}">
              <a16:creationId xmlns:a16="http://schemas.microsoft.com/office/drawing/2014/main" id="{29E9F74C-CE36-4774-A35C-6F0A356B9670}"/>
            </a:ext>
          </a:extLst>
        </xdr:cNvPr>
        <xdr:cNvSpPr txBox="1"/>
      </xdr:nvSpPr>
      <xdr:spPr>
        <a:xfrm>
          <a:off x="1816744" y="1705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161814</xdr:rowOff>
    </xdr:from>
    <xdr:ext cx="405111" cy="259045"/>
    <xdr:sp macro="" textlink="">
      <xdr:nvSpPr>
        <xdr:cNvPr id="432" name="n_4mainValue【港湾・漁港】&#10;有形固定資産減価償却率">
          <a:extLst>
            <a:ext uri="{FF2B5EF4-FFF2-40B4-BE49-F238E27FC236}">
              <a16:creationId xmlns:a16="http://schemas.microsoft.com/office/drawing/2014/main" id="{BBD17557-9425-4F1B-9020-A2772AFA8DBB}"/>
            </a:ext>
          </a:extLst>
        </xdr:cNvPr>
        <xdr:cNvSpPr txBox="1"/>
      </xdr:nvSpPr>
      <xdr:spPr>
        <a:xfrm>
          <a:off x="927744" y="1696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C9ED3DFF-BBC9-4836-9B13-ECB7DB68EFD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147B1B9-EBDD-4C38-A169-A0D6AC621A6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D4C1E59-BEEF-49AF-8A12-1A0488FC675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C82A4E2-879F-4BF0-A0A4-EB8CC8AF59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2784CB40-C478-406F-A94E-4FD952F5874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6B1250A-7F58-478E-9436-0906C7A9CF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1831A0A8-CD0F-42B5-A229-90468327821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4318F531-165D-4AAC-AAD5-90C67AB224B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A9557D55-93DD-43D8-9F20-51C37A6F082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F0F6767-124A-444D-9F62-909F38EA996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3" name="直線コネクタ 442">
          <a:extLst>
            <a:ext uri="{FF2B5EF4-FFF2-40B4-BE49-F238E27FC236}">
              <a16:creationId xmlns:a16="http://schemas.microsoft.com/office/drawing/2014/main" id="{754B8A1E-1437-453D-B363-42D9A140EBF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4" name="テキスト ボックス 443">
          <a:extLst>
            <a:ext uri="{FF2B5EF4-FFF2-40B4-BE49-F238E27FC236}">
              <a16:creationId xmlns:a16="http://schemas.microsoft.com/office/drawing/2014/main" id="{89A266C2-46F6-49CC-93A1-8BE1D19371E6}"/>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5" name="直線コネクタ 444">
          <a:extLst>
            <a:ext uri="{FF2B5EF4-FFF2-40B4-BE49-F238E27FC236}">
              <a16:creationId xmlns:a16="http://schemas.microsoft.com/office/drawing/2014/main" id="{27F6C724-7AEF-4111-B999-C9B4232AEEA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6" name="テキスト ボックス 445">
          <a:extLst>
            <a:ext uri="{FF2B5EF4-FFF2-40B4-BE49-F238E27FC236}">
              <a16:creationId xmlns:a16="http://schemas.microsoft.com/office/drawing/2014/main" id="{7607BB2F-79F3-41F3-BC67-BE0A4C40674E}"/>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7" name="直線コネクタ 446">
          <a:extLst>
            <a:ext uri="{FF2B5EF4-FFF2-40B4-BE49-F238E27FC236}">
              <a16:creationId xmlns:a16="http://schemas.microsoft.com/office/drawing/2014/main" id="{2F1FE9E6-8BA2-428E-9221-718292AFB48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8" name="テキスト ボックス 447">
          <a:extLst>
            <a:ext uri="{FF2B5EF4-FFF2-40B4-BE49-F238E27FC236}">
              <a16:creationId xmlns:a16="http://schemas.microsoft.com/office/drawing/2014/main" id="{4B7CE9CA-79DE-4CBB-B893-6203AC2D3E7F}"/>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9" name="直線コネクタ 448">
          <a:extLst>
            <a:ext uri="{FF2B5EF4-FFF2-40B4-BE49-F238E27FC236}">
              <a16:creationId xmlns:a16="http://schemas.microsoft.com/office/drawing/2014/main" id="{F912BE48-9357-41EC-BC1F-93A42E2F215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0" name="テキスト ボックス 449">
          <a:extLst>
            <a:ext uri="{FF2B5EF4-FFF2-40B4-BE49-F238E27FC236}">
              <a16:creationId xmlns:a16="http://schemas.microsoft.com/office/drawing/2014/main" id="{6F265036-D75D-43E0-B478-CAD24230FE06}"/>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1" name="直線コネクタ 450">
          <a:extLst>
            <a:ext uri="{FF2B5EF4-FFF2-40B4-BE49-F238E27FC236}">
              <a16:creationId xmlns:a16="http://schemas.microsoft.com/office/drawing/2014/main" id="{ABBD4A70-E498-45DE-BCEA-4C5B3E6E94B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2" name="テキスト ボックス 451">
          <a:extLst>
            <a:ext uri="{FF2B5EF4-FFF2-40B4-BE49-F238E27FC236}">
              <a16:creationId xmlns:a16="http://schemas.microsoft.com/office/drawing/2014/main" id="{B4616C93-6C66-4549-9DFB-6404FE19ACA2}"/>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3" name="直線コネクタ 452">
          <a:extLst>
            <a:ext uri="{FF2B5EF4-FFF2-40B4-BE49-F238E27FC236}">
              <a16:creationId xmlns:a16="http://schemas.microsoft.com/office/drawing/2014/main" id="{9EBE63A9-E34E-488B-A864-CF9A08C9934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4" name="テキスト ボックス 453">
          <a:extLst>
            <a:ext uri="{FF2B5EF4-FFF2-40B4-BE49-F238E27FC236}">
              <a16:creationId xmlns:a16="http://schemas.microsoft.com/office/drawing/2014/main" id="{C39D9FB9-B078-4E4A-8918-98EC23977BE6}"/>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473174F6-3DF7-4EB4-A444-5CE5438A40C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6A96B081-945B-402E-B7F7-E8F031C3190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C3CFF79F-653A-480D-997E-6C51CA5FC68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3935</xdr:rowOff>
    </xdr:from>
    <xdr:to>
      <xdr:col>54</xdr:col>
      <xdr:colOff>189865</xdr:colOff>
      <xdr:row>108</xdr:row>
      <xdr:rowOff>75321</xdr:rowOff>
    </xdr:to>
    <xdr:cxnSp macro="">
      <xdr:nvCxnSpPr>
        <xdr:cNvPr id="458" name="直線コネクタ 457">
          <a:extLst>
            <a:ext uri="{FF2B5EF4-FFF2-40B4-BE49-F238E27FC236}">
              <a16:creationId xmlns:a16="http://schemas.microsoft.com/office/drawing/2014/main" id="{E1425192-A9EF-4D26-AFFF-A0EEDD1F2B27}"/>
            </a:ext>
          </a:extLst>
        </xdr:cNvPr>
        <xdr:cNvCxnSpPr/>
      </xdr:nvCxnSpPr>
      <xdr:spPr>
        <a:xfrm flipV="1">
          <a:off x="10476865" y="17148935"/>
          <a:ext cx="0" cy="1442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79148</xdr:rowOff>
    </xdr:from>
    <xdr:ext cx="599010" cy="259045"/>
    <xdr:sp macro="" textlink="">
      <xdr:nvSpPr>
        <xdr:cNvPr id="459" name="【港湾・漁港】&#10;一人当たり有形固定資産（償却資産）額最小値テキスト">
          <a:extLst>
            <a:ext uri="{FF2B5EF4-FFF2-40B4-BE49-F238E27FC236}">
              <a16:creationId xmlns:a16="http://schemas.microsoft.com/office/drawing/2014/main" id="{0C651562-2D0A-4A43-9186-E2DFBF97F2F5}"/>
            </a:ext>
          </a:extLst>
        </xdr:cNvPr>
        <xdr:cNvSpPr txBox="1"/>
      </xdr:nvSpPr>
      <xdr:spPr>
        <a:xfrm>
          <a:off x="10515600" y="1859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75321</xdr:rowOff>
    </xdr:from>
    <xdr:to>
      <xdr:col>55</xdr:col>
      <xdr:colOff>88900</xdr:colOff>
      <xdr:row>108</xdr:row>
      <xdr:rowOff>75321</xdr:rowOff>
    </xdr:to>
    <xdr:cxnSp macro="">
      <xdr:nvCxnSpPr>
        <xdr:cNvPr id="460" name="直線コネクタ 459">
          <a:extLst>
            <a:ext uri="{FF2B5EF4-FFF2-40B4-BE49-F238E27FC236}">
              <a16:creationId xmlns:a16="http://schemas.microsoft.com/office/drawing/2014/main" id="{73B219D9-107C-4BEB-9C77-C2D5AC17A9CF}"/>
            </a:ext>
          </a:extLst>
        </xdr:cNvPr>
        <xdr:cNvCxnSpPr/>
      </xdr:nvCxnSpPr>
      <xdr:spPr>
        <a:xfrm>
          <a:off x="10388600" y="185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122062</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43B9A740-C661-4D1C-830D-A8520FEBD9AD}"/>
            </a:ext>
          </a:extLst>
        </xdr:cNvPr>
        <xdr:cNvSpPr txBox="1"/>
      </xdr:nvSpPr>
      <xdr:spPr>
        <a:xfrm>
          <a:off x="10515600" y="169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3935</xdr:rowOff>
    </xdr:from>
    <xdr:to>
      <xdr:col>55</xdr:col>
      <xdr:colOff>88900</xdr:colOff>
      <xdr:row>100</xdr:row>
      <xdr:rowOff>3935</xdr:rowOff>
    </xdr:to>
    <xdr:cxnSp macro="">
      <xdr:nvCxnSpPr>
        <xdr:cNvPr id="462" name="直線コネクタ 461">
          <a:extLst>
            <a:ext uri="{FF2B5EF4-FFF2-40B4-BE49-F238E27FC236}">
              <a16:creationId xmlns:a16="http://schemas.microsoft.com/office/drawing/2014/main" id="{8515CC3B-417A-4098-B827-2690E4FCD154}"/>
            </a:ext>
          </a:extLst>
        </xdr:cNvPr>
        <xdr:cNvCxnSpPr/>
      </xdr:nvCxnSpPr>
      <xdr:spPr>
        <a:xfrm>
          <a:off x="10388600" y="171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142896</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D2D05EA8-81C4-413D-B81F-E2E4AF3061FE}"/>
            </a:ext>
          </a:extLst>
        </xdr:cNvPr>
        <xdr:cNvSpPr txBox="1"/>
      </xdr:nvSpPr>
      <xdr:spPr>
        <a:xfrm>
          <a:off x="10515600" y="17630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120019</xdr:rowOff>
    </xdr:from>
    <xdr:to>
      <xdr:col>55</xdr:col>
      <xdr:colOff>50800</xdr:colOff>
      <xdr:row>104</xdr:row>
      <xdr:rowOff>50169</xdr:rowOff>
    </xdr:to>
    <xdr:sp macro="" textlink="">
      <xdr:nvSpPr>
        <xdr:cNvPr id="464" name="フローチャート: 判断 463">
          <a:extLst>
            <a:ext uri="{FF2B5EF4-FFF2-40B4-BE49-F238E27FC236}">
              <a16:creationId xmlns:a16="http://schemas.microsoft.com/office/drawing/2014/main" id="{C069C30D-865D-4C45-9F2D-23171B413C7B}"/>
            </a:ext>
          </a:extLst>
        </xdr:cNvPr>
        <xdr:cNvSpPr/>
      </xdr:nvSpPr>
      <xdr:spPr>
        <a:xfrm>
          <a:off x="10426700" y="17779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144737</xdr:rowOff>
    </xdr:from>
    <xdr:to>
      <xdr:col>50</xdr:col>
      <xdr:colOff>165100</xdr:colOff>
      <xdr:row>104</xdr:row>
      <xdr:rowOff>74887</xdr:rowOff>
    </xdr:to>
    <xdr:sp macro="" textlink="">
      <xdr:nvSpPr>
        <xdr:cNvPr id="465" name="フローチャート: 判断 464">
          <a:extLst>
            <a:ext uri="{FF2B5EF4-FFF2-40B4-BE49-F238E27FC236}">
              <a16:creationId xmlns:a16="http://schemas.microsoft.com/office/drawing/2014/main" id="{38608EB4-4CF6-400E-A75F-7B97A47930CB}"/>
            </a:ext>
          </a:extLst>
        </xdr:cNvPr>
        <xdr:cNvSpPr/>
      </xdr:nvSpPr>
      <xdr:spPr>
        <a:xfrm>
          <a:off x="9588500" y="1780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169439</xdr:rowOff>
    </xdr:from>
    <xdr:to>
      <xdr:col>46</xdr:col>
      <xdr:colOff>38100</xdr:colOff>
      <xdr:row>104</xdr:row>
      <xdr:rowOff>99589</xdr:rowOff>
    </xdr:to>
    <xdr:sp macro="" textlink="">
      <xdr:nvSpPr>
        <xdr:cNvPr id="466" name="フローチャート: 判断 465">
          <a:extLst>
            <a:ext uri="{FF2B5EF4-FFF2-40B4-BE49-F238E27FC236}">
              <a16:creationId xmlns:a16="http://schemas.microsoft.com/office/drawing/2014/main" id="{08A515FF-0DA5-4A8A-A5C2-B7CC1A7DAB07}"/>
            </a:ext>
          </a:extLst>
        </xdr:cNvPr>
        <xdr:cNvSpPr/>
      </xdr:nvSpPr>
      <xdr:spPr>
        <a:xfrm>
          <a:off x="8699500" y="1782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32648</xdr:rowOff>
    </xdr:from>
    <xdr:to>
      <xdr:col>41</xdr:col>
      <xdr:colOff>101600</xdr:colOff>
      <xdr:row>105</xdr:row>
      <xdr:rowOff>134248</xdr:rowOff>
    </xdr:to>
    <xdr:sp macro="" textlink="">
      <xdr:nvSpPr>
        <xdr:cNvPr id="467" name="フローチャート: 判断 466">
          <a:extLst>
            <a:ext uri="{FF2B5EF4-FFF2-40B4-BE49-F238E27FC236}">
              <a16:creationId xmlns:a16="http://schemas.microsoft.com/office/drawing/2014/main" id="{E84540D1-59D4-497A-B578-1A1AC60C584D}"/>
            </a:ext>
          </a:extLst>
        </xdr:cNvPr>
        <xdr:cNvSpPr/>
      </xdr:nvSpPr>
      <xdr:spPr>
        <a:xfrm>
          <a:off x="7810500" y="180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55756</xdr:rowOff>
    </xdr:from>
    <xdr:to>
      <xdr:col>36</xdr:col>
      <xdr:colOff>165100</xdr:colOff>
      <xdr:row>104</xdr:row>
      <xdr:rowOff>157356</xdr:rowOff>
    </xdr:to>
    <xdr:sp macro="" textlink="">
      <xdr:nvSpPr>
        <xdr:cNvPr id="468" name="フローチャート: 判断 467">
          <a:extLst>
            <a:ext uri="{FF2B5EF4-FFF2-40B4-BE49-F238E27FC236}">
              <a16:creationId xmlns:a16="http://schemas.microsoft.com/office/drawing/2014/main" id="{377AB798-A11B-4C60-AF54-6C60E8DCDEEF}"/>
            </a:ext>
          </a:extLst>
        </xdr:cNvPr>
        <xdr:cNvSpPr/>
      </xdr:nvSpPr>
      <xdr:spPr>
        <a:xfrm>
          <a:off x="6921500" y="1788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DC39E30-7755-45DE-B8DF-8283C054D73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6300122-E999-4DBF-BE72-CD91044E688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AFA89D4-8E14-4928-9400-13CAD857E5C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D12EE36-6C2E-4E1B-951E-0780CF32071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74AB5C0-228F-4349-9DB0-BDE9CCF78EF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24521</xdr:rowOff>
    </xdr:from>
    <xdr:to>
      <xdr:col>55</xdr:col>
      <xdr:colOff>50800</xdr:colOff>
      <xdr:row>108</xdr:row>
      <xdr:rowOff>126121</xdr:rowOff>
    </xdr:to>
    <xdr:sp macro="" textlink="">
      <xdr:nvSpPr>
        <xdr:cNvPr id="474" name="楕円 473">
          <a:extLst>
            <a:ext uri="{FF2B5EF4-FFF2-40B4-BE49-F238E27FC236}">
              <a16:creationId xmlns:a16="http://schemas.microsoft.com/office/drawing/2014/main" id="{721608E0-EE62-448C-977A-C3695896A6F3}"/>
            </a:ext>
          </a:extLst>
        </xdr:cNvPr>
        <xdr:cNvSpPr/>
      </xdr:nvSpPr>
      <xdr:spPr>
        <a:xfrm>
          <a:off x="10426700" y="185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110898</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E95269AC-B225-4861-828F-B833956ED523}"/>
            </a:ext>
          </a:extLst>
        </xdr:cNvPr>
        <xdr:cNvSpPr txBox="1"/>
      </xdr:nvSpPr>
      <xdr:spPr>
        <a:xfrm>
          <a:off x="10515600" y="184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27550</xdr:rowOff>
    </xdr:from>
    <xdr:to>
      <xdr:col>50</xdr:col>
      <xdr:colOff>165100</xdr:colOff>
      <xdr:row>108</xdr:row>
      <xdr:rowOff>129150</xdr:rowOff>
    </xdr:to>
    <xdr:sp macro="" textlink="">
      <xdr:nvSpPr>
        <xdr:cNvPr id="476" name="楕円 475">
          <a:extLst>
            <a:ext uri="{FF2B5EF4-FFF2-40B4-BE49-F238E27FC236}">
              <a16:creationId xmlns:a16="http://schemas.microsoft.com/office/drawing/2014/main" id="{2FD35D96-87DA-473B-BFCC-21D623161A3B}"/>
            </a:ext>
          </a:extLst>
        </xdr:cNvPr>
        <xdr:cNvSpPr/>
      </xdr:nvSpPr>
      <xdr:spPr>
        <a:xfrm>
          <a:off x="9588500" y="185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75321</xdr:rowOff>
    </xdr:from>
    <xdr:to>
      <xdr:col>55</xdr:col>
      <xdr:colOff>0</xdr:colOff>
      <xdr:row>108</xdr:row>
      <xdr:rowOff>78350</xdr:rowOff>
    </xdr:to>
    <xdr:cxnSp macro="">
      <xdr:nvCxnSpPr>
        <xdr:cNvPr id="477" name="直線コネクタ 476">
          <a:extLst>
            <a:ext uri="{FF2B5EF4-FFF2-40B4-BE49-F238E27FC236}">
              <a16:creationId xmlns:a16="http://schemas.microsoft.com/office/drawing/2014/main" id="{4BCD9277-0404-4B84-BFC0-D11F079D9C55}"/>
            </a:ext>
          </a:extLst>
        </xdr:cNvPr>
        <xdr:cNvCxnSpPr/>
      </xdr:nvCxnSpPr>
      <xdr:spPr>
        <a:xfrm flipV="1">
          <a:off x="9639300" y="18591921"/>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30310</xdr:rowOff>
    </xdr:from>
    <xdr:to>
      <xdr:col>46</xdr:col>
      <xdr:colOff>38100</xdr:colOff>
      <xdr:row>108</xdr:row>
      <xdr:rowOff>131910</xdr:rowOff>
    </xdr:to>
    <xdr:sp macro="" textlink="">
      <xdr:nvSpPr>
        <xdr:cNvPr id="478" name="楕円 477">
          <a:extLst>
            <a:ext uri="{FF2B5EF4-FFF2-40B4-BE49-F238E27FC236}">
              <a16:creationId xmlns:a16="http://schemas.microsoft.com/office/drawing/2014/main" id="{150E1090-23E4-4039-B9AF-64BEA3B26301}"/>
            </a:ext>
          </a:extLst>
        </xdr:cNvPr>
        <xdr:cNvSpPr/>
      </xdr:nvSpPr>
      <xdr:spPr>
        <a:xfrm>
          <a:off x="8699500" y="1854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78350</xdr:rowOff>
    </xdr:from>
    <xdr:to>
      <xdr:col>50</xdr:col>
      <xdr:colOff>114300</xdr:colOff>
      <xdr:row>108</xdr:row>
      <xdr:rowOff>81110</xdr:rowOff>
    </xdr:to>
    <xdr:cxnSp macro="">
      <xdr:nvCxnSpPr>
        <xdr:cNvPr id="479" name="直線コネクタ 478">
          <a:extLst>
            <a:ext uri="{FF2B5EF4-FFF2-40B4-BE49-F238E27FC236}">
              <a16:creationId xmlns:a16="http://schemas.microsoft.com/office/drawing/2014/main" id="{A2E58E63-6F42-4F2F-9698-C4C11BFE36DF}"/>
            </a:ext>
          </a:extLst>
        </xdr:cNvPr>
        <xdr:cNvCxnSpPr/>
      </xdr:nvCxnSpPr>
      <xdr:spPr>
        <a:xfrm flipV="1">
          <a:off x="8750300" y="18594950"/>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33043</xdr:rowOff>
    </xdr:from>
    <xdr:to>
      <xdr:col>41</xdr:col>
      <xdr:colOff>101600</xdr:colOff>
      <xdr:row>108</xdr:row>
      <xdr:rowOff>134643</xdr:rowOff>
    </xdr:to>
    <xdr:sp macro="" textlink="">
      <xdr:nvSpPr>
        <xdr:cNvPr id="480" name="楕円 479">
          <a:extLst>
            <a:ext uri="{FF2B5EF4-FFF2-40B4-BE49-F238E27FC236}">
              <a16:creationId xmlns:a16="http://schemas.microsoft.com/office/drawing/2014/main" id="{8467FAA2-7AD8-49C9-BF24-FC61B0407532}"/>
            </a:ext>
          </a:extLst>
        </xdr:cNvPr>
        <xdr:cNvSpPr/>
      </xdr:nvSpPr>
      <xdr:spPr>
        <a:xfrm>
          <a:off x="7810500" y="185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81110</xdr:rowOff>
    </xdr:from>
    <xdr:to>
      <xdr:col>45</xdr:col>
      <xdr:colOff>177800</xdr:colOff>
      <xdr:row>108</xdr:row>
      <xdr:rowOff>83843</xdr:rowOff>
    </xdr:to>
    <xdr:cxnSp macro="">
      <xdr:nvCxnSpPr>
        <xdr:cNvPr id="481" name="直線コネクタ 480">
          <a:extLst>
            <a:ext uri="{FF2B5EF4-FFF2-40B4-BE49-F238E27FC236}">
              <a16:creationId xmlns:a16="http://schemas.microsoft.com/office/drawing/2014/main" id="{BC157AFB-C7A7-429A-A963-503D3846BE10}"/>
            </a:ext>
          </a:extLst>
        </xdr:cNvPr>
        <xdr:cNvCxnSpPr/>
      </xdr:nvCxnSpPr>
      <xdr:spPr>
        <a:xfrm flipV="1">
          <a:off x="7861300" y="18597710"/>
          <a:ext cx="889000" cy="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35561</xdr:rowOff>
    </xdr:from>
    <xdr:to>
      <xdr:col>36</xdr:col>
      <xdr:colOff>165100</xdr:colOff>
      <xdr:row>108</xdr:row>
      <xdr:rowOff>137161</xdr:rowOff>
    </xdr:to>
    <xdr:sp macro="" textlink="">
      <xdr:nvSpPr>
        <xdr:cNvPr id="482" name="楕円 481">
          <a:extLst>
            <a:ext uri="{FF2B5EF4-FFF2-40B4-BE49-F238E27FC236}">
              <a16:creationId xmlns:a16="http://schemas.microsoft.com/office/drawing/2014/main" id="{7F6CDC92-DA03-422F-A521-E5F86FCCEE5F}"/>
            </a:ext>
          </a:extLst>
        </xdr:cNvPr>
        <xdr:cNvSpPr/>
      </xdr:nvSpPr>
      <xdr:spPr>
        <a:xfrm>
          <a:off x="6921500" y="185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83843</xdr:rowOff>
    </xdr:from>
    <xdr:to>
      <xdr:col>41</xdr:col>
      <xdr:colOff>50800</xdr:colOff>
      <xdr:row>108</xdr:row>
      <xdr:rowOff>86361</xdr:rowOff>
    </xdr:to>
    <xdr:cxnSp macro="">
      <xdr:nvCxnSpPr>
        <xdr:cNvPr id="483" name="直線コネクタ 482">
          <a:extLst>
            <a:ext uri="{FF2B5EF4-FFF2-40B4-BE49-F238E27FC236}">
              <a16:creationId xmlns:a16="http://schemas.microsoft.com/office/drawing/2014/main" id="{9FB3632B-E004-4532-9325-5FF66945AA96}"/>
            </a:ext>
          </a:extLst>
        </xdr:cNvPr>
        <xdr:cNvCxnSpPr/>
      </xdr:nvCxnSpPr>
      <xdr:spPr>
        <a:xfrm flipV="1">
          <a:off x="6972300" y="18600443"/>
          <a:ext cx="8890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91414</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9806657A-9AA3-4A12-A82C-6D6D107C9087}"/>
            </a:ext>
          </a:extLst>
        </xdr:cNvPr>
        <xdr:cNvSpPr txBox="1"/>
      </xdr:nvSpPr>
      <xdr:spPr>
        <a:xfrm>
          <a:off x="9327095" y="1757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116116</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E437D2E1-3F93-4053-82E4-07463884A967}"/>
            </a:ext>
          </a:extLst>
        </xdr:cNvPr>
        <xdr:cNvSpPr txBox="1"/>
      </xdr:nvSpPr>
      <xdr:spPr>
        <a:xfrm>
          <a:off x="8450795" y="176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150775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F2F9EA1-6CE3-4A6C-BDD0-A8F8C12B8341}"/>
            </a:ext>
          </a:extLst>
        </xdr:cNvPr>
        <xdr:cNvSpPr txBox="1"/>
      </xdr:nvSpPr>
      <xdr:spPr>
        <a:xfrm>
          <a:off x="7561795" y="1781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2433</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FB6D02B1-21A1-447D-AE4D-659C3A0186B5}"/>
            </a:ext>
          </a:extLst>
        </xdr:cNvPr>
        <xdr:cNvSpPr txBox="1"/>
      </xdr:nvSpPr>
      <xdr:spPr>
        <a:xfrm>
          <a:off x="6672795" y="1766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120277</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4CB08E1D-EB59-4693-9E27-C64958C6CAE4}"/>
            </a:ext>
          </a:extLst>
        </xdr:cNvPr>
        <xdr:cNvSpPr txBox="1"/>
      </xdr:nvSpPr>
      <xdr:spPr>
        <a:xfrm>
          <a:off x="9327095" y="186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123037</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7F6965C2-2A49-4017-9008-13C28DD9C28D}"/>
            </a:ext>
          </a:extLst>
        </xdr:cNvPr>
        <xdr:cNvSpPr txBox="1"/>
      </xdr:nvSpPr>
      <xdr:spPr>
        <a:xfrm>
          <a:off x="8450795" y="1863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125770</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E1656C0B-C636-4119-A2C4-3172C8A0D31E}"/>
            </a:ext>
          </a:extLst>
        </xdr:cNvPr>
        <xdr:cNvSpPr txBox="1"/>
      </xdr:nvSpPr>
      <xdr:spPr>
        <a:xfrm>
          <a:off x="7561795" y="1864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128288</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D73EC742-46EE-4B08-A6E2-799231F9505E}"/>
            </a:ext>
          </a:extLst>
        </xdr:cNvPr>
        <xdr:cNvSpPr txBox="1"/>
      </xdr:nvSpPr>
      <xdr:spPr>
        <a:xfrm>
          <a:off x="6672795" y="1864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C34A1B70-6EF7-4CA9-831F-65E7554517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3E484768-9017-426F-B54B-A0C985B1FD1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6794FD19-9172-4D73-B91C-4E9D97579C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714848A6-F902-4FE0-BF3E-3BC1E7A47C8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1A46B4CB-CDD7-4ABE-8198-4A5BA79891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CA075809-D807-4DE6-A58C-D98FBF1714D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B67DE6E7-A4AE-453A-A1E4-9C1865A6D1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3C6FA5BE-7532-43D2-B179-AC00616863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15E18BB1-6574-41CA-BD69-AAEC61DB43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3C053884-4613-4582-A630-71F39879B05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59D3A2C6-CB09-4348-AC8F-F15DB83C382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0CFF7BA2-D3C1-4606-BFBF-0DD73245D51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D8DE4965-D071-4F27-AF72-04BB77EFD31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8365715B-A43F-4245-94AF-8F1D08F0DF2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0294314A-E605-4816-93A6-95DE4C82B83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23A24AC1-3C22-4DF8-B200-08843C264AB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AE154BB3-F5BB-4DF5-8E5E-922CA33561D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5E8B7AAF-EF13-4C27-BB08-E436DA68AB1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97BC2C30-BD63-4571-A3C6-99093763F73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AE0C4BA4-7F99-4EE9-8CF6-55D963EAFFB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1AE9F87F-B728-4168-B0EF-5348AF3ACFF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7C25B999-97FF-4733-A0E8-36E6A7F32E0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4" name="テキスト ボックス 513">
          <a:extLst>
            <a:ext uri="{FF2B5EF4-FFF2-40B4-BE49-F238E27FC236}">
              <a16:creationId xmlns:a16="http://schemas.microsoft.com/office/drawing/2014/main" id="{8EB9E8D6-F559-40D0-8D9E-10355C86CBF2}"/>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CFC788A6-0270-40CF-90F4-071AFE59BB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6" name="テキスト ボックス 515">
          <a:extLst>
            <a:ext uri="{FF2B5EF4-FFF2-40B4-BE49-F238E27FC236}">
              <a16:creationId xmlns:a16="http://schemas.microsoft.com/office/drawing/2014/main" id="{EED13223-0EF9-4ADA-ADD5-0354D1382E6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68217C40-25FD-4575-995D-3D050AC6A7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15784</xdr:rowOff>
    </xdr:from>
    <xdr:to>
      <xdr:col>85</xdr:col>
      <xdr:colOff>126364</xdr:colOff>
      <xdr:row>42</xdr:row>
      <xdr:rowOff>10885</xdr:rowOff>
    </xdr:to>
    <xdr:cxnSp macro="">
      <xdr:nvCxnSpPr>
        <xdr:cNvPr id="518" name="直線コネクタ 517">
          <a:extLst>
            <a:ext uri="{FF2B5EF4-FFF2-40B4-BE49-F238E27FC236}">
              <a16:creationId xmlns:a16="http://schemas.microsoft.com/office/drawing/2014/main" id="{0B7A76A5-7AAF-4CFE-B467-DAE031B9A1D3}"/>
            </a:ext>
          </a:extLst>
        </xdr:cNvPr>
        <xdr:cNvCxnSpPr/>
      </xdr:nvCxnSpPr>
      <xdr:spPr>
        <a:xfrm flipV="1">
          <a:off x="16318864" y="5673634"/>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14712</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771912C4-0E4B-4DFA-9873-5A3B5304E3A3}"/>
            </a:ext>
          </a:extLst>
        </xdr:cNvPr>
        <xdr:cNvSpPr txBox="1"/>
      </xdr:nvSpPr>
      <xdr:spPr>
        <a:xfrm>
          <a:off x="16357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10885</xdr:rowOff>
    </xdr:from>
    <xdr:to>
      <xdr:col>86</xdr:col>
      <xdr:colOff>25400</xdr:colOff>
      <xdr:row>42</xdr:row>
      <xdr:rowOff>10885</xdr:rowOff>
    </xdr:to>
    <xdr:cxnSp macro="">
      <xdr:nvCxnSpPr>
        <xdr:cNvPr id="520" name="直線コネクタ 519">
          <a:extLst>
            <a:ext uri="{FF2B5EF4-FFF2-40B4-BE49-F238E27FC236}">
              <a16:creationId xmlns:a16="http://schemas.microsoft.com/office/drawing/2014/main" id="{7C9977C6-2921-48F0-A79A-848C4C586C45}"/>
            </a:ext>
          </a:extLst>
        </xdr:cNvPr>
        <xdr:cNvCxnSpPr/>
      </xdr:nvCxnSpPr>
      <xdr:spPr>
        <a:xfrm>
          <a:off x="16230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133911</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B7671FFB-9159-4CCD-B1EA-D9C969ADF15A}"/>
            </a:ext>
          </a:extLst>
        </xdr:cNvPr>
        <xdr:cNvSpPr txBox="1"/>
      </xdr:nvSpPr>
      <xdr:spPr>
        <a:xfrm>
          <a:off x="16357600" y="54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15784</xdr:rowOff>
    </xdr:from>
    <xdr:to>
      <xdr:col>86</xdr:col>
      <xdr:colOff>25400</xdr:colOff>
      <xdr:row>33</xdr:row>
      <xdr:rowOff>15784</xdr:rowOff>
    </xdr:to>
    <xdr:cxnSp macro="">
      <xdr:nvCxnSpPr>
        <xdr:cNvPr id="522" name="直線コネクタ 521">
          <a:extLst>
            <a:ext uri="{FF2B5EF4-FFF2-40B4-BE49-F238E27FC236}">
              <a16:creationId xmlns:a16="http://schemas.microsoft.com/office/drawing/2014/main" id="{0E20AC69-8FB9-42AD-9D5C-1959B4C179D1}"/>
            </a:ext>
          </a:extLst>
        </xdr:cNvPr>
        <xdr:cNvCxnSpPr/>
      </xdr:nvCxnSpPr>
      <xdr:spPr>
        <a:xfrm>
          <a:off x="16230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98533</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5DD13B91-F23A-41CE-89DD-7B4C31105289}"/>
            </a:ext>
          </a:extLst>
        </xdr:cNvPr>
        <xdr:cNvSpPr txBox="1"/>
      </xdr:nvSpPr>
      <xdr:spPr>
        <a:xfrm>
          <a:off x="16357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524" name="フローチャート: 判断 523">
          <a:extLst>
            <a:ext uri="{FF2B5EF4-FFF2-40B4-BE49-F238E27FC236}">
              <a16:creationId xmlns:a16="http://schemas.microsoft.com/office/drawing/2014/main" id="{D0266662-89D1-4A22-8111-1A0543FC20DF}"/>
            </a:ext>
          </a:extLst>
        </xdr:cNvPr>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167458</xdr:rowOff>
    </xdr:from>
    <xdr:to>
      <xdr:col>81</xdr:col>
      <xdr:colOff>101600</xdr:colOff>
      <xdr:row>36</xdr:row>
      <xdr:rowOff>97608</xdr:rowOff>
    </xdr:to>
    <xdr:sp macro="" textlink="">
      <xdr:nvSpPr>
        <xdr:cNvPr id="525" name="フローチャート: 判断 524">
          <a:extLst>
            <a:ext uri="{FF2B5EF4-FFF2-40B4-BE49-F238E27FC236}">
              <a16:creationId xmlns:a16="http://schemas.microsoft.com/office/drawing/2014/main" id="{DC8E0950-B14E-44BB-ADEA-01ECC0107394}"/>
            </a:ext>
          </a:extLst>
        </xdr:cNvPr>
        <xdr:cNvSpPr/>
      </xdr:nvSpPr>
      <xdr:spPr>
        <a:xfrm>
          <a:off x="15430500" y="61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33564</xdr:rowOff>
    </xdr:from>
    <xdr:to>
      <xdr:col>76</xdr:col>
      <xdr:colOff>165100</xdr:colOff>
      <xdr:row>35</xdr:row>
      <xdr:rowOff>135164</xdr:rowOff>
    </xdr:to>
    <xdr:sp macro="" textlink="">
      <xdr:nvSpPr>
        <xdr:cNvPr id="526" name="フローチャート: 判断 525">
          <a:extLst>
            <a:ext uri="{FF2B5EF4-FFF2-40B4-BE49-F238E27FC236}">
              <a16:creationId xmlns:a16="http://schemas.microsoft.com/office/drawing/2014/main" id="{9119A135-F01E-4F9A-AF38-A38C80BDE1E5}"/>
            </a:ext>
          </a:extLst>
        </xdr:cNvPr>
        <xdr:cNvSpPr/>
      </xdr:nvSpPr>
      <xdr:spPr>
        <a:xfrm>
          <a:off x="14541500" y="60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527" name="フローチャート: 判断 526">
          <a:extLst>
            <a:ext uri="{FF2B5EF4-FFF2-40B4-BE49-F238E27FC236}">
              <a16:creationId xmlns:a16="http://schemas.microsoft.com/office/drawing/2014/main" id="{8B17AC70-1DBB-4BAA-94A7-28165A2AE615}"/>
            </a:ext>
          </a:extLst>
        </xdr:cNvPr>
        <xdr:cNvSpPr/>
      </xdr:nvSpPr>
      <xdr:spPr>
        <a:xfrm>
          <a:off x="13652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64589</xdr:rowOff>
    </xdr:from>
    <xdr:to>
      <xdr:col>67</xdr:col>
      <xdr:colOff>101600</xdr:colOff>
      <xdr:row>34</xdr:row>
      <xdr:rowOff>166189</xdr:rowOff>
    </xdr:to>
    <xdr:sp macro="" textlink="">
      <xdr:nvSpPr>
        <xdr:cNvPr id="528" name="フローチャート: 判断 527">
          <a:extLst>
            <a:ext uri="{FF2B5EF4-FFF2-40B4-BE49-F238E27FC236}">
              <a16:creationId xmlns:a16="http://schemas.microsoft.com/office/drawing/2014/main" id="{1F477510-9B8E-48A8-8AA8-21BE8395B055}"/>
            </a:ext>
          </a:extLst>
        </xdr:cNvPr>
        <xdr:cNvSpPr/>
      </xdr:nvSpPr>
      <xdr:spPr>
        <a:xfrm>
          <a:off x="12763500" y="589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166B4A3-9111-489C-AB92-5AA79E18104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E11EE7F-D141-48C4-95A6-E2841D8CE4F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2AE595D-E67A-4F2D-8487-19B2B98D11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B60C8C9-A439-415C-A99B-AC12EEBF2A3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C2A7E67-73F5-49E7-B266-5A53FA88893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165826</xdr:rowOff>
    </xdr:from>
    <xdr:to>
      <xdr:col>85</xdr:col>
      <xdr:colOff>177800</xdr:colOff>
      <xdr:row>35</xdr:row>
      <xdr:rowOff>95976</xdr:rowOff>
    </xdr:to>
    <xdr:sp macro="" textlink="">
      <xdr:nvSpPr>
        <xdr:cNvPr id="534" name="楕円 533">
          <a:extLst>
            <a:ext uri="{FF2B5EF4-FFF2-40B4-BE49-F238E27FC236}">
              <a16:creationId xmlns:a16="http://schemas.microsoft.com/office/drawing/2014/main" id="{463E3870-9DF1-4064-97E7-30391DFB7BBE}"/>
            </a:ext>
          </a:extLst>
        </xdr:cNvPr>
        <xdr:cNvSpPr/>
      </xdr:nvSpPr>
      <xdr:spPr>
        <a:xfrm>
          <a:off x="16268700" y="59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17253</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237201EC-8DDE-46F2-B886-2A2A0E0E3701}"/>
            </a:ext>
          </a:extLst>
        </xdr:cNvPr>
        <xdr:cNvSpPr txBox="1"/>
      </xdr:nvSpPr>
      <xdr:spPr>
        <a:xfrm>
          <a:off x="16357600" y="58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44994</xdr:rowOff>
    </xdr:from>
    <xdr:to>
      <xdr:col>81</xdr:col>
      <xdr:colOff>101600</xdr:colOff>
      <xdr:row>34</xdr:row>
      <xdr:rowOff>146594</xdr:rowOff>
    </xdr:to>
    <xdr:sp macro="" textlink="">
      <xdr:nvSpPr>
        <xdr:cNvPr id="536" name="楕円 535">
          <a:extLst>
            <a:ext uri="{FF2B5EF4-FFF2-40B4-BE49-F238E27FC236}">
              <a16:creationId xmlns:a16="http://schemas.microsoft.com/office/drawing/2014/main" id="{19FED296-58B6-4426-9506-ABE5F734E445}"/>
            </a:ext>
          </a:extLst>
        </xdr:cNvPr>
        <xdr:cNvSpPr/>
      </xdr:nvSpPr>
      <xdr:spPr>
        <a:xfrm>
          <a:off x="15430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95794</xdr:rowOff>
    </xdr:from>
    <xdr:to>
      <xdr:col>85</xdr:col>
      <xdr:colOff>127000</xdr:colOff>
      <xdr:row>35</xdr:row>
      <xdr:rowOff>45176</xdr:rowOff>
    </xdr:to>
    <xdr:cxnSp macro="">
      <xdr:nvCxnSpPr>
        <xdr:cNvPr id="537" name="直線コネクタ 536">
          <a:extLst>
            <a:ext uri="{FF2B5EF4-FFF2-40B4-BE49-F238E27FC236}">
              <a16:creationId xmlns:a16="http://schemas.microsoft.com/office/drawing/2014/main" id="{B10883F8-ABE7-4166-AC90-C971278E07BC}"/>
            </a:ext>
          </a:extLst>
        </xdr:cNvPr>
        <xdr:cNvCxnSpPr/>
      </xdr:nvCxnSpPr>
      <xdr:spPr>
        <a:xfrm>
          <a:off x="15481300" y="5925094"/>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76019</xdr:rowOff>
    </xdr:from>
    <xdr:to>
      <xdr:col>76</xdr:col>
      <xdr:colOff>165100</xdr:colOff>
      <xdr:row>34</xdr:row>
      <xdr:rowOff>6169</xdr:rowOff>
    </xdr:to>
    <xdr:sp macro="" textlink="">
      <xdr:nvSpPr>
        <xdr:cNvPr id="538" name="楕円 537">
          <a:extLst>
            <a:ext uri="{FF2B5EF4-FFF2-40B4-BE49-F238E27FC236}">
              <a16:creationId xmlns:a16="http://schemas.microsoft.com/office/drawing/2014/main" id="{26BDA47E-7134-4979-8D1F-0551568191A1}"/>
            </a:ext>
          </a:extLst>
        </xdr:cNvPr>
        <xdr:cNvSpPr/>
      </xdr:nvSpPr>
      <xdr:spPr>
        <a:xfrm>
          <a:off x="14541500" y="57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126819</xdr:rowOff>
    </xdr:from>
    <xdr:to>
      <xdr:col>81</xdr:col>
      <xdr:colOff>50800</xdr:colOff>
      <xdr:row>34</xdr:row>
      <xdr:rowOff>95794</xdr:rowOff>
    </xdr:to>
    <xdr:cxnSp macro="">
      <xdr:nvCxnSpPr>
        <xdr:cNvPr id="539" name="直線コネクタ 538">
          <a:extLst>
            <a:ext uri="{FF2B5EF4-FFF2-40B4-BE49-F238E27FC236}">
              <a16:creationId xmlns:a16="http://schemas.microsoft.com/office/drawing/2014/main" id="{D7EE6340-F119-449E-8482-7DB238690501}"/>
            </a:ext>
          </a:extLst>
        </xdr:cNvPr>
        <xdr:cNvCxnSpPr/>
      </xdr:nvCxnSpPr>
      <xdr:spPr>
        <a:xfrm>
          <a:off x="14592300" y="5784669"/>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103777</xdr:rowOff>
    </xdr:from>
    <xdr:to>
      <xdr:col>72</xdr:col>
      <xdr:colOff>38100</xdr:colOff>
      <xdr:row>33</xdr:row>
      <xdr:rowOff>33927</xdr:rowOff>
    </xdr:to>
    <xdr:sp macro="" textlink="">
      <xdr:nvSpPr>
        <xdr:cNvPr id="540" name="楕円 539">
          <a:extLst>
            <a:ext uri="{FF2B5EF4-FFF2-40B4-BE49-F238E27FC236}">
              <a16:creationId xmlns:a16="http://schemas.microsoft.com/office/drawing/2014/main" id="{B76F547E-9E70-4B49-B12D-BCF78A4A8B77}"/>
            </a:ext>
          </a:extLst>
        </xdr:cNvPr>
        <xdr:cNvSpPr/>
      </xdr:nvSpPr>
      <xdr:spPr>
        <a:xfrm>
          <a:off x="13652500" y="559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154577</xdr:rowOff>
    </xdr:from>
    <xdr:to>
      <xdr:col>76</xdr:col>
      <xdr:colOff>114300</xdr:colOff>
      <xdr:row>33</xdr:row>
      <xdr:rowOff>126819</xdr:rowOff>
    </xdr:to>
    <xdr:cxnSp macro="">
      <xdr:nvCxnSpPr>
        <xdr:cNvPr id="541" name="直線コネクタ 540">
          <a:extLst>
            <a:ext uri="{FF2B5EF4-FFF2-40B4-BE49-F238E27FC236}">
              <a16:creationId xmlns:a16="http://schemas.microsoft.com/office/drawing/2014/main" id="{A189B6DC-62A5-4FAB-8E7B-23B157C981E8}"/>
            </a:ext>
          </a:extLst>
        </xdr:cNvPr>
        <xdr:cNvCxnSpPr/>
      </xdr:nvCxnSpPr>
      <xdr:spPr>
        <a:xfrm>
          <a:off x="13703300" y="564097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139700</xdr:rowOff>
    </xdr:from>
    <xdr:to>
      <xdr:col>67</xdr:col>
      <xdr:colOff>101600</xdr:colOff>
      <xdr:row>35</xdr:row>
      <xdr:rowOff>69850</xdr:rowOff>
    </xdr:to>
    <xdr:sp macro="" textlink="">
      <xdr:nvSpPr>
        <xdr:cNvPr id="542" name="楕円 541">
          <a:extLst>
            <a:ext uri="{FF2B5EF4-FFF2-40B4-BE49-F238E27FC236}">
              <a16:creationId xmlns:a16="http://schemas.microsoft.com/office/drawing/2014/main" id="{A8032DDC-D6A1-4B61-993E-EADEB0042DE8}"/>
            </a:ext>
          </a:extLst>
        </xdr:cNvPr>
        <xdr:cNvSpPr/>
      </xdr:nvSpPr>
      <xdr:spPr>
        <a:xfrm>
          <a:off x="12763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154577</xdr:rowOff>
    </xdr:from>
    <xdr:to>
      <xdr:col>71</xdr:col>
      <xdr:colOff>177800</xdr:colOff>
      <xdr:row>35</xdr:row>
      <xdr:rowOff>19050</xdr:rowOff>
    </xdr:to>
    <xdr:cxnSp macro="">
      <xdr:nvCxnSpPr>
        <xdr:cNvPr id="543" name="直線コネクタ 542">
          <a:extLst>
            <a:ext uri="{FF2B5EF4-FFF2-40B4-BE49-F238E27FC236}">
              <a16:creationId xmlns:a16="http://schemas.microsoft.com/office/drawing/2014/main" id="{9A378E86-3FC2-46E7-A317-D674F28D4502}"/>
            </a:ext>
          </a:extLst>
        </xdr:cNvPr>
        <xdr:cNvCxnSpPr/>
      </xdr:nvCxnSpPr>
      <xdr:spPr>
        <a:xfrm flipV="1">
          <a:off x="12814300" y="5640977"/>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88735</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ED8457ED-5238-44B2-A1DD-EDB5B407826C}"/>
            </a:ext>
          </a:extLst>
        </xdr:cNvPr>
        <xdr:cNvSpPr txBox="1"/>
      </xdr:nvSpPr>
      <xdr:spPr>
        <a:xfrm>
          <a:off x="15266044" y="626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126291</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DCC19C69-3A50-4A89-96D2-27777F3CC8A0}"/>
            </a:ext>
          </a:extLst>
        </xdr:cNvPr>
        <xdr:cNvSpPr txBox="1"/>
      </xdr:nvSpPr>
      <xdr:spPr>
        <a:xfrm>
          <a:off x="14389744" y="61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140987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922721EE-F202-42F6-B421-6BFF76600697}"/>
            </a:ext>
          </a:extLst>
        </xdr:cNvPr>
        <xdr:cNvSpPr txBox="1"/>
      </xdr:nvSpPr>
      <xdr:spPr>
        <a:xfrm>
          <a:off x="13500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11266</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694EA836-6787-4447-B339-7952CA70A7F8}"/>
            </a:ext>
          </a:extLst>
        </xdr:cNvPr>
        <xdr:cNvSpPr txBox="1"/>
      </xdr:nvSpPr>
      <xdr:spPr>
        <a:xfrm>
          <a:off x="126117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163121</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74B0EC80-CBDB-456E-83FA-03D09EBD7F44}"/>
            </a:ext>
          </a:extLst>
        </xdr:cNvPr>
        <xdr:cNvSpPr txBox="1"/>
      </xdr:nvSpPr>
      <xdr:spPr>
        <a:xfrm>
          <a:off x="152660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22696</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642B8EA0-D76E-42BB-89C9-63B8487DBDE6}"/>
            </a:ext>
          </a:extLst>
        </xdr:cNvPr>
        <xdr:cNvSpPr txBox="1"/>
      </xdr:nvSpPr>
      <xdr:spPr>
        <a:xfrm>
          <a:off x="14389744" y="550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50454</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F5B3446A-FC9F-402D-8D0D-15D67086312C}"/>
            </a:ext>
          </a:extLst>
        </xdr:cNvPr>
        <xdr:cNvSpPr txBox="1"/>
      </xdr:nvSpPr>
      <xdr:spPr>
        <a:xfrm>
          <a:off x="13500744" y="536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60977</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E3E18ECE-7A22-42BA-82F4-7EA6F8645F9B}"/>
            </a:ext>
          </a:extLst>
        </xdr:cNvPr>
        <xdr:cNvSpPr txBox="1"/>
      </xdr:nvSpPr>
      <xdr:spPr>
        <a:xfrm>
          <a:off x="1261174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6551C568-1514-4EE6-895A-4D539ACAF3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5E950F71-DF67-4A33-B410-799755012E9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93911857-63AF-4360-81F4-64481F8E2A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59442AC1-7BD4-4BD4-9A7D-1408917EC66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96891A67-3A44-423A-802B-B984649EBD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233A01E9-3DC7-4418-8282-6756062B50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282EC98D-3338-4A5D-82B0-D78B475DB84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53534B80-691B-406F-820E-41AF413D9F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949B1BF5-4F30-434B-A554-3AC89ABD52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8F7BF3B6-6788-4348-8DD7-3CB39D1072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66D07032-27DD-4F6C-B168-DE1F3EBD9E5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a:extLst>
            <a:ext uri="{FF2B5EF4-FFF2-40B4-BE49-F238E27FC236}">
              <a16:creationId xmlns:a16="http://schemas.microsoft.com/office/drawing/2014/main" id="{61198FC0-167F-44AB-879E-342814A26B9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1375D812-AEC1-4BF6-8098-0E4EC438E6C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a:extLst>
            <a:ext uri="{FF2B5EF4-FFF2-40B4-BE49-F238E27FC236}">
              <a16:creationId xmlns:a16="http://schemas.microsoft.com/office/drawing/2014/main" id="{F5594FAA-C2FB-4B86-AD10-DE4610B6639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B699740F-A816-44BF-AF2D-2BAA6E69C1D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a:extLst>
            <a:ext uri="{FF2B5EF4-FFF2-40B4-BE49-F238E27FC236}">
              <a16:creationId xmlns:a16="http://schemas.microsoft.com/office/drawing/2014/main" id="{94166D1F-0AA4-4DFA-8130-A0B9510EA2E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C4C8D9B1-9DF2-403D-8CF8-7464D754A01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a:extLst>
            <a:ext uri="{FF2B5EF4-FFF2-40B4-BE49-F238E27FC236}">
              <a16:creationId xmlns:a16="http://schemas.microsoft.com/office/drawing/2014/main" id="{27737922-EB10-4C4F-9BD8-7ADEEC5179F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3B6752B7-5364-4E6A-B497-B8DA7E62289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a:extLst>
            <a:ext uri="{FF2B5EF4-FFF2-40B4-BE49-F238E27FC236}">
              <a16:creationId xmlns:a16="http://schemas.microsoft.com/office/drawing/2014/main" id="{58BDDF84-7548-4EE0-BDDB-A1EADAEC69B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ED0526C4-C451-4200-B931-69BBC96A04E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a:extLst>
            <a:ext uri="{FF2B5EF4-FFF2-40B4-BE49-F238E27FC236}">
              <a16:creationId xmlns:a16="http://schemas.microsoft.com/office/drawing/2014/main" id="{56177610-AD7D-491C-9E29-BC6C07EA896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7FA89475-ABD5-4AED-AAE6-D4376A4231E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F5194693-8831-4163-A770-6FF96E10FEB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DF01B4D-22DC-46F2-9C62-06F9CC3525B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577" name="直線コネクタ 576">
          <a:extLst>
            <a:ext uri="{FF2B5EF4-FFF2-40B4-BE49-F238E27FC236}">
              <a16:creationId xmlns:a16="http://schemas.microsoft.com/office/drawing/2014/main" id="{F6B4A790-41B0-42BB-84B8-B981647CFA7F}"/>
            </a:ext>
          </a:extLst>
        </xdr:cNvPr>
        <xdr:cNvCxnSpPr/>
      </xdr:nvCxnSpPr>
      <xdr:spPr>
        <a:xfrm flipV="1">
          <a:off x="22160864" y="578793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4122067B-59E1-4670-AB7F-7106F29B5B45}"/>
            </a:ext>
          </a:extLst>
        </xdr:cNvPr>
        <xdr:cNvSpPr txBox="1"/>
      </xdr:nvSpPr>
      <xdr:spPr>
        <a:xfrm>
          <a:off x="22199600" y="70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579" name="直線コネクタ 578">
          <a:extLst>
            <a:ext uri="{FF2B5EF4-FFF2-40B4-BE49-F238E27FC236}">
              <a16:creationId xmlns:a16="http://schemas.microsoft.com/office/drawing/2014/main" id="{EFC35010-B75C-411A-A698-3375CA94946A}"/>
            </a:ext>
          </a:extLst>
        </xdr:cNvPr>
        <xdr:cNvCxnSpPr/>
      </xdr:nvCxnSpPr>
      <xdr:spPr>
        <a:xfrm>
          <a:off x="22072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E45FB844-332B-4113-842A-EDC075FCCDDF}"/>
            </a:ext>
          </a:extLst>
        </xdr:cNvPr>
        <xdr:cNvSpPr txBox="1"/>
      </xdr:nvSpPr>
      <xdr:spPr>
        <a:xfrm>
          <a:off x="22199600" y="55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581" name="直線コネクタ 580">
          <a:extLst>
            <a:ext uri="{FF2B5EF4-FFF2-40B4-BE49-F238E27FC236}">
              <a16:creationId xmlns:a16="http://schemas.microsoft.com/office/drawing/2014/main" id="{B6F59DD9-B6B2-41F8-AD23-E22E2AE6A5D0}"/>
            </a:ext>
          </a:extLst>
        </xdr:cNvPr>
        <xdr:cNvCxnSpPr/>
      </xdr:nvCxnSpPr>
      <xdr:spPr>
        <a:xfrm>
          <a:off x="22072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614B4AB5-B1AF-4329-9CE7-64AE841639CF}"/>
            </a:ext>
          </a:extLst>
        </xdr:cNvPr>
        <xdr:cNvSpPr txBox="1"/>
      </xdr:nvSpPr>
      <xdr:spPr>
        <a:xfrm>
          <a:off x="22199600" y="6355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583" name="フローチャート: 判断 582">
          <a:extLst>
            <a:ext uri="{FF2B5EF4-FFF2-40B4-BE49-F238E27FC236}">
              <a16:creationId xmlns:a16="http://schemas.microsoft.com/office/drawing/2014/main" id="{940D8BFA-A992-4F20-8383-DA8A889C6B26}"/>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584" name="フローチャート: 判断 583">
          <a:extLst>
            <a:ext uri="{FF2B5EF4-FFF2-40B4-BE49-F238E27FC236}">
              <a16:creationId xmlns:a16="http://schemas.microsoft.com/office/drawing/2014/main" id="{AAC8B69C-DAC0-4E00-A087-F8D92FA52F64}"/>
            </a:ext>
          </a:extLst>
        </xdr:cNvPr>
        <xdr:cNvSpPr/>
      </xdr:nvSpPr>
      <xdr:spPr>
        <a:xfrm>
          <a:off x="21272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585" name="フローチャート: 判断 584">
          <a:extLst>
            <a:ext uri="{FF2B5EF4-FFF2-40B4-BE49-F238E27FC236}">
              <a16:creationId xmlns:a16="http://schemas.microsoft.com/office/drawing/2014/main" id="{AE144148-D70C-49CB-8401-211C32D83D4A}"/>
            </a:ext>
          </a:extLst>
        </xdr:cNvPr>
        <xdr:cNvSpPr/>
      </xdr:nvSpPr>
      <xdr:spPr>
        <a:xfrm>
          <a:off x="20383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586" name="フローチャート: 判断 585">
          <a:extLst>
            <a:ext uri="{FF2B5EF4-FFF2-40B4-BE49-F238E27FC236}">
              <a16:creationId xmlns:a16="http://schemas.microsoft.com/office/drawing/2014/main" id="{A5717FB1-3B9B-49BD-BCDB-00D49B5DD352}"/>
            </a:ext>
          </a:extLst>
        </xdr:cNvPr>
        <xdr:cNvSpPr/>
      </xdr:nvSpPr>
      <xdr:spPr>
        <a:xfrm>
          <a:off x="19494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587" name="フローチャート: 判断 586">
          <a:extLst>
            <a:ext uri="{FF2B5EF4-FFF2-40B4-BE49-F238E27FC236}">
              <a16:creationId xmlns:a16="http://schemas.microsoft.com/office/drawing/2014/main" id="{5214A363-C3C7-42C5-8C89-4CF42E095E30}"/>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B3E3D09-5F40-40DF-AEB5-DB0CFD3530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F867CF3-89B2-4170-B23D-14225E37979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46329A6-88D5-4F7B-AE3B-96CD85FE81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B54CB5E-5A5F-4D5C-93AE-55B4E4EB3E4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FF9ACAE-4280-4627-9E59-B5BAABBE5F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169092</xdr:rowOff>
    </xdr:from>
    <xdr:to>
      <xdr:col>116</xdr:col>
      <xdr:colOff>114300</xdr:colOff>
      <xdr:row>35</xdr:row>
      <xdr:rowOff>99242</xdr:rowOff>
    </xdr:to>
    <xdr:sp macro="" textlink="">
      <xdr:nvSpPr>
        <xdr:cNvPr id="593" name="楕円 592">
          <a:extLst>
            <a:ext uri="{FF2B5EF4-FFF2-40B4-BE49-F238E27FC236}">
              <a16:creationId xmlns:a16="http://schemas.microsoft.com/office/drawing/2014/main" id="{3FADF3E0-7417-4369-913F-098DF26E17B0}"/>
            </a:ext>
          </a:extLst>
        </xdr:cNvPr>
        <xdr:cNvSpPr/>
      </xdr:nvSpPr>
      <xdr:spPr>
        <a:xfrm>
          <a:off x="22110700" y="59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20519</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1EF09A30-6DAD-4B01-AC6F-AE03D7DD0196}"/>
            </a:ext>
          </a:extLst>
        </xdr:cNvPr>
        <xdr:cNvSpPr txBox="1"/>
      </xdr:nvSpPr>
      <xdr:spPr>
        <a:xfrm>
          <a:off x="22199600" y="58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27033</xdr:rowOff>
    </xdr:from>
    <xdr:to>
      <xdr:col>112</xdr:col>
      <xdr:colOff>38100</xdr:colOff>
      <xdr:row>35</xdr:row>
      <xdr:rowOff>128633</xdr:rowOff>
    </xdr:to>
    <xdr:sp macro="" textlink="">
      <xdr:nvSpPr>
        <xdr:cNvPr id="595" name="楕円 594">
          <a:extLst>
            <a:ext uri="{FF2B5EF4-FFF2-40B4-BE49-F238E27FC236}">
              <a16:creationId xmlns:a16="http://schemas.microsoft.com/office/drawing/2014/main" id="{3869C91F-433E-4471-BDD5-678521A0E7A7}"/>
            </a:ext>
          </a:extLst>
        </xdr:cNvPr>
        <xdr:cNvSpPr/>
      </xdr:nvSpPr>
      <xdr:spPr>
        <a:xfrm>
          <a:off x="21272500" y="6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48442</xdr:rowOff>
    </xdr:from>
    <xdr:to>
      <xdr:col>116</xdr:col>
      <xdr:colOff>63500</xdr:colOff>
      <xdr:row>35</xdr:row>
      <xdr:rowOff>77833</xdr:rowOff>
    </xdr:to>
    <xdr:cxnSp macro="">
      <xdr:nvCxnSpPr>
        <xdr:cNvPr id="596" name="直線コネクタ 595">
          <a:extLst>
            <a:ext uri="{FF2B5EF4-FFF2-40B4-BE49-F238E27FC236}">
              <a16:creationId xmlns:a16="http://schemas.microsoft.com/office/drawing/2014/main" id="{3FB86FAA-CD5C-41B2-B8E0-B0D536AD7D58}"/>
            </a:ext>
          </a:extLst>
        </xdr:cNvPr>
        <xdr:cNvCxnSpPr/>
      </xdr:nvCxnSpPr>
      <xdr:spPr>
        <a:xfrm flipV="1">
          <a:off x="21323300" y="604919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53158</xdr:rowOff>
    </xdr:from>
    <xdr:to>
      <xdr:col>107</xdr:col>
      <xdr:colOff>101600</xdr:colOff>
      <xdr:row>35</xdr:row>
      <xdr:rowOff>154758</xdr:rowOff>
    </xdr:to>
    <xdr:sp macro="" textlink="">
      <xdr:nvSpPr>
        <xdr:cNvPr id="597" name="楕円 596">
          <a:extLst>
            <a:ext uri="{FF2B5EF4-FFF2-40B4-BE49-F238E27FC236}">
              <a16:creationId xmlns:a16="http://schemas.microsoft.com/office/drawing/2014/main" id="{DDEC1535-C278-40DE-AAB5-F8B17300D73F}"/>
            </a:ext>
          </a:extLst>
        </xdr:cNvPr>
        <xdr:cNvSpPr/>
      </xdr:nvSpPr>
      <xdr:spPr>
        <a:xfrm>
          <a:off x="20383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77833</xdr:rowOff>
    </xdr:from>
    <xdr:to>
      <xdr:col>111</xdr:col>
      <xdr:colOff>177800</xdr:colOff>
      <xdr:row>35</xdr:row>
      <xdr:rowOff>103958</xdr:rowOff>
    </xdr:to>
    <xdr:cxnSp macro="">
      <xdr:nvCxnSpPr>
        <xdr:cNvPr id="598" name="直線コネクタ 597">
          <a:extLst>
            <a:ext uri="{FF2B5EF4-FFF2-40B4-BE49-F238E27FC236}">
              <a16:creationId xmlns:a16="http://schemas.microsoft.com/office/drawing/2014/main" id="{5FBFC0FD-3D51-45AE-B261-D1A8D4F325E7}"/>
            </a:ext>
          </a:extLst>
        </xdr:cNvPr>
        <xdr:cNvCxnSpPr/>
      </xdr:nvCxnSpPr>
      <xdr:spPr>
        <a:xfrm flipV="1">
          <a:off x="20434300" y="607858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79284</xdr:rowOff>
    </xdr:from>
    <xdr:to>
      <xdr:col>102</xdr:col>
      <xdr:colOff>165100</xdr:colOff>
      <xdr:row>36</xdr:row>
      <xdr:rowOff>9434</xdr:rowOff>
    </xdr:to>
    <xdr:sp macro="" textlink="">
      <xdr:nvSpPr>
        <xdr:cNvPr id="599" name="楕円 598">
          <a:extLst>
            <a:ext uri="{FF2B5EF4-FFF2-40B4-BE49-F238E27FC236}">
              <a16:creationId xmlns:a16="http://schemas.microsoft.com/office/drawing/2014/main" id="{3793C556-585A-40E0-8104-0781D77C446A}"/>
            </a:ext>
          </a:extLst>
        </xdr:cNvPr>
        <xdr:cNvSpPr/>
      </xdr:nvSpPr>
      <xdr:spPr>
        <a:xfrm>
          <a:off x="19494500" y="6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103958</xdr:rowOff>
    </xdr:from>
    <xdr:to>
      <xdr:col>107</xdr:col>
      <xdr:colOff>50800</xdr:colOff>
      <xdr:row>35</xdr:row>
      <xdr:rowOff>130084</xdr:rowOff>
    </xdr:to>
    <xdr:cxnSp macro="">
      <xdr:nvCxnSpPr>
        <xdr:cNvPr id="600" name="直線コネクタ 599">
          <a:extLst>
            <a:ext uri="{FF2B5EF4-FFF2-40B4-BE49-F238E27FC236}">
              <a16:creationId xmlns:a16="http://schemas.microsoft.com/office/drawing/2014/main" id="{C68C2A85-FC37-474D-8C11-D66132D48DDD}"/>
            </a:ext>
          </a:extLst>
        </xdr:cNvPr>
        <xdr:cNvCxnSpPr/>
      </xdr:nvCxnSpPr>
      <xdr:spPr>
        <a:xfrm flipV="1">
          <a:off x="19545300" y="61047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125004</xdr:rowOff>
    </xdr:from>
    <xdr:to>
      <xdr:col>98</xdr:col>
      <xdr:colOff>38100</xdr:colOff>
      <xdr:row>36</xdr:row>
      <xdr:rowOff>55154</xdr:rowOff>
    </xdr:to>
    <xdr:sp macro="" textlink="">
      <xdr:nvSpPr>
        <xdr:cNvPr id="601" name="楕円 600">
          <a:extLst>
            <a:ext uri="{FF2B5EF4-FFF2-40B4-BE49-F238E27FC236}">
              <a16:creationId xmlns:a16="http://schemas.microsoft.com/office/drawing/2014/main" id="{DC68FB25-0D64-43AA-BF22-487C27E7A056}"/>
            </a:ext>
          </a:extLst>
        </xdr:cNvPr>
        <xdr:cNvSpPr/>
      </xdr:nvSpPr>
      <xdr:spPr>
        <a:xfrm>
          <a:off x="186055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130084</xdr:rowOff>
    </xdr:from>
    <xdr:to>
      <xdr:col>102</xdr:col>
      <xdr:colOff>114300</xdr:colOff>
      <xdr:row>36</xdr:row>
      <xdr:rowOff>4354</xdr:rowOff>
    </xdr:to>
    <xdr:cxnSp macro="">
      <xdr:nvCxnSpPr>
        <xdr:cNvPr id="602" name="直線コネクタ 601">
          <a:extLst>
            <a:ext uri="{FF2B5EF4-FFF2-40B4-BE49-F238E27FC236}">
              <a16:creationId xmlns:a16="http://schemas.microsoft.com/office/drawing/2014/main" id="{3DE55C0E-66C7-41F0-A04F-3FEFB50FE98E}"/>
            </a:ext>
          </a:extLst>
        </xdr:cNvPr>
        <xdr:cNvCxnSpPr/>
      </xdr:nvCxnSpPr>
      <xdr:spPr>
        <a:xfrm flipV="1">
          <a:off x="18656300" y="61308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139354</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7232CF65-C82A-4FE0-AEFF-2D3F4967E97E}"/>
            </a:ext>
          </a:extLst>
        </xdr:cNvPr>
        <xdr:cNvSpPr txBox="1"/>
      </xdr:nvSpPr>
      <xdr:spPr>
        <a:xfrm>
          <a:off x="21075727" y="64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113228</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F01BDA84-6E56-41AB-8856-B6416AB4F5D8}"/>
            </a:ext>
          </a:extLst>
        </xdr:cNvPr>
        <xdr:cNvSpPr txBox="1"/>
      </xdr:nvSpPr>
      <xdr:spPr>
        <a:xfrm>
          <a:off x="20199427" y="645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77305</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BBB459E5-67AC-4F21-92CF-30015D35400F}"/>
            </a:ext>
          </a:extLst>
        </xdr:cNvPr>
        <xdr:cNvSpPr txBox="1"/>
      </xdr:nvSpPr>
      <xdr:spPr>
        <a:xfrm>
          <a:off x="19310427"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46281</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CCB4BFCD-7DDB-4004-B547-090164EF2871}"/>
            </a:ext>
          </a:extLst>
        </xdr:cNvPr>
        <xdr:cNvSpPr txBox="1"/>
      </xdr:nvSpPr>
      <xdr:spPr>
        <a:xfrm>
          <a:off x="18421427" y="656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145160</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71F1F26A-B284-4A68-B576-A4DB5446DB2B}"/>
            </a:ext>
          </a:extLst>
        </xdr:cNvPr>
        <xdr:cNvSpPr txBox="1"/>
      </xdr:nvSpPr>
      <xdr:spPr>
        <a:xfrm>
          <a:off x="21075727" y="580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171285</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1EC6CF3D-FE14-4E2B-91A7-D90BA33A00BB}"/>
            </a:ext>
          </a:extLst>
        </xdr:cNvPr>
        <xdr:cNvSpPr txBox="1"/>
      </xdr:nvSpPr>
      <xdr:spPr>
        <a:xfrm>
          <a:off x="20199427" y="58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25961</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E6C18F3F-B80D-47D6-9986-FA3149D872B5}"/>
            </a:ext>
          </a:extLst>
        </xdr:cNvPr>
        <xdr:cNvSpPr txBox="1"/>
      </xdr:nvSpPr>
      <xdr:spPr>
        <a:xfrm>
          <a:off x="19310427" y="58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71681</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B2F0E1-E957-4ECF-9ECE-D6C50792B38D}"/>
            </a:ext>
          </a:extLst>
        </xdr:cNvPr>
        <xdr:cNvSpPr txBox="1"/>
      </xdr:nvSpPr>
      <xdr:spPr>
        <a:xfrm>
          <a:off x="18421427" y="59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80A2B77B-8155-4C50-9474-F9006057E2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A0369D20-57E2-4624-94E5-4D9875A178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59E1AC86-1B41-4AEE-AB64-5383322D2DD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289AD256-52D2-451F-8E68-A03E627258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37C26057-A847-4B9B-965C-8BE37BC6D8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123F840F-1AD0-4774-B75A-D3866089CC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F6D460F-7D84-44A9-ACED-6EBA3E4B5C4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45ECF6C-1723-4B64-9CE5-D13A3C6036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FA25912-0027-4C2D-ADBF-5D0EDCFE276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5847D088-5F2D-4C1D-B5DD-C87B3CE8980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a:extLst>
            <a:ext uri="{FF2B5EF4-FFF2-40B4-BE49-F238E27FC236}">
              <a16:creationId xmlns:a16="http://schemas.microsoft.com/office/drawing/2014/main" id="{9C5B89CD-7890-4E13-BC9A-3638382B9D53}"/>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2" name="直線コネクタ 621">
          <a:extLst>
            <a:ext uri="{FF2B5EF4-FFF2-40B4-BE49-F238E27FC236}">
              <a16:creationId xmlns:a16="http://schemas.microsoft.com/office/drawing/2014/main" id="{1BDD8B39-7785-4D02-9ECA-DAD5591A442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3" name="テキスト ボックス 622">
          <a:extLst>
            <a:ext uri="{FF2B5EF4-FFF2-40B4-BE49-F238E27FC236}">
              <a16:creationId xmlns:a16="http://schemas.microsoft.com/office/drawing/2014/main" id="{30B9DCC3-6745-40E6-9C56-58FF438EC66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4" name="直線コネクタ 623">
          <a:extLst>
            <a:ext uri="{FF2B5EF4-FFF2-40B4-BE49-F238E27FC236}">
              <a16:creationId xmlns:a16="http://schemas.microsoft.com/office/drawing/2014/main" id="{FEF69A82-E272-4428-B363-4F4D16CF226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5" name="テキスト ボックス 624">
          <a:extLst>
            <a:ext uri="{FF2B5EF4-FFF2-40B4-BE49-F238E27FC236}">
              <a16:creationId xmlns:a16="http://schemas.microsoft.com/office/drawing/2014/main" id="{856D77ED-98B2-422F-908E-F6AC5EF8C26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6" name="直線コネクタ 625">
          <a:extLst>
            <a:ext uri="{FF2B5EF4-FFF2-40B4-BE49-F238E27FC236}">
              <a16:creationId xmlns:a16="http://schemas.microsoft.com/office/drawing/2014/main" id="{BC2679EA-CCA0-40E7-BCB9-0F4BB00EA90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7" name="テキスト ボックス 626">
          <a:extLst>
            <a:ext uri="{FF2B5EF4-FFF2-40B4-BE49-F238E27FC236}">
              <a16:creationId xmlns:a16="http://schemas.microsoft.com/office/drawing/2014/main" id="{4B7A1474-F502-4F7A-9AA1-C3AA8D408BE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8" name="直線コネクタ 627">
          <a:extLst>
            <a:ext uri="{FF2B5EF4-FFF2-40B4-BE49-F238E27FC236}">
              <a16:creationId xmlns:a16="http://schemas.microsoft.com/office/drawing/2014/main" id="{B851CA80-76F4-48B4-A253-1D54DD56948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9" name="テキスト ボックス 628">
          <a:extLst>
            <a:ext uri="{FF2B5EF4-FFF2-40B4-BE49-F238E27FC236}">
              <a16:creationId xmlns:a16="http://schemas.microsoft.com/office/drawing/2014/main" id="{144926CC-D88D-48B7-8387-AD416B0A713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DF75DE33-5C55-4AEB-8644-9F7475697BF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1" name="テキスト ボックス 630">
          <a:extLst>
            <a:ext uri="{FF2B5EF4-FFF2-40B4-BE49-F238E27FC236}">
              <a16:creationId xmlns:a16="http://schemas.microsoft.com/office/drawing/2014/main" id="{4273CF5D-2677-4468-AC68-3D0EC907B54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3B903E0E-AF5E-49E8-B230-350668538D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633" name="直線コネクタ 632">
          <a:extLst>
            <a:ext uri="{FF2B5EF4-FFF2-40B4-BE49-F238E27FC236}">
              <a16:creationId xmlns:a16="http://schemas.microsoft.com/office/drawing/2014/main" id="{4A90488E-2981-483D-8330-DBA20C6051A7}"/>
            </a:ext>
          </a:extLst>
        </xdr:cNvPr>
        <xdr:cNvCxnSpPr/>
      </xdr:nvCxnSpPr>
      <xdr:spPr>
        <a:xfrm flipV="1">
          <a:off x="16318864" y="973378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6DC104B7-8B33-4F2B-A3F8-968E56621888}"/>
            </a:ext>
          </a:extLst>
        </xdr:cNvPr>
        <xdr:cNvSpPr txBox="1"/>
      </xdr:nvSpPr>
      <xdr:spPr>
        <a:xfrm>
          <a:off x="163576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635" name="直線コネクタ 634">
          <a:extLst>
            <a:ext uri="{FF2B5EF4-FFF2-40B4-BE49-F238E27FC236}">
              <a16:creationId xmlns:a16="http://schemas.microsoft.com/office/drawing/2014/main" id="{7ADD91A1-E0BF-4371-8BAA-04106AD084E4}"/>
            </a:ext>
          </a:extLst>
        </xdr:cNvPr>
        <xdr:cNvCxnSpPr/>
      </xdr:nvCxnSpPr>
      <xdr:spPr>
        <a:xfrm>
          <a:off x="16230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862535E4-6FB1-4462-8A85-F989B0067613}"/>
            </a:ext>
          </a:extLst>
        </xdr:cNvPr>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637" name="直線コネクタ 636">
          <a:extLst>
            <a:ext uri="{FF2B5EF4-FFF2-40B4-BE49-F238E27FC236}">
              <a16:creationId xmlns:a16="http://schemas.microsoft.com/office/drawing/2014/main" id="{A033682A-68D5-4111-BDEE-E7FF205AA447}"/>
            </a:ext>
          </a:extLst>
        </xdr:cNvPr>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70375</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177E3202-066A-4759-B585-45A47A862DF7}"/>
            </a:ext>
          </a:extLst>
        </xdr:cNvPr>
        <xdr:cNvSpPr txBox="1"/>
      </xdr:nvSpPr>
      <xdr:spPr>
        <a:xfrm>
          <a:off x="16357600" y="10357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639" name="フローチャート: 判断 638">
          <a:extLst>
            <a:ext uri="{FF2B5EF4-FFF2-40B4-BE49-F238E27FC236}">
              <a16:creationId xmlns:a16="http://schemas.microsoft.com/office/drawing/2014/main" id="{1E254853-FDAC-4074-A33D-AD04A893CDF8}"/>
            </a:ext>
          </a:extLst>
        </xdr:cNvPr>
        <xdr:cNvSpPr/>
      </xdr:nvSpPr>
      <xdr:spPr>
        <a:xfrm>
          <a:off x="16268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640" name="フローチャート: 判断 639">
          <a:extLst>
            <a:ext uri="{FF2B5EF4-FFF2-40B4-BE49-F238E27FC236}">
              <a16:creationId xmlns:a16="http://schemas.microsoft.com/office/drawing/2014/main" id="{E4D7C51D-6EAE-4556-A75D-8C52393FC915}"/>
            </a:ext>
          </a:extLst>
        </xdr:cNvPr>
        <xdr:cNvSpPr/>
      </xdr:nvSpPr>
      <xdr:spPr>
        <a:xfrm>
          <a:off x="15430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641" name="フローチャート: 判断 640">
          <a:extLst>
            <a:ext uri="{FF2B5EF4-FFF2-40B4-BE49-F238E27FC236}">
              <a16:creationId xmlns:a16="http://schemas.microsoft.com/office/drawing/2014/main" id="{83E0DEF3-D5B1-42DF-86E5-0930DE893B98}"/>
            </a:ext>
          </a:extLst>
        </xdr:cNvPr>
        <xdr:cNvSpPr/>
      </xdr:nvSpPr>
      <xdr:spPr>
        <a:xfrm>
          <a:off x="14541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642" name="フローチャート: 判断 641">
          <a:extLst>
            <a:ext uri="{FF2B5EF4-FFF2-40B4-BE49-F238E27FC236}">
              <a16:creationId xmlns:a16="http://schemas.microsoft.com/office/drawing/2014/main" id="{32CB6213-5B92-44C0-9FE1-0881B9626D26}"/>
            </a:ext>
          </a:extLst>
        </xdr:cNvPr>
        <xdr:cNvSpPr/>
      </xdr:nvSpPr>
      <xdr:spPr>
        <a:xfrm>
          <a:off x="13652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643" name="フローチャート: 判断 642">
          <a:extLst>
            <a:ext uri="{FF2B5EF4-FFF2-40B4-BE49-F238E27FC236}">
              <a16:creationId xmlns:a16="http://schemas.microsoft.com/office/drawing/2014/main" id="{B51BF325-7EB8-4DD0-A5FC-E6F734D8D899}"/>
            </a:ext>
          </a:extLst>
        </xdr:cNvPr>
        <xdr:cNvSpPr/>
      </xdr:nvSpPr>
      <xdr:spPr>
        <a:xfrm>
          <a:off x="12763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C953EAE-0040-4352-8EB1-2268B220B6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5035B4A-CAC1-42E8-89E0-F801D632CC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62B11F2-8CAE-465C-A33F-FF6D8BBDC8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8541F93-D5E4-4983-B666-9797518DEE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EB7C472-A14A-444F-BB20-5E6D3B4A79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649" name="楕円 648">
          <a:extLst>
            <a:ext uri="{FF2B5EF4-FFF2-40B4-BE49-F238E27FC236}">
              <a16:creationId xmlns:a16="http://schemas.microsoft.com/office/drawing/2014/main" id="{9EDD4162-D4A9-4A5E-9383-1FE9F215F278}"/>
            </a:ext>
          </a:extLst>
        </xdr:cNvPr>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C4612F68-9B72-46C1-AB0F-DE61C3259DDA}"/>
            </a:ext>
          </a:extLst>
        </xdr:cNvPr>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31496</xdr:rowOff>
    </xdr:from>
    <xdr:to>
      <xdr:col>81</xdr:col>
      <xdr:colOff>101600</xdr:colOff>
      <xdr:row>62</xdr:row>
      <xdr:rowOff>133096</xdr:rowOff>
    </xdr:to>
    <xdr:sp macro="" textlink="">
      <xdr:nvSpPr>
        <xdr:cNvPr id="651" name="楕円 650">
          <a:extLst>
            <a:ext uri="{FF2B5EF4-FFF2-40B4-BE49-F238E27FC236}">
              <a16:creationId xmlns:a16="http://schemas.microsoft.com/office/drawing/2014/main" id="{A1363A9D-604D-40FB-9816-0B5D6CE96ACD}"/>
            </a:ext>
          </a:extLst>
        </xdr:cNvPr>
        <xdr:cNvSpPr/>
      </xdr:nvSpPr>
      <xdr:spPr>
        <a:xfrm>
          <a:off x="15430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82296</xdr:rowOff>
    </xdr:to>
    <xdr:cxnSp macro="">
      <xdr:nvCxnSpPr>
        <xdr:cNvPr id="652" name="直線コネクタ 651">
          <a:extLst>
            <a:ext uri="{FF2B5EF4-FFF2-40B4-BE49-F238E27FC236}">
              <a16:creationId xmlns:a16="http://schemas.microsoft.com/office/drawing/2014/main" id="{CD7D0E13-993C-4CC6-9ED5-91F19F51E696}"/>
            </a:ext>
          </a:extLst>
        </xdr:cNvPr>
        <xdr:cNvCxnSpPr/>
      </xdr:nvCxnSpPr>
      <xdr:spPr>
        <a:xfrm flipV="1">
          <a:off x="15481300" y="106527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653" name="楕円 652">
          <a:extLst>
            <a:ext uri="{FF2B5EF4-FFF2-40B4-BE49-F238E27FC236}">
              <a16:creationId xmlns:a16="http://schemas.microsoft.com/office/drawing/2014/main" id="{6B190F61-CE79-4854-908D-29E73CAD78EB}"/>
            </a:ext>
          </a:extLst>
        </xdr:cNvPr>
        <xdr:cNvSpPr/>
      </xdr:nvSpPr>
      <xdr:spPr>
        <a:xfrm>
          <a:off x="1454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68580</xdr:rowOff>
    </xdr:from>
    <xdr:to>
      <xdr:col>81</xdr:col>
      <xdr:colOff>50800</xdr:colOff>
      <xdr:row>62</xdr:row>
      <xdr:rowOff>82296</xdr:rowOff>
    </xdr:to>
    <xdr:cxnSp macro="">
      <xdr:nvCxnSpPr>
        <xdr:cNvPr id="654" name="直線コネクタ 653">
          <a:extLst>
            <a:ext uri="{FF2B5EF4-FFF2-40B4-BE49-F238E27FC236}">
              <a16:creationId xmlns:a16="http://schemas.microsoft.com/office/drawing/2014/main" id="{6E516F02-3060-4715-A4E4-5E4E4533B04B}"/>
            </a:ext>
          </a:extLst>
        </xdr:cNvPr>
        <xdr:cNvCxnSpPr/>
      </xdr:nvCxnSpPr>
      <xdr:spPr>
        <a:xfrm>
          <a:off x="14592300" y="10698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148082</xdr:rowOff>
    </xdr:from>
    <xdr:to>
      <xdr:col>72</xdr:col>
      <xdr:colOff>38100</xdr:colOff>
      <xdr:row>62</xdr:row>
      <xdr:rowOff>78232</xdr:rowOff>
    </xdr:to>
    <xdr:sp macro="" textlink="">
      <xdr:nvSpPr>
        <xdr:cNvPr id="655" name="楕円 654">
          <a:extLst>
            <a:ext uri="{FF2B5EF4-FFF2-40B4-BE49-F238E27FC236}">
              <a16:creationId xmlns:a16="http://schemas.microsoft.com/office/drawing/2014/main" id="{C74041B5-CDA9-44D1-B301-E8B5B62D7C43}"/>
            </a:ext>
          </a:extLst>
        </xdr:cNvPr>
        <xdr:cNvSpPr/>
      </xdr:nvSpPr>
      <xdr:spPr>
        <a:xfrm>
          <a:off x="13652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27432</xdr:rowOff>
    </xdr:from>
    <xdr:to>
      <xdr:col>76</xdr:col>
      <xdr:colOff>114300</xdr:colOff>
      <xdr:row>62</xdr:row>
      <xdr:rowOff>68580</xdr:rowOff>
    </xdr:to>
    <xdr:cxnSp macro="">
      <xdr:nvCxnSpPr>
        <xdr:cNvPr id="656" name="直線コネクタ 655">
          <a:extLst>
            <a:ext uri="{FF2B5EF4-FFF2-40B4-BE49-F238E27FC236}">
              <a16:creationId xmlns:a16="http://schemas.microsoft.com/office/drawing/2014/main" id="{17DFADAC-DD1F-4C44-82E5-97BE76091BBE}"/>
            </a:ext>
          </a:extLst>
        </xdr:cNvPr>
        <xdr:cNvCxnSpPr/>
      </xdr:nvCxnSpPr>
      <xdr:spPr>
        <a:xfrm>
          <a:off x="13703300" y="10657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70358</xdr:rowOff>
    </xdr:from>
    <xdr:to>
      <xdr:col>67</xdr:col>
      <xdr:colOff>101600</xdr:colOff>
      <xdr:row>62</xdr:row>
      <xdr:rowOff>508</xdr:rowOff>
    </xdr:to>
    <xdr:sp macro="" textlink="">
      <xdr:nvSpPr>
        <xdr:cNvPr id="657" name="楕円 656">
          <a:extLst>
            <a:ext uri="{FF2B5EF4-FFF2-40B4-BE49-F238E27FC236}">
              <a16:creationId xmlns:a16="http://schemas.microsoft.com/office/drawing/2014/main" id="{9563BED1-2A76-4638-B73F-277793B6A469}"/>
            </a:ext>
          </a:extLst>
        </xdr:cNvPr>
        <xdr:cNvSpPr/>
      </xdr:nvSpPr>
      <xdr:spPr>
        <a:xfrm>
          <a:off x="12763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121158</xdr:rowOff>
    </xdr:from>
    <xdr:to>
      <xdr:col>71</xdr:col>
      <xdr:colOff>177800</xdr:colOff>
      <xdr:row>62</xdr:row>
      <xdr:rowOff>27432</xdr:rowOff>
    </xdr:to>
    <xdr:cxnSp macro="">
      <xdr:nvCxnSpPr>
        <xdr:cNvPr id="658" name="直線コネクタ 657">
          <a:extLst>
            <a:ext uri="{FF2B5EF4-FFF2-40B4-BE49-F238E27FC236}">
              <a16:creationId xmlns:a16="http://schemas.microsoft.com/office/drawing/2014/main" id="{D934B273-492A-42D7-A76C-AEA2BA4C51F0}"/>
            </a:ext>
          </a:extLst>
        </xdr:cNvPr>
        <xdr:cNvCxnSpPr/>
      </xdr:nvCxnSpPr>
      <xdr:spPr>
        <a:xfrm>
          <a:off x="12814300" y="105796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115333</xdr:rowOff>
    </xdr:from>
    <xdr:ext cx="405111" cy="259045"/>
    <xdr:sp macro="" textlink="">
      <xdr:nvSpPr>
        <xdr:cNvPr id="659" name="n_1aveValue【学校施設】&#10;有形固定資産減価償却率">
          <a:extLst>
            <a:ext uri="{FF2B5EF4-FFF2-40B4-BE49-F238E27FC236}">
              <a16:creationId xmlns:a16="http://schemas.microsoft.com/office/drawing/2014/main" id="{AD372DDB-F743-4DC5-952A-36E0E5A4D430}"/>
            </a:ext>
          </a:extLst>
        </xdr:cNvPr>
        <xdr:cNvSpPr txBox="1"/>
      </xdr:nvSpPr>
      <xdr:spPr>
        <a:xfrm>
          <a:off x="15266044" y="102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46753</xdr:rowOff>
    </xdr:from>
    <xdr:ext cx="405111" cy="259045"/>
    <xdr:sp macro="" textlink="">
      <xdr:nvSpPr>
        <xdr:cNvPr id="660" name="n_2aveValue【学校施設】&#10;有形固定資産減価償却率">
          <a:extLst>
            <a:ext uri="{FF2B5EF4-FFF2-40B4-BE49-F238E27FC236}">
              <a16:creationId xmlns:a16="http://schemas.microsoft.com/office/drawing/2014/main" id="{FCDAA71F-C372-44B0-8D02-51354F7F7167}"/>
            </a:ext>
          </a:extLst>
        </xdr:cNvPr>
        <xdr:cNvSpPr txBox="1"/>
      </xdr:nvSpPr>
      <xdr:spPr>
        <a:xfrm>
          <a:off x="143897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140479</xdr:rowOff>
    </xdr:from>
    <xdr:ext cx="405111" cy="259045"/>
    <xdr:sp macro="" textlink="">
      <xdr:nvSpPr>
        <xdr:cNvPr id="661" name="n_3aveValue【学校施設】&#10;有形固定資産減価償却率">
          <a:extLst>
            <a:ext uri="{FF2B5EF4-FFF2-40B4-BE49-F238E27FC236}">
              <a16:creationId xmlns:a16="http://schemas.microsoft.com/office/drawing/2014/main" id="{1841507E-1603-42CE-ADD3-DFEDEC3C41DA}"/>
            </a:ext>
          </a:extLst>
        </xdr:cNvPr>
        <xdr:cNvSpPr txBox="1"/>
      </xdr:nvSpPr>
      <xdr:spPr>
        <a:xfrm>
          <a:off x="135007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23893</xdr:rowOff>
    </xdr:from>
    <xdr:ext cx="405111" cy="259045"/>
    <xdr:sp macro="" textlink="">
      <xdr:nvSpPr>
        <xdr:cNvPr id="662" name="n_4aveValue【学校施設】&#10;有形固定資産減価償却率">
          <a:extLst>
            <a:ext uri="{FF2B5EF4-FFF2-40B4-BE49-F238E27FC236}">
              <a16:creationId xmlns:a16="http://schemas.microsoft.com/office/drawing/2014/main" id="{FCA0F036-FBCA-4A4E-A6F9-B09617D2F87D}"/>
            </a:ext>
          </a:extLst>
        </xdr:cNvPr>
        <xdr:cNvSpPr txBox="1"/>
      </xdr:nvSpPr>
      <xdr:spPr>
        <a:xfrm>
          <a:off x="126117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124223</xdr:rowOff>
    </xdr:from>
    <xdr:ext cx="405111" cy="259045"/>
    <xdr:sp macro="" textlink="">
      <xdr:nvSpPr>
        <xdr:cNvPr id="663" name="n_1mainValue【学校施設】&#10;有形固定資産減価償却率">
          <a:extLst>
            <a:ext uri="{FF2B5EF4-FFF2-40B4-BE49-F238E27FC236}">
              <a16:creationId xmlns:a16="http://schemas.microsoft.com/office/drawing/2014/main" id="{D7F53DEF-091B-4D6E-BF8B-AE6D53A96BCD}"/>
            </a:ext>
          </a:extLst>
        </xdr:cNvPr>
        <xdr:cNvSpPr txBox="1"/>
      </xdr:nvSpPr>
      <xdr:spPr>
        <a:xfrm>
          <a:off x="152660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664" name="n_2mainValue【学校施設】&#10;有形固定資産減価償却率">
          <a:extLst>
            <a:ext uri="{FF2B5EF4-FFF2-40B4-BE49-F238E27FC236}">
              <a16:creationId xmlns:a16="http://schemas.microsoft.com/office/drawing/2014/main" id="{8AE2707B-257C-40CF-B4D9-01917B2002A2}"/>
            </a:ext>
          </a:extLst>
        </xdr:cNvPr>
        <xdr:cNvSpPr txBox="1"/>
      </xdr:nvSpPr>
      <xdr:spPr>
        <a:xfrm>
          <a:off x="14389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69359</xdr:rowOff>
    </xdr:from>
    <xdr:ext cx="405111" cy="259045"/>
    <xdr:sp macro="" textlink="">
      <xdr:nvSpPr>
        <xdr:cNvPr id="665" name="n_3mainValue【学校施設】&#10;有形固定資産減価償却率">
          <a:extLst>
            <a:ext uri="{FF2B5EF4-FFF2-40B4-BE49-F238E27FC236}">
              <a16:creationId xmlns:a16="http://schemas.microsoft.com/office/drawing/2014/main" id="{B18DA290-E60B-4814-A556-2CA0BFEFF556}"/>
            </a:ext>
          </a:extLst>
        </xdr:cNvPr>
        <xdr:cNvSpPr txBox="1"/>
      </xdr:nvSpPr>
      <xdr:spPr>
        <a:xfrm>
          <a:off x="13500744" y="106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163085</xdr:rowOff>
    </xdr:from>
    <xdr:ext cx="405111" cy="259045"/>
    <xdr:sp macro="" textlink="">
      <xdr:nvSpPr>
        <xdr:cNvPr id="666" name="n_4mainValue【学校施設】&#10;有形固定資産減価償却率">
          <a:extLst>
            <a:ext uri="{FF2B5EF4-FFF2-40B4-BE49-F238E27FC236}">
              <a16:creationId xmlns:a16="http://schemas.microsoft.com/office/drawing/2014/main" id="{63B0994C-ADF6-4AB5-A058-06386A0FD973}"/>
            </a:ext>
          </a:extLst>
        </xdr:cNvPr>
        <xdr:cNvSpPr txBox="1"/>
      </xdr:nvSpPr>
      <xdr:spPr>
        <a:xfrm>
          <a:off x="12611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91893EFC-6746-4725-988E-5E530481EE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13134467-AC27-41F1-8494-233504581C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E41BBBB4-8FF8-48BD-8622-186E082823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8858A4E2-1CB5-4CCD-B0CF-0C4405B7D7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4F4316C9-21D7-4BD2-940E-7F935D0DD81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A1332B4B-6589-4683-B078-4E21BD0C98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E865F51-B0C4-4628-80CD-01AF35B765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97C827F-1E0A-48D1-B297-666DC76902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668004D1-80C8-4020-9E89-9DB5BAA58D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D13396BC-76CB-4061-B000-B097268FB5F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a:extLst>
            <a:ext uri="{FF2B5EF4-FFF2-40B4-BE49-F238E27FC236}">
              <a16:creationId xmlns:a16="http://schemas.microsoft.com/office/drawing/2014/main" id="{C679182D-2FB7-4938-A5B6-69A355F5991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A7AC5721-4291-4993-9340-4FA4200FF5B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FFACD8D5-FA96-4C6E-968A-7058C8B84FA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03D9F864-D2ED-4F23-BA5D-778245903AD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C37FDBD5-0958-4325-B40A-1CCD6D5EBE9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42EADAE2-DA6D-43C2-90EB-5B69E7EC875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979FFC21-E90B-43E8-B9C4-1E870DFE78B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68E4902C-9503-4AD0-B838-E7B24D0A723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0CCCC8F0-250C-4B35-B16B-5066383B424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619E9D10-6133-4B75-8D52-8A02966AAA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B5480448-4224-468B-AD2D-2F6CAAC2B0E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7F040001-AA6A-45AE-9395-47EA691A6D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689" name="直線コネクタ 688">
          <a:extLst>
            <a:ext uri="{FF2B5EF4-FFF2-40B4-BE49-F238E27FC236}">
              <a16:creationId xmlns:a16="http://schemas.microsoft.com/office/drawing/2014/main" id="{B97D4104-1EFC-4057-ADD0-4CF67EE73DAE}"/>
            </a:ext>
          </a:extLst>
        </xdr:cNvPr>
        <xdr:cNvCxnSpPr/>
      </xdr:nvCxnSpPr>
      <xdr:spPr>
        <a:xfrm flipV="1">
          <a:off x="22160864" y="9617659"/>
          <a:ext cx="0" cy="124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690" name="【学校施設】&#10;一人当たり面積最小値テキスト">
          <a:extLst>
            <a:ext uri="{FF2B5EF4-FFF2-40B4-BE49-F238E27FC236}">
              <a16:creationId xmlns:a16="http://schemas.microsoft.com/office/drawing/2014/main" id="{322400EC-054C-42A9-98F8-865C2F3530F1}"/>
            </a:ext>
          </a:extLst>
        </xdr:cNvPr>
        <xdr:cNvSpPr txBox="1"/>
      </xdr:nvSpPr>
      <xdr:spPr>
        <a:xfrm>
          <a:off x="22199600" y="108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691" name="直線コネクタ 690">
          <a:extLst>
            <a:ext uri="{FF2B5EF4-FFF2-40B4-BE49-F238E27FC236}">
              <a16:creationId xmlns:a16="http://schemas.microsoft.com/office/drawing/2014/main" id="{9942C9D3-13DE-4D11-A7D3-2F2D800BA770}"/>
            </a:ext>
          </a:extLst>
        </xdr:cNvPr>
        <xdr:cNvCxnSpPr/>
      </xdr:nvCxnSpPr>
      <xdr:spPr>
        <a:xfrm>
          <a:off x="22072600" y="1086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692" name="【学校施設】&#10;一人当たり面積最大値テキスト">
          <a:extLst>
            <a:ext uri="{FF2B5EF4-FFF2-40B4-BE49-F238E27FC236}">
              <a16:creationId xmlns:a16="http://schemas.microsoft.com/office/drawing/2014/main" id="{888F99C0-25F2-458E-996B-EAFF3845CFB0}"/>
            </a:ext>
          </a:extLst>
        </xdr:cNvPr>
        <xdr:cNvSpPr txBox="1"/>
      </xdr:nvSpPr>
      <xdr:spPr>
        <a:xfrm>
          <a:off x="22199600" y="939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693" name="直線コネクタ 692">
          <a:extLst>
            <a:ext uri="{FF2B5EF4-FFF2-40B4-BE49-F238E27FC236}">
              <a16:creationId xmlns:a16="http://schemas.microsoft.com/office/drawing/2014/main" id="{38D3A6F7-2E84-4B27-8A7F-05965D727FE9}"/>
            </a:ext>
          </a:extLst>
        </xdr:cNvPr>
        <xdr:cNvCxnSpPr/>
      </xdr:nvCxnSpPr>
      <xdr:spPr>
        <a:xfrm>
          <a:off x="22072600" y="961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19626</xdr:rowOff>
    </xdr:from>
    <xdr:ext cx="469744" cy="259045"/>
    <xdr:sp macro="" textlink="">
      <xdr:nvSpPr>
        <xdr:cNvPr id="694" name="【学校施設】&#10;一人当たり面積平均値テキスト">
          <a:extLst>
            <a:ext uri="{FF2B5EF4-FFF2-40B4-BE49-F238E27FC236}">
              <a16:creationId xmlns:a16="http://schemas.microsoft.com/office/drawing/2014/main" id="{64EC2596-A449-4169-9395-11B949443F76}"/>
            </a:ext>
          </a:extLst>
        </xdr:cNvPr>
        <xdr:cNvSpPr txBox="1"/>
      </xdr:nvSpPr>
      <xdr:spPr>
        <a:xfrm>
          <a:off x="22199600" y="10306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695" name="フローチャート: 判断 694">
          <a:extLst>
            <a:ext uri="{FF2B5EF4-FFF2-40B4-BE49-F238E27FC236}">
              <a16:creationId xmlns:a16="http://schemas.microsoft.com/office/drawing/2014/main" id="{A1E202E3-B440-403D-B230-71ED1D030D89}"/>
            </a:ext>
          </a:extLst>
        </xdr:cNvPr>
        <xdr:cNvSpPr/>
      </xdr:nvSpPr>
      <xdr:spPr>
        <a:xfrm>
          <a:off x="22110700" y="1045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24B30890-FD73-4625-A1C0-97C1CDE107C4}"/>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697" name="フローチャート: 判断 696">
          <a:extLst>
            <a:ext uri="{FF2B5EF4-FFF2-40B4-BE49-F238E27FC236}">
              <a16:creationId xmlns:a16="http://schemas.microsoft.com/office/drawing/2014/main" id="{D88FF311-ED88-4A8C-BFA6-1F021BC2DF75}"/>
            </a:ext>
          </a:extLst>
        </xdr:cNvPr>
        <xdr:cNvSpPr/>
      </xdr:nvSpPr>
      <xdr:spPr>
        <a:xfrm>
          <a:off x="20383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698" name="フローチャート: 判断 697">
          <a:extLst>
            <a:ext uri="{FF2B5EF4-FFF2-40B4-BE49-F238E27FC236}">
              <a16:creationId xmlns:a16="http://schemas.microsoft.com/office/drawing/2014/main" id="{48CAFEB0-EA5C-4523-BBCA-E769D986C26A}"/>
            </a:ext>
          </a:extLst>
        </xdr:cNvPr>
        <xdr:cNvSpPr/>
      </xdr:nvSpPr>
      <xdr:spPr>
        <a:xfrm>
          <a:off x="19494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699" name="フローチャート: 判断 698">
          <a:extLst>
            <a:ext uri="{FF2B5EF4-FFF2-40B4-BE49-F238E27FC236}">
              <a16:creationId xmlns:a16="http://schemas.microsoft.com/office/drawing/2014/main" id="{8DBF80D5-D039-410E-B96A-6B74F14AB331}"/>
            </a:ext>
          </a:extLst>
        </xdr:cNvPr>
        <xdr:cNvSpPr/>
      </xdr:nvSpPr>
      <xdr:spPr>
        <a:xfrm>
          <a:off x="18605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52938AD-7307-4890-993E-440CEF9DD7B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AD5388E-33B3-4689-80D6-9098782759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D66CE3A-742B-4005-89E1-5ABDCF5F7DC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AE9FCE2-D43F-4307-9F70-E8E013FE781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E25D3DB-0611-4318-8076-9A02973DCFB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155397</xdr:rowOff>
    </xdr:from>
    <xdr:to>
      <xdr:col>116</xdr:col>
      <xdr:colOff>114300</xdr:colOff>
      <xdr:row>62</xdr:row>
      <xdr:rowOff>85547</xdr:rowOff>
    </xdr:to>
    <xdr:sp macro="" textlink="">
      <xdr:nvSpPr>
        <xdr:cNvPr id="705" name="楕円 704">
          <a:extLst>
            <a:ext uri="{FF2B5EF4-FFF2-40B4-BE49-F238E27FC236}">
              <a16:creationId xmlns:a16="http://schemas.microsoft.com/office/drawing/2014/main" id="{591F2D9B-7DE1-48BD-80CF-2C7D66445A5B}"/>
            </a:ext>
          </a:extLst>
        </xdr:cNvPr>
        <xdr:cNvSpPr/>
      </xdr:nvSpPr>
      <xdr:spPr>
        <a:xfrm>
          <a:off x="22110700" y="1061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133824</xdr:rowOff>
    </xdr:from>
    <xdr:ext cx="469744" cy="259045"/>
    <xdr:sp macro="" textlink="">
      <xdr:nvSpPr>
        <xdr:cNvPr id="706" name="【学校施設】&#10;一人当たり面積該当値テキスト">
          <a:extLst>
            <a:ext uri="{FF2B5EF4-FFF2-40B4-BE49-F238E27FC236}">
              <a16:creationId xmlns:a16="http://schemas.microsoft.com/office/drawing/2014/main" id="{ABDE1D75-2356-4A23-A636-D6B77B2B3806}"/>
            </a:ext>
          </a:extLst>
        </xdr:cNvPr>
        <xdr:cNvSpPr txBox="1"/>
      </xdr:nvSpPr>
      <xdr:spPr>
        <a:xfrm>
          <a:off x="22199600" y="1059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11836</xdr:rowOff>
    </xdr:from>
    <xdr:to>
      <xdr:col>112</xdr:col>
      <xdr:colOff>38100</xdr:colOff>
      <xdr:row>62</xdr:row>
      <xdr:rowOff>113436</xdr:rowOff>
    </xdr:to>
    <xdr:sp macro="" textlink="">
      <xdr:nvSpPr>
        <xdr:cNvPr id="707" name="楕円 706">
          <a:extLst>
            <a:ext uri="{FF2B5EF4-FFF2-40B4-BE49-F238E27FC236}">
              <a16:creationId xmlns:a16="http://schemas.microsoft.com/office/drawing/2014/main" id="{BD012550-F4E4-4153-A5B2-DB7A3522E27B}"/>
            </a:ext>
          </a:extLst>
        </xdr:cNvPr>
        <xdr:cNvSpPr/>
      </xdr:nvSpPr>
      <xdr:spPr>
        <a:xfrm>
          <a:off x="21272500" y="106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34747</xdr:rowOff>
    </xdr:from>
    <xdr:to>
      <xdr:col>116</xdr:col>
      <xdr:colOff>63500</xdr:colOff>
      <xdr:row>62</xdr:row>
      <xdr:rowOff>62636</xdr:rowOff>
    </xdr:to>
    <xdr:cxnSp macro="">
      <xdr:nvCxnSpPr>
        <xdr:cNvPr id="708" name="直線コネクタ 707">
          <a:extLst>
            <a:ext uri="{FF2B5EF4-FFF2-40B4-BE49-F238E27FC236}">
              <a16:creationId xmlns:a16="http://schemas.microsoft.com/office/drawing/2014/main" id="{C030FC8E-38D5-4DC3-8BF5-23974B8C8BAA}"/>
            </a:ext>
          </a:extLst>
        </xdr:cNvPr>
        <xdr:cNvCxnSpPr/>
      </xdr:nvCxnSpPr>
      <xdr:spPr>
        <a:xfrm flipV="1">
          <a:off x="21323300" y="10664647"/>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162255</xdr:rowOff>
    </xdr:from>
    <xdr:to>
      <xdr:col>107</xdr:col>
      <xdr:colOff>101600</xdr:colOff>
      <xdr:row>62</xdr:row>
      <xdr:rowOff>92405</xdr:rowOff>
    </xdr:to>
    <xdr:sp macro="" textlink="">
      <xdr:nvSpPr>
        <xdr:cNvPr id="709" name="楕円 708">
          <a:extLst>
            <a:ext uri="{FF2B5EF4-FFF2-40B4-BE49-F238E27FC236}">
              <a16:creationId xmlns:a16="http://schemas.microsoft.com/office/drawing/2014/main" id="{B6660F81-1A18-4B86-BBD2-D90F13A07412}"/>
            </a:ext>
          </a:extLst>
        </xdr:cNvPr>
        <xdr:cNvSpPr/>
      </xdr:nvSpPr>
      <xdr:spPr>
        <a:xfrm>
          <a:off x="20383500" y="106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41605</xdr:rowOff>
    </xdr:from>
    <xdr:to>
      <xdr:col>111</xdr:col>
      <xdr:colOff>177800</xdr:colOff>
      <xdr:row>62</xdr:row>
      <xdr:rowOff>62636</xdr:rowOff>
    </xdr:to>
    <xdr:cxnSp macro="">
      <xdr:nvCxnSpPr>
        <xdr:cNvPr id="710" name="直線コネクタ 709">
          <a:extLst>
            <a:ext uri="{FF2B5EF4-FFF2-40B4-BE49-F238E27FC236}">
              <a16:creationId xmlns:a16="http://schemas.microsoft.com/office/drawing/2014/main" id="{8935D5F4-4C3B-4BFB-A2FC-3B895745E85D}"/>
            </a:ext>
          </a:extLst>
        </xdr:cNvPr>
        <xdr:cNvCxnSpPr/>
      </xdr:nvCxnSpPr>
      <xdr:spPr>
        <a:xfrm>
          <a:off x="20434300" y="1067150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143053</xdr:rowOff>
    </xdr:from>
    <xdr:to>
      <xdr:col>102</xdr:col>
      <xdr:colOff>165100</xdr:colOff>
      <xdr:row>62</xdr:row>
      <xdr:rowOff>73203</xdr:rowOff>
    </xdr:to>
    <xdr:sp macro="" textlink="">
      <xdr:nvSpPr>
        <xdr:cNvPr id="711" name="楕円 710">
          <a:extLst>
            <a:ext uri="{FF2B5EF4-FFF2-40B4-BE49-F238E27FC236}">
              <a16:creationId xmlns:a16="http://schemas.microsoft.com/office/drawing/2014/main" id="{E3211AEE-8E67-4118-AA4F-BD7C635773BB}"/>
            </a:ext>
          </a:extLst>
        </xdr:cNvPr>
        <xdr:cNvSpPr/>
      </xdr:nvSpPr>
      <xdr:spPr>
        <a:xfrm>
          <a:off x="19494500" y="106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22403</xdr:rowOff>
    </xdr:from>
    <xdr:to>
      <xdr:col>107</xdr:col>
      <xdr:colOff>50800</xdr:colOff>
      <xdr:row>62</xdr:row>
      <xdr:rowOff>41605</xdr:rowOff>
    </xdr:to>
    <xdr:cxnSp macro="">
      <xdr:nvCxnSpPr>
        <xdr:cNvPr id="712" name="直線コネクタ 711">
          <a:extLst>
            <a:ext uri="{FF2B5EF4-FFF2-40B4-BE49-F238E27FC236}">
              <a16:creationId xmlns:a16="http://schemas.microsoft.com/office/drawing/2014/main" id="{C6BC3682-EA83-4B77-8B54-4280940FB658}"/>
            </a:ext>
          </a:extLst>
        </xdr:cNvPr>
        <xdr:cNvCxnSpPr/>
      </xdr:nvCxnSpPr>
      <xdr:spPr>
        <a:xfrm>
          <a:off x="19545300" y="10652303"/>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168199</xdr:rowOff>
    </xdr:from>
    <xdr:to>
      <xdr:col>98</xdr:col>
      <xdr:colOff>38100</xdr:colOff>
      <xdr:row>62</xdr:row>
      <xdr:rowOff>98349</xdr:rowOff>
    </xdr:to>
    <xdr:sp macro="" textlink="">
      <xdr:nvSpPr>
        <xdr:cNvPr id="713" name="楕円 712">
          <a:extLst>
            <a:ext uri="{FF2B5EF4-FFF2-40B4-BE49-F238E27FC236}">
              <a16:creationId xmlns:a16="http://schemas.microsoft.com/office/drawing/2014/main" id="{AD6FE264-F5E6-486F-93C5-54429DD7CC71}"/>
            </a:ext>
          </a:extLst>
        </xdr:cNvPr>
        <xdr:cNvSpPr/>
      </xdr:nvSpPr>
      <xdr:spPr>
        <a:xfrm>
          <a:off x="18605500" y="106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22403</xdr:rowOff>
    </xdr:from>
    <xdr:to>
      <xdr:col>102</xdr:col>
      <xdr:colOff>114300</xdr:colOff>
      <xdr:row>62</xdr:row>
      <xdr:rowOff>47549</xdr:rowOff>
    </xdr:to>
    <xdr:cxnSp macro="">
      <xdr:nvCxnSpPr>
        <xdr:cNvPr id="714" name="直線コネクタ 713">
          <a:extLst>
            <a:ext uri="{FF2B5EF4-FFF2-40B4-BE49-F238E27FC236}">
              <a16:creationId xmlns:a16="http://schemas.microsoft.com/office/drawing/2014/main" id="{7E42041C-A593-4651-A82D-339997FEB9D8}"/>
            </a:ext>
          </a:extLst>
        </xdr:cNvPr>
        <xdr:cNvCxnSpPr/>
      </xdr:nvCxnSpPr>
      <xdr:spPr>
        <a:xfrm flipV="1">
          <a:off x="18656300" y="1065230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715" name="n_1aveValue【学校施設】&#10;一人当たり面積">
          <a:extLst>
            <a:ext uri="{FF2B5EF4-FFF2-40B4-BE49-F238E27FC236}">
              <a16:creationId xmlns:a16="http://schemas.microsoft.com/office/drawing/2014/main" id="{DBE1736A-CB7E-4437-9486-7F64E27214FF}"/>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16121</xdr:rowOff>
    </xdr:from>
    <xdr:ext cx="469744" cy="259045"/>
    <xdr:sp macro="" textlink="">
      <xdr:nvSpPr>
        <xdr:cNvPr id="716" name="n_2aveValue【学校施設】&#10;一人当たり面積">
          <a:extLst>
            <a:ext uri="{FF2B5EF4-FFF2-40B4-BE49-F238E27FC236}">
              <a16:creationId xmlns:a16="http://schemas.microsoft.com/office/drawing/2014/main" id="{83468274-4C82-45D9-9A1C-70D67E15447D}"/>
            </a:ext>
          </a:extLst>
        </xdr:cNvPr>
        <xdr:cNvSpPr txBox="1"/>
      </xdr:nvSpPr>
      <xdr:spPr>
        <a:xfrm>
          <a:off x="20199427" y="1030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48582</xdr:rowOff>
    </xdr:from>
    <xdr:ext cx="469744" cy="259045"/>
    <xdr:sp macro="" textlink="">
      <xdr:nvSpPr>
        <xdr:cNvPr id="717" name="n_3aveValue【学校施設】&#10;一人当たり面積">
          <a:extLst>
            <a:ext uri="{FF2B5EF4-FFF2-40B4-BE49-F238E27FC236}">
              <a16:creationId xmlns:a16="http://schemas.microsoft.com/office/drawing/2014/main" id="{77E59C92-0D88-466E-8611-9465B89BAD5F}"/>
            </a:ext>
          </a:extLst>
        </xdr:cNvPr>
        <xdr:cNvSpPr txBox="1"/>
      </xdr:nvSpPr>
      <xdr:spPr>
        <a:xfrm>
          <a:off x="19310427" y="103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134738</xdr:rowOff>
    </xdr:from>
    <xdr:ext cx="469744" cy="259045"/>
    <xdr:sp macro="" textlink="">
      <xdr:nvSpPr>
        <xdr:cNvPr id="718" name="n_4aveValue【学校施設】&#10;一人当たり面積">
          <a:extLst>
            <a:ext uri="{FF2B5EF4-FFF2-40B4-BE49-F238E27FC236}">
              <a16:creationId xmlns:a16="http://schemas.microsoft.com/office/drawing/2014/main" id="{90E5FB1D-AF6C-423E-BBF4-0B1D23C59D02}"/>
            </a:ext>
          </a:extLst>
        </xdr:cNvPr>
        <xdr:cNvSpPr txBox="1"/>
      </xdr:nvSpPr>
      <xdr:spPr>
        <a:xfrm>
          <a:off x="18421427" y="107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104563</xdr:rowOff>
    </xdr:from>
    <xdr:ext cx="469744" cy="259045"/>
    <xdr:sp macro="" textlink="">
      <xdr:nvSpPr>
        <xdr:cNvPr id="719" name="n_1mainValue【学校施設】&#10;一人当たり面積">
          <a:extLst>
            <a:ext uri="{FF2B5EF4-FFF2-40B4-BE49-F238E27FC236}">
              <a16:creationId xmlns:a16="http://schemas.microsoft.com/office/drawing/2014/main" id="{7EFC5958-CF9C-4EAC-BE18-0582CAE514EA}"/>
            </a:ext>
          </a:extLst>
        </xdr:cNvPr>
        <xdr:cNvSpPr txBox="1"/>
      </xdr:nvSpPr>
      <xdr:spPr>
        <a:xfrm>
          <a:off x="21075727" y="1073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83532</xdr:rowOff>
    </xdr:from>
    <xdr:ext cx="469744" cy="259045"/>
    <xdr:sp macro="" textlink="">
      <xdr:nvSpPr>
        <xdr:cNvPr id="720" name="n_2mainValue【学校施設】&#10;一人当たり面積">
          <a:extLst>
            <a:ext uri="{FF2B5EF4-FFF2-40B4-BE49-F238E27FC236}">
              <a16:creationId xmlns:a16="http://schemas.microsoft.com/office/drawing/2014/main" id="{04C1AD90-C190-431B-A63F-02F4A8D5AE21}"/>
            </a:ext>
          </a:extLst>
        </xdr:cNvPr>
        <xdr:cNvSpPr txBox="1"/>
      </xdr:nvSpPr>
      <xdr:spPr>
        <a:xfrm>
          <a:off x="20199427" y="1071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64330</xdr:rowOff>
    </xdr:from>
    <xdr:ext cx="469744" cy="259045"/>
    <xdr:sp macro="" textlink="">
      <xdr:nvSpPr>
        <xdr:cNvPr id="721" name="n_3mainValue【学校施設】&#10;一人当たり面積">
          <a:extLst>
            <a:ext uri="{FF2B5EF4-FFF2-40B4-BE49-F238E27FC236}">
              <a16:creationId xmlns:a16="http://schemas.microsoft.com/office/drawing/2014/main" id="{1FC288CA-1DD1-4824-B807-3F73C16D3B21}"/>
            </a:ext>
          </a:extLst>
        </xdr:cNvPr>
        <xdr:cNvSpPr txBox="1"/>
      </xdr:nvSpPr>
      <xdr:spPr>
        <a:xfrm>
          <a:off x="19310427" y="1069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114876</xdr:rowOff>
    </xdr:from>
    <xdr:ext cx="469744" cy="259045"/>
    <xdr:sp macro="" textlink="">
      <xdr:nvSpPr>
        <xdr:cNvPr id="722" name="n_4mainValue【学校施設】&#10;一人当たり面積">
          <a:extLst>
            <a:ext uri="{FF2B5EF4-FFF2-40B4-BE49-F238E27FC236}">
              <a16:creationId xmlns:a16="http://schemas.microsoft.com/office/drawing/2014/main" id="{400FF7DA-95C0-4799-947B-2B823F0A0AFD}"/>
            </a:ext>
          </a:extLst>
        </xdr:cNvPr>
        <xdr:cNvSpPr txBox="1"/>
      </xdr:nvSpPr>
      <xdr:spPr>
        <a:xfrm>
          <a:off x="18421427" y="1040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7C5CB826-E900-4BA7-BB11-C7B2C50EA20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BED62B04-F3AE-44B3-BB38-83BF37E7CE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327886E8-15DD-4B24-977F-9F14A96121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79A56061-BEFB-4BBB-AD1F-C7CFE6C3739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7C7FCFC9-30A2-4AA3-A628-938463BD91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50D0AB00-46E5-475C-8005-04328E956D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60657BF5-C5D6-4D63-86AE-20866CF392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1C144C7E-9D88-489B-A908-43FCACC0CD8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D90579A8-664E-41A0-92D2-21ED9F4A47A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28562024-1DAE-41D8-8DD3-C3F5CE2BAC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93043A54-FFA7-41B2-91DA-AD7E49ED6FE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9990B987-46F7-44B6-9705-3A99003C2A0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AE4E88F5-D81C-4419-ABFD-9343394C95B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CB1018E9-0D0E-46EA-846E-0A17D0D00D5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CF873D48-CD89-4D14-88B2-FA933B7BD22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77AE64C1-7D95-42D3-A00B-58002602553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C497D340-102E-4B5E-9808-0AC90B6DB3B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CD9EE79D-A19A-4449-8519-B28CA65A447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CBBF17C5-F1B5-4D2B-A7D2-2FB6A95DA7C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1F11ECFC-09B8-4E2F-B49B-91FFF4FAAFF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34F1701F-B8DA-4A3B-9A1F-58D8639E5B0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9E2EC756-81CE-43E3-8092-3A648EA16A7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5" name="テキスト ボックス 744">
          <a:extLst>
            <a:ext uri="{FF2B5EF4-FFF2-40B4-BE49-F238E27FC236}">
              <a16:creationId xmlns:a16="http://schemas.microsoft.com/office/drawing/2014/main" id="{E7392FF6-344B-44DD-BFB2-7C868BC9D7DC}"/>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8845D4A9-0E32-4727-9BC2-C7B3786B87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7" name="テキスト ボックス 746">
          <a:extLst>
            <a:ext uri="{FF2B5EF4-FFF2-40B4-BE49-F238E27FC236}">
              <a16:creationId xmlns:a16="http://schemas.microsoft.com/office/drawing/2014/main" id="{FD3FF984-1F30-4BD4-9E82-21597C7ADFF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C9FA048F-EA08-4A20-BF25-E628777E557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18506</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BC19CDDC-68D7-4F21-AF8D-6424F1969F70}"/>
            </a:ext>
          </a:extLst>
        </xdr:cNvPr>
        <xdr:cNvCxnSpPr/>
      </xdr:nvCxnSpPr>
      <xdr:spPr>
        <a:xfrm flipV="1">
          <a:off x="16318864" y="13391606"/>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5FB447FD-B87F-4E64-B384-DD52C4741D3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8B18C0A1-73E5-4BF5-B961-508B80A980F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136633</xdr:rowOff>
    </xdr:from>
    <xdr:ext cx="405111" cy="259045"/>
    <xdr:sp macro="" textlink="">
      <xdr:nvSpPr>
        <xdr:cNvPr id="752" name="【児童館】&#10;有形固定資産減価償却率最大値テキスト">
          <a:extLst>
            <a:ext uri="{FF2B5EF4-FFF2-40B4-BE49-F238E27FC236}">
              <a16:creationId xmlns:a16="http://schemas.microsoft.com/office/drawing/2014/main" id="{1C5578C9-EE50-44AE-AF29-24960C2F7715}"/>
            </a:ext>
          </a:extLst>
        </xdr:cNvPr>
        <xdr:cNvSpPr txBox="1"/>
      </xdr:nvSpPr>
      <xdr:spPr>
        <a:xfrm>
          <a:off x="16357600" y="1316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18506</xdr:rowOff>
    </xdr:from>
    <xdr:to>
      <xdr:col>86</xdr:col>
      <xdr:colOff>25400</xdr:colOff>
      <xdr:row>78</xdr:row>
      <xdr:rowOff>18506</xdr:rowOff>
    </xdr:to>
    <xdr:cxnSp macro="">
      <xdr:nvCxnSpPr>
        <xdr:cNvPr id="753" name="直線コネクタ 752">
          <a:extLst>
            <a:ext uri="{FF2B5EF4-FFF2-40B4-BE49-F238E27FC236}">
              <a16:creationId xmlns:a16="http://schemas.microsoft.com/office/drawing/2014/main" id="{8514E6FB-D4CB-4063-8A7B-A3F6CD79F01D}"/>
            </a:ext>
          </a:extLst>
        </xdr:cNvPr>
        <xdr:cNvCxnSpPr/>
      </xdr:nvCxnSpPr>
      <xdr:spPr>
        <a:xfrm>
          <a:off x="16230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754" name="【児童館】&#10;有形固定資産減価償却率平均値テキスト">
          <a:extLst>
            <a:ext uri="{FF2B5EF4-FFF2-40B4-BE49-F238E27FC236}">
              <a16:creationId xmlns:a16="http://schemas.microsoft.com/office/drawing/2014/main" id="{34C2A34B-E668-4566-8BB4-84077BE2D311}"/>
            </a:ext>
          </a:extLst>
        </xdr:cNvPr>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55" name="フローチャート: 判断 754">
          <a:extLst>
            <a:ext uri="{FF2B5EF4-FFF2-40B4-BE49-F238E27FC236}">
              <a16:creationId xmlns:a16="http://schemas.microsoft.com/office/drawing/2014/main" id="{8A33266C-3CF5-426E-8BC9-E523360BAC89}"/>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36286</xdr:rowOff>
    </xdr:from>
    <xdr:to>
      <xdr:col>81</xdr:col>
      <xdr:colOff>101600</xdr:colOff>
      <xdr:row>82</xdr:row>
      <xdr:rowOff>137886</xdr:rowOff>
    </xdr:to>
    <xdr:sp macro="" textlink="">
      <xdr:nvSpPr>
        <xdr:cNvPr id="756" name="フローチャート: 判断 755">
          <a:extLst>
            <a:ext uri="{FF2B5EF4-FFF2-40B4-BE49-F238E27FC236}">
              <a16:creationId xmlns:a16="http://schemas.microsoft.com/office/drawing/2014/main" id="{548F6E76-A529-4F1E-9695-E2EFCD64FEA3}"/>
            </a:ext>
          </a:extLst>
        </xdr:cNvPr>
        <xdr:cNvSpPr/>
      </xdr:nvSpPr>
      <xdr:spPr>
        <a:xfrm>
          <a:off x="15430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757" name="フローチャート: 判断 756">
          <a:extLst>
            <a:ext uri="{FF2B5EF4-FFF2-40B4-BE49-F238E27FC236}">
              <a16:creationId xmlns:a16="http://schemas.microsoft.com/office/drawing/2014/main" id="{7DB986D5-45DA-4788-B73A-32BF5D6EFEF8}"/>
            </a:ext>
          </a:extLst>
        </xdr:cNvPr>
        <xdr:cNvSpPr/>
      </xdr:nvSpPr>
      <xdr:spPr>
        <a:xfrm>
          <a:off x="14541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58" name="フローチャート: 判断 757">
          <a:extLst>
            <a:ext uri="{FF2B5EF4-FFF2-40B4-BE49-F238E27FC236}">
              <a16:creationId xmlns:a16="http://schemas.microsoft.com/office/drawing/2014/main" id="{7E0F3359-2CEE-4B29-9659-FCED3007831C}"/>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33020</xdr:rowOff>
    </xdr:from>
    <xdr:to>
      <xdr:col>67</xdr:col>
      <xdr:colOff>101600</xdr:colOff>
      <xdr:row>82</xdr:row>
      <xdr:rowOff>134620</xdr:rowOff>
    </xdr:to>
    <xdr:sp macro="" textlink="">
      <xdr:nvSpPr>
        <xdr:cNvPr id="759" name="フローチャート: 判断 758">
          <a:extLst>
            <a:ext uri="{FF2B5EF4-FFF2-40B4-BE49-F238E27FC236}">
              <a16:creationId xmlns:a16="http://schemas.microsoft.com/office/drawing/2014/main" id="{FB690B7F-3918-4338-B7FB-FEC0CBAB0C6B}"/>
            </a:ext>
          </a:extLst>
        </xdr:cNvPr>
        <xdr:cNvSpPr/>
      </xdr:nvSpPr>
      <xdr:spPr>
        <a:xfrm>
          <a:off x="12763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CCF0BF0-808D-46EB-817B-DA65DB900D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3129387-2127-4FDA-92AB-BBD2945B032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6F512D3-6BD0-4D66-9BCA-295A4B9A942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6FAF4C7-08D3-46D9-9751-92664B5A02E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E0D7067-8A7D-4BFA-B79E-AB156E4440A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765" name="楕円 764">
          <a:extLst>
            <a:ext uri="{FF2B5EF4-FFF2-40B4-BE49-F238E27FC236}">
              <a16:creationId xmlns:a16="http://schemas.microsoft.com/office/drawing/2014/main" id="{73CBCC58-8457-4806-B289-0CAC92D3965C}"/>
            </a:ext>
          </a:extLst>
        </xdr:cNvPr>
        <xdr:cNvSpPr/>
      </xdr:nvSpPr>
      <xdr:spPr>
        <a:xfrm>
          <a:off x="162687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46100</xdr:rowOff>
    </xdr:from>
    <xdr:ext cx="405111" cy="259045"/>
    <xdr:sp macro="" textlink="">
      <xdr:nvSpPr>
        <xdr:cNvPr id="766" name="【児童館】&#10;有形固定資産減価償却率該当値テキスト">
          <a:extLst>
            <a:ext uri="{FF2B5EF4-FFF2-40B4-BE49-F238E27FC236}">
              <a16:creationId xmlns:a16="http://schemas.microsoft.com/office/drawing/2014/main" id="{E8EAD7D7-DD62-4C63-8A17-8FAEEDFBA7A9}"/>
            </a:ext>
          </a:extLst>
        </xdr:cNvPr>
        <xdr:cNvSpPr txBox="1"/>
      </xdr:nvSpPr>
      <xdr:spPr>
        <a:xfrm>
          <a:off x="16357600" y="1393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122827</xdr:rowOff>
    </xdr:from>
    <xdr:to>
      <xdr:col>81</xdr:col>
      <xdr:colOff>101600</xdr:colOff>
      <xdr:row>82</xdr:row>
      <xdr:rowOff>52977</xdr:rowOff>
    </xdr:to>
    <xdr:sp macro="" textlink="">
      <xdr:nvSpPr>
        <xdr:cNvPr id="767" name="楕円 766">
          <a:extLst>
            <a:ext uri="{FF2B5EF4-FFF2-40B4-BE49-F238E27FC236}">
              <a16:creationId xmlns:a16="http://schemas.microsoft.com/office/drawing/2014/main" id="{4254CC56-04B5-4C53-BA1B-BE0180F406D4}"/>
            </a:ext>
          </a:extLst>
        </xdr:cNvPr>
        <xdr:cNvSpPr/>
      </xdr:nvSpPr>
      <xdr:spPr>
        <a:xfrm>
          <a:off x="15430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2177</xdr:rowOff>
    </xdr:from>
    <xdr:to>
      <xdr:col>85</xdr:col>
      <xdr:colOff>127000</xdr:colOff>
      <xdr:row>82</xdr:row>
      <xdr:rowOff>74023</xdr:rowOff>
    </xdr:to>
    <xdr:cxnSp macro="">
      <xdr:nvCxnSpPr>
        <xdr:cNvPr id="768" name="直線コネクタ 767">
          <a:extLst>
            <a:ext uri="{FF2B5EF4-FFF2-40B4-BE49-F238E27FC236}">
              <a16:creationId xmlns:a16="http://schemas.microsoft.com/office/drawing/2014/main" id="{A1081069-C3B5-4AD7-96D4-D838210B36E6}"/>
            </a:ext>
          </a:extLst>
        </xdr:cNvPr>
        <xdr:cNvCxnSpPr/>
      </xdr:nvCxnSpPr>
      <xdr:spPr>
        <a:xfrm>
          <a:off x="15481300" y="1406107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50981</xdr:rowOff>
    </xdr:from>
    <xdr:to>
      <xdr:col>76</xdr:col>
      <xdr:colOff>165100</xdr:colOff>
      <xdr:row>81</xdr:row>
      <xdr:rowOff>152581</xdr:rowOff>
    </xdr:to>
    <xdr:sp macro="" textlink="">
      <xdr:nvSpPr>
        <xdr:cNvPr id="769" name="楕円 768">
          <a:extLst>
            <a:ext uri="{FF2B5EF4-FFF2-40B4-BE49-F238E27FC236}">
              <a16:creationId xmlns:a16="http://schemas.microsoft.com/office/drawing/2014/main" id="{ADDA5FE2-942E-46BE-B48B-042B7B4269ED}"/>
            </a:ext>
          </a:extLst>
        </xdr:cNvPr>
        <xdr:cNvSpPr/>
      </xdr:nvSpPr>
      <xdr:spPr>
        <a:xfrm>
          <a:off x="14541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101781</xdr:rowOff>
    </xdr:from>
    <xdr:to>
      <xdr:col>81</xdr:col>
      <xdr:colOff>50800</xdr:colOff>
      <xdr:row>82</xdr:row>
      <xdr:rowOff>2177</xdr:rowOff>
    </xdr:to>
    <xdr:cxnSp macro="">
      <xdr:nvCxnSpPr>
        <xdr:cNvPr id="770" name="直線コネクタ 769">
          <a:extLst>
            <a:ext uri="{FF2B5EF4-FFF2-40B4-BE49-F238E27FC236}">
              <a16:creationId xmlns:a16="http://schemas.microsoft.com/office/drawing/2014/main" id="{7B6E1877-46D6-421F-B22D-ED59D173C62E}"/>
            </a:ext>
          </a:extLst>
        </xdr:cNvPr>
        <xdr:cNvCxnSpPr/>
      </xdr:nvCxnSpPr>
      <xdr:spPr>
        <a:xfrm>
          <a:off x="14592300" y="1398923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150586</xdr:rowOff>
    </xdr:from>
    <xdr:to>
      <xdr:col>72</xdr:col>
      <xdr:colOff>38100</xdr:colOff>
      <xdr:row>81</xdr:row>
      <xdr:rowOff>80736</xdr:rowOff>
    </xdr:to>
    <xdr:sp macro="" textlink="">
      <xdr:nvSpPr>
        <xdr:cNvPr id="771" name="楕円 770">
          <a:extLst>
            <a:ext uri="{FF2B5EF4-FFF2-40B4-BE49-F238E27FC236}">
              <a16:creationId xmlns:a16="http://schemas.microsoft.com/office/drawing/2014/main" id="{F06C1E22-D5A4-4609-9FBE-F731AFF51259}"/>
            </a:ext>
          </a:extLst>
        </xdr:cNvPr>
        <xdr:cNvSpPr/>
      </xdr:nvSpPr>
      <xdr:spPr>
        <a:xfrm>
          <a:off x="13652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29936</xdr:rowOff>
    </xdr:from>
    <xdr:to>
      <xdr:col>76</xdr:col>
      <xdr:colOff>114300</xdr:colOff>
      <xdr:row>81</xdr:row>
      <xdr:rowOff>101781</xdr:rowOff>
    </xdr:to>
    <xdr:cxnSp macro="">
      <xdr:nvCxnSpPr>
        <xdr:cNvPr id="772" name="直線コネクタ 771">
          <a:extLst>
            <a:ext uri="{FF2B5EF4-FFF2-40B4-BE49-F238E27FC236}">
              <a16:creationId xmlns:a16="http://schemas.microsoft.com/office/drawing/2014/main" id="{82C42F19-758F-411F-A761-A9DEC5C404F3}"/>
            </a:ext>
          </a:extLst>
        </xdr:cNvPr>
        <xdr:cNvCxnSpPr/>
      </xdr:nvCxnSpPr>
      <xdr:spPr>
        <a:xfrm>
          <a:off x="13703300" y="1391738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78739</xdr:rowOff>
    </xdr:from>
    <xdr:to>
      <xdr:col>67</xdr:col>
      <xdr:colOff>101600</xdr:colOff>
      <xdr:row>81</xdr:row>
      <xdr:rowOff>8889</xdr:rowOff>
    </xdr:to>
    <xdr:sp macro="" textlink="">
      <xdr:nvSpPr>
        <xdr:cNvPr id="773" name="楕円 772">
          <a:extLst>
            <a:ext uri="{FF2B5EF4-FFF2-40B4-BE49-F238E27FC236}">
              <a16:creationId xmlns:a16="http://schemas.microsoft.com/office/drawing/2014/main" id="{9CEA409C-B3C2-46D5-9970-5E9BC67E6738}"/>
            </a:ext>
          </a:extLst>
        </xdr:cNvPr>
        <xdr:cNvSpPr/>
      </xdr:nvSpPr>
      <xdr:spPr>
        <a:xfrm>
          <a:off x="12763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129539</xdr:rowOff>
    </xdr:from>
    <xdr:to>
      <xdr:col>71</xdr:col>
      <xdr:colOff>177800</xdr:colOff>
      <xdr:row>81</xdr:row>
      <xdr:rowOff>29936</xdr:rowOff>
    </xdr:to>
    <xdr:cxnSp macro="">
      <xdr:nvCxnSpPr>
        <xdr:cNvPr id="774" name="直線コネクタ 773">
          <a:extLst>
            <a:ext uri="{FF2B5EF4-FFF2-40B4-BE49-F238E27FC236}">
              <a16:creationId xmlns:a16="http://schemas.microsoft.com/office/drawing/2014/main" id="{D68C8492-7721-451D-B401-D415A816D7B1}"/>
            </a:ext>
          </a:extLst>
        </xdr:cNvPr>
        <xdr:cNvCxnSpPr/>
      </xdr:nvCxnSpPr>
      <xdr:spPr>
        <a:xfrm>
          <a:off x="12814300" y="1384553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129013</xdr:rowOff>
    </xdr:from>
    <xdr:ext cx="405111" cy="259045"/>
    <xdr:sp macro="" textlink="">
      <xdr:nvSpPr>
        <xdr:cNvPr id="775" name="n_1aveValue【児童館】&#10;有形固定資産減価償却率">
          <a:extLst>
            <a:ext uri="{FF2B5EF4-FFF2-40B4-BE49-F238E27FC236}">
              <a16:creationId xmlns:a16="http://schemas.microsoft.com/office/drawing/2014/main" id="{7F7CCB6E-A997-4FA9-ACBB-CE7CA5E58840}"/>
            </a:ext>
          </a:extLst>
        </xdr:cNvPr>
        <xdr:cNvSpPr txBox="1"/>
      </xdr:nvSpPr>
      <xdr:spPr>
        <a:xfrm>
          <a:off x="152660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96356</xdr:rowOff>
    </xdr:from>
    <xdr:ext cx="405111" cy="259045"/>
    <xdr:sp macro="" textlink="">
      <xdr:nvSpPr>
        <xdr:cNvPr id="776" name="n_2aveValue【児童館】&#10;有形固定資産減価償却率">
          <a:extLst>
            <a:ext uri="{FF2B5EF4-FFF2-40B4-BE49-F238E27FC236}">
              <a16:creationId xmlns:a16="http://schemas.microsoft.com/office/drawing/2014/main" id="{7E1E8DD1-5329-4FC1-B7F3-BCB267B2700A}"/>
            </a:ext>
          </a:extLst>
        </xdr:cNvPr>
        <xdr:cNvSpPr txBox="1"/>
      </xdr:nvSpPr>
      <xdr:spPr>
        <a:xfrm>
          <a:off x="14389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777" name="n_3aveValue【児童館】&#10;有形固定資産減価償却率">
          <a:extLst>
            <a:ext uri="{FF2B5EF4-FFF2-40B4-BE49-F238E27FC236}">
              <a16:creationId xmlns:a16="http://schemas.microsoft.com/office/drawing/2014/main" id="{9C2E1853-769B-4CB7-8FC7-0FF7FC6F708C}"/>
            </a:ext>
          </a:extLst>
        </xdr:cNvPr>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778" name="n_4aveValue【児童館】&#10;有形固定資産減価償却率">
          <a:extLst>
            <a:ext uri="{FF2B5EF4-FFF2-40B4-BE49-F238E27FC236}">
              <a16:creationId xmlns:a16="http://schemas.microsoft.com/office/drawing/2014/main" id="{0CAF27B6-2E75-4CB9-A601-53D1007761F9}"/>
            </a:ext>
          </a:extLst>
        </xdr:cNvPr>
        <xdr:cNvSpPr txBox="1"/>
      </xdr:nvSpPr>
      <xdr:spPr>
        <a:xfrm>
          <a:off x="12611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69504</xdr:rowOff>
    </xdr:from>
    <xdr:ext cx="405111" cy="259045"/>
    <xdr:sp macro="" textlink="">
      <xdr:nvSpPr>
        <xdr:cNvPr id="779" name="n_1mainValue【児童館】&#10;有形固定資産減価償却率">
          <a:extLst>
            <a:ext uri="{FF2B5EF4-FFF2-40B4-BE49-F238E27FC236}">
              <a16:creationId xmlns:a16="http://schemas.microsoft.com/office/drawing/2014/main" id="{64512203-89F7-461B-B522-C1B14E49EAED}"/>
            </a:ext>
          </a:extLst>
        </xdr:cNvPr>
        <xdr:cNvSpPr txBox="1"/>
      </xdr:nvSpPr>
      <xdr:spPr>
        <a:xfrm>
          <a:off x="152660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169108</xdr:rowOff>
    </xdr:from>
    <xdr:ext cx="405111" cy="259045"/>
    <xdr:sp macro="" textlink="">
      <xdr:nvSpPr>
        <xdr:cNvPr id="780" name="n_2mainValue【児童館】&#10;有形固定資産減価償却率">
          <a:extLst>
            <a:ext uri="{FF2B5EF4-FFF2-40B4-BE49-F238E27FC236}">
              <a16:creationId xmlns:a16="http://schemas.microsoft.com/office/drawing/2014/main" id="{3B26C972-AC7B-43CD-A93F-00BFFDEB6316}"/>
            </a:ext>
          </a:extLst>
        </xdr:cNvPr>
        <xdr:cNvSpPr txBox="1"/>
      </xdr:nvSpPr>
      <xdr:spPr>
        <a:xfrm>
          <a:off x="14389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97263</xdr:rowOff>
    </xdr:from>
    <xdr:ext cx="405111" cy="259045"/>
    <xdr:sp macro="" textlink="">
      <xdr:nvSpPr>
        <xdr:cNvPr id="781" name="n_3mainValue【児童館】&#10;有形固定資産減価償却率">
          <a:extLst>
            <a:ext uri="{FF2B5EF4-FFF2-40B4-BE49-F238E27FC236}">
              <a16:creationId xmlns:a16="http://schemas.microsoft.com/office/drawing/2014/main" id="{5200EF0B-FA94-4CCC-94A6-EC232C053AEB}"/>
            </a:ext>
          </a:extLst>
        </xdr:cNvPr>
        <xdr:cNvSpPr txBox="1"/>
      </xdr:nvSpPr>
      <xdr:spPr>
        <a:xfrm>
          <a:off x="13500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25416</xdr:rowOff>
    </xdr:from>
    <xdr:ext cx="405111" cy="259045"/>
    <xdr:sp macro="" textlink="">
      <xdr:nvSpPr>
        <xdr:cNvPr id="782" name="n_4mainValue【児童館】&#10;有形固定資産減価償却率">
          <a:extLst>
            <a:ext uri="{FF2B5EF4-FFF2-40B4-BE49-F238E27FC236}">
              <a16:creationId xmlns:a16="http://schemas.microsoft.com/office/drawing/2014/main" id="{F8D44E5C-3A40-46F6-AFD6-9E38D2841266}"/>
            </a:ext>
          </a:extLst>
        </xdr:cNvPr>
        <xdr:cNvSpPr txBox="1"/>
      </xdr:nvSpPr>
      <xdr:spPr>
        <a:xfrm>
          <a:off x="12611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9412753B-FFE9-48A8-8657-00D1103020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2F73F7CC-08DF-4D93-BA78-C635B0D44E5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7CF58748-3EBF-4F75-8260-C4BEC27AE8B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EBB1E27D-53E3-4717-A9A4-DD42EA9741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5F39DF13-E634-44DA-B447-C117EA402F4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52A8614-B5D4-471B-9F67-CB741AC6970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16F465D4-7EE4-4E61-9678-40DF26AF1C5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D865970E-A050-44A7-90DF-E9789AC554B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8FD5BF14-F335-48FB-AA5B-0C56643BBD5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53282464-81B7-4F9C-BCBD-6AE27993D77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7787D569-E959-4DF2-893B-15BB641A84E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4BB5F63E-8E95-4CE0-BA90-436C44FED69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32BD74E3-CC4D-4305-A5A9-11889B131D5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D9E1DFBA-C94B-4EBE-9985-5B97AE537B0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154740BD-5FDE-42B7-B6EC-AF4C3D02FD8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9007C988-D58F-482A-B020-89B4D256208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D33E1A65-634C-45DD-BCBD-AB5072AE2E5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BF3531B-049F-4DF1-8B7B-82614800AAA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FC5FF086-EF98-43D0-AB25-0804CCEF488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BD24E839-6A96-4B63-8112-23DD77E0680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FC488981-7CB1-4FC5-8BEE-82461256BFB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68E0B1CC-8736-4357-B31D-437A355A03C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5593038E-3284-494B-949D-93291967AE0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106680</xdr:rowOff>
    </xdr:from>
    <xdr:to>
      <xdr:col>116</xdr:col>
      <xdr:colOff>62864</xdr:colOff>
      <xdr:row>85</xdr:row>
      <xdr:rowOff>156211</xdr:rowOff>
    </xdr:to>
    <xdr:cxnSp macro="">
      <xdr:nvCxnSpPr>
        <xdr:cNvPr id="806" name="直線コネクタ 805">
          <a:extLst>
            <a:ext uri="{FF2B5EF4-FFF2-40B4-BE49-F238E27FC236}">
              <a16:creationId xmlns:a16="http://schemas.microsoft.com/office/drawing/2014/main" id="{D04A257D-5A5C-420B-B79E-93B1599D9546}"/>
            </a:ext>
          </a:extLst>
        </xdr:cNvPr>
        <xdr:cNvCxnSpPr/>
      </xdr:nvCxnSpPr>
      <xdr:spPr>
        <a:xfrm flipV="1">
          <a:off x="22160864" y="13822680"/>
          <a:ext cx="0" cy="906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807" name="【児童館】&#10;一人当たり面積最小値テキスト">
          <a:extLst>
            <a:ext uri="{FF2B5EF4-FFF2-40B4-BE49-F238E27FC236}">
              <a16:creationId xmlns:a16="http://schemas.microsoft.com/office/drawing/2014/main" id="{8A03FE18-29F2-4335-9B99-E2C82AD3D8B7}"/>
            </a:ext>
          </a:extLst>
        </xdr:cNvPr>
        <xdr:cNvSpPr txBox="1"/>
      </xdr:nvSpPr>
      <xdr:spPr>
        <a:xfrm>
          <a:off x="22199600"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808" name="直線コネクタ 807">
          <a:extLst>
            <a:ext uri="{FF2B5EF4-FFF2-40B4-BE49-F238E27FC236}">
              <a16:creationId xmlns:a16="http://schemas.microsoft.com/office/drawing/2014/main" id="{6F06BAD5-FE53-42EF-B86A-B9EFA85A01E5}"/>
            </a:ext>
          </a:extLst>
        </xdr:cNvPr>
        <xdr:cNvCxnSpPr/>
      </xdr:nvCxnSpPr>
      <xdr:spPr>
        <a:xfrm>
          <a:off x="22072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53357</xdr:rowOff>
    </xdr:from>
    <xdr:ext cx="469744" cy="259045"/>
    <xdr:sp macro="" textlink="">
      <xdr:nvSpPr>
        <xdr:cNvPr id="809" name="【児童館】&#10;一人当たり面積最大値テキスト">
          <a:extLst>
            <a:ext uri="{FF2B5EF4-FFF2-40B4-BE49-F238E27FC236}">
              <a16:creationId xmlns:a16="http://schemas.microsoft.com/office/drawing/2014/main" id="{0B418A75-56D4-4124-8A20-A2D6AD62F866}"/>
            </a:ext>
          </a:extLst>
        </xdr:cNvPr>
        <xdr:cNvSpPr txBox="1"/>
      </xdr:nvSpPr>
      <xdr:spPr>
        <a:xfrm>
          <a:off x="22199600"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106680</xdr:rowOff>
    </xdr:from>
    <xdr:to>
      <xdr:col>116</xdr:col>
      <xdr:colOff>152400</xdr:colOff>
      <xdr:row>80</xdr:row>
      <xdr:rowOff>106680</xdr:rowOff>
    </xdr:to>
    <xdr:cxnSp macro="">
      <xdr:nvCxnSpPr>
        <xdr:cNvPr id="810" name="直線コネクタ 809">
          <a:extLst>
            <a:ext uri="{FF2B5EF4-FFF2-40B4-BE49-F238E27FC236}">
              <a16:creationId xmlns:a16="http://schemas.microsoft.com/office/drawing/2014/main" id="{EAFDAD7E-7EB3-46A1-B62C-72F738389D17}"/>
            </a:ext>
          </a:extLst>
        </xdr:cNvPr>
        <xdr:cNvCxnSpPr/>
      </xdr:nvCxnSpPr>
      <xdr:spPr>
        <a:xfrm>
          <a:off x="22072600" y="1382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40657</xdr:rowOff>
    </xdr:from>
    <xdr:ext cx="469744" cy="259045"/>
    <xdr:sp macro="" textlink="">
      <xdr:nvSpPr>
        <xdr:cNvPr id="811" name="【児童館】&#10;一人当たり面積平均値テキスト">
          <a:extLst>
            <a:ext uri="{FF2B5EF4-FFF2-40B4-BE49-F238E27FC236}">
              <a16:creationId xmlns:a16="http://schemas.microsoft.com/office/drawing/2014/main" id="{76E7B3DE-0279-4DB0-B928-41B516AA0EE7}"/>
            </a:ext>
          </a:extLst>
        </xdr:cNvPr>
        <xdr:cNvSpPr txBox="1"/>
      </xdr:nvSpPr>
      <xdr:spPr>
        <a:xfrm>
          <a:off x="22199600" y="1427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17780</xdr:rowOff>
    </xdr:from>
    <xdr:to>
      <xdr:col>116</xdr:col>
      <xdr:colOff>114300</xdr:colOff>
      <xdr:row>84</xdr:row>
      <xdr:rowOff>119380</xdr:rowOff>
    </xdr:to>
    <xdr:sp macro="" textlink="">
      <xdr:nvSpPr>
        <xdr:cNvPr id="812" name="フローチャート: 判断 811">
          <a:extLst>
            <a:ext uri="{FF2B5EF4-FFF2-40B4-BE49-F238E27FC236}">
              <a16:creationId xmlns:a16="http://schemas.microsoft.com/office/drawing/2014/main" id="{D8ED6806-20FD-4585-85E2-8AC3486079A8}"/>
            </a:ext>
          </a:extLst>
        </xdr:cNvPr>
        <xdr:cNvSpPr/>
      </xdr:nvSpPr>
      <xdr:spPr>
        <a:xfrm>
          <a:off x="221107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813" name="フローチャート: 判断 812">
          <a:extLst>
            <a:ext uri="{FF2B5EF4-FFF2-40B4-BE49-F238E27FC236}">
              <a16:creationId xmlns:a16="http://schemas.microsoft.com/office/drawing/2014/main" id="{E1F42119-3300-4F03-9FD5-C1D60340F8F4}"/>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814" name="フローチャート: 判断 813">
          <a:extLst>
            <a:ext uri="{FF2B5EF4-FFF2-40B4-BE49-F238E27FC236}">
              <a16:creationId xmlns:a16="http://schemas.microsoft.com/office/drawing/2014/main" id="{6A8119B1-EE77-4D06-A9B5-5E505E24DD01}"/>
            </a:ext>
          </a:extLst>
        </xdr:cNvPr>
        <xdr:cNvSpPr/>
      </xdr:nvSpPr>
      <xdr:spPr>
        <a:xfrm>
          <a:off x="20383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815" name="フローチャート: 判断 814">
          <a:extLst>
            <a:ext uri="{FF2B5EF4-FFF2-40B4-BE49-F238E27FC236}">
              <a16:creationId xmlns:a16="http://schemas.microsoft.com/office/drawing/2014/main" id="{F0A1BB7C-429C-438B-89E7-64432C7B5A21}"/>
            </a:ext>
          </a:extLst>
        </xdr:cNvPr>
        <xdr:cNvSpPr/>
      </xdr:nvSpPr>
      <xdr:spPr>
        <a:xfrm>
          <a:off x="19494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6" name="フローチャート: 判断 815">
          <a:extLst>
            <a:ext uri="{FF2B5EF4-FFF2-40B4-BE49-F238E27FC236}">
              <a16:creationId xmlns:a16="http://schemas.microsoft.com/office/drawing/2014/main" id="{ADB69FEA-DAF9-49DC-B443-E17C97B21389}"/>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06C4B34-9A39-479C-8AAC-82732E5F223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719328F-F4D0-4D70-9244-48B4DA7B2AA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9FB6F95-FDB1-4E45-96D5-F3E8189227A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0C1FF4E-624C-408B-A2F2-A0E06FFDD36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2063BBA-E2CD-4460-B001-145B8A24DC3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822" name="楕円 821">
          <a:extLst>
            <a:ext uri="{FF2B5EF4-FFF2-40B4-BE49-F238E27FC236}">
              <a16:creationId xmlns:a16="http://schemas.microsoft.com/office/drawing/2014/main" id="{6F9481F5-6B9D-4AD5-857C-D1062D7FE884}"/>
            </a:ext>
          </a:extLst>
        </xdr:cNvPr>
        <xdr:cNvSpPr/>
      </xdr:nvSpPr>
      <xdr:spPr>
        <a:xfrm>
          <a:off x="22110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95266</xdr:rowOff>
    </xdr:from>
    <xdr:ext cx="469744" cy="259045"/>
    <xdr:sp macro="" textlink="">
      <xdr:nvSpPr>
        <xdr:cNvPr id="823" name="【児童館】&#10;一人当たり面積該当値テキスト">
          <a:extLst>
            <a:ext uri="{FF2B5EF4-FFF2-40B4-BE49-F238E27FC236}">
              <a16:creationId xmlns:a16="http://schemas.microsoft.com/office/drawing/2014/main" id="{8CDDF9DD-DD1F-4467-887E-D5E26F5D6345}"/>
            </a:ext>
          </a:extLst>
        </xdr:cNvPr>
        <xdr:cNvSpPr txBox="1"/>
      </xdr:nvSpPr>
      <xdr:spPr>
        <a:xfrm>
          <a:off x="22199600"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824" name="楕円 823">
          <a:extLst>
            <a:ext uri="{FF2B5EF4-FFF2-40B4-BE49-F238E27FC236}">
              <a16:creationId xmlns:a16="http://schemas.microsoft.com/office/drawing/2014/main" id="{7484416A-3FA3-415A-B9C6-88B810FB764F}"/>
            </a:ext>
          </a:extLst>
        </xdr:cNvPr>
        <xdr:cNvSpPr/>
      </xdr:nvSpPr>
      <xdr:spPr>
        <a:xfrm>
          <a:off x="21272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84</xdr:row>
      <xdr:rowOff>167639</xdr:rowOff>
    </xdr:to>
    <xdr:cxnSp macro="">
      <xdr:nvCxnSpPr>
        <xdr:cNvPr id="825" name="直線コネクタ 824">
          <a:extLst>
            <a:ext uri="{FF2B5EF4-FFF2-40B4-BE49-F238E27FC236}">
              <a16:creationId xmlns:a16="http://schemas.microsoft.com/office/drawing/2014/main" id="{3E31F536-1D35-4355-89BA-F11967F4182A}"/>
            </a:ext>
          </a:extLst>
        </xdr:cNvPr>
        <xdr:cNvCxnSpPr/>
      </xdr:nvCxnSpPr>
      <xdr:spPr>
        <a:xfrm>
          <a:off x="21323300" y="14569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826" name="楕円 825">
          <a:extLst>
            <a:ext uri="{FF2B5EF4-FFF2-40B4-BE49-F238E27FC236}">
              <a16:creationId xmlns:a16="http://schemas.microsoft.com/office/drawing/2014/main" id="{3C21739F-176C-4443-8400-20A95D11159F}"/>
            </a:ext>
          </a:extLst>
        </xdr:cNvPr>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3811</xdr:rowOff>
    </xdr:to>
    <xdr:cxnSp macro="">
      <xdr:nvCxnSpPr>
        <xdr:cNvPr id="827" name="直線コネクタ 826">
          <a:extLst>
            <a:ext uri="{FF2B5EF4-FFF2-40B4-BE49-F238E27FC236}">
              <a16:creationId xmlns:a16="http://schemas.microsoft.com/office/drawing/2014/main" id="{2F933BA8-571F-4069-A190-8DB1CEDEAA05}"/>
            </a:ext>
          </a:extLst>
        </xdr:cNvPr>
        <xdr:cNvCxnSpPr/>
      </xdr:nvCxnSpPr>
      <xdr:spPr>
        <a:xfrm flipV="1">
          <a:off x="20434300" y="14569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132080</xdr:rowOff>
    </xdr:from>
    <xdr:to>
      <xdr:col>102</xdr:col>
      <xdr:colOff>165100</xdr:colOff>
      <xdr:row>85</xdr:row>
      <xdr:rowOff>62230</xdr:rowOff>
    </xdr:to>
    <xdr:sp macro="" textlink="">
      <xdr:nvSpPr>
        <xdr:cNvPr id="828" name="楕円 827">
          <a:extLst>
            <a:ext uri="{FF2B5EF4-FFF2-40B4-BE49-F238E27FC236}">
              <a16:creationId xmlns:a16="http://schemas.microsoft.com/office/drawing/2014/main" id="{DC75585F-104B-4DDF-A6B9-D62DBF7A49A8}"/>
            </a:ext>
          </a:extLst>
        </xdr:cNvPr>
        <xdr:cNvSpPr/>
      </xdr:nvSpPr>
      <xdr:spPr>
        <a:xfrm>
          <a:off x="19494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11430</xdr:rowOff>
    </xdr:to>
    <xdr:cxnSp macro="">
      <xdr:nvCxnSpPr>
        <xdr:cNvPr id="829" name="直線コネクタ 828">
          <a:extLst>
            <a:ext uri="{FF2B5EF4-FFF2-40B4-BE49-F238E27FC236}">
              <a16:creationId xmlns:a16="http://schemas.microsoft.com/office/drawing/2014/main" id="{2E8928B2-3A74-418B-B236-776F23B4B952}"/>
            </a:ext>
          </a:extLst>
        </xdr:cNvPr>
        <xdr:cNvCxnSpPr/>
      </xdr:nvCxnSpPr>
      <xdr:spPr>
        <a:xfrm flipV="1">
          <a:off x="19545300" y="14577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30" name="楕円 829">
          <a:extLst>
            <a:ext uri="{FF2B5EF4-FFF2-40B4-BE49-F238E27FC236}">
              <a16:creationId xmlns:a16="http://schemas.microsoft.com/office/drawing/2014/main" id="{4336AEBB-2D8E-4AD1-ABB9-2D61F2D3C72E}"/>
            </a:ext>
          </a:extLst>
        </xdr:cNvPr>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xdr:rowOff>
    </xdr:from>
    <xdr:to>
      <xdr:col>102</xdr:col>
      <xdr:colOff>114300</xdr:colOff>
      <xdr:row>85</xdr:row>
      <xdr:rowOff>19050</xdr:rowOff>
    </xdr:to>
    <xdr:cxnSp macro="">
      <xdr:nvCxnSpPr>
        <xdr:cNvPr id="831" name="直線コネクタ 830">
          <a:extLst>
            <a:ext uri="{FF2B5EF4-FFF2-40B4-BE49-F238E27FC236}">
              <a16:creationId xmlns:a16="http://schemas.microsoft.com/office/drawing/2014/main" id="{6B123648-8BA4-4794-8643-F027C3C5F25F}"/>
            </a:ext>
          </a:extLst>
        </xdr:cNvPr>
        <xdr:cNvCxnSpPr/>
      </xdr:nvCxnSpPr>
      <xdr:spPr>
        <a:xfrm flipV="1">
          <a:off x="18656300" y="1458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832" name="n_1aveValue【児童館】&#10;一人当たり面積">
          <a:extLst>
            <a:ext uri="{FF2B5EF4-FFF2-40B4-BE49-F238E27FC236}">
              <a16:creationId xmlns:a16="http://schemas.microsoft.com/office/drawing/2014/main" id="{1930FD29-B23B-423C-B1B0-8EF9773F8C9B}"/>
            </a:ext>
          </a:extLst>
        </xdr:cNvPr>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833" name="n_2aveValue【児童館】&#10;一人当たり面積">
          <a:extLst>
            <a:ext uri="{FF2B5EF4-FFF2-40B4-BE49-F238E27FC236}">
              <a16:creationId xmlns:a16="http://schemas.microsoft.com/office/drawing/2014/main" id="{1BD9B45F-497A-4325-9296-4FDCE0DBB6B7}"/>
            </a:ext>
          </a:extLst>
        </xdr:cNvPr>
        <xdr:cNvSpPr txBox="1"/>
      </xdr:nvSpPr>
      <xdr:spPr>
        <a:xfrm>
          <a:off x="20199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21607</xdr:rowOff>
    </xdr:from>
    <xdr:ext cx="469744" cy="259045"/>
    <xdr:sp macro="" textlink="">
      <xdr:nvSpPr>
        <xdr:cNvPr id="834" name="n_3aveValue【児童館】&#10;一人当たり面積">
          <a:extLst>
            <a:ext uri="{FF2B5EF4-FFF2-40B4-BE49-F238E27FC236}">
              <a16:creationId xmlns:a16="http://schemas.microsoft.com/office/drawing/2014/main" id="{20C94297-80A6-4BA1-8DA0-108C01A62DD9}"/>
            </a:ext>
          </a:extLst>
        </xdr:cNvPr>
        <xdr:cNvSpPr txBox="1"/>
      </xdr:nvSpPr>
      <xdr:spPr>
        <a:xfrm>
          <a:off x="1931042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5" name="n_4aveValue【児童館】&#10;一人当たり面積">
          <a:extLst>
            <a:ext uri="{FF2B5EF4-FFF2-40B4-BE49-F238E27FC236}">
              <a16:creationId xmlns:a16="http://schemas.microsoft.com/office/drawing/2014/main" id="{052384E6-3CA8-4968-AEE1-9BE0970595C7}"/>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38116</xdr:rowOff>
    </xdr:from>
    <xdr:ext cx="469744" cy="259045"/>
    <xdr:sp macro="" textlink="">
      <xdr:nvSpPr>
        <xdr:cNvPr id="836" name="n_1mainValue【児童館】&#10;一人当たり面積">
          <a:extLst>
            <a:ext uri="{FF2B5EF4-FFF2-40B4-BE49-F238E27FC236}">
              <a16:creationId xmlns:a16="http://schemas.microsoft.com/office/drawing/2014/main" id="{C48D5B51-D3CA-428F-A2D5-9802BBBF946C}"/>
            </a:ext>
          </a:extLst>
        </xdr:cNvPr>
        <xdr:cNvSpPr txBox="1"/>
      </xdr:nvSpPr>
      <xdr:spPr>
        <a:xfrm>
          <a:off x="210757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837" name="n_2mainValue【児童館】&#10;一人当たり面積">
          <a:extLst>
            <a:ext uri="{FF2B5EF4-FFF2-40B4-BE49-F238E27FC236}">
              <a16:creationId xmlns:a16="http://schemas.microsoft.com/office/drawing/2014/main" id="{54590A81-A2C6-438A-B51B-2795A2F6EF4A}"/>
            </a:ext>
          </a:extLst>
        </xdr:cNvPr>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53357</xdr:rowOff>
    </xdr:from>
    <xdr:ext cx="469744" cy="259045"/>
    <xdr:sp macro="" textlink="">
      <xdr:nvSpPr>
        <xdr:cNvPr id="838" name="n_3mainValue【児童館】&#10;一人当たり面積">
          <a:extLst>
            <a:ext uri="{FF2B5EF4-FFF2-40B4-BE49-F238E27FC236}">
              <a16:creationId xmlns:a16="http://schemas.microsoft.com/office/drawing/2014/main" id="{832FF30A-00B3-4033-BF55-84F521CA8CCF}"/>
            </a:ext>
          </a:extLst>
        </xdr:cNvPr>
        <xdr:cNvSpPr txBox="1"/>
      </xdr:nvSpPr>
      <xdr:spPr>
        <a:xfrm>
          <a:off x="19310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839" name="n_4mainValue【児童館】&#10;一人当たり面積">
          <a:extLst>
            <a:ext uri="{FF2B5EF4-FFF2-40B4-BE49-F238E27FC236}">
              <a16:creationId xmlns:a16="http://schemas.microsoft.com/office/drawing/2014/main" id="{771BD70C-716C-443D-BAFC-37CFED977C0C}"/>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67E3ED9C-E97E-4647-BDA1-9BC305AB511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ADD8D08-111C-4E98-A74B-2380C868DC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45AFC351-6FD4-48F4-AF16-4A2A38534B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D44DEB67-44D4-4D6C-B503-71CA045D4F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D2F89DA0-C889-463B-A543-EEFC3AB2C5F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FB8C4252-CAC7-4E75-BFB6-F7BECB6951E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2B8B66E9-B5C9-4817-8B30-5FB320DC8D1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C5F284D0-74E9-4D72-BBDC-F3F77650B288}"/>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a:extLst>
            <a:ext uri="{FF2B5EF4-FFF2-40B4-BE49-F238E27FC236}">
              <a16:creationId xmlns:a16="http://schemas.microsoft.com/office/drawing/2014/main" id="{1C120817-EC31-4EA4-955A-92E85DFE5A4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a:extLst>
            <a:ext uri="{FF2B5EF4-FFF2-40B4-BE49-F238E27FC236}">
              <a16:creationId xmlns:a16="http://schemas.microsoft.com/office/drawing/2014/main" id="{9EA0A9B6-24C7-47A5-9DD8-16AEBB68B1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a:extLst>
            <a:ext uri="{FF2B5EF4-FFF2-40B4-BE49-F238E27FC236}">
              <a16:creationId xmlns:a16="http://schemas.microsoft.com/office/drawing/2014/main" id="{E36EB62F-9C6D-43DF-8950-7AEA163B6F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a:extLst>
            <a:ext uri="{FF2B5EF4-FFF2-40B4-BE49-F238E27FC236}">
              <a16:creationId xmlns:a16="http://schemas.microsoft.com/office/drawing/2014/main" id="{321C3EBF-1900-4CF6-B593-24B50766B65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a:extLst>
            <a:ext uri="{FF2B5EF4-FFF2-40B4-BE49-F238E27FC236}">
              <a16:creationId xmlns:a16="http://schemas.microsoft.com/office/drawing/2014/main" id="{9F189BF1-889E-4288-9B31-FEFAF5FEDE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a:extLst>
            <a:ext uri="{FF2B5EF4-FFF2-40B4-BE49-F238E27FC236}">
              <a16:creationId xmlns:a16="http://schemas.microsoft.com/office/drawing/2014/main" id="{463ED4D1-2142-4129-BF4B-A29D9528244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a:extLst>
            <a:ext uri="{FF2B5EF4-FFF2-40B4-BE49-F238E27FC236}">
              <a16:creationId xmlns:a16="http://schemas.microsoft.com/office/drawing/2014/main" id="{F712508B-CAC4-4F9F-9B30-C61707F604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a:extLst>
            <a:ext uri="{FF2B5EF4-FFF2-40B4-BE49-F238E27FC236}">
              <a16:creationId xmlns:a16="http://schemas.microsoft.com/office/drawing/2014/main" id="{28DDBA21-03C9-4B10-85E9-19E1A54E3569}"/>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F314A981-5777-446A-9E6A-C349D72FBD3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6F024F07-2DF5-4E90-9E90-E24184DC2E4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2AC5CE4E-1148-45A3-BD01-694DD96592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令和５年度における有形固定資産減価償却率は、ほとんどの類型において類似団体平均と同等または下回っていますが、学校施設については類似団体平均と比較して有形固定資産減価償却率が高く老朽化が進んでいます。「第２期四万十町立小中学校適正配置計画」との連携を図りつつ、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四万十町公共施設等総合管理計画」および令和２年度策定の「四万十町学校施設等長寿命化計画（個別施設計画）」に基づき、児童生徒数の減少や学校適正規模・適正配置など全体状況の把握と長期的な視点で更新、統廃合、長寿命化、解体等を計画的に行い、適切な施設の維持管理に努め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3D9800-071D-4536-809D-22DF509A6E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E1A4BE-8744-42F3-99AC-55828763A8C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F83524-3E0C-4ED9-BEEF-DFF6477C02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0461F8-33CC-4F39-A45B-B4926BEF93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AF598C-597F-4067-8609-27B442925E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54C5F2-D5D1-4186-9B7D-A6F5B8D41B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FAA914-A443-4DC9-9BEF-83D2A77B85A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87AFC6-0121-45C2-9901-86B15FAD1C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B4CC35-A8B7-4BDD-9762-5EC426FFC5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AFBA63-053D-4693-B609-D4FA7E2924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15,398
15,289
642.28
18,934,947
18,389,949
403,598
8,755,027
18,357,548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A9A8A7-A9C7-4C31-9D0B-645749B17B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236F1A-9901-480C-B536-8584B49BB5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C1C2702-B841-46B2-B3DF-EBE3AF10FB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23FFD7B-81AA-4E13-AFF7-A041BCD87B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F5C6B9-15BA-4E91-B0B9-898D951C55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7066003-521A-4B5C-BA2B-2FBF607C0F2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01D3AB-D017-4CD5-BAAF-B8087B1936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C2DFCA-6502-4E85-8AF5-9FC2071784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B319891-AC2E-47BE-9AD3-562944D1BF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2CF659-07DF-4191-BDDB-7B18F63D94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912878-8758-45FA-957D-403D1B6B33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001716-E151-41AA-804F-89E67004A5D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BA4677-5C4B-4EEB-9360-4F6127E263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F83869-E062-4512-9DB8-32867FC9398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78F770-A6DB-443F-BB73-2D42C274DBA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6B351D1-18B1-42CC-99CC-5AB3A17FC7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B184E6-0853-4E35-99A0-2249B7612A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A096E1-0035-4CA2-B477-AF1666F364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46617E-B8A2-4900-865A-1D68EB5064C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8615DD-32C9-4FF3-9170-94E2137B17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F01C3E-308B-4E9D-BFF7-D13610B96A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7454AB1-22BC-4451-9025-8394B1B540E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A91B59-219D-4E29-9D58-CCDC93F49B6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35942B-C46A-4EAB-8167-1CE1A4E01B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410183-CF1B-40BD-A810-EB2DC1448AA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D59347-61E3-43C5-A6F4-2508E005863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2DB832-5A19-4292-9532-7B988D67246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B2FEFD-E9E5-4E92-B46A-22184EBDAB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BCDF76-3150-4F77-9A4C-7906D79793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5038722-CEB6-42BB-825A-FEC9D4A7E23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EDFDE7F-0693-4EAB-BF6C-C91C71E30F5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E4AAA0-E92C-4E30-A4A3-3BB043E8E7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20D453F-22A3-4E56-AA72-C299B8FB120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FE8F191-8144-424F-A24E-5DE40FA5FF3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CA4841E-7CE8-4877-B55E-66C1EF598A5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987B074-41D4-47B8-B65F-56D9364BFB6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5968A56-91D8-40CD-B645-CD39402EE51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63BB473-B991-49E6-B568-4DB05FA3E52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E2F4864-F0BC-4D5A-B53F-423C0E58A2B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D495F40-3E9C-41FB-8319-E8B792CF0A4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5F4D77D-19B7-4B44-97E1-3D8FE639A4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810536C-234C-4724-89A8-4195F48A2F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F6F102FC-4609-4B2B-912B-2717A8F6325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FB1FBD-C29A-443B-B0B3-57364C00D519}"/>
            </a:ext>
          </a:extLst>
        </xdr:cNvPr>
        <xdr:cNvCxnSpPr/>
      </xdr:nvCxnSpPr>
      <xdr:spPr>
        <a:xfrm flipV="1">
          <a:off x="4634865" y="597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2643B461-321E-4942-9834-24F41F77F223}"/>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2BF69C32-2F81-49B1-ABE8-C1499D66DDEC}"/>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a:extLst>
            <a:ext uri="{FF2B5EF4-FFF2-40B4-BE49-F238E27FC236}">
              <a16:creationId xmlns:a16="http://schemas.microsoft.com/office/drawing/2014/main" id="{9DA42FA5-1C76-44C5-A074-91CA2BA4AA1A}"/>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a:extLst>
            <a:ext uri="{FF2B5EF4-FFF2-40B4-BE49-F238E27FC236}">
              <a16:creationId xmlns:a16="http://schemas.microsoft.com/office/drawing/2014/main" id="{52878C63-6382-4ECB-9161-077F4E17E67C}"/>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138701</xdr:rowOff>
    </xdr:from>
    <xdr:ext cx="405111" cy="259045"/>
    <xdr:sp macro="" textlink="">
      <xdr:nvSpPr>
        <xdr:cNvPr id="60" name="【図書館】&#10;有形固定資産減価償却率平均値テキスト">
          <a:extLst>
            <a:ext uri="{FF2B5EF4-FFF2-40B4-BE49-F238E27FC236}">
              <a16:creationId xmlns:a16="http://schemas.microsoft.com/office/drawing/2014/main" id="{70BDC42D-37DD-4B03-9494-160ECDBDD8AD}"/>
            </a:ext>
          </a:extLst>
        </xdr:cNvPr>
        <xdr:cNvSpPr txBox="1"/>
      </xdr:nvSpPr>
      <xdr:spPr>
        <a:xfrm>
          <a:off x="46736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a:extLst>
            <a:ext uri="{FF2B5EF4-FFF2-40B4-BE49-F238E27FC236}">
              <a16:creationId xmlns:a16="http://schemas.microsoft.com/office/drawing/2014/main" id="{FE5FB738-66E1-480F-8A5C-DA06D6D7D1F6}"/>
            </a:ext>
          </a:extLst>
        </xdr:cNvPr>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a:extLst>
            <a:ext uri="{FF2B5EF4-FFF2-40B4-BE49-F238E27FC236}">
              <a16:creationId xmlns:a16="http://schemas.microsoft.com/office/drawing/2014/main" id="{8AA83175-6632-4B92-9E7D-01B93ADCEB57}"/>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43688</xdr:rowOff>
    </xdr:from>
    <xdr:to>
      <xdr:col>15</xdr:col>
      <xdr:colOff>101600</xdr:colOff>
      <xdr:row>35</xdr:row>
      <xdr:rowOff>145288</xdr:rowOff>
    </xdr:to>
    <xdr:sp macro="" textlink="">
      <xdr:nvSpPr>
        <xdr:cNvPr id="63" name="フローチャート: 判断 62">
          <a:extLst>
            <a:ext uri="{FF2B5EF4-FFF2-40B4-BE49-F238E27FC236}">
              <a16:creationId xmlns:a16="http://schemas.microsoft.com/office/drawing/2014/main" id="{D0A1E50E-52D7-4C8E-ADB1-541D054B1D46}"/>
            </a:ext>
          </a:extLst>
        </xdr:cNvPr>
        <xdr:cNvSpPr/>
      </xdr:nvSpPr>
      <xdr:spPr>
        <a:xfrm>
          <a:off x="2857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4" name="フローチャート: 判断 63">
          <a:extLst>
            <a:ext uri="{FF2B5EF4-FFF2-40B4-BE49-F238E27FC236}">
              <a16:creationId xmlns:a16="http://schemas.microsoft.com/office/drawing/2014/main" id="{815893C8-9B25-47C5-87A6-8B26190646B5}"/>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5" name="フローチャート: 判断 64">
          <a:extLst>
            <a:ext uri="{FF2B5EF4-FFF2-40B4-BE49-F238E27FC236}">
              <a16:creationId xmlns:a16="http://schemas.microsoft.com/office/drawing/2014/main" id="{1692E8AB-CB13-4349-83D0-F4C2C3B57FEE}"/>
            </a:ext>
          </a:extLst>
        </xdr:cNvPr>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6E359E1-017E-4CDC-BBDD-5F3FCAA5FF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3D4ABB3-2BEA-4801-B27B-A1AA7E1C763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966FFB1-8B29-488A-BD9B-EB20DEF3248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D5C1B9-641F-4AD2-945F-61BCDEE175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3A6FEA-4640-410B-8B56-047E116A77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155702</xdr:rowOff>
    </xdr:from>
    <xdr:to>
      <xdr:col>24</xdr:col>
      <xdr:colOff>114300</xdr:colOff>
      <xdr:row>36</xdr:row>
      <xdr:rowOff>85852</xdr:rowOff>
    </xdr:to>
    <xdr:sp macro="" textlink="">
      <xdr:nvSpPr>
        <xdr:cNvPr id="71" name="楕円 70">
          <a:extLst>
            <a:ext uri="{FF2B5EF4-FFF2-40B4-BE49-F238E27FC236}">
              <a16:creationId xmlns:a16="http://schemas.microsoft.com/office/drawing/2014/main" id="{85E04E35-87FC-453C-8346-B48FC5A25544}"/>
            </a:ext>
          </a:extLst>
        </xdr:cNvPr>
        <xdr:cNvSpPr/>
      </xdr:nvSpPr>
      <xdr:spPr>
        <a:xfrm>
          <a:off x="45847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7129</xdr:rowOff>
    </xdr:from>
    <xdr:ext cx="405111" cy="259045"/>
    <xdr:sp macro="" textlink="">
      <xdr:nvSpPr>
        <xdr:cNvPr id="72" name="【図書館】&#10;有形固定資産減価償却率該当値テキスト">
          <a:extLst>
            <a:ext uri="{FF2B5EF4-FFF2-40B4-BE49-F238E27FC236}">
              <a16:creationId xmlns:a16="http://schemas.microsoft.com/office/drawing/2014/main" id="{9031840A-BF76-4F53-8F13-66010FD4C395}"/>
            </a:ext>
          </a:extLst>
        </xdr:cNvPr>
        <xdr:cNvSpPr txBox="1"/>
      </xdr:nvSpPr>
      <xdr:spPr>
        <a:xfrm>
          <a:off x="4673600" y="600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103124</xdr:rowOff>
    </xdr:from>
    <xdr:to>
      <xdr:col>20</xdr:col>
      <xdr:colOff>38100</xdr:colOff>
      <xdr:row>36</xdr:row>
      <xdr:rowOff>33274</xdr:rowOff>
    </xdr:to>
    <xdr:sp macro="" textlink="">
      <xdr:nvSpPr>
        <xdr:cNvPr id="73" name="楕円 72">
          <a:extLst>
            <a:ext uri="{FF2B5EF4-FFF2-40B4-BE49-F238E27FC236}">
              <a16:creationId xmlns:a16="http://schemas.microsoft.com/office/drawing/2014/main" id="{E29C5380-F0EF-43E9-A3A2-B38C46A4BE78}"/>
            </a:ext>
          </a:extLst>
        </xdr:cNvPr>
        <xdr:cNvSpPr/>
      </xdr:nvSpPr>
      <xdr:spPr>
        <a:xfrm>
          <a:off x="374650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153924</xdr:rowOff>
    </xdr:from>
    <xdr:to>
      <xdr:col>24</xdr:col>
      <xdr:colOff>63500</xdr:colOff>
      <xdr:row>36</xdr:row>
      <xdr:rowOff>35052</xdr:rowOff>
    </xdr:to>
    <xdr:cxnSp macro="">
      <xdr:nvCxnSpPr>
        <xdr:cNvPr id="74" name="直線コネクタ 73">
          <a:extLst>
            <a:ext uri="{FF2B5EF4-FFF2-40B4-BE49-F238E27FC236}">
              <a16:creationId xmlns:a16="http://schemas.microsoft.com/office/drawing/2014/main" id="{BB2BD8F7-1C5A-4CC7-8623-927860C54941}"/>
            </a:ext>
          </a:extLst>
        </xdr:cNvPr>
        <xdr:cNvCxnSpPr/>
      </xdr:nvCxnSpPr>
      <xdr:spPr>
        <a:xfrm>
          <a:off x="3797300" y="615467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50546</xdr:rowOff>
    </xdr:from>
    <xdr:to>
      <xdr:col>15</xdr:col>
      <xdr:colOff>101600</xdr:colOff>
      <xdr:row>35</xdr:row>
      <xdr:rowOff>152146</xdr:rowOff>
    </xdr:to>
    <xdr:sp macro="" textlink="">
      <xdr:nvSpPr>
        <xdr:cNvPr id="75" name="楕円 74">
          <a:extLst>
            <a:ext uri="{FF2B5EF4-FFF2-40B4-BE49-F238E27FC236}">
              <a16:creationId xmlns:a16="http://schemas.microsoft.com/office/drawing/2014/main" id="{18AAC5A2-F459-4164-9237-B5209BD2B7C7}"/>
            </a:ext>
          </a:extLst>
        </xdr:cNvPr>
        <xdr:cNvSpPr/>
      </xdr:nvSpPr>
      <xdr:spPr>
        <a:xfrm>
          <a:off x="2857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101346</xdr:rowOff>
    </xdr:from>
    <xdr:to>
      <xdr:col>19</xdr:col>
      <xdr:colOff>177800</xdr:colOff>
      <xdr:row>35</xdr:row>
      <xdr:rowOff>153924</xdr:rowOff>
    </xdr:to>
    <xdr:cxnSp macro="">
      <xdr:nvCxnSpPr>
        <xdr:cNvPr id="76" name="直線コネクタ 75">
          <a:extLst>
            <a:ext uri="{FF2B5EF4-FFF2-40B4-BE49-F238E27FC236}">
              <a16:creationId xmlns:a16="http://schemas.microsoft.com/office/drawing/2014/main" id="{4107DA02-B640-4B42-A4E5-F7050399C4C6}"/>
            </a:ext>
          </a:extLst>
        </xdr:cNvPr>
        <xdr:cNvCxnSpPr/>
      </xdr:nvCxnSpPr>
      <xdr:spPr>
        <a:xfrm>
          <a:off x="2908300" y="610209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254</xdr:rowOff>
    </xdr:from>
    <xdr:to>
      <xdr:col>10</xdr:col>
      <xdr:colOff>165100</xdr:colOff>
      <xdr:row>35</xdr:row>
      <xdr:rowOff>101854</xdr:rowOff>
    </xdr:to>
    <xdr:sp macro="" textlink="">
      <xdr:nvSpPr>
        <xdr:cNvPr id="77" name="楕円 76">
          <a:extLst>
            <a:ext uri="{FF2B5EF4-FFF2-40B4-BE49-F238E27FC236}">
              <a16:creationId xmlns:a16="http://schemas.microsoft.com/office/drawing/2014/main" id="{481C485C-4C9F-4130-B28B-4AD85175E3BF}"/>
            </a:ext>
          </a:extLst>
        </xdr:cNvPr>
        <xdr:cNvSpPr/>
      </xdr:nvSpPr>
      <xdr:spPr>
        <a:xfrm>
          <a:off x="19685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51054</xdr:rowOff>
    </xdr:from>
    <xdr:to>
      <xdr:col>15</xdr:col>
      <xdr:colOff>50800</xdr:colOff>
      <xdr:row>35</xdr:row>
      <xdr:rowOff>101346</xdr:rowOff>
    </xdr:to>
    <xdr:cxnSp macro="">
      <xdr:nvCxnSpPr>
        <xdr:cNvPr id="78" name="直線コネクタ 77">
          <a:extLst>
            <a:ext uri="{FF2B5EF4-FFF2-40B4-BE49-F238E27FC236}">
              <a16:creationId xmlns:a16="http://schemas.microsoft.com/office/drawing/2014/main" id="{CCDDEA07-72BE-490C-AE25-0BA5B58ED23F}"/>
            </a:ext>
          </a:extLst>
        </xdr:cNvPr>
        <xdr:cNvCxnSpPr/>
      </xdr:nvCxnSpPr>
      <xdr:spPr>
        <a:xfrm>
          <a:off x="2019300" y="6051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98552</xdr:rowOff>
    </xdr:from>
    <xdr:to>
      <xdr:col>6</xdr:col>
      <xdr:colOff>38100</xdr:colOff>
      <xdr:row>35</xdr:row>
      <xdr:rowOff>28702</xdr:rowOff>
    </xdr:to>
    <xdr:sp macro="" textlink="">
      <xdr:nvSpPr>
        <xdr:cNvPr id="79" name="楕円 78">
          <a:extLst>
            <a:ext uri="{FF2B5EF4-FFF2-40B4-BE49-F238E27FC236}">
              <a16:creationId xmlns:a16="http://schemas.microsoft.com/office/drawing/2014/main" id="{B4ED0A34-476B-41A2-8056-13DFE22FE714}"/>
            </a:ext>
          </a:extLst>
        </xdr:cNvPr>
        <xdr:cNvSpPr/>
      </xdr:nvSpPr>
      <xdr:spPr>
        <a:xfrm>
          <a:off x="1079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149352</xdr:rowOff>
    </xdr:from>
    <xdr:to>
      <xdr:col>10</xdr:col>
      <xdr:colOff>114300</xdr:colOff>
      <xdr:row>35</xdr:row>
      <xdr:rowOff>51054</xdr:rowOff>
    </xdr:to>
    <xdr:cxnSp macro="">
      <xdr:nvCxnSpPr>
        <xdr:cNvPr id="80" name="直線コネクタ 79">
          <a:extLst>
            <a:ext uri="{FF2B5EF4-FFF2-40B4-BE49-F238E27FC236}">
              <a16:creationId xmlns:a16="http://schemas.microsoft.com/office/drawing/2014/main" id="{9C984301-9888-4220-BE41-C7D82F957E55}"/>
            </a:ext>
          </a:extLst>
        </xdr:cNvPr>
        <xdr:cNvCxnSpPr/>
      </xdr:nvCxnSpPr>
      <xdr:spPr>
        <a:xfrm>
          <a:off x="1130300" y="59786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1" name="n_1aveValue【図書館】&#10;有形固定資産減価償却率">
          <a:extLst>
            <a:ext uri="{FF2B5EF4-FFF2-40B4-BE49-F238E27FC236}">
              <a16:creationId xmlns:a16="http://schemas.microsoft.com/office/drawing/2014/main" id="{F9E20D07-E6B8-45E1-ACC2-98D8CB0F0217}"/>
            </a:ext>
          </a:extLst>
        </xdr:cNvPr>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2" name="n_2aveValue【図書館】&#10;有形固定資産減価償却率">
          <a:extLst>
            <a:ext uri="{FF2B5EF4-FFF2-40B4-BE49-F238E27FC236}">
              <a16:creationId xmlns:a16="http://schemas.microsoft.com/office/drawing/2014/main" id="{7621E80F-9D13-41D0-B2DD-2145E64EBFB2}"/>
            </a:ext>
          </a:extLst>
        </xdr:cNvPr>
        <xdr:cNvSpPr txBox="1"/>
      </xdr:nvSpPr>
      <xdr:spPr>
        <a:xfrm>
          <a:off x="2705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129557</xdr:rowOff>
    </xdr:from>
    <xdr:ext cx="405111" cy="259045"/>
    <xdr:sp macro="" textlink="">
      <xdr:nvSpPr>
        <xdr:cNvPr id="83" name="n_3aveValue【図書館】&#10;有形固定資産減価償却率">
          <a:extLst>
            <a:ext uri="{FF2B5EF4-FFF2-40B4-BE49-F238E27FC236}">
              <a16:creationId xmlns:a16="http://schemas.microsoft.com/office/drawing/2014/main" id="{8E644BEE-9FB7-4D4A-A7F9-73DC1B0412F3}"/>
            </a:ext>
          </a:extLst>
        </xdr:cNvPr>
        <xdr:cNvSpPr txBox="1"/>
      </xdr:nvSpPr>
      <xdr:spPr>
        <a:xfrm>
          <a:off x="18167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図書館】&#10;有形固定資産減価償却率">
          <a:extLst>
            <a:ext uri="{FF2B5EF4-FFF2-40B4-BE49-F238E27FC236}">
              <a16:creationId xmlns:a16="http://schemas.microsoft.com/office/drawing/2014/main" id="{586636B4-5DE5-4146-9BAE-4B13A4D2FFF2}"/>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49801</xdr:rowOff>
    </xdr:from>
    <xdr:ext cx="405111" cy="259045"/>
    <xdr:sp macro="" textlink="">
      <xdr:nvSpPr>
        <xdr:cNvPr id="85" name="n_1mainValue【図書館】&#10;有形固定資産減価償却率">
          <a:extLst>
            <a:ext uri="{FF2B5EF4-FFF2-40B4-BE49-F238E27FC236}">
              <a16:creationId xmlns:a16="http://schemas.microsoft.com/office/drawing/2014/main" id="{1D5C0C8C-83BF-4F79-8B92-5B0BA3A903E8}"/>
            </a:ext>
          </a:extLst>
        </xdr:cNvPr>
        <xdr:cNvSpPr txBox="1"/>
      </xdr:nvSpPr>
      <xdr:spPr>
        <a:xfrm>
          <a:off x="3582044" y="587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143273</xdr:rowOff>
    </xdr:from>
    <xdr:ext cx="405111" cy="259045"/>
    <xdr:sp macro="" textlink="">
      <xdr:nvSpPr>
        <xdr:cNvPr id="86" name="n_2mainValue【図書館】&#10;有形固定資産減価償却率">
          <a:extLst>
            <a:ext uri="{FF2B5EF4-FFF2-40B4-BE49-F238E27FC236}">
              <a16:creationId xmlns:a16="http://schemas.microsoft.com/office/drawing/2014/main" id="{7EC2DD0A-B7A9-4AB9-B3EA-1F3AE413D139}"/>
            </a:ext>
          </a:extLst>
        </xdr:cNvPr>
        <xdr:cNvSpPr txBox="1"/>
      </xdr:nvSpPr>
      <xdr:spPr>
        <a:xfrm>
          <a:off x="2705744" y="614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118381</xdr:rowOff>
    </xdr:from>
    <xdr:ext cx="405111" cy="259045"/>
    <xdr:sp macro="" textlink="">
      <xdr:nvSpPr>
        <xdr:cNvPr id="87" name="n_3mainValue【図書館】&#10;有形固定資産減価償却率">
          <a:extLst>
            <a:ext uri="{FF2B5EF4-FFF2-40B4-BE49-F238E27FC236}">
              <a16:creationId xmlns:a16="http://schemas.microsoft.com/office/drawing/2014/main" id="{743E10B9-B26B-48B0-B995-A10743BDE29D}"/>
            </a:ext>
          </a:extLst>
        </xdr:cNvPr>
        <xdr:cNvSpPr txBox="1"/>
      </xdr:nvSpPr>
      <xdr:spPr>
        <a:xfrm>
          <a:off x="1816744" y="57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19829</xdr:rowOff>
    </xdr:from>
    <xdr:ext cx="405111" cy="259045"/>
    <xdr:sp macro="" textlink="">
      <xdr:nvSpPr>
        <xdr:cNvPr id="88" name="n_4mainValue【図書館】&#10;有形固定資産減価償却率">
          <a:extLst>
            <a:ext uri="{FF2B5EF4-FFF2-40B4-BE49-F238E27FC236}">
              <a16:creationId xmlns:a16="http://schemas.microsoft.com/office/drawing/2014/main" id="{8B72D0D4-5CDE-4C1D-A29C-71B5614C36BB}"/>
            </a:ext>
          </a:extLst>
        </xdr:cNvPr>
        <xdr:cNvSpPr txBox="1"/>
      </xdr:nvSpPr>
      <xdr:spPr>
        <a:xfrm>
          <a:off x="927744" y="602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30F58A8-80EA-4E89-87B9-0D9C9118D6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D9E7165-A08F-4B77-9348-BC21D5A286E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022ACF1-21DB-4EAE-B5B7-269018E046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5554B54-C78A-437A-A20B-2954AC95950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91D1790-1980-4551-88AE-9B2728C40C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69898C5-292E-4EDF-A138-4A09B65F1F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6F84805-2127-420C-92EA-3391725399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1647A1E-86F3-4E43-ADD5-D64C461B794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F5ACF8EA-2C70-436C-841A-66F0495C5CA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E70536A-6460-4EC1-8D81-D049056F51C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7F27BE0-8ACF-4C7A-A14F-7CABE2BBE92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07F4377-CC71-4157-BCA8-6D590BBDD59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9977A82-2594-4EBB-BC64-1C6E8746D3E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31CD2C48-F1F1-46F7-A632-F03DD30739C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371F60D-DD86-4940-A891-FCA64509322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A6C48BF1-11CB-46F3-A168-4C5E63522D9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A3F0F5C-03D6-4D57-9AAB-DBAFC91941C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6E389073-1CA2-4CCC-8BB6-8A5422CB274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20EA084-E941-430C-99F5-E52A928B1EC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2EA2A5D7-C497-4201-AC67-E6BD52FA040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75CD318-8A29-4FBD-8773-067229F86E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FDFD3606-CED7-4FB8-8384-9E5EAE0E562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81D70EE5-CD48-4571-B29F-0AC6823BDC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A0DE5967-1120-4FE2-8AFB-47B4E304BA5D}"/>
            </a:ext>
          </a:extLst>
        </xdr:cNvPr>
        <xdr:cNvCxnSpPr/>
      </xdr:nvCxnSpPr>
      <xdr:spPr>
        <a:xfrm flipV="1">
          <a:off x="10476865" y="5814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26BA02CA-B2EA-4D54-976F-5440B0F1B6D3}"/>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0B86293A-630E-4E7B-A094-14B3A4B85A37}"/>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AB5168E6-B95C-4B58-B3D4-DE578E4A053B}"/>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9A1FCC31-68BB-4B83-BBBE-EF49F8C423CD}"/>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33037</xdr:rowOff>
    </xdr:from>
    <xdr:ext cx="469744" cy="259045"/>
    <xdr:sp macro="" textlink="">
      <xdr:nvSpPr>
        <xdr:cNvPr id="117" name="【図書館】&#10;一人当たり面積平均値テキスト">
          <a:extLst>
            <a:ext uri="{FF2B5EF4-FFF2-40B4-BE49-F238E27FC236}">
              <a16:creationId xmlns:a16="http://schemas.microsoft.com/office/drawing/2014/main" id="{FE76093F-EBC2-478D-B27C-FEF0EBF2321E}"/>
            </a:ext>
          </a:extLst>
        </xdr:cNvPr>
        <xdr:cNvSpPr txBox="1"/>
      </xdr:nvSpPr>
      <xdr:spPr>
        <a:xfrm>
          <a:off x="105156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a:extLst>
            <a:ext uri="{FF2B5EF4-FFF2-40B4-BE49-F238E27FC236}">
              <a16:creationId xmlns:a16="http://schemas.microsoft.com/office/drawing/2014/main" id="{52246B0D-02C0-40D6-B4DB-9D78DDA03D69}"/>
            </a:ext>
          </a:extLst>
        </xdr:cNvPr>
        <xdr:cNvSpPr/>
      </xdr:nvSpPr>
      <xdr:spPr>
        <a:xfrm>
          <a:off x="10426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7D1E40A8-C401-4F62-A57C-BC84CD6B984A}"/>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0" name="フローチャート: 判断 119">
          <a:extLst>
            <a:ext uri="{FF2B5EF4-FFF2-40B4-BE49-F238E27FC236}">
              <a16:creationId xmlns:a16="http://schemas.microsoft.com/office/drawing/2014/main" id="{742D59DA-2237-4343-9CA1-07F2064FD81F}"/>
            </a:ext>
          </a:extLst>
        </xdr:cNvPr>
        <xdr:cNvSpPr/>
      </xdr:nvSpPr>
      <xdr:spPr>
        <a:xfrm>
          <a:off x="8699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1" name="フローチャート: 判断 120">
          <a:extLst>
            <a:ext uri="{FF2B5EF4-FFF2-40B4-BE49-F238E27FC236}">
              <a16:creationId xmlns:a16="http://schemas.microsoft.com/office/drawing/2014/main" id="{2BE962CF-A601-4980-8897-8AFAC3B2BC1F}"/>
            </a:ext>
          </a:extLst>
        </xdr:cNvPr>
        <xdr:cNvSpPr/>
      </xdr:nvSpPr>
      <xdr:spPr>
        <a:xfrm>
          <a:off x="7810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2" name="フローチャート: 判断 121">
          <a:extLst>
            <a:ext uri="{FF2B5EF4-FFF2-40B4-BE49-F238E27FC236}">
              <a16:creationId xmlns:a16="http://schemas.microsoft.com/office/drawing/2014/main" id="{436A6B15-66D5-42B2-9F0D-51E65DEAFF09}"/>
            </a:ext>
          </a:extLst>
        </xdr:cNvPr>
        <xdr:cNvSpPr/>
      </xdr:nvSpPr>
      <xdr:spPr>
        <a:xfrm>
          <a:off x="692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F35B397-0B6D-4F0D-AAE8-DEACDACE3D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8F4531C-7E4B-42B8-8CCA-669FB811006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0BD17A9-3E67-4C98-A607-E1963ED4A78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7200349-BC26-45B3-85FB-C58A9F60D3B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8F6E231-FC8A-41F9-9570-0BB25D9F427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28" name="楕円 127">
          <a:extLst>
            <a:ext uri="{FF2B5EF4-FFF2-40B4-BE49-F238E27FC236}">
              <a16:creationId xmlns:a16="http://schemas.microsoft.com/office/drawing/2014/main" id="{4B8D2FB5-8695-41ED-92DC-5FF1DED48940}"/>
            </a:ext>
          </a:extLst>
        </xdr:cNvPr>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22877</xdr:rowOff>
    </xdr:from>
    <xdr:ext cx="469744" cy="259045"/>
    <xdr:sp macro="" textlink="">
      <xdr:nvSpPr>
        <xdr:cNvPr id="129" name="【図書館】&#10;一人当たり面積該当値テキスト">
          <a:extLst>
            <a:ext uri="{FF2B5EF4-FFF2-40B4-BE49-F238E27FC236}">
              <a16:creationId xmlns:a16="http://schemas.microsoft.com/office/drawing/2014/main" id="{32E86C91-D12E-4C4E-B13D-23AC23981AAC}"/>
            </a:ext>
          </a:extLst>
        </xdr:cNvPr>
        <xdr:cNvSpPr txBox="1"/>
      </xdr:nvSpPr>
      <xdr:spPr>
        <a:xfrm>
          <a:off x="105156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30" name="楕円 129">
          <a:extLst>
            <a:ext uri="{FF2B5EF4-FFF2-40B4-BE49-F238E27FC236}">
              <a16:creationId xmlns:a16="http://schemas.microsoft.com/office/drawing/2014/main" id="{2BA11A07-EFA2-4CFF-8F6C-F65D56F05309}"/>
            </a:ext>
          </a:extLst>
        </xdr:cNvPr>
        <xdr:cNvSpPr/>
      </xdr:nvSpPr>
      <xdr:spPr>
        <a:xfrm>
          <a:off x="958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102870</xdr:rowOff>
    </xdr:to>
    <xdr:cxnSp macro="">
      <xdr:nvCxnSpPr>
        <xdr:cNvPr id="131" name="直線コネクタ 130">
          <a:extLst>
            <a:ext uri="{FF2B5EF4-FFF2-40B4-BE49-F238E27FC236}">
              <a16:creationId xmlns:a16="http://schemas.microsoft.com/office/drawing/2014/main" id="{021B0C14-8CA4-41FE-BB92-A03CCF10F1AA}"/>
            </a:ext>
          </a:extLst>
        </xdr:cNvPr>
        <xdr:cNvCxnSpPr/>
      </xdr:nvCxnSpPr>
      <xdr:spPr>
        <a:xfrm flipV="1">
          <a:off x="9639300" y="6781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a:extLst>
            <a:ext uri="{FF2B5EF4-FFF2-40B4-BE49-F238E27FC236}">
              <a16:creationId xmlns:a16="http://schemas.microsoft.com/office/drawing/2014/main" id="{AA59F470-E1F7-4B77-971F-40C3FF10DDBB}"/>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102870</xdr:rowOff>
    </xdr:from>
    <xdr:to>
      <xdr:col>50</xdr:col>
      <xdr:colOff>114300</xdr:colOff>
      <xdr:row>39</xdr:row>
      <xdr:rowOff>110490</xdr:rowOff>
    </xdr:to>
    <xdr:cxnSp macro="">
      <xdr:nvCxnSpPr>
        <xdr:cNvPr id="133" name="直線コネクタ 132">
          <a:extLst>
            <a:ext uri="{FF2B5EF4-FFF2-40B4-BE49-F238E27FC236}">
              <a16:creationId xmlns:a16="http://schemas.microsoft.com/office/drawing/2014/main" id="{1022478C-576E-493A-AF6E-11ADDAA21F34}"/>
            </a:ext>
          </a:extLst>
        </xdr:cNvPr>
        <xdr:cNvCxnSpPr/>
      </xdr:nvCxnSpPr>
      <xdr:spPr>
        <a:xfrm flipV="1">
          <a:off x="8750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34" name="楕円 133">
          <a:extLst>
            <a:ext uri="{FF2B5EF4-FFF2-40B4-BE49-F238E27FC236}">
              <a16:creationId xmlns:a16="http://schemas.microsoft.com/office/drawing/2014/main" id="{8E7A2AD3-949D-4E36-817E-54A615341619}"/>
            </a:ext>
          </a:extLst>
        </xdr:cNvPr>
        <xdr:cNvSpPr/>
      </xdr:nvSpPr>
      <xdr:spPr>
        <a:xfrm>
          <a:off x="781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125730</xdr:rowOff>
    </xdr:to>
    <xdr:cxnSp macro="">
      <xdr:nvCxnSpPr>
        <xdr:cNvPr id="135" name="直線コネクタ 134">
          <a:extLst>
            <a:ext uri="{FF2B5EF4-FFF2-40B4-BE49-F238E27FC236}">
              <a16:creationId xmlns:a16="http://schemas.microsoft.com/office/drawing/2014/main" id="{0D88EE3E-FCBB-4435-8B92-FEE7089B78B6}"/>
            </a:ext>
          </a:extLst>
        </xdr:cNvPr>
        <xdr:cNvCxnSpPr/>
      </xdr:nvCxnSpPr>
      <xdr:spPr>
        <a:xfrm flipV="1">
          <a:off x="7861300" y="6797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6" name="楕円 135">
          <a:extLst>
            <a:ext uri="{FF2B5EF4-FFF2-40B4-BE49-F238E27FC236}">
              <a16:creationId xmlns:a16="http://schemas.microsoft.com/office/drawing/2014/main" id="{E2F8287C-F279-43AB-8585-8839F6E19EB6}"/>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133350</xdr:rowOff>
    </xdr:to>
    <xdr:cxnSp macro="">
      <xdr:nvCxnSpPr>
        <xdr:cNvPr id="137" name="直線コネクタ 136">
          <a:extLst>
            <a:ext uri="{FF2B5EF4-FFF2-40B4-BE49-F238E27FC236}">
              <a16:creationId xmlns:a16="http://schemas.microsoft.com/office/drawing/2014/main" id="{296E87CB-1F86-4345-8F0A-2BAD837A0259}"/>
            </a:ext>
          </a:extLst>
        </xdr:cNvPr>
        <xdr:cNvCxnSpPr/>
      </xdr:nvCxnSpPr>
      <xdr:spPr>
        <a:xfrm flipV="1">
          <a:off x="6972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334011AE-130E-458A-8CA3-EA499DD8541B}"/>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25417</xdr:rowOff>
    </xdr:from>
    <xdr:ext cx="469744" cy="259045"/>
    <xdr:sp macro="" textlink="">
      <xdr:nvSpPr>
        <xdr:cNvPr id="139" name="n_2aveValue【図書館】&#10;一人当たり面積">
          <a:extLst>
            <a:ext uri="{FF2B5EF4-FFF2-40B4-BE49-F238E27FC236}">
              <a16:creationId xmlns:a16="http://schemas.microsoft.com/office/drawing/2014/main" id="{F3E6189E-282C-447B-A59B-CE0992A3EBEC}"/>
            </a:ext>
          </a:extLst>
        </xdr:cNvPr>
        <xdr:cNvSpPr txBox="1"/>
      </xdr:nvSpPr>
      <xdr:spPr>
        <a:xfrm>
          <a:off x="8515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0" name="n_3aveValue【図書館】&#10;一人当たり面積">
          <a:extLst>
            <a:ext uri="{FF2B5EF4-FFF2-40B4-BE49-F238E27FC236}">
              <a16:creationId xmlns:a16="http://schemas.microsoft.com/office/drawing/2014/main" id="{B74C5656-5D1D-4CF2-BF12-04CDF629AFBA}"/>
            </a:ext>
          </a:extLst>
        </xdr:cNvPr>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90187</xdr:rowOff>
    </xdr:from>
    <xdr:ext cx="469744" cy="259045"/>
    <xdr:sp macro="" textlink="">
      <xdr:nvSpPr>
        <xdr:cNvPr id="141" name="n_4aveValue【図書館】&#10;一人当たり面積">
          <a:extLst>
            <a:ext uri="{FF2B5EF4-FFF2-40B4-BE49-F238E27FC236}">
              <a16:creationId xmlns:a16="http://schemas.microsoft.com/office/drawing/2014/main" id="{1F8B9C3F-1293-4178-87C6-C2FE2B2913CF}"/>
            </a:ext>
          </a:extLst>
        </xdr:cNvPr>
        <xdr:cNvSpPr txBox="1"/>
      </xdr:nvSpPr>
      <xdr:spPr>
        <a:xfrm>
          <a:off x="6737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144797</xdr:rowOff>
    </xdr:from>
    <xdr:ext cx="469744" cy="259045"/>
    <xdr:sp macro="" textlink="">
      <xdr:nvSpPr>
        <xdr:cNvPr id="142" name="n_1mainValue【図書館】&#10;一人当たり面積">
          <a:extLst>
            <a:ext uri="{FF2B5EF4-FFF2-40B4-BE49-F238E27FC236}">
              <a16:creationId xmlns:a16="http://schemas.microsoft.com/office/drawing/2014/main" id="{ECBCC7FB-5A0B-4E9D-802C-C1D2C46C80CA}"/>
            </a:ext>
          </a:extLst>
        </xdr:cNvPr>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a:extLst>
            <a:ext uri="{FF2B5EF4-FFF2-40B4-BE49-F238E27FC236}">
              <a16:creationId xmlns:a16="http://schemas.microsoft.com/office/drawing/2014/main" id="{C3BF6BE7-C307-4EA1-85A5-6D2CCE48156C}"/>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167657</xdr:rowOff>
    </xdr:from>
    <xdr:ext cx="469744" cy="259045"/>
    <xdr:sp macro="" textlink="">
      <xdr:nvSpPr>
        <xdr:cNvPr id="144" name="n_3mainValue【図書館】&#10;一人当たり面積">
          <a:extLst>
            <a:ext uri="{FF2B5EF4-FFF2-40B4-BE49-F238E27FC236}">
              <a16:creationId xmlns:a16="http://schemas.microsoft.com/office/drawing/2014/main" id="{8AE45F5C-E41D-45A6-AC3A-DA95DA1A5854}"/>
            </a:ext>
          </a:extLst>
        </xdr:cNvPr>
        <xdr:cNvSpPr txBox="1"/>
      </xdr:nvSpPr>
      <xdr:spPr>
        <a:xfrm>
          <a:off x="7626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5" name="n_4mainValue【図書館】&#10;一人当たり面積">
          <a:extLst>
            <a:ext uri="{FF2B5EF4-FFF2-40B4-BE49-F238E27FC236}">
              <a16:creationId xmlns:a16="http://schemas.microsoft.com/office/drawing/2014/main" id="{3974DB81-0168-4355-8A5B-1721076EC1BC}"/>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0B6F669-484C-4918-92A6-7D19C44CFB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75A027B-F9FE-4103-94FF-E13867E584C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FA7F27E-5442-4665-8D5F-9C21639C3A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CE6E7A2-9559-4D69-8B35-A23E1EB4D1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F594929-761F-47F2-8D93-1758C627F1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18187FC-0951-4221-88C9-6955FB6883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E4512CF-C949-4CD5-8032-1804B0735D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03FD2FE-386B-449D-8B3C-07F0007ECC3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E37E6F5-6769-466E-9D11-D4AB9043EC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D164A6C-31AE-4F61-B6CD-D7F72E8B65C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032812F-D60E-46C0-9EBD-725F38E077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537F1D4-C69C-435A-A1BA-7102779FC27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C8B45D7-1C3A-4D3B-9387-C16AF33EF7D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2B1C4C0-CAE7-4A9B-82A7-3F0932827F2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CCB5465-FA69-4640-9E18-8B0847E3F51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7936B4F-5EE5-4683-B5AC-518AD727362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94EFC5D-4312-4E27-AA36-2E994BA6420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7F190E1-16D0-4D6A-B36A-A9D4726BB21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FD126C4-BDDA-4C05-821A-495BBD9E23A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38E4BE1-F8BC-4C50-BE3D-1288F92CC17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7366FFD-CC4C-4698-BAF6-3E525218A57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1810838-7179-40BC-B76F-46CF89D6519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3EC4AC4C-F099-4E9F-B4B8-1C33D5164684}"/>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5B89B21-64A6-453B-A928-9F0E9A28D1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DD174AE4-CA7E-4549-B804-6AB1270151B5}"/>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942F088-373F-4F5F-A5AB-82F791A07A5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172" name="直線コネクタ 171">
          <a:extLst>
            <a:ext uri="{FF2B5EF4-FFF2-40B4-BE49-F238E27FC236}">
              <a16:creationId xmlns:a16="http://schemas.microsoft.com/office/drawing/2014/main" id="{20F2BF68-1689-4237-9F44-11C2DDABFB37}"/>
            </a:ext>
          </a:extLst>
        </xdr:cNvPr>
        <xdr:cNvCxnSpPr/>
      </xdr:nvCxnSpPr>
      <xdr:spPr>
        <a:xfrm flipV="1">
          <a:off x="4634865" y="9640388"/>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3DE114AF-32DC-491A-9FBB-D9AFB6D758BD}"/>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a:extLst>
            <a:ext uri="{FF2B5EF4-FFF2-40B4-BE49-F238E27FC236}">
              <a16:creationId xmlns:a16="http://schemas.microsoft.com/office/drawing/2014/main" id="{FF66EF53-6E47-4FF1-B55D-A2339EFE4904}"/>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2107AD0-B7D0-42DB-AFD9-5D36C6ED55A2}"/>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76" name="直線コネクタ 175">
          <a:extLst>
            <a:ext uri="{FF2B5EF4-FFF2-40B4-BE49-F238E27FC236}">
              <a16:creationId xmlns:a16="http://schemas.microsoft.com/office/drawing/2014/main" id="{C64D5E4F-C356-4162-885E-FD2AA147B968}"/>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64787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DEBEC84-3C65-4862-9933-FB51BCE8DB4E}"/>
            </a:ext>
          </a:extLst>
        </xdr:cNvPr>
        <xdr:cNvSpPr txBox="1"/>
      </xdr:nvSpPr>
      <xdr:spPr>
        <a:xfrm>
          <a:off x="46736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8" name="フローチャート: 判断 177">
          <a:extLst>
            <a:ext uri="{FF2B5EF4-FFF2-40B4-BE49-F238E27FC236}">
              <a16:creationId xmlns:a16="http://schemas.microsoft.com/office/drawing/2014/main" id="{F04CC457-3F74-45F6-B04C-4DC24583F8F9}"/>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179" name="フローチャート: 判断 178">
          <a:extLst>
            <a:ext uri="{FF2B5EF4-FFF2-40B4-BE49-F238E27FC236}">
              <a16:creationId xmlns:a16="http://schemas.microsoft.com/office/drawing/2014/main" id="{58382BD8-AE1A-41F1-A3ED-5A2FEB7D9A1E}"/>
            </a:ext>
          </a:extLst>
        </xdr:cNvPr>
        <xdr:cNvSpPr/>
      </xdr:nvSpPr>
      <xdr:spPr>
        <a:xfrm>
          <a:off x="3746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180" name="フローチャート: 判断 179">
          <a:extLst>
            <a:ext uri="{FF2B5EF4-FFF2-40B4-BE49-F238E27FC236}">
              <a16:creationId xmlns:a16="http://schemas.microsoft.com/office/drawing/2014/main" id="{FD12B98E-2E28-4B3F-B427-9CC3C776DA5C}"/>
            </a:ext>
          </a:extLst>
        </xdr:cNvPr>
        <xdr:cNvSpPr/>
      </xdr:nvSpPr>
      <xdr:spPr>
        <a:xfrm>
          <a:off x="2857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1" name="フローチャート: 判断 180">
          <a:extLst>
            <a:ext uri="{FF2B5EF4-FFF2-40B4-BE49-F238E27FC236}">
              <a16:creationId xmlns:a16="http://schemas.microsoft.com/office/drawing/2014/main" id="{05C345F5-C81E-4507-9E8F-0BBA4703E975}"/>
            </a:ext>
          </a:extLst>
        </xdr:cNvPr>
        <xdr:cNvSpPr/>
      </xdr:nvSpPr>
      <xdr:spPr>
        <a:xfrm>
          <a:off x="1968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182" name="フローチャート: 判断 181">
          <a:extLst>
            <a:ext uri="{FF2B5EF4-FFF2-40B4-BE49-F238E27FC236}">
              <a16:creationId xmlns:a16="http://schemas.microsoft.com/office/drawing/2014/main" id="{7D3E8308-812B-4905-9424-9B83FA44A282}"/>
            </a:ext>
          </a:extLst>
        </xdr:cNvPr>
        <xdr:cNvSpPr/>
      </xdr:nvSpPr>
      <xdr:spPr>
        <a:xfrm>
          <a:off x="1079500" y="993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D878C26-CF03-4E1A-BE60-ADEFC1AA343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28CFA4-8367-403E-B6DE-3A1AC2D4D0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79EA6FD-0287-4FED-8230-5ECE2D2055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5CF12EE-FA58-425D-B4B4-EA4B8ABEB57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AE6997D-2DE2-43E0-A6AC-BBC5A1E68C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9616</xdr:rowOff>
    </xdr:from>
    <xdr:to>
      <xdr:col>24</xdr:col>
      <xdr:colOff>114300</xdr:colOff>
      <xdr:row>57</xdr:row>
      <xdr:rowOff>111216</xdr:rowOff>
    </xdr:to>
    <xdr:sp macro="" textlink="">
      <xdr:nvSpPr>
        <xdr:cNvPr id="188" name="楕円 187">
          <a:extLst>
            <a:ext uri="{FF2B5EF4-FFF2-40B4-BE49-F238E27FC236}">
              <a16:creationId xmlns:a16="http://schemas.microsoft.com/office/drawing/2014/main" id="{8B67F3BC-8931-4759-AC27-3FFA93054672}"/>
            </a:ext>
          </a:extLst>
        </xdr:cNvPr>
        <xdr:cNvSpPr/>
      </xdr:nvSpPr>
      <xdr:spPr>
        <a:xfrm>
          <a:off x="45847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32493</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15CF02D0-6D55-4D4C-88FB-AB0BD48F07D6}"/>
            </a:ext>
          </a:extLst>
        </xdr:cNvPr>
        <xdr:cNvSpPr txBox="1"/>
      </xdr:nvSpPr>
      <xdr:spPr>
        <a:xfrm>
          <a:off x="4673600" y="963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190" name="楕円 189">
          <a:extLst>
            <a:ext uri="{FF2B5EF4-FFF2-40B4-BE49-F238E27FC236}">
              <a16:creationId xmlns:a16="http://schemas.microsoft.com/office/drawing/2014/main" id="{D6EEBA67-121C-4C54-80D1-8EA626A78F94}"/>
            </a:ext>
          </a:extLst>
        </xdr:cNvPr>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34290</xdr:rowOff>
    </xdr:from>
    <xdr:to>
      <xdr:col>24</xdr:col>
      <xdr:colOff>63500</xdr:colOff>
      <xdr:row>57</xdr:row>
      <xdr:rowOff>60416</xdr:rowOff>
    </xdr:to>
    <xdr:cxnSp macro="">
      <xdr:nvCxnSpPr>
        <xdr:cNvPr id="191" name="直線コネクタ 190">
          <a:extLst>
            <a:ext uri="{FF2B5EF4-FFF2-40B4-BE49-F238E27FC236}">
              <a16:creationId xmlns:a16="http://schemas.microsoft.com/office/drawing/2014/main" id="{07DE0975-578C-4457-8B00-30B986FE7562}"/>
            </a:ext>
          </a:extLst>
        </xdr:cNvPr>
        <xdr:cNvCxnSpPr/>
      </xdr:nvCxnSpPr>
      <xdr:spPr>
        <a:xfrm>
          <a:off x="3797300" y="980694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86360</xdr:rowOff>
    </xdr:from>
    <xdr:to>
      <xdr:col>15</xdr:col>
      <xdr:colOff>101600</xdr:colOff>
      <xdr:row>57</xdr:row>
      <xdr:rowOff>16510</xdr:rowOff>
    </xdr:to>
    <xdr:sp macro="" textlink="">
      <xdr:nvSpPr>
        <xdr:cNvPr id="192" name="楕円 191">
          <a:extLst>
            <a:ext uri="{FF2B5EF4-FFF2-40B4-BE49-F238E27FC236}">
              <a16:creationId xmlns:a16="http://schemas.microsoft.com/office/drawing/2014/main" id="{AD7C85C4-3200-4F7C-BADA-7FA857C88F95}"/>
            </a:ext>
          </a:extLst>
        </xdr:cNvPr>
        <xdr:cNvSpPr/>
      </xdr:nvSpPr>
      <xdr:spPr>
        <a:xfrm>
          <a:off x="2857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137160</xdr:rowOff>
    </xdr:from>
    <xdr:to>
      <xdr:col>19</xdr:col>
      <xdr:colOff>177800</xdr:colOff>
      <xdr:row>57</xdr:row>
      <xdr:rowOff>34290</xdr:rowOff>
    </xdr:to>
    <xdr:cxnSp macro="">
      <xdr:nvCxnSpPr>
        <xdr:cNvPr id="193" name="直線コネクタ 192">
          <a:extLst>
            <a:ext uri="{FF2B5EF4-FFF2-40B4-BE49-F238E27FC236}">
              <a16:creationId xmlns:a16="http://schemas.microsoft.com/office/drawing/2014/main" id="{7954A0D9-35D7-4F12-90E4-1BF749429F25}"/>
            </a:ext>
          </a:extLst>
        </xdr:cNvPr>
        <xdr:cNvCxnSpPr/>
      </xdr:nvCxnSpPr>
      <xdr:spPr>
        <a:xfrm>
          <a:off x="2908300" y="9738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11249</xdr:rowOff>
    </xdr:from>
    <xdr:to>
      <xdr:col>10</xdr:col>
      <xdr:colOff>165100</xdr:colOff>
      <xdr:row>56</xdr:row>
      <xdr:rowOff>112849</xdr:rowOff>
    </xdr:to>
    <xdr:sp macro="" textlink="">
      <xdr:nvSpPr>
        <xdr:cNvPr id="194" name="楕円 193">
          <a:extLst>
            <a:ext uri="{FF2B5EF4-FFF2-40B4-BE49-F238E27FC236}">
              <a16:creationId xmlns:a16="http://schemas.microsoft.com/office/drawing/2014/main" id="{0E5778D4-5B71-4487-A8D1-2D9FA9BA7D5D}"/>
            </a:ext>
          </a:extLst>
        </xdr:cNvPr>
        <xdr:cNvSpPr/>
      </xdr:nvSpPr>
      <xdr:spPr>
        <a:xfrm>
          <a:off x="19685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62049</xdr:rowOff>
    </xdr:from>
    <xdr:to>
      <xdr:col>15</xdr:col>
      <xdr:colOff>50800</xdr:colOff>
      <xdr:row>56</xdr:row>
      <xdr:rowOff>137160</xdr:rowOff>
    </xdr:to>
    <xdr:cxnSp macro="">
      <xdr:nvCxnSpPr>
        <xdr:cNvPr id="195" name="直線コネクタ 194">
          <a:extLst>
            <a:ext uri="{FF2B5EF4-FFF2-40B4-BE49-F238E27FC236}">
              <a16:creationId xmlns:a16="http://schemas.microsoft.com/office/drawing/2014/main" id="{C7DB06A8-37AC-42C1-91EC-D72337696F94}"/>
            </a:ext>
          </a:extLst>
        </xdr:cNvPr>
        <xdr:cNvCxnSpPr/>
      </xdr:nvCxnSpPr>
      <xdr:spPr>
        <a:xfrm>
          <a:off x="2019300" y="966324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97790</xdr:rowOff>
    </xdr:from>
    <xdr:to>
      <xdr:col>6</xdr:col>
      <xdr:colOff>38100</xdr:colOff>
      <xdr:row>56</xdr:row>
      <xdr:rowOff>27940</xdr:rowOff>
    </xdr:to>
    <xdr:sp macro="" textlink="">
      <xdr:nvSpPr>
        <xdr:cNvPr id="196" name="楕円 195">
          <a:extLst>
            <a:ext uri="{FF2B5EF4-FFF2-40B4-BE49-F238E27FC236}">
              <a16:creationId xmlns:a16="http://schemas.microsoft.com/office/drawing/2014/main" id="{40FEFEA3-4BB5-4409-8A2A-C1E9A98BDFB8}"/>
            </a:ext>
          </a:extLst>
        </xdr:cNvPr>
        <xdr:cNvSpPr/>
      </xdr:nvSpPr>
      <xdr:spPr>
        <a:xfrm>
          <a:off x="1079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148590</xdr:rowOff>
    </xdr:from>
    <xdr:to>
      <xdr:col>10</xdr:col>
      <xdr:colOff>114300</xdr:colOff>
      <xdr:row>56</xdr:row>
      <xdr:rowOff>62049</xdr:rowOff>
    </xdr:to>
    <xdr:cxnSp macro="">
      <xdr:nvCxnSpPr>
        <xdr:cNvPr id="197" name="直線コネクタ 196">
          <a:extLst>
            <a:ext uri="{FF2B5EF4-FFF2-40B4-BE49-F238E27FC236}">
              <a16:creationId xmlns:a16="http://schemas.microsoft.com/office/drawing/2014/main" id="{753F493D-86C3-4047-B283-B8B6079B942F}"/>
            </a:ext>
          </a:extLst>
        </xdr:cNvPr>
        <xdr:cNvCxnSpPr/>
      </xdr:nvCxnSpPr>
      <xdr:spPr>
        <a:xfrm>
          <a:off x="1130300" y="957834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50092</xdr:rowOff>
    </xdr:from>
    <xdr:ext cx="405111" cy="259045"/>
    <xdr:sp macro="" textlink="">
      <xdr:nvSpPr>
        <xdr:cNvPr id="198" name="n_1aveValue【体育館・プール】&#10;有形固定資産減価償却率">
          <a:extLst>
            <a:ext uri="{FF2B5EF4-FFF2-40B4-BE49-F238E27FC236}">
              <a16:creationId xmlns:a16="http://schemas.microsoft.com/office/drawing/2014/main" id="{6BBB11D0-5877-4AFA-845B-CD496B093E0A}"/>
            </a:ext>
          </a:extLst>
        </xdr:cNvPr>
        <xdr:cNvSpPr txBox="1"/>
      </xdr:nvSpPr>
      <xdr:spPr>
        <a:xfrm>
          <a:off x="3582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14168</xdr:rowOff>
    </xdr:from>
    <xdr:ext cx="405111" cy="259045"/>
    <xdr:sp macro="" textlink="">
      <xdr:nvSpPr>
        <xdr:cNvPr id="199" name="n_2aveValue【体育館・プール】&#10;有形固定資産減価償却率">
          <a:extLst>
            <a:ext uri="{FF2B5EF4-FFF2-40B4-BE49-F238E27FC236}">
              <a16:creationId xmlns:a16="http://schemas.microsoft.com/office/drawing/2014/main" id="{347E2AEE-9C77-42C8-81ED-AA6FD2D883DD}"/>
            </a:ext>
          </a:extLst>
        </xdr:cNvPr>
        <xdr:cNvSpPr txBox="1"/>
      </xdr:nvSpPr>
      <xdr:spPr>
        <a:xfrm>
          <a:off x="27057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74584</xdr:rowOff>
    </xdr:from>
    <xdr:ext cx="405111" cy="259045"/>
    <xdr:sp macro="" textlink="">
      <xdr:nvSpPr>
        <xdr:cNvPr id="200" name="n_3aveValue【体育館・プール】&#10;有形固定資産減価償却率">
          <a:extLst>
            <a:ext uri="{FF2B5EF4-FFF2-40B4-BE49-F238E27FC236}">
              <a16:creationId xmlns:a16="http://schemas.microsoft.com/office/drawing/2014/main" id="{DF4C217A-628C-4B93-81F8-5797D96F3BF1}"/>
            </a:ext>
          </a:extLst>
        </xdr:cNvPr>
        <xdr:cNvSpPr txBox="1"/>
      </xdr:nvSpPr>
      <xdr:spPr>
        <a:xfrm>
          <a:off x="1816744"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81115</xdr:rowOff>
    </xdr:from>
    <xdr:ext cx="405111" cy="259045"/>
    <xdr:sp macro="" textlink="">
      <xdr:nvSpPr>
        <xdr:cNvPr id="201" name="n_4aveValue【体育館・プール】&#10;有形固定資産減価償却率">
          <a:extLst>
            <a:ext uri="{FF2B5EF4-FFF2-40B4-BE49-F238E27FC236}">
              <a16:creationId xmlns:a16="http://schemas.microsoft.com/office/drawing/2014/main" id="{22E02B33-DEB4-4027-B211-D4A7F183C1CF}"/>
            </a:ext>
          </a:extLst>
        </xdr:cNvPr>
        <xdr:cNvSpPr txBox="1"/>
      </xdr:nvSpPr>
      <xdr:spPr>
        <a:xfrm>
          <a:off x="927744" y="1002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101617</xdr:rowOff>
    </xdr:from>
    <xdr:ext cx="405111" cy="259045"/>
    <xdr:sp macro="" textlink="">
      <xdr:nvSpPr>
        <xdr:cNvPr id="202" name="n_1mainValue【体育館・プール】&#10;有形固定資産減価償却率">
          <a:extLst>
            <a:ext uri="{FF2B5EF4-FFF2-40B4-BE49-F238E27FC236}">
              <a16:creationId xmlns:a16="http://schemas.microsoft.com/office/drawing/2014/main" id="{5B892646-7D5F-4028-B182-AC3F0626AB6A}"/>
            </a:ext>
          </a:extLst>
        </xdr:cNvPr>
        <xdr:cNvSpPr txBox="1"/>
      </xdr:nvSpPr>
      <xdr:spPr>
        <a:xfrm>
          <a:off x="3582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33037</xdr:rowOff>
    </xdr:from>
    <xdr:ext cx="405111" cy="259045"/>
    <xdr:sp macro="" textlink="">
      <xdr:nvSpPr>
        <xdr:cNvPr id="203" name="n_2mainValue【体育館・プール】&#10;有形固定資産減価償却率">
          <a:extLst>
            <a:ext uri="{FF2B5EF4-FFF2-40B4-BE49-F238E27FC236}">
              <a16:creationId xmlns:a16="http://schemas.microsoft.com/office/drawing/2014/main" id="{C8584698-9BA0-4345-8258-A05B076FE524}"/>
            </a:ext>
          </a:extLst>
        </xdr:cNvPr>
        <xdr:cNvSpPr txBox="1"/>
      </xdr:nvSpPr>
      <xdr:spPr>
        <a:xfrm>
          <a:off x="2705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129376</xdr:rowOff>
    </xdr:from>
    <xdr:ext cx="405111" cy="259045"/>
    <xdr:sp macro="" textlink="">
      <xdr:nvSpPr>
        <xdr:cNvPr id="204" name="n_3mainValue【体育館・プール】&#10;有形固定資産減価償却率">
          <a:extLst>
            <a:ext uri="{FF2B5EF4-FFF2-40B4-BE49-F238E27FC236}">
              <a16:creationId xmlns:a16="http://schemas.microsoft.com/office/drawing/2014/main" id="{290EAE21-C166-484D-9B7D-8515CD5F27D4}"/>
            </a:ext>
          </a:extLst>
        </xdr:cNvPr>
        <xdr:cNvSpPr txBox="1"/>
      </xdr:nvSpPr>
      <xdr:spPr>
        <a:xfrm>
          <a:off x="1816744" y="938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44467</xdr:rowOff>
    </xdr:from>
    <xdr:ext cx="405111" cy="259045"/>
    <xdr:sp macro="" textlink="">
      <xdr:nvSpPr>
        <xdr:cNvPr id="205" name="n_4mainValue【体育館・プール】&#10;有形固定資産減価償却率">
          <a:extLst>
            <a:ext uri="{FF2B5EF4-FFF2-40B4-BE49-F238E27FC236}">
              <a16:creationId xmlns:a16="http://schemas.microsoft.com/office/drawing/2014/main" id="{C40E39C6-A694-4C13-96AC-941257C70400}"/>
            </a:ext>
          </a:extLst>
        </xdr:cNvPr>
        <xdr:cNvSpPr txBox="1"/>
      </xdr:nvSpPr>
      <xdr:spPr>
        <a:xfrm>
          <a:off x="92774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EA1A5FA-9001-4532-A281-50F077B84B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5E122C4-6375-411B-946C-BB044326A0F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15ED2B3-466F-45AC-BF63-B9F0038F32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172A4E6-D597-4901-A39F-B160E9C5953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D2406BC-716F-4F86-98E8-EB6F0058F0E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2251256-AD2F-48BF-8BCC-1F2573DFA7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A96770E-9096-4476-9825-E56775490E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E2B8FA4-5D8A-4033-9333-4A8A87C33EC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C385A71-3826-49A5-9320-C7D37D4C9E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B237497-82D7-4134-BE75-C95D15917C5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54F264A0-0B0B-40D5-AEED-87D7CA4437CC}"/>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D21ECAC7-FCE9-4568-B6DA-1487623CB05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F4DC9721-4DDE-4A9C-AB5E-0E73D9617DE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ECF471A5-DCF4-44D0-A40E-95571A7B10E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D28B5006-B3F2-4D8C-B1D4-8573B3C4000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A7D617C4-38D8-48DB-B641-B15191782EC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2AE66216-F3A4-410F-9D6D-B7AB1F735A7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2DAAC55C-9D25-453A-BEAC-A2505955CF7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50564551-4CCB-430A-AC64-90E352E14AB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832185CB-E35A-4C52-9FF7-CBCAB5D4206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E4BAAB6B-FE24-4897-96C5-AEE5C4D8A55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CA98029A-85CF-4E57-B5F3-EC89C4FBA66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756CCF91-9D72-438D-91D0-7DE183CC134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D9EA231-6583-4667-A213-A7685C1B092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1736452A-3B61-4192-8DCE-4BB4268B6DA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D0283DB2-F326-45A2-86AD-0C0E2C1B48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2" name="直線コネクタ 231">
          <a:extLst>
            <a:ext uri="{FF2B5EF4-FFF2-40B4-BE49-F238E27FC236}">
              <a16:creationId xmlns:a16="http://schemas.microsoft.com/office/drawing/2014/main" id="{7BD3423C-EAF4-4A64-913F-A8C9E3743678}"/>
            </a:ext>
          </a:extLst>
        </xdr:cNvPr>
        <xdr:cNvCxnSpPr/>
      </xdr:nvCxnSpPr>
      <xdr:spPr>
        <a:xfrm flipV="1">
          <a:off x="10476865" y="952445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3" name="【体育館・プール】&#10;一人当たり面積最小値テキスト">
          <a:extLst>
            <a:ext uri="{FF2B5EF4-FFF2-40B4-BE49-F238E27FC236}">
              <a16:creationId xmlns:a16="http://schemas.microsoft.com/office/drawing/2014/main" id="{C03A3C92-C503-46BB-A0A3-BA14C66B0554}"/>
            </a:ext>
          </a:extLst>
        </xdr:cNvPr>
        <xdr:cNvSpPr txBox="1"/>
      </xdr:nvSpPr>
      <xdr:spPr>
        <a:xfrm>
          <a:off x="10515600" y="1094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4" name="直線コネクタ 233">
          <a:extLst>
            <a:ext uri="{FF2B5EF4-FFF2-40B4-BE49-F238E27FC236}">
              <a16:creationId xmlns:a16="http://schemas.microsoft.com/office/drawing/2014/main" id="{70B99D59-AE67-4AD4-AC6B-E57B6AE425B9}"/>
            </a:ext>
          </a:extLst>
        </xdr:cNvPr>
        <xdr:cNvCxnSpPr/>
      </xdr:nvCxnSpPr>
      <xdr:spPr>
        <a:xfrm>
          <a:off x="10388600" y="1094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5" name="【体育館・プール】&#10;一人当たり面積最大値テキスト">
          <a:extLst>
            <a:ext uri="{FF2B5EF4-FFF2-40B4-BE49-F238E27FC236}">
              <a16:creationId xmlns:a16="http://schemas.microsoft.com/office/drawing/2014/main" id="{928B2913-FC49-4190-AE00-38EB0F8F74A5}"/>
            </a:ext>
          </a:extLst>
        </xdr:cNvPr>
        <xdr:cNvSpPr txBox="1"/>
      </xdr:nvSpPr>
      <xdr:spPr>
        <a:xfrm>
          <a:off x="10515600" y="9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6" name="直線コネクタ 235">
          <a:extLst>
            <a:ext uri="{FF2B5EF4-FFF2-40B4-BE49-F238E27FC236}">
              <a16:creationId xmlns:a16="http://schemas.microsoft.com/office/drawing/2014/main" id="{1A6F8C6D-507F-4107-9187-7CA37B76B0A8}"/>
            </a:ext>
          </a:extLst>
        </xdr:cNvPr>
        <xdr:cNvCxnSpPr/>
      </xdr:nvCxnSpPr>
      <xdr:spPr>
        <a:xfrm>
          <a:off x="10388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81115</xdr:rowOff>
    </xdr:from>
    <xdr:ext cx="469744" cy="259045"/>
    <xdr:sp macro="" textlink="">
      <xdr:nvSpPr>
        <xdr:cNvPr id="237" name="【体育館・プール】&#10;一人当たり面積平均値テキスト">
          <a:extLst>
            <a:ext uri="{FF2B5EF4-FFF2-40B4-BE49-F238E27FC236}">
              <a16:creationId xmlns:a16="http://schemas.microsoft.com/office/drawing/2014/main" id="{61257973-09BA-4BF4-81AD-847CE72B0471}"/>
            </a:ext>
          </a:extLst>
        </xdr:cNvPr>
        <xdr:cNvSpPr txBox="1"/>
      </xdr:nvSpPr>
      <xdr:spPr>
        <a:xfrm>
          <a:off x="10515600" y="10539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38" name="フローチャート: 判断 237">
          <a:extLst>
            <a:ext uri="{FF2B5EF4-FFF2-40B4-BE49-F238E27FC236}">
              <a16:creationId xmlns:a16="http://schemas.microsoft.com/office/drawing/2014/main" id="{B0A518C1-BE88-4328-BEC0-5D464DA38619}"/>
            </a:ext>
          </a:extLst>
        </xdr:cNvPr>
        <xdr:cNvSpPr/>
      </xdr:nvSpPr>
      <xdr:spPr>
        <a:xfrm>
          <a:off x="104267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39" name="フローチャート: 判断 238">
          <a:extLst>
            <a:ext uri="{FF2B5EF4-FFF2-40B4-BE49-F238E27FC236}">
              <a16:creationId xmlns:a16="http://schemas.microsoft.com/office/drawing/2014/main" id="{7373F51C-6F4D-43BC-AF80-7E7C24EE6487}"/>
            </a:ext>
          </a:extLst>
        </xdr:cNvPr>
        <xdr:cNvSpPr/>
      </xdr:nvSpPr>
      <xdr:spPr>
        <a:xfrm>
          <a:off x="958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240" name="フローチャート: 判断 239">
          <a:extLst>
            <a:ext uri="{FF2B5EF4-FFF2-40B4-BE49-F238E27FC236}">
              <a16:creationId xmlns:a16="http://schemas.microsoft.com/office/drawing/2014/main" id="{FBC57BDA-436E-4D6C-817B-6E293F929C51}"/>
            </a:ext>
          </a:extLst>
        </xdr:cNvPr>
        <xdr:cNvSpPr/>
      </xdr:nvSpPr>
      <xdr:spPr>
        <a:xfrm>
          <a:off x="8699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241" name="フローチャート: 判断 240">
          <a:extLst>
            <a:ext uri="{FF2B5EF4-FFF2-40B4-BE49-F238E27FC236}">
              <a16:creationId xmlns:a16="http://schemas.microsoft.com/office/drawing/2014/main" id="{51CA20E9-2ECC-48E6-8A30-FD2851CBE237}"/>
            </a:ext>
          </a:extLst>
        </xdr:cNvPr>
        <xdr:cNvSpPr/>
      </xdr:nvSpPr>
      <xdr:spPr>
        <a:xfrm>
          <a:off x="7810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242" name="フローチャート: 判断 241">
          <a:extLst>
            <a:ext uri="{FF2B5EF4-FFF2-40B4-BE49-F238E27FC236}">
              <a16:creationId xmlns:a16="http://schemas.microsoft.com/office/drawing/2014/main" id="{118C122E-E39C-4D4D-9488-DF1E9E8BA9AF}"/>
            </a:ext>
          </a:extLst>
        </xdr:cNvPr>
        <xdr:cNvSpPr/>
      </xdr:nvSpPr>
      <xdr:spPr>
        <a:xfrm>
          <a:off x="6921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DD8C6F5-56F5-4FA3-8CCA-3B13E586C5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95AC2D0-59EA-4543-B7EC-A4030501DF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8D179E4-CDEC-4BEE-82EF-CA6650D7BBF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0D8C4A5-47E3-40FC-9B96-3C20853AE1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F17DBDC-203B-4957-BAE0-33A65332D2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127181</xdr:rowOff>
    </xdr:from>
    <xdr:to>
      <xdr:col>55</xdr:col>
      <xdr:colOff>50800</xdr:colOff>
      <xdr:row>61</xdr:row>
      <xdr:rowOff>57331</xdr:rowOff>
    </xdr:to>
    <xdr:sp macro="" textlink="">
      <xdr:nvSpPr>
        <xdr:cNvPr id="248" name="楕円 247">
          <a:extLst>
            <a:ext uri="{FF2B5EF4-FFF2-40B4-BE49-F238E27FC236}">
              <a16:creationId xmlns:a16="http://schemas.microsoft.com/office/drawing/2014/main" id="{67CBB1D4-1BAD-471F-9E14-723C60542B9B}"/>
            </a:ext>
          </a:extLst>
        </xdr:cNvPr>
        <xdr:cNvSpPr/>
      </xdr:nvSpPr>
      <xdr:spPr>
        <a:xfrm>
          <a:off x="104267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150058</xdr:rowOff>
    </xdr:from>
    <xdr:ext cx="469744" cy="259045"/>
    <xdr:sp macro="" textlink="">
      <xdr:nvSpPr>
        <xdr:cNvPr id="249" name="【体育館・プール】&#10;一人当たり面積該当値テキスト">
          <a:extLst>
            <a:ext uri="{FF2B5EF4-FFF2-40B4-BE49-F238E27FC236}">
              <a16:creationId xmlns:a16="http://schemas.microsoft.com/office/drawing/2014/main" id="{A631FCAF-E5F5-4EC6-9121-8EBF0F5DE4F3}"/>
            </a:ext>
          </a:extLst>
        </xdr:cNvPr>
        <xdr:cNvSpPr txBox="1"/>
      </xdr:nvSpPr>
      <xdr:spPr>
        <a:xfrm>
          <a:off x="10515600" y="1026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148409</xdr:rowOff>
    </xdr:from>
    <xdr:to>
      <xdr:col>50</xdr:col>
      <xdr:colOff>165100</xdr:colOff>
      <xdr:row>61</xdr:row>
      <xdr:rowOff>78559</xdr:rowOff>
    </xdr:to>
    <xdr:sp macro="" textlink="">
      <xdr:nvSpPr>
        <xdr:cNvPr id="250" name="楕円 249">
          <a:extLst>
            <a:ext uri="{FF2B5EF4-FFF2-40B4-BE49-F238E27FC236}">
              <a16:creationId xmlns:a16="http://schemas.microsoft.com/office/drawing/2014/main" id="{901F56C4-AF9C-4A3F-9925-ACD3C2D55869}"/>
            </a:ext>
          </a:extLst>
        </xdr:cNvPr>
        <xdr:cNvSpPr/>
      </xdr:nvSpPr>
      <xdr:spPr>
        <a:xfrm>
          <a:off x="9588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6531</xdr:rowOff>
    </xdr:from>
    <xdr:to>
      <xdr:col>55</xdr:col>
      <xdr:colOff>0</xdr:colOff>
      <xdr:row>61</xdr:row>
      <xdr:rowOff>27759</xdr:rowOff>
    </xdr:to>
    <xdr:cxnSp macro="">
      <xdr:nvCxnSpPr>
        <xdr:cNvPr id="251" name="直線コネクタ 250">
          <a:extLst>
            <a:ext uri="{FF2B5EF4-FFF2-40B4-BE49-F238E27FC236}">
              <a16:creationId xmlns:a16="http://schemas.microsoft.com/office/drawing/2014/main" id="{75260969-AB09-40C3-8416-9E4490875C17}"/>
            </a:ext>
          </a:extLst>
        </xdr:cNvPr>
        <xdr:cNvCxnSpPr/>
      </xdr:nvCxnSpPr>
      <xdr:spPr>
        <a:xfrm flipV="1">
          <a:off x="9639300" y="1046498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169635</xdr:rowOff>
    </xdr:from>
    <xdr:to>
      <xdr:col>46</xdr:col>
      <xdr:colOff>38100</xdr:colOff>
      <xdr:row>61</xdr:row>
      <xdr:rowOff>99785</xdr:rowOff>
    </xdr:to>
    <xdr:sp macro="" textlink="">
      <xdr:nvSpPr>
        <xdr:cNvPr id="252" name="楕円 251">
          <a:extLst>
            <a:ext uri="{FF2B5EF4-FFF2-40B4-BE49-F238E27FC236}">
              <a16:creationId xmlns:a16="http://schemas.microsoft.com/office/drawing/2014/main" id="{E738CF64-E995-4BB5-9344-D52CDD39CD53}"/>
            </a:ext>
          </a:extLst>
        </xdr:cNvPr>
        <xdr:cNvSpPr/>
      </xdr:nvSpPr>
      <xdr:spPr>
        <a:xfrm>
          <a:off x="8699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27759</xdr:rowOff>
    </xdr:from>
    <xdr:to>
      <xdr:col>50</xdr:col>
      <xdr:colOff>114300</xdr:colOff>
      <xdr:row>61</xdr:row>
      <xdr:rowOff>48985</xdr:rowOff>
    </xdr:to>
    <xdr:cxnSp macro="">
      <xdr:nvCxnSpPr>
        <xdr:cNvPr id="253" name="直線コネクタ 252">
          <a:extLst>
            <a:ext uri="{FF2B5EF4-FFF2-40B4-BE49-F238E27FC236}">
              <a16:creationId xmlns:a16="http://schemas.microsoft.com/office/drawing/2014/main" id="{C2C58F53-0B77-4380-AA02-8BE3A0799ADE}"/>
            </a:ext>
          </a:extLst>
        </xdr:cNvPr>
        <xdr:cNvCxnSpPr/>
      </xdr:nvCxnSpPr>
      <xdr:spPr>
        <a:xfrm flipV="1">
          <a:off x="8750300" y="104862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17780</xdr:rowOff>
    </xdr:from>
    <xdr:to>
      <xdr:col>41</xdr:col>
      <xdr:colOff>101600</xdr:colOff>
      <xdr:row>61</xdr:row>
      <xdr:rowOff>119380</xdr:rowOff>
    </xdr:to>
    <xdr:sp macro="" textlink="">
      <xdr:nvSpPr>
        <xdr:cNvPr id="254" name="楕円 253">
          <a:extLst>
            <a:ext uri="{FF2B5EF4-FFF2-40B4-BE49-F238E27FC236}">
              <a16:creationId xmlns:a16="http://schemas.microsoft.com/office/drawing/2014/main" id="{6AE285F5-9B1D-438D-829E-F3A12CE696BB}"/>
            </a:ext>
          </a:extLst>
        </xdr:cNvPr>
        <xdr:cNvSpPr/>
      </xdr:nvSpPr>
      <xdr:spPr>
        <a:xfrm>
          <a:off x="781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48985</xdr:rowOff>
    </xdr:from>
    <xdr:to>
      <xdr:col>45</xdr:col>
      <xdr:colOff>177800</xdr:colOff>
      <xdr:row>61</xdr:row>
      <xdr:rowOff>68580</xdr:rowOff>
    </xdr:to>
    <xdr:cxnSp macro="">
      <xdr:nvCxnSpPr>
        <xdr:cNvPr id="255" name="直線コネクタ 254">
          <a:extLst>
            <a:ext uri="{FF2B5EF4-FFF2-40B4-BE49-F238E27FC236}">
              <a16:creationId xmlns:a16="http://schemas.microsoft.com/office/drawing/2014/main" id="{F39D85B0-7D01-4513-BCF7-AC4FAF315E3F}"/>
            </a:ext>
          </a:extLst>
        </xdr:cNvPr>
        <xdr:cNvCxnSpPr/>
      </xdr:nvCxnSpPr>
      <xdr:spPr>
        <a:xfrm flipV="1">
          <a:off x="7861300" y="105074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35741</xdr:rowOff>
    </xdr:from>
    <xdr:to>
      <xdr:col>36</xdr:col>
      <xdr:colOff>165100</xdr:colOff>
      <xdr:row>61</xdr:row>
      <xdr:rowOff>137341</xdr:rowOff>
    </xdr:to>
    <xdr:sp macro="" textlink="">
      <xdr:nvSpPr>
        <xdr:cNvPr id="256" name="楕円 255">
          <a:extLst>
            <a:ext uri="{FF2B5EF4-FFF2-40B4-BE49-F238E27FC236}">
              <a16:creationId xmlns:a16="http://schemas.microsoft.com/office/drawing/2014/main" id="{2EE5FA5B-6C6E-4C32-B530-04A8201BFBCF}"/>
            </a:ext>
          </a:extLst>
        </xdr:cNvPr>
        <xdr:cNvSpPr/>
      </xdr:nvSpPr>
      <xdr:spPr>
        <a:xfrm>
          <a:off x="6921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68580</xdr:rowOff>
    </xdr:from>
    <xdr:to>
      <xdr:col>41</xdr:col>
      <xdr:colOff>50800</xdr:colOff>
      <xdr:row>61</xdr:row>
      <xdr:rowOff>86541</xdr:rowOff>
    </xdr:to>
    <xdr:cxnSp macro="">
      <xdr:nvCxnSpPr>
        <xdr:cNvPr id="257" name="直線コネクタ 256">
          <a:extLst>
            <a:ext uri="{FF2B5EF4-FFF2-40B4-BE49-F238E27FC236}">
              <a16:creationId xmlns:a16="http://schemas.microsoft.com/office/drawing/2014/main" id="{DE863897-B6CD-45F6-874F-0F3F4D40F014}"/>
            </a:ext>
          </a:extLst>
        </xdr:cNvPr>
        <xdr:cNvCxnSpPr/>
      </xdr:nvCxnSpPr>
      <xdr:spPr>
        <a:xfrm flipV="1">
          <a:off x="6972300" y="1052703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48458</xdr:rowOff>
    </xdr:from>
    <xdr:ext cx="469744" cy="259045"/>
    <xdr:sp macro="" textlink="">
      <xdr:nvSpPr>
        <xdr:cNvPr id="258" name="n_1aveValue【体育館・プール】&#10;一人当たり面積">
          <a:extLst>
            <a:ext uri="{FF2B5EF4-FFF2-40B4-BE49-F238E27FC236}">
              <a16:creationId xmlns:a16="http://schemas.microsoft.com/office/drawing/2014/main" id="{871C7A50-6107-4B59-9C3E-63B7E27E2551}"/>
            </a:ext>
          </a:extLst>
        </xdr:cNvPr>
        <xdr:cNvSpPr txBox="1"/>
      </xdr:nvSpPr>
      <xdr:spPr>
        <a:xfrm>
          <a:off x="9391727"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107242</xdr:rowOff>
    </xdr:from>
    <xdr:ext cx="469744" cy="259045"/>
    <xdr:sp macro="" textlink="">
      <xdr:nvSpPr>
        <xdr:cNvPr id="259" name="n_2aveValue【体育館・プール】&#10;一人当たり面積">
          <a:extLst>
            <a:ext uri="{FF2B5EF4-FFF2-40B4-BE49-F238E27FC236}">
              <a16:creationId xmlns:a16="http://schemas.microsoft.com/office/drawing/2014/main" id="{07AE0D0E-0592-49D1-9E7C-33CA83C300C5}"/>
            </a:ext>
          </a:extLst>
        </xdr:cNvPr>
        <xdr:cNvSpPr txBox="1"/>
      </xdr:nvSpPr>
      <xdr:spPr>
        <a:xfrm>
          <a:off x="85154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28864</xdr:rowOff>
    </xdr:from>
    <xdr:ext cx="469744" cy="259045"/>
    <xdr:sp macro="" textlink="">
      <xdr:nvSpPr>
        <xdr:cNvPr id="260" name="n_3aveValue【体育館・プール】&#10;一人当たり面積">
          <a:extLst>
            <a:ext uri="{FF2B5EF4-FFF2-40B4-BE49-F238E27FC236}">
              <a16:creationId xmlns:a16="http://schemas.microsoft.com/office/drawing/2014/main" id="{41F07020-9745-44B4-B332-7E6E256CFE37}"/>
            </a:ext>
          </a:extLst>
        </xdr:cNvPr>
        <xdr:cNvSpPr txBox="1"/>
      </xdr:nvSpPr>
      <xdr:spPr>
        <a:xfrm>
          <a:off x="7626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130101</xdr:rowOff>
    </xdr:from>
    <xdr:ext cx="469744" cy="259045"/>
    <xdr:sp macro="" textlink="">
      <xdr:nvSpPr>
        <xdr:cNvPr id="261" name="n_4aveValue【体育館・プール】&#10;一人当たり面積">
          <a:extLst>
            <a:ext uri="{FF2B5EF4-FFF2-40B4-BE49-F238E27FC236}">
              <a16:creationId xmlns:a16="http://schemas.microsoft.com/office/drawing/2014/main" id="{D254CAE3-44E6-457D-B4C7-7B65CFB60548}"/>
            </a:ext>
          </a:extLst>
        </xdr:cNvPr>
        <xdr:cNvSpPr txBox="1"/>
      </xdr:nvSpPr>
      <xdr:spPr>
        <a:xfrm>
          <a:off x="6737427" y="1058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95086</xdr:rowOff>
    </xdr:from>
    <xdr:ext cx="469744" cy="259045"/>
    <xdr:sp macro="" textlink="">
      <xdr:nvSpPr>
        <xdr:cNvPr id="262" name="n_1mainValue【体育館・プール】&#10;一人当たり面積">
          <a:extLst>
            <a:ext uri="{FF2B5EF4-FFF2-40B4-BE49-F238E27FC236}">
              <a16:creationId xmlns:a16="http://schemas.microsoft.com/office/drawing/2014/main" id="{211E4F76-2324-4BF8-81C4-5F80F2C05D9D}"/>
            </a:ext>
          </a:extLst>
        </xdr:cNvPr>
        <xdr:cNvSpPr txBox="1"/>
      </xdr:nvSpPr>
      <xdr:spPr>
        <a:xfrm>
          <a:off x="9391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116312</xdr:rowOff>
    </xdr:from>
    <xdr:ext cx="469744" cy="259045"/>
    <xdr:sp macro="" textlink="">
      <xdr:nvSpPr>
        <xdr:cNvPr id="263" name="n_2mainValue【体育館・プール】&#10;一人当たり面積">
          <a:extLst>
            <a:ext uri="{FF2B5EF4-FFF2-40B4-BE49-F238E27FC236}">
              <a16:creationId xmlns:a16="http://schemas.microsoft.com/office/drawing/2014/main" id="{AF7119FC-9A07-49CD-82D5-8B6CD0BAF5FB}"/>
            </a:ext>
          </a:extLst>
        </xdr:cNvPr>
        <xdr:cNvSpPr txBox="1"/>
      </xdr:nvSpPr>
      <xdr:spPr>
        <a:xfrm>
          <a:off x="8515427" y="1023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64" name="n_3mainValue【体育館・プール】&#10;一人当たり面積">
          <a:extLst>
            <a:ext uri="{FF2B5EF4-FFF2-40B4-BE49-F238E27FC236}">
              <a16:creationId xmlns:a16="http://schemas.microsoft.com/office/drawing/2014/main" id="{67C7A6C9-E0F8-4B88-A133-C9893B2BFC82}"/>
            </a:ext>
          </a:extLst>
        </xdr:cNvPr>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153868</xdr:rowOff>
    </xdr:from>
    <xdr:ext cx="469744" cy="259045"/>
    <xdr:sp macro="" textlink="">
      <xdr:nvSpPr>
        <xdr:cNvPr id="265" name="n_4mainValue【体育館・プール】&#10;一人当たり面積">
          <a:extLst>
            <a:ext uri="{FF2B5EF4-FFF2-40B4-BE49-F238E27FC236}">
              <a16:creationId xmlns:a16="http://schemas.microsoft.com/office/drawing/2014/main" id="{76ED18B0-A729-414C-AD79-97AFE8EE96F5}"/>
            </a:ext>
          </a:extLst>
        </xdr:cNvPr>
        <xdr:cNvSpPr txBox="1"/>
      </xdr:nvSpPr>
      <xdr:spPr>
        <a:xfrm>
          <a:off x="6737427" y="1026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59EA82D-3FE1-4236-81B7-F5D597867EB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5AC6809-DF5A-4F7A-9947-295A955043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1102FA68-844F-45E0-983A-FA9A2183F3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1DA6EB4-6BA1-4A62-9A2F-8442D339248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07DAA13-8A17-4EF4-AB5A-64704BAFE1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C940909-611D-406E-8E38-7168B1F0634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4C77B57-364E-4A9B-A2D0-FD4D6435EFA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20518D1-F0F0-4654-8527-1103163E84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D5F9A9F-B651-40A6-8B4A-2DE39A288F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8358313-568E-41ED-A8A6-51ED99B5144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615CDF6C-19AA-47D6-8AA3-5EFAEC050C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CD4A1BD9-ED8A-41CD-8B13-694C904DBFC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7747B8FC-2D6B-419F-B73E-613AB58D33D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97679FDE-8291-4143-9643-558EF4F7F3C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43D63A45-D5EF-4EAA-B58D-C2E8088C917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FE7D463F-7DD7-430D-8B89-4F70139C889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1C9B45-7DA9-4750-B66E-FB53C64EB74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A1A03608-4531-48DB-9904-F5B32355C92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F210E106-E7D2-4B61-87F6-C87147F8A16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49D6CB23-C72B-4A53-B185-B438262F0A2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3E114578-8BB0-4F99-9E24-73291CF8687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535B0CF3-DC82-4C23-940A-FD771B85257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9A69614E-58A2-4449-A526-CB1D964C816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D95E7962-5DBC-45AF-AC70-23A0961298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7A1459FA-D7C2-486D-AED3-16DC8CABCAC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1" name="直線コネクタ 290">
          <a:extLst>
            <a:ext uri="{FF2B5EF4-FFF2-40B4-BE49-F238E27FC236}">
              <a16:creationId xmlns:a16="http://schemas.microsoft.com/office/drawing/2014/main" id="{B8969121-11CF-4AE8-8463-284953A56533}"/>
            </a:ext>
          </a:extLst>
        </xdr:cNvPr>
        <xdr:cNvCxnSpPr/>
      </xdr:nvCxnSpPr>
      <xdr:spPr>
        <a:xfrm flipV="1">
          <a:off x="4634865" y="13438958"/>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49847451-E7B8-4035-91A9-8D25ABF8157B}"/>
            </a:ext>
          </a:extLst>
        </xdr:cNvPr>
        <xdr:cNvSpPr txBox="1"/>
      </xdr:nvSpPr>
      <xdr:spPr>
        <a:xfrm>
          <a:off x="4673600" y="1488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3" name="直線コネクタ 292">
          <a:extLst>
            <a:ext uri="{FF2B5EF4-FFF2-40B4-BE49-F238E27FC236}">
              <a16:creationId xmlns:a16="http://schemas.microsoft.com/office/drawing/2014/main" id="{BC1F9996-5E4F-4FF5-B588-B041368769B8}"/>
            </a:ext>
          </a:extLst>
        </xdr:cNvPr>
        <xdr:cNvCxnSpPr/>
      </xdr:nvCxnSpPr>
      <xdr:spPr>
        <a:xfrm>
          <a:off x="4546600" y="1488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A56CD0FA-3D9C-42EE-9A2D-03E11C34D51E}"/>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5" name="直線コネクタ 294">
          <a:extLst>
            <a:ext uri="{FF2B5EF4-FFF2-40B4-BE49-F238E27FC236}">
              <a16:creationId xmlns:a16="http://schemas.microsoft.com/office/drawing/2014/main" id="{02022647-0A3F-4503-B94E-8CCF0A59EE87}"/>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3F5D9E3B-1790-4336-AFE0-E80E0E63C97A}"/>
            </a:ext>
          </a:extLst>
        </xdr:cNvPr>
        <xdr:cNvSpPr txBox="1"/>
      </xdr:nvSpPr>
      <xdr:spPr>
        <a:xfrm>
          <a:off x="4673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7" name="フローチャート: 判断 296">
          <a:extLst>
            <a:ext uri="{FF2B5EF4-FFF2-40B4-BE49-F238E27FC236}">
              <a16:creationId xmlns:a16="http://schemas.microsoft.com/office/drawing/2014/main" id="{BF462F8A-31F4-48A8-9E04-997432591B25}"/>
            </a:ext>
          </a:extLst>
        </xdr:cNvPr>
        <xdr:cNvSpPr/>
      </xdr:nvSpPr>
      <xdr:spPr>
        <a:xfrm>
          <a:off x="4584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98" name="フローチャート: 判断 297">
          <a:extLst>
            <a:ext uri="{FF2B5EF4-FFF2-40B4-BE49-F238E27FC236}">
              <a16:creationId xmlns:a16="http://schemas.microsoft.com/office/drawing/2014/main" id="{D3EB65D4-B9EA-4D46-9BD0-90DD69E63967}"/>
            </a:ext>
          </a:extLst>
        </xdr:cNvPr>
        <xdr:cNvSpPr/>
      </xdr:nvSpPr>
      <xdr:spPr>
        <a:xfrm>
          <a:off x="3746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99" name="フローチャート: 判断 298">
          <a:extLst>
            <a:ext uri="{FF2B5EF4-FFF2-40B4-BE49-F238E27FC236}">
              <a16:creationId xmlns:a16="http://schemas.microsoft.com/office/drawing/2014/main" id="{5D6E91A8-C36F-4F98-A513-49C76FC1F192}"/>
            </a:ext>
          </a:extLst>
        </xdr:cNvPr>
        <xdr:cNvSpPr/>
      </xdr:nvSpPr>
      <xdr:spPr>
        <a:xfrm>
          <a:off x="2857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0" name="フローチャート: 判断 299">
          <a:extLst>
            <a:ext uri="{FF2B5EF4-FFF2-40B4-BE49-F238E27FC236}">
              <a16:creationId xmlns:a16="http://schemas.microsoft.com/office/drawing/2014/main" id="{BEFE1171-3117-4247-87EF-44D4B4F4738D}"/>
            </a:ext>
          </a:extLst>
        </xdr:cNvPr>
        <xdr:cNvSpPr/>
      </xdr:nvSpPr>
      <xdr:spPr>
        <a:xfrm>
          <a:off x="1968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301" name="フローチャート: 判断 300">
          <a:extLst>
            <a:ext uri="{FF2B5EF4-FFF2-40B4-BE49-F238E27FC236}">
              <a16:creationId xmlns:a16="http://schemas.microsoft.com/office/drawing/2014/main" id="{7C983F0D-7F5B-4F1F-BF6F-49B2CFDF98AA}"/>
            </a:ext>
          </a:extLst>
        </xdr:cNvPr>
        <xdr:cNvSpPr/>
      </xdr:nvSpPr>
      <xdr:spPr>
        <a:xfrm>
          <a:off x="107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34BE07F-F8C6-4EDF-AA48-F3AE49CA807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1EFE9F5-9E6F-4EA7-AAF4-F2820BD8A8E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CCB0057-0A02-461B-B66D-4D0BDE6BAD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3696922-20FC-40A0-9E1A-70E6645972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DA85FFA-9AED-43AB-8E06-56935DDE05F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3629</xdr:rowOff>
    </xdr:from>
    <xdr:to>
      <xdr:col>24</xdr:col>
      <xdr:colOff>114300</xdr:colOff>
      <xdr:row>84</xdr:row>
      <xdr:rowOff>105229</xdr:rowOff>
    </xdr:to>
    <xdr:sp macro="" textlink="">
      <xdr:nvSpPr>
        <xdr:cNvPr id="307" name="楕円 306">
          <a:extLst>
            <a:ext uri="{FF2B5EF4-FFF2-40B4-BE49-F238E27FC236}">
              <a16:creationId xmlns:a16="http://schemas.microsoft.com/office/drawing/2014/main" id="{499C9540-FB16-43F5-9D46-F616BEEE27FA}"/>
            </a:ext>
          </a:extLst>
        </xdr:cNvPr>
        <xdr:cNvSpPr/>
      </xdr:nvSpPr>
      <xdr:spPr>
        <a:xfrm>
          <a:off x="4584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153506</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83E6178F-D5E7-47F1-A3ED-44725C5FA11C}"/>
            </a:ext>
          </a:extLst>
        </xdr:cNvPr>
        <xdr:cNvSpPr txBox="1"/>
      </xdr:nvSpPr>
      <xdr:spPr>
        <a:xfrm>
          <a:off x="4673600"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168548</xdr:rowOff>
    </xdr:from>
    <xdr:to>
      <xdr:col>20</xdr:col>
      <xdr:colOff>38100</xdr:colOff>
      <xdr:row>84</xdr:row>
      <xdr:rowOff>98698</xdr:rowOff>
    </xdr:to>
    <xdr:sp macro="" textlink="">
      <xdr:nvSpPr>
        <xdr:cNvPr id="309" name="楕円 308">
          <a:extLst>
            <a:ext uri="{FF2B5EF4-FFF2-40B4-BE49-F238E27FC236}">
              <a16:creationId xmlns:a16="http://schemas.microsoft.com/office/drawing/2014/main" id="{61EE80A7-39DC-4E24-9200-689862F7B013}"/>
            </a:ext>
          </a:extLst>
        </xdr:cNvPr>
        <xdr:cNvSpPr/>
      </xdr:nvSpPr>
      <xdr:spPr>
        <a:xfrm>
          <a:off x="3746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47898</xdr:rowOff>
    </xdr:from>
    <xdr:to>
      <xdr:col>24</xdr:col>
      <xdr:colOff>63500</xdr:colOff>
      <xdr:row>84</xdr:row>
      <xdr:rowOff>54429</xdr:rowOff>
    </xdr:to>
    <xdr:cxnSp macro="">
      <xdr:nvCxnSpPr>
        <xdr:cNvPr id="310" name="直線コネクタ 309">
          <a:extLst>
            <a:ext uri="{FF2B5EF4-FFF2-40B4-BE49-F238E27FC236}">
              <a16:creationId xmlns:a16="http://schemas.microsoft.com/office/drawing/2014/main" id="{92FD9F92-441D-4544-9A74-4F72D1911385}"/>
            </a:ext>
          </a:extLst>
        </xdr:cNvPr>
        <xdr:cNvCxnSpPr/>
      </xdr:nvCxnSpPr>
      <xdr:spPr>
        <a:xfrm>
          <a:off x="3797300" y="144496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121194</xdr:rowOff>
    </xdr:from>
    <xdr:to>
      <xdr:col>15</xdr:col>
      <xdr:colOff>101600</xdr:colOff>
      <xdr:row>84</xdr:row>
      <xdr:rowOff>51344</xdr:rowOff>
    </xdr:to>
    <xdr:sp macro="" textlink="">
      <xdr:nvSpPr>
        <xdr:cNvPr id="311" name="楕円 310">
          <a:extLst>
            <a:ext uri="{FF2B5EF4-FFF2-40B4-BE49-F238E27FC236}">
              <a16:creationId xmlns:a16="http://schemas.microsoft.com/office/drawing/2014/main" id="{7D306E1F-94A4-4A0C-BE72-3454D26662BD}"/>
            </a:ext>
          </a:extLst>
        </xdr:cNvPr>
        <xdr:cNvSpPr/>
      </xdr:nvSpPr>
      <xdr:spPr>
        <a:xfrm>
          <a:off x="2857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xdr:rowOff>
    </xdr:from>
    <xdr:to>
      <xdr:col>19</xdr:col>
      <xdr:colOff>177800</xdr:colOff>
      <xdr:row>84</xdr:row>
      <xdr:rowOff>47898</xdr:rowOff>
    </xdr:to>
    <xdr:cxnSp macro="">
      <xdr:nvCxnSpPr>
        <xdr:cNvPr id="312" name="直線コネクタ 311">
          <a:extLst>
            <a:ext uri="{FF2B5EF4-FFF2-40B4-BE49-F238E27FC236}">
              <a16:creationId xmlns:a16="http://schemas.microsoft.com/office/drawing/2014/main" id="{E38888C4-F619-4D9E-87B1-200C9DED4F8D}"/>
            </a:ext>
          </a:extLst>
        </xdr:cNvPr>
        <xdr:cNvCxnSpPr/>
      </xdr:nvCxnSpPr>
      <xdr:spPr>
        <a:xfrm>
          <a:off x="2908300" y="14402344"/>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72208</xdr:rowOff>
    </xdr:from>
    <xdr:to>
      <xdr:col>10</xdr:col>
      <xdr:colOff>165100</xdr:colOff>
      <xdr:row>84</xdr:row>
      <xdr:rowOff>2358</xdr:rowOff>
    </xdr:to>
    <xdr:sp macro="" textlink="">
      <xdr:nvSpPr>
        <xdr:cNvPr id="313" name="楕円 312">
          <a:extLst>
            <a:ext uri="{FF2B5EF4-FFF2-40B4-BE49-F238E27FC236}">
              <a16:creationId xmlns:a16="http://schemas.microsoft.com/office/drawing/2014/main" id="{80D3F6B1-785A-490F-9809-FDB156DFD283}"/>
            </a:ext>
          </a:extLst>
        </xdr:cNvPr>
        <xdr:cNvSpPr/>
      </xdr:nvSpPr>
      <xdr:spPr>
        <a:xfrm>
          <a:off x="1968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123008</xdr:rowOff>
    </xdr:from>
    <xdr:to>
      <xdr:col>15</xdr:col>
      <xdr:colOff>50800</xdr:colOff>
      <xdr:row>84</xdr:row>
      <xdr:rowOff>544</xdr:rowOff>
    </xdr:to>
    <xdr:cxnSp macro="">
      <xdr:nvCxnSpPr>
        <xdr:cNvPr id="314" name="直線コネクタ 313">
          <a:extLst>
            <a:ext uri="{FF2B5EF4-FFF2-40B4-BE49-F238E27FC236}">
              <a16:creationId xmlns:a16="http://schemas.microsoft.com/office/drawing/2014/main" id="{D78F5A47-04CC-4307-8DAD-2E9016AA289D}"/>
            </a:ext>
          </a:extLst>
        </xdr:cNvPr>
        <xdr:cNvCxnSpPr/>
      </xdr:nvCxnSpPr>
      <xdr:spPr>
        <a:xfrm>
          <a:off x="2019300" y="1435335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315" name="楕円 314">
          <a:extLst>
            <a:ext uri="{FF2B5EF4-FFF2-40B4-BE49-F238E27FC236}">
              <a16:creationId xmlns:a16="http://schemas.microsoft.com/office/drawing/2014/main" id="{F6A9E732-F1D2-47F7-BA29-3D5AC62B94F9}"/>
            </a:ext>
          </a:extLst>
        </xdr:cNvPr>
        <xdr:cNvSpPr/>
      </xdr:nvSpPr>
      <xdr:spPr>
        <a:xfrm>
          <a:off x="107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72389</xdr:rowOff>
    </xdr:from>
    <xdr:to>
      <xdr:col>10</xdr:col>
      <xdr:colOff>114300</xdr:colOff>
      <xdr:row>83</xdr:row>
      <xdr:rowOff>123008</xdr:rowOff>
    </xdr:to>
    <xdr:cxnSp macro="">
      <xdr:nvCxnSpPr>
        <xdr:cNvPr id="316" name="直線コネクタ 315">
          <a:extLst>
            <a:ext uri="{FF2B5EF4-FFF2-40B4-BE49-F238E27FC236}">
              <a16:creationId xmlns:a16="http://schemas.microsoft.com/office/drawing/2014/main" id="{D9BE461C-B824-48F6-B4A8-4DB2C551C297}"/>
            </a:ext>
          </a:extLst>
        </xdr:cNvPr>
        <xdr:cNvCxnSpPr/>
      </xdr:nvCxnSpPr>
      <xdr:spPr>
        <a:xfrm>
          <a:off x="1130300" y="1430273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9089</xdr:rowOff>
    </xdr:from>
    <xdr:ext cx="405111" cy="259045"/>
    <xdr:sp macro="" textlink="">
      <xdr:nvSpPr>
        <xdr:cNvPr id="317" name="n_1aveValue【福祉施設】&#10;有形固定資産減価償却率">
          <a:extLst>
            <a:ext uri="{FF2B5EF4-FFF2-40B4-BE49-F238E27FC236}">
              <a16:creationId xmlns:a16="http://schemas.microsoft.com/office/drawing/2014/main" id="{F194391E-AB93-44E6-B720-ED0DBA11B546}"/>
            </a:ext>
          </a:extLst>
        </xdr:cNvPr>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146248</xdr:rowOff>
    </xdr:from>
    <xdr:ext cx="405111" cy="259045"/>
    <xdr:sp macro="" textlink="">
      <xdr:nvSpPr>
        <xdr:cNvPr id="318" name="n_2aveValue【福祉施設】&#10;有形固定資産減価償却率">
          <a:extLst>
            <a:ext uri="{FF2B5EF4-FFF2-40B4-BE49-F238E27FC236}">
              <a16:creationId xmlns:a16="http://schemas.microsoft.com/office/drawing/2014/main" id="{5A450E1F-E981-485C-990D-0652B58D008A}"/>
            </a:ext>
          </a:extLst>
        </xdr:cNvPr>
        <xdr:cNvSpPr txBox="1"/>
      </xdr:nvSpPr>
      <xdr:spPr>
        <a:xfrm>
          <a:off x="2705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123389</xdr:rowOff>
    </xdr:from>
    <xdr:ext cx="405111" cy="259045"/>
    <xdr:sp macro="" textlink="">
      <xdr:nvSpPr>
        <xdr:cNvPr id="319" name="n_3aveValue【福祉施設】&#10;有形固定資産減価償却率">
          <a:extLst>
            <a:ext uri="{FF2B5EF4-FFF2-40B4-BE49-F238E27FC236}">
              <a16:creationId xmlns:a16="http://schemas.microsoft.com/office/drawing/2014/main" id="{7D04FAFA-29BA-4232-A0EF-7F9E1D2E0A14}"/>
            </a:ext>
          </a:extLst>
        </xdr:cNvPr>
        <xdr:cNvSpPr txBox="1"/>
      </xdr:nvSpPr>
      <xdr:spPr>
        <a:xfrm>
          <a:off x="1816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59707</xdr:rowOff>
    </xdr:from>
    <xdr:ext cx="405111" cy="259045"/>
    <xdr:sp macro="" textlink="">
      <xdr:nvSpPr>
        <xdr:cNvPr id="320" name="n_4aveValue【福祉施設】&#10;有形固定資産減価償却率">
          <a:extLst>
            <a:ext uri="{FF2B5EF4-FFF2-40B4-BE49-F238E27FC236}">
              <a16:creationId xmlns:a16="http://schemas.microsoft.com/office/drawing/2014/main" id="{EBBD91DF-8C45-470D-ABBB-551E5089425C}"/>
            </a:ext>
          </a:extLst>
        </xdr:cNvPr>
        <xdr:cNvSpPr txBox="1"/>
      </xdr:nvSpPr>
      <xdr:spPr>
        <a:xfrm>
          <a:off x="927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89825</xdr:rowOff>
    </xdr:from>
    <xdr:ext cx="405111" cy="259045"/>
    <xdr:sp macro="" textlink="">
      <xdr:nvSpPr>
        <xdr:cNvPr id="321" name="n_1mainValue【福祉施設】&#10;有形固定資産減価償却率">
          <a:extLst>
            <a:ext uri="{FF2B5EF4-FFF2-40B4-BE49-F238E27FC236}">
              <a16:creationId xmlns:a16="http://schemas.microsoft.com/office/drawing/2014/main" id="{E5FD8060-75F4-4F17-BBC2-56DA642784A0}"/>
            </a:ext>
          </a:extLst>
        </xdr:cNvPr>
        <xdr:cNvSpPr txBox="1"/>
      </xdr:nvSpPr>
      <xdr:spPr>
        <a:xfrm>
          <a:off x="35820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42471</xdr:rowOff>
    </xdr:from>
    <xdr:ext cx="405111" cy="259045"/>
    <xdr:sp macro="" textlink="">
      <xdr:nvSpPr>
        <xdr:cNvPr id="322" name="n_2mainValue【福祉施設】&#10;有形固定資産減価償却率">
          <a:extLst>
            <a:ext uri="{FF2B5EF4-FFF2-40B4-BE49-F238E27FC236}">
              <a16:creationId xmlns:a16="http://schemas.microsoft.com/office/drawing/2014/main" id="{816B8FBC-6A7A-4D1D-A951-E0C2B92AAF93}"/>
            </a:ext>
          </a:extLst>
        </xdr:cNvPr>
        <xdr:cNvSpPr txBox="1"/>
      </xdr:nvSpPr>
      <xdr:spPr>
        <a:xfrm>
          <a:off x="2705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164935</xdr:rowOff>
    </xdr:from>
    <xdr:ext cx="405111" cy="259045"/>
    <xdr:sp macro="" textlink="">
      <xdr:nvSpPr>
        <xdr:cNvPr id="323" name="n_3mainValue【福祉施設】&#10;有形固定資産減価償却率">
          <a:extLst>
            <a:ext uri="{FF2B5EF4-FFF2-40B4-BE49-F238E27FC236}">
              <a16:creationId xmlns:a16="http://schemas.microsoft.com/office/drawing/2014/main" id="{C2C99E51-D649-453F-8F65-2DB7550FCC20}"/>
            </a:ext>
          </a:extLst>
        </xdr:cNvPr>
        <xdr:cNvSpPr txBox="1"/>
      </xdr:nvSpPr>
      <xdr:spPr>
        <a:xfrm>
          <a:off x="1816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324" name="n_4mainValue【福祉施設】&#10;有形固定資産減価償却率">
          <a:extLst>
            <a:ext uri="{FF2B5EF4-FFF2-40B4-BE49-F238E27FC236}">
              <a16:creationId xmlns:a16="http://schemas.microsoft.com/office/drawing/2014/main" id="{90EE99CB-347F-4C7F-ACFE-5CC1D6750659}"/>
            </a:ext>
          </a:extLst>
        </xdr:cNvPr>
        <xdr:cNvSpPr txBox="1"/>
      </xdr:nvSpPr>
      <xdr:spPr>
        <a:xfrm>
          <a:off x="927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9BE388CA-8F6E-4AA2-A841-80DA194305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66006DDD-5A2A-4787-B3DE-E8E5FB2222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3F4C079E-9ABC-420E-BFB4-A2ACB28C0D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AE3B7899-8C68-4993-B29D-D72050066D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DB2C64B1-466F-41C7-B0C3-EDF2D99975B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F26D6D43-4475-49F3-98E5-3C49813976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97C9E70F-3F4C-439E-AC5A-58CE1E422D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1B2F7ADE-96FF-4142-A8EB-22930E80F3A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622D56E9-3D94-4EEE-A94F-01246B110F0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187F0F3E-56F4-4DCC-9084-010DC20AC5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5" name="直線コネクタ 334">
          <a:extLst>
            <a:ext uri="{FF2B5EF4-FFF2-40B4-BE49-F238E27FC236}">
              <a16:creationId xmlns:a16="http://schemas.microsoft.com/office/drawing/2014/main" id="{832428F8-A6E1-4CE3-8791-7560E40A3F33}"/>
            </a:ext>
          </a:extLst>
        </xdr:cNvPr>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6" name="テキスト ボックス 335">
          <a:extLst>
            <a:ext uri="{FF2B5EF4-FFF2-40B4-BE49-F238E27FC236}">
              <a16:creationId xmlns:a16="http://schemas.microsoft.com/office/drawing/2014/main" id="{4A33F404-A0FF-4C0A-98E9-581AC2D858D9}"/>
            </a:ext>
          </a:extLst>
        </xdr:cNvPr>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7" name="直線コネクタ 336">
          <a:extLst>
            <a:ext uri="{FF2B5EF4-FFF2-40B4-BE49-F238E27FC236}">
              <a16:creationId xmlns:a16="http://schemas.microsoft.com/office/drawing/2014/main" id="{79B9ACD8-3332-45CA-82B8-E77D1710E54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8" name="テキスト ボックス 337">
          <a:extLst>
            <a:ext uri="{FF2B5EF4-FFF2-40B4-BE49-F238E27FC236}">
              <a16:creationId xmlns:a16="http://schemas.microsoft.com/office/drawing/2014/main" id="{AD2FBECA-79B8-4CF7-A79A-C9AC30E9E06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9" name="直線コネクタ 338">
          <a:extLst>
            <a:ext uri="{FF2B5EF4-FFF2-40B4-BE49-F238E27FC236}">
              <a16:creationId xmlns:a16="http://schemas.microsoft.com/office/drawing/2014/main" id="{8DBF0D16-08EC-4BE7-A1F0-F7C153A5C857}"/>
            </a:ext>
          </a:extLst>
        </xdr:cNvPr>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40" name="テキスト ボックス 339">
          <a:extLst>
            <a:ext uri="{FF2B5EF4-FFF2-40B4-BE49-F238E27FC236}">
              <a16:creationId xmlns:a16="http://schemas.microsoft.com/office/drawing/2014/main" id="{553F257C-DD2A-4777-A50B-B828CC88AA10}"/>
            </a:ext>
          </a:extLst>
        </xdr:cNvPr>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97B4A709-5D9D-45F4-9D8D-8BFDFF474CC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F87598F1-381E-41DF-9049-9E3E8981648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43" name="直線コネクタ 342">
          <a:extLst>
            <a:ext uri="{FF2B5EF4-FFF2-40B4-BE49-F238E27FC236}">
              <a16:creationId xmlns:a16="http://schemas.microsoft.com/office/drawing/2014/main" id="{9512C0C9-C315-4280-B423-13D033A89B47}"/>
            </a:ext>
          </a:extLst>
        </xdr:cNvPr>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44" name="テキスト ボックス 343">
          <a:extLst>
            <a:ext uri="{FF2B5EF4-FFF2-40B4-BE49-F238E27FC236}">
              <a16:creationId xmlns:a16="http://schemas.microsoft.com/office/drawing/2014/main" id="{0B95312F-8D8F-4FBE-90D9-F13CD5A9FF03}"/>
            </a:ext>
          </a:extLst>
        </xdr:cNvPr>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5" name="直線コネクタ 344">
          <a:extLst>
            <a:ext uri="{FF2B5EF4-FFF2-40B4-BE49-F238E27FC236}">
              <a16:creationId xmlns:a16="http://schemas.microsoft.com/office/drawing/2014/main" id="{9FB7B9C4-F757-4432-B06E-DB54219D2495}"/>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6" name="テキスト ボックス 345">
          <a:extLst>
            <a:ext uri="{FF2B5EF4-FFF2-40B4-BE49-F238E27FC236}">
              <a16:creationId xmlns:a16="http://schemas.microsoft.com/office/drawing/2014/main" id="{760F2A3C-6476-4758-BF12-4630450D48B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7" name="直線コネクタ 346">
          <a:extLst>
            <a:ext uri="{FF2B5EF4-FFF2-40B4-BE49-F238E27FC236}">
              <a16:creationId xmlns:a16="http://schemas.microsoft.com/office/drawing/2014/main" id="{AD7D6388-2A33-4B3C-9AD6-4955B33C258B}"/>
            </a:ext>
          </a:extLst>
        </xdr:cNvPr>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8" name="テキスト ボックス 347">
          <a:extLst>
            <a:ext uri="{FF2B5EF4-FFF2-40B4-BE49-F238E27FC236}">
              <a16:creationId xmlns:a16="http://schemas.microsoft.com/office/drawing/2014/main" id="{D7E414AE-837D-4DCF-B7B8-B3C20F961CE4}"/>
            </a:ext>
          </a:extLst>
        </xdr:cNvPr>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9465FE00-EEFE-4F3B-8886-53479114E57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4CAAB2A9-6630-4847-9086-5962A3E77E9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3BF923E4-DBA6-4D93-B3C3-95D7779907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352" name="直線コネクタ 351">
          <a:extLst>
            <a:ext uri="{FF2B5EF4-FFF2-40B4-BE49-F238E27FC236}">
              <a16:creationId xmlns:a16="http://schemas.microsoft.com/office/drawing/2014/main" id="{953918DC-C96D-49AD-A94B-55495F24EF7D}"/>
            </a:ext>
          </a:extLst>
        </xdr:cNvPr>
        <xdr:cNvCxnSpPr/>
      </xdr:nvCxnSpPr>
      <xdr:spPr>
        <a:xfrm flipV="1">
          <a:off x="10476865" y="13408343"/>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353" name="【福祉施設】&#10;一人当たり面積最小値テキスト">
          <a:extLst>
            <a:ext uri="{FF2B5EF4-FFF2-40B4-BE49-F238E27FC236}">
              <a16:creationId xmlns:a16="http://schemas.microsoft.com/office/drawing/2014/main" id="{3029F71D-FF65-4A91-8EA4-6040F88759AB}"/>
            </a:ext>
          </a:extLst>
        </xdr:cNvPr>
        <xdr:cNvSpPr txBox="1"/>
      </xdr:nvSpPr>
      <xdr:spPr>
        <a:xfrm>
          <a:off x="10515600" y="14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354" name="直線コネクタ 353">
          <a:extLst>
            <a:ext uri="{FF2B5EF4-FFF2-40B4-BE49-F238E27FC236}">
              <a16:creationId xmlns:a16="http://schemas.microsoft.com/office/drawing/2014/main" id="{F2604033-3DCE-4EFC-8A82-82076C3A8A09}"/>
            </a:ext>
          </a:extLst>
        </xdr:cNvPr>
        <xdr:cNvCxnSpPr/>
      </xdr:nvCxnSpPr>
      <xdr:spPr>
        <a:xfrm>
          <a:off x="10388600" y="1476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355" name="【福祉施設】&#10;一人当たり面積最大値テキスト">
          <a:extLst>
            <a:ext uri="{FF2B5EF4-FFF2-40B4-BE49-F238E27FC236}">
              <a16:creationId xmlns:a16="http://schemas.microsoft.com/office/drawing/2014/main" id="{02B7AEBA-1D23-4A8C-B6BD-FE4EEFC5C604}"/>
            </a:ext>
          </a:extLst>
        </xdr:cNvPr>
        <xdr:cNvSpPr txBox="1"/>
      </xdr:nvSpPr>
      <xdr:spPr>
        <a:xfrm>
          <a:off x="10515600" y="131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356" name="直線コネクタ 355">
          <a:extLst>
            <a:ext uri="{FF2B5EF4-FFF2-40B4-BE49-F238E27FC236}">
              <a16:creationId xmlns:a16="http://schemas.microsoft.com/office/drawing/2014/main" id="{06863A93-316B-4F70-9D2D-E5426C3C4609}"/>
            </a:ext>
          </a:extLst>
        </xdr:cNvPr>
        <xdr:cNvCxnSpPr/>
      </xdr:nvCxnSpPr>
      <xdr:spPr>
        <a:xfrm>
          <a:off x="10388600" y="134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357" name="【福祉施設】&#10;一人当たり面積平均値テキスト">
          <a:extLst>
            <a:ext uri="{FF2B5EF4-FFF2-40B4-BE49-F238E27FC236}">
              <a16:creationId xmlns:a16="http://schemas.microsoft.com/office/drawing/2014/main" id="{EDD601DF-09CE-4BA3-B6F7-43C6653CD9A6}"/>
            </a:ext>
          </a:extLst>
        </xdr:cNvPr>
        <xdr:cNvSpPr txBox="1"/>
      </xdr:nvSpPr>
      <xdr:spPr>
        <a:xfrm>
          <a:off x="10515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8" name="フローチャート: 判断 357">
          <a:extLst>
            <a:ext uri="{FF2B5EF4-FFF2-40B4-BE49-F238E27FC236}">
              <a16:creationId xmlns:a16="http://schemas.microsoft.com/office/drawing/2014/main" id="{8CE57A72-BFB5-4B75-A3FD-AC9370ECE9E5}"/>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359" name="フローチャート: 判断 358">
          <a:extLst>
            <a:ext uri="{FF2B5EF4-FFF2-40B4-BE49-F238E27FC236}">
              <a16:creationId xmlns:a16="http://schemas.microsoft.com/office/drawing/2014/main" id="{D71B74E5-6F3F-4888-9400-B315D5325959}"/>
            </a:ext>
          </a:extLst>
        </xdr:cNvPr>
        <xdr:cNvSpPr/>
      </xdr:nvSpPr>
      <xdr:spPr>
        <a:xfrm>
          <a:off x="958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0" name="フローチャート: 判断 359">
          <a:extLst>
            <a:ext uri="{FF2B5EF4-FFF2-40B4-BE49-F238E27FC236}">
              <a16:creationId xmlns:a16="http://schemas.microsoft.com/office/drawing/2014/main" id="{C746AE24-F05E-4690-94DE-3E3D0554ABFD}"/>
            </a:ext>
          </a:extLst>
        </xdr:cNvPr>
        <xdr:cNvSpPr/>
      </xdr:nvSpPr>
      <xdr:spPr>
        <a:xfrm>
          <a:off x="8699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361" name="フローチャート: 判断 360">
          <a:extLst>
            <a:ext uri="{FF2B5EF4-FFF2-40B4-BE49-F238E27FC236}">
              <a16:creationId xmlns:a16="http://schemas.microsoft.com/office/drawing/2014/main" id="{FBA79776-7153-404D-9846-3339BA355D50}"/>
            </a:ext>
          </a:extLst>
        </xdr:cNvPr>
        <xdr:cNvSpPr/>
      </xdr:nvSpPr>
      <xdr:spPr>
        <a:xfrm>
          <a:off x="7810500" y="144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104457</xdr:rowOff>
    </xdr:from>
    <xdr:to>
      <xdr:col>36</xdr:col>
      <xdr:colOff>165100</xdr:colOff>
      <xdr:row>84</xdr:row>
      <xdr:rowOff>34607</xdr:rowOff>
    </xdr:to>
    <xdr:sp macro="" textlink="">
      <xdr:nvSpPr>
        <xdr:cNvPr id="362" name="フローチャート: 判断 361">
          <a:extLst>
            <a:ext uri="{FF2B5EF4-FFF2-40B4-BE49-F238E27FC236}">
              <a16:creationId xmlns:a16="http://schemas.microsoft.com/office/drawing/2014/main" id="{4ED606B8-1B98-42DF-940C-644152480BBD}"/>
            </a:ext>
          </a:extLst>
        </xdr:cNvPr>
        <xdr:cNvSpPr/>
      </xdr:nvSpPr>
      <xdr:spPr>
        <a:xfrm>
          <a:off x="69215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78F75AD-ED8B-4CCF-AF40-C12EC452A8B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F24B987-AD2A-495A-963A-B4B651C3DA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B6A6D15D-CACE-4017-991C-2C41590BB1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43226BE6-A3C2-4F77-9FBF-B723FFB22A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26E41797-7326-4A89-9BA6-C52629156E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144463</xdr:rowOff>
    </xdr:from>
    <xdr:to>
      <xdr:col>55</xdr:col>
      <xdr:colOff>50800</xdr:colOff>
      <xdr:row>81</xdr:row>
      <xdr:rowOff>74613</xdr:rowOff>
    </xdr:to>
    <xdr:sp macro="" textlink="">
      <xdr:nvSpPr>
        <xdr:cNvPr id="368" name="楕円 367">
          <a:extLst>
            <a:ext uri="{FF2B5EF4-FFF2-40B4-BE49-F238E27FC236}">
              <a16:creationId xmlns:a16="http://schemas.microsoft.com/office/drawing/2014/main" id="{385CEF79-0A62-44F1-B5E3-CF897993253F}"/>
            </a:ext>
          </a:extLst>
        </xdr:cNvPr>
        <xdr:cNvSpPr/>
      </xdr:nvSpPr>
      <xdr:spPr>
        <a:xfrm>
          <a:off x="10426700" y="138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167340</xdr:rowOff>
    </xdr:from>
    <xdr:ext cx="469744" cy="259045"/>
    <xdr:sp macro="" textlink="">
      <xdr:nvSpPr>
        <xdr:cNvPr id="369" name="【福祉施設】&#10;一人当たり面積該当値テキスト">
          <a:extLst>
            <a:ext uri="{FF2B5EF4-FFF2-40B4-BE49-F238E27FC236}">
              <a16:creationId xmlns:a16="http://schemas.microsoft.com/office/drawing/2014/main" id="{32815E9A-92C2-4E6B-B964-D6B786AC2275}"/>
            </a:ext>
          </a:extLst>
        </xdr:cNvPr>
        <xdr:cNvSpPr txBox="1"/>
      </xdr:nvSpPr>
      <xdr:spPr>
        <a:xfrm>
          <a:off x="10515600" y="1371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167323</xdr:rowOff>
    </xdr:from>
    <xdr:to>
      <xdr:col>50</xdr:col>
      <xdr:colOff>165100</xdr:colOff>
      <xdr:row>81</xdr:row>
      <xdr:rowOff>97473</xdr:rowOff>
    </xdr:to>
    <xdr:sp macro="" textlink="">
      <xdr:nvSpPr>
        <xdr:cNvPr id="370" name="楕円 369">
          <a:extLst>
            <a:ext uri="{FF2B5EF4-FFF2-40B4-BE49-F238E27FC236}">
              <a16:creationId xmlns:a16="http://schemas.microsoft.com/office/drawing/2014/main" id="{D8BC62CF-A662-4843-BE96-4D33EF1F1A59}"/>
            </a:ext>
          </a:extLst>
        </xdr:cNvPr>
        <xdr:cNvSpPr/>
      </xdr:nvSpPr>
      <xdr:spPr>
        <a:xfrm>
          <a:off x="9588500" y="138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23813</xdr:rowOff>
    </xdr:from>
    <xdr:to>
      <xdr:col>55</xdr:col>
      <xdr:colOff>0</xdr:colOff>
      <xdr:row>81</xdr:row>
      <xdr:rowOff>46673</xdr:rowOff>
    </xdr:to>
    <xdr:cxnSp macro="">
      <xdr:nvCxnSpPr>
        <xdr:cNvPr id="371" name="直線コネクタ 370">
          <a:extLst>
            <a:ext uri="{FF2B5EF4-FFF2-40B4-BE49-F238E27FC236}">
              <a16:creationId xmlns:a16="http://schemas.microsoft.com/office/drawing/2014/main" id="{6E11D8F1-35C8-42F5-8113-306B315F786B}"/>
            </a:ext>
          </a:extLst>
        </xdr:cNvPr>
        <xdr:cNvCxnSpPr/>
      </xdr:nvCxnSpPr>
      <xdr:spPr>
        <a:xfrm flipV="1">
          <a:off x="9639300" y="1391126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18732</xdr:rowOff>
    </xdr:from>
    <xdr:to>
      <xdr:col>46</xdr:col>
      <xdr:colOff>38100</xdr:colOff>
      <xdr:row>81</xdr:row>
      <xdr:rowOff>120332</xdr:rowOff>
    </xdr:to>
    <xdr:sp macro="" textlink="">
      <xdr:nvSpPr>
        <xdr:cNvPr id="372" name="楕円 371">
          <a:extLst>
            <a:ext uri="{FF2B5EF4-FFF2-40B4-BE49-F238E27FC236}">
              <a16:creationId xmlns:a16="http://schemas.microsoft.com/office/drawing/2014/main" id="{4DC07923-2B15-4883-9AE0-867E033A81EE}"/>
            </a:ext>
          </a:extLst>
        </xdr:cNvPr>
        <xdr:cNvSpPr/>
      </xdr:nvSpPr>
      <xdr:spPr>
        <a:xfrm>
          <a:off x="8699500" y="1390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46673</xdr:rowOff>
    </xdr:from>
    <xdr:to>
      <xdr:col>50</xdr:col>
      <xdr:colOff>114300</xdr:colOff>
      <xdr:row>81</xdr:row>
      <xdr:rowOff>69532</xdr:rowOff>
    </xdr:to>
    <xdr:cxnSp macro="">
      <xdr:nvCxnSpPr>
        <xdr:cNvPr id="373" name="直線コネクタ 372">
          <a:extLst>
            <a:ext uri="{FF2B5EF4-FFF2-40B4-BE49-F238E27FC236}">
              <a16:creationId xmlns:a16="http://schemas.microsoft.com/office/drawing/2014/main" id="{330342AB-002E-4FB4-9BC5-E71F1FF7E170}"/>
            </a:ext>
          </a:extLst>
        </xdr:cNvPr>
        <xdr:cNvCxnSpPr/>
      </xdr:nvCxnSpPr>
      <xdr:spPr>
        <a:xfrm flipV="1">
          <a:off x="8750300" y="139341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38736</xdr:rowOff>
    </xdr:from>
    <xdr:to>
      <xdr:col>41</xdr:col>
      <xdr:colOff>101600</xdr:colOff>
      <xdr:row>81</xdr:row>
      <xdr:rowOff>140336</xdr:rowOff>
    </xdr:to>
    <xdr:sp macro="" textlink="">
      <xdr:nvSpPr>
        <xdr:cNvPr id="374" name="楕円 373">
          <a:extLst>
            <a:ext uri="{FF2B5EF4-FFF2-40B4-BE49-F238E27FC236}">
              <a16:creationId xmlns:a16="http://schemas.microsoft.com/office/drawing/2014/main" id="{8FCBBDB3-001F-479A-8F2C-8C85402558A8}"/>
            </a:ext>
          </a:extLst>
        </xdr:cNvPr>
        <xdr:cNvSpPr/>
      </xdr:nvSpPr>
      <xdr:spPr>
        <a:xfrm>
          <a:off x="7810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69532</xdr:rowOff>
    </xdr:from>
    <xdr:to>
      <xdr:col>45</xdr:col>
      <xdr:colOff>177800</xdr:colOff>
      <xdr:row>81</xdr:row>
      <xdr:rowOff>89536</xdr:rowOff>
    </xdr:to>
    <xdr:cxnSp macro="">
      <xdr:nvCxnSpPr>
        <xdr:cNvPr id="375" name="直線コネクタ 374">
          <a:extLst>
            <a:ext uri="{FF2B5EF4-FFF2-40B4-BE49-F238E27FC236}">
              <a16:creationId xmlns:a16="http://schemas.microsoft.com/office/drawing/2014/main" id="{EAD9B1EF-6EFD-4E95-9644-3ABA35E455B6}"/>
            </a:ext>
          </a:extLst>
        </xdr:cNvPr>
        <xdr:cNvCxnSpPr/>
      </xdr:nvCxnSpPr>
      <xdr:spPr>
        <a:xfrm flipV="1">
          <a:off x="7861300" y="13956982"/>
          <a:ext cx="889000" cy="2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58738</xdr:rowOff>
    </xdr:from>
    <xdr:to>
      <xdr:col>36</xdr:col>
      <xdr:colOff>165100</xdr:colOff>
      <xdr:row>81</xdr:row>
      <xdr:rowOff>160338</xdr:rowOff>
    </xdr:to>
    <xdr:sp macro="" textlink="">
      <xdr:nvSpPr>
        <xdr:cNvPr id="376" name="楕円 375">
          <a:extLst>
            <a:ext uri="{FF2B5EF4-FFF2-40B4-BE49-F238E27FC236}">
              <a16:creationId xmlns:a16="http://schemas.microsoft.com/office/drawing/2014/main" id="{E872991F-442D-4793-8A78-BC03F061C8A7}"/>
            </a:ext>
          </a:extLst>
        </xdr:cNvPr>
        <xdr:cNvSpPr/>
      </xdr:nvSpPr>
      <xdr:spPr>
        <a:xfrm>
          <a:off x="6921500" y="1394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89536</xdr:rowOff>
    </xdr:from>
    <xdr:to>
      <xdr:col>41</xdr:col>
      <xdr:colOff>50800</xdr:colOff>
      <xdr:row>81</xdr:row>
      <xdr:rowOff>109538</xdr:rowOff>
    </xdr:to>
    <xdr:cxnSp macro="">
      <xdr:nvCxnSpPr>
        <xdr:cNvPr id="377" name="直線コネクタ 376">
          <a:extLst>
            <a:ext uri="{FF2B5EF4-FFF2-40B4-BE49-F238E27FC236}">
              <a16:creationId xmlns:a16="http://schemas.microsoft.com/office/drawing/2014/main" id="{4C68401C-4594-4EEC-B54A-D4047E32E1C0}"/>
            </a:ext>
          </a:extLst>
        </xdr:cNvPr>
        <xdr:cNvCxnSpPr/>
      </xdr:nvCxnSpPr>
      <xdr:spPr>
        <a:xfrm flipV="1">
          <a:off x="6972300" y="13976986"/>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17163</xdr:rowOff>
    </xdr:from>
    <xdr:ext cx="469744" cy="259045"/>
    <xdr:sp macro="" textlink="">
      <xdr:nvSpPr>
        <xdr:cNvPr id="378" name="n_1aveValue【福祉施設】&#10;一人当たり面積">
          <a:extLst>
            <a:ext uri="{FF2B5EF4-FFF2-40B4-BE49-F238E27FC236}">
              <a16:creationId xmlns:a16="http://schemas.microsoft.com/office/drawing/2014/main" id="{912B1594-58AD-40A1-BE59-4923353E5094}"/>
            </a:ext>
          </a:extLst>
        </xdr:cNvPr>
        <xdr:cNvSpPr txBox="1"/>
      </xdr:nvSpPr>
      <xdr:spPr>
        <a:xfrm>
          <a:off x="9391727"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51452</xdr:rowOff>
    </xdr:from>
    <xdr:ext cx="469744" cy="259045"/>
    <xdr:sp macro="" textlink="">
      <xdr:nvSpPr>
        <xdr:cNvPr id="379" name="n_2aveValue【福祉施設】&#10;一人当たり面積">
          <a:extLst>
            <a:ext uri="{FF2B5EF4-FFF2-40B4-BE49-F238E27FC236}">
              <a16:creationId xmlns:a16="http://schemas.microsoft.com/office/drawing/2014/main" id="{71C24094-5618-4FE5-ACF4-E1505BE3E451}"/>
            </a:ext>
          </a:extLst>
        </xdr:cNvPr>
        <xdr:cNvSpPr txBox="1"/>
      </xdr:nvSpPr>
      <xdr:spPr>
        <a:xfrm>
          <a:off x="8515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134320</xdr:rowOff>
    </xdr:from>
    <xdr:ext cx="469744" cy="259045"/>
    <xdr:sp macro="" textlink="">
      <xdr:nvSpPr>
        <xdr:cNvPr id="380" name="n_3aveValue【福祉施設】&#10;一人当たり面積">
          <a:extLst>
            <a:ext uri="{FF2B5EF4-FFF2-40B4-BE49-F238E27FC236}">
              <a16:creationId xmlns:a16="http://schemas.microsoft.com/office/drawing/2014/main" id="{121B51C5-7A2C-4453-BEB6-1C274F6E6EA5}"/>
            </a:ext>
          </a:extLst>
        </xdr:cNvPr>
        <xdr:cNvSpPr txBox="1"/>
      </xdr:nvSpPr>
      <xdr:spPr>
        <a:xfrm>
          <a:off x="7626427" y="1453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25734</xdr:rowOff>
    </xdr:from>
    <xdr:ext cx="469744" cy="259045"/>
    <xdr:sp macro="" textlink="">
      <xdr:nvSpPr>
        <xdr:cNvPr id="381" name="n_4aveValue【福祉施設】&#10;一人当たり面積">
          <a:extLst>
            <a:ext uri="{FF2B5EF4-FFF2-40B4-BE49-F238E27FC236}">
              <a16:creationId xmlns:a16="http://schemas.microsoft.com/office/drawing/2014/main" id="{A1C35F22-CD04-4D0F-8074-14FD81DF363B}"/>
            </a:ext>
          </a:extLst>
        </xdr:cNvPr>
        <xdr:cNvSpPr txBox="1"/>
      </xdr:nvSpPr>
      <xdr:spPr>
        <a:xfrm>
          <a:off x="6737427" y="1442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114000</xdr:rowOff>
    </xdr:from>
    <xdr:ext cx="469744" cy="259045"/>
    <xdr:sp macro="" textlink="">
      <xdr:nvSpPr>
        <xdr:cNvPr id="382" name="n_1mainValue【福祉施設】&#10;一人当たり面積">
          <a:extLst>
            <a:ext uri="{FF2B5EF4-FFF2-40B4-BE49-F238E27FC236}">
              <a16:creationId xmlns:a16="http://schemas.microsoft.com/office/drawing/2014/main" id="{2EC7C061-E081-4A94-B227-5B64845CA529}"/>
            </a:ext>
          </a:extLst>
        </xdr:cNvPr>
        <xdr:cNvSpPr txBox="1"/>
      </xdr:nvSpPr>
      <xdr:spPr>
        <a:xfrm>
          <a:off x="9391727" y="1365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136859</xdr:rowOff>
    </xdr:from>
    <xdr:ext cx="469744" cy="259045"/>
    <xdr:sp macro="" textlink="">
      <xdr:nvSpPr>
        <xdr:cNvPr id="383" name="n_2mainValue【福祉施設】&#10;一人当たり面積">
          <a:extLst>
            <a:ext uri="{FF2B5EF4-FFF2-40B4-BE49-F238E27FC236}">
              <a16:creationId xmlns:a16="http://schemas.microsoft.com/office/drawing/2014/main" id="{EB837457-327A-4A1B-AA18-CBB290F56533}"/>
            </a:ext>
          </a:extLst>
        </xdr:cNvPr>
        <xdr:cNvSpPr txBox="1"/>
      </xdr:nvSpPr>
      <xdr:spPr>
        <a:xfrm>
          <a:off x="8515427" y="1368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156863</xdr:rowOff>
    </xdr:from>
    <xdr:ext cx="469744" cy="259045"/>
    <xdr:sp macro="" textlink="">
      <xdr:nvSpPr>
        <xdr:cNvPr id="384" name="n_3mainValue【福祉施設】&#10;一人当たり面積">
          <a:extLst>
            <a:ext uri="{FF2B5EF4-FFF2-40B4-BE49-F238E27FC236}">
              <a16:creationId xmlns:a16="http://schemas.microsoft.com/office/drawing/2014/main" id="{AD7807FA-9982-4917-881F-3BC6FC635A45}"/>
            </a:ext>
          </a:extLst>
        </xdr:cNvPr>
        <xdr:cNvSpPr txBox="1"/>
      </xdr:nvSpPr>
      <xdr:spPr>
        <a:xfrm>
          <a:off x="76264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5415</xdr:rowOff>
    </xdr:from>
    <xdr:ext cx="469744" cy="259045"/>
    <xdr:sp macro="" textlink="">
      <xdr:nvSpPr>
        <xdr:cNvPr id="385" name="n_4mainValue【福祉施設】&#10;一人当たり面積">
          <a:extLst>
            <a:ext uri="{FF2B5EF4-FFF2-40B4-BE49-F238E27FC236}">
              <a16:creationId xmlns:a16="http://schemas.microsoft.com/office/drawing/2014/main" id="{CD2DCDC5-3488-4FCE-BFA1-D2C04E4E9EE0}"/>
            </a:ext>
          </a:extLst>
        </xdr:cNvPr>
        <xdr:cNvSpPr txBox="1"/>
      </xdr:nvSpPr>
      <xdr:spPr>
        <a:xfrm>
          <a:off x="6737427" y="137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900D73D4-7E43-40D3-9E57-F30C0329CC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C85749DB-02A6-447B-98EA-C39C036116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6C73BB30-257A-4E03-A789-A672C08A4C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06CD64CB-D378-4D55-B10D-9030BCAC4A9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374119C7-D451-4D54-9AA2-68068916F2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44A0A20E-99B0-4454-AE48-C8816AEFF1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8ABF9584-7A99-48C0-B23C-BEE444F5DD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CC3D885A-0E83-4F28-89CF-FF7A32686D0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63B6D041-B3A5-4911-A953-F8D75C932FF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B94CF060-098B-4CD9-8F85-B67BDE67930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554F8BC6-DE28-471A-BD5F-776E55E6B89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7" name="直線コネクタ 396">
          <a:extLst>
            <a:ext uri="{FF2B5EF4-FFF2-40B4-BE49-F238E27FC236}">
              <a16:creationId xmlns:a16="http://schemas.microsoft.com/office/drawing/2014/main" id="{0E5FB277-74F7-4BD7-A14A-95936A84C62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8" name="テキスト ボックス 397">
          <a:extLst>
            <a:ext uri="{FF2B5EF4-FFF2-40B4-BE49-F238E27FC236}">
              <a16:creationId xmlns:a16="http://schemas.microsoft.com/office/drawing/2014/main" id="{06DD3D0E-20F6-4D6C-8F3A-A71D85FADDE3}"/>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9" name="直線コネクタ 398">
          <a:extLst>
            <a:ext uri="{FF2B5EF4-FFF2-40B4-BE49-F238E27FC236}">
              <a16:creationId xmlns:a16="http://schemas.microsoft.com/office/drawing/2014/main" id="{F6BD854D-C21E-42AA-A205-30FBEB56A1C1}"/>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400" name="テキスト ボックス 399">
          <a:extLst>
            <a:ext uri="{FF2B5EF4-FFF2-40B4-BE49-F238E27FC236}">
              <a16:creationId xmlns:a16="http://schemas.microsoft.com/office/drawing/2014/main" id="{C82918E8-E6D3-4E43-9C17-BCB4618BAABA}"/>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401" name="直線コネクタ 400">
          <a:extLst>
            <a:ext uri="{FF2B5EF4-FFF2-40B4-BE49-F238E27FC236}">
              <a16:creationId xmlns:a16="http://schemas.microsoft.com/office/drawing/2014/main" id="{6FC471C0-AE3F-49BF-BE8A-A5188783CB73}"/>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2" name="テキスト ボックス 401">
          <a:extLst>
            <a:ext uri="{FF2B5EF4-FFF2-40B4-BE49-F238E27FC236}">
              <a16:creationId xmlns:a16="http://schemas.microsoft.com/office/drawing/2014/main" id="{4E37A2BC-0A3F-494B-AC35-04BBCF38A61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3" name="直線コネクタ 402">
          <a:extLst>
            <a:ext uri="{FF2B5EF4-FFF2-40B4-BE49-F238E27FC236}">
              <a16:creationId xmlns:a16="http://schemas.microsoft.com/office/drawing/2014/main" id="{35D32DD6-63AD-49D5-A27F-5AC0F60A8209}"/>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4" name="テキスト ボックス 403">
          <a:extLst>
            <a:ext uri="{FF2B5EF4-FFF2-40B4-BE49-F238E27FC236}">
              <a16:creationId xmlns:a16="http://schemas.microsoft.com/office/drawing/2014/main" id="{A5F04B28-AA51-4399-9F73-A9A2BD385085}"/>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25F92DBD-BF81-4C34-B040-049BA6C31F1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7B939881-AE97-4EED-B42C-77F8A8653E2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9F6A3424-3EB5-47FF-A28C-4F4E152DDF8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163068</xdr:rowOff>
    </xdr:from>
    <xdr:to>
      <xdr:col>24</xdr:col>
      <xdr:colOff>62865</xdr:colOff>
      <xdr:row>109</xdr:row>
      <xdr:rowOff>5335</xdr:rowOff>
    </xdr:to>
    <xdr:cxnSp macro="">
      <xdr:nvCxnSpPr>
        <xdr:cNvPr id="408" name="直線コネクタ 407">
          <a:extLst>
            <a:ext uri="{FF2B5EF4-FFF2-40B4-BE49-F238E27FC236}">
              <a16:creationId xmlns:a16="http://schemas.microsoft.com/office/drawing/2014/main" id="{0EA6BB16-7F38-404A-BE7E-81409F1EBD15}"/>
            </a:ext>
          </a:extLst>
        </xdr:cNvPr>
        <xdr:cNvCxnSpPr/>
      </xdr:nvCxnSpPr>
      <xdr:spPr>
        <a:xfrm flipV="1">
          <a:off x="4634865" y="17479518"/>
          <a:ext cx="0" cy="121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409" name="【市民会館】&#10;有形固定資産減価償却率最小値テキスト">
          <a:extLst>
            <a:ext uri="{FF2B5EF4-FFF2-40B4-BE49-F238E27FC236}">
              <a16:creationId xmlns:a16="http://schemas.microsoft.com/office/drawing/2014/main" id="{FFFA54BD-5022-41F3-A272-D26BD1A69F0C}"/>
            </a:ext>
          </a:extLst>
        </xdr:cNvPr>
        <xdr:cNvSpPr txBox="1"/>
      </xdr:nvSpPr>
      <xdr:spPr>
        <a:xfrm>
          <a:off x="46736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410" name="直線コネクタ 409">
          <a:extLst>
            <a:ext uri="{FF2B5EF4-FFF2-40B4-BE49-F238E27FC236}">
              <a16:creationId xmlns:a16="http://schemas.microsoft.com/office/drawing/2014/main" id="{02E13C40-1132-481A-AF7D-DBE39B842950}"/>
            </a:ext>
          </a:extLst>
        </xdr:cNvPr>
        <xdr:cNvCxnSpPr/>
      </xdr:nvCxnSpPr>
      <xdr:spPr>
        <a:xfrm>
          <a:off x="4546600" y="1869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109745</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19AC22C8-C51F-41DF-92CE-86EE7D246BA2}"/>
            </a:ext>
          </a:extLst>
        </xdr:cNvPr>
        <xdr:cNvSpPr txBox="1"/>
      </xdr:nvSpPr>
      <xdr:spPr>
        <a:xfrm>
          <a:off x="4673600" y="1725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163068</xdr:rowOff>
    </xdr:from>
    <xdr:to>
      <xdr:col>24</xdr:col>
      <xdr:colOff>152400</xdr:colOff>
      <xdr:row>101</xdr:row>
      <xdr:rowOff>163068</xdr:rowOff>
    </xdr:to>
    <xdr:cxnSp macro="">
      <xdr:nvCxnSpPr>
        <xdr:cNvPr id="412" name="直線コネクタ 411">
          <a:extLst>
            <a:ext uri="{FF2B5EF4-FFF2-40B4-BE49-F238E27FC236}">
              <a16:creationId xmlns:a16="http://schemas.microsoft.com/office/drawing/2014/main" id="{8BFE76C3-9E28-401C-8CA8-77E5DB04F735}"/>
            </a:ext>
          </a:extLst>
        </xdr:cNvPr>
        <xdr:cNvCxnSpPr/>
      </xdr:nvCxnSpPr>
      <xdr:spPr>
        <a:xfrm>
          <a:off x="4546600" y="1747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135145</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D3BAC92E-BE80-42E9-8AEF-72B95F5F9121}"/>
            </a:ext>
          </a:extLst>
        </xdr:cNvPr>
        <xdr:cNvSpPr txBox="1"/>
      </xdr:nvSpPr>
      <xdr:spPr>
        <a:xfrm>
          <a:off x="4673600" y="17965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112268</xdr:rowOff>
    </xdr:from>
    <xdr:to>
      <xdr:col>24</xdr:col>
      <xdr:colOff>114300</xdr:colOff>
      <xdr:row>106</xdr:row>
      <xdr:rowOff>42418</xdr:rowOff>
    </xdr:to>
    <xdr:sp macro="" textlink="">
      <xdr:nvSpPr>
        <xdr:cNvPr id="414" name="フローチャート: 判断 413">
          <a:extLst>
            <a:ext uri="{FF2B5EF4-FFF2-40B4-BE49-F238E27FC236}">
              <a16:creationId xmlns:a16="http://schemas.microsoft.com/office/drawing/2014/main" id="{CAE97C7B-B605-4557-A64E-C5132ED923F3}"/>
            </a:ext>
          </a:extLst>
        </xdr:cNvPr>
        <xdr:cNvSpPr/>
      </xdr:nvSpPr>
      <xdr:spPr>
        <a:xfrm>
          <a:off x="45847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5" name="フローチャート: 判断 414">
          <a:extLst>
            <a:ext uri="{FF2B5EF4-FFF2-40B4-BE49-F238E27FC236}">
              <a16:creationId xmlns:a16="http://schemas.microsoft.com/office/drawing/2014/main" id="{DCC2C4F1-B0DD-4C0E-AEF1-400A76783FCB}"/>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137413</xdr:rowOff>
    </xdr:from>
    <xdr:to>
      <xdr:col>15</xdr:col>
      <xdr:colOff>101600</xdr:colOff>
      <xdr:row>105</xdr:row>
      <xdr:rowOff>67563</xdr:rowOff>
    </xdr:to>
    <xdr:sp macro="" textlink="">
      <xdr:nvSpPr>
        <xdr:cNvPr id="416" name="フローチャート: 判断 415">
          <a:extLst>
            <a:ext uri="{FF2B5EF4-FFF2-40B4-BE49-F238E27FC236}">
              <a16:creationId xmlns:a16="http://schemas.microsoft.com/office/drawing/2014/main" id="{5FC04FEC-94EA-408D-AC37-2CC720335638}"/>
            </a:ext>
          </a:extLst>
        </xdr:cNvPr>
        <xdr:cNvSpPr/>
      </xdr:nvSpPr>
      <xdr:spPr>
        <a:xfrm>
          <a:off x="28575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91694</xdr:rowOff>
    </xdr:from>
    <xdr:to>
      <xdr:col>10</xdr:col>
      <xdr:colOff>165100</xdr:colOff>
      <xdr:row>105</xdr:row>
      <xdr:rowOff>21844</xdr:rowOff>
    </xdr:to>
    <xdr:sp macro="" textlink="">
      <xdr:nvSpPr>
        <xdr:cNvPr id="417" name="フローチャート: 判断 416">
          <a:extLst>
            <a:ext uri="{FF2B5EF4-FFF2-40B4-BE49-F238E27FC236}">
              <a16:creationId xmlns:a16="http://schemas.microsoft.com/office/drawing/2014/main" id="{80875DD7-D7AC-4D9F-B42C-F8C84BFBC0D9}"/>
            </a:ext>
          </a:extLst>
        </xdr:cNvPr>
        <xdr:cNvSpPr/>
      </xdr:nvSpPr>
      <xdr:spPr>
        <a:xfrm>
          <a:off x="1968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48261</xdr:rowOff>
    </xdr:from>
    <xdr:to>
      <xdr:col>6</xdr:col>
      <xdr:colOff>38100</xdr:colOff>
      <xdr:row>105</xdr:row>
      <xdr:rowOff>149861</xdr:rowOff>
    </xdr:to>
    <xdr:sp macro="" textlink="">
      <xdr:nvSpPr>
        <xdr:cNvPr id="418" name="フローチャート: 判断 417">
          <a:extLst>
            <a:ext uri="{FF2B5EF4-FFF2-40B4-BE49-F238E27FC236}">
              <a16:creationId xmlns:a16="http://schemas.microsoft.com/office/drawing/2014/main" id="{82AEDCFA-A1AF-4C80-B9F7-514D1FE4625C}"/>
            </a:ext>
          </a:extLst>
        </xdr:cNvPr>
        <xdr:cNvSpPr/>
      </xdr:nvSpPr>
      <xdr:spPr>
        <a:xfrm>
          <a:off x="107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657B30F-2EFB-470A-8A19-0335DBF873D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A02B31F-FC88-40F1-8BF3-74E1655A1F2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7599BB3-04A1-42AA-9A91-B41D4F8E52A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49BA4D33-382D-40EF-8EB1-4D7C11AE312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E3CE4E5-803E-4494-8A77-8B8FAE2BC5E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77978</xdr:rowOff>
    </xdr:from>
    <xdr:to>
      <xdr:col>24</xdr:col>
      <xdr:colOff>114300</xdr:colOff>
      <xdr:row>107</xdr:row>
      <xdr:rowOff>8128</xdr:rowOff>
    </xdr:to>
    <xdr:sp macro="" textlink="">
      <xdr:nvSpPr>
        <xdr:cNvPr id="424" name="楕円 423">
          <a:extLst>
            <a:ext uri="{FF2B5EF4-FFF2-40B4-BE49-F238E27FC236}">
              <a16:creationId xmlns:a16="http://schemas.microsoft.com/office/drawing/2014/main" id="{DFEF7CDE-F443-4BA7-8627-39F35B9E6346}"/>
            </a:ext>
          </a:extLst>
        </xdr:cNvPr>
        <xdr:cNvSpPr/>
      </xdr:nvSpPr>
      <xdr:spPr>
        <a:xfrm>
          <a:off x="45847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56405</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A42621B8-5813-4CE8-B121-77912C97DD16}"/>
            </a:ext>
          </a:extLst>
        </xdr:cNvPr>
        <xdr:cNvSpPr txBox="1"/>
      </xdr:nvSpPr>
      <xdr:spPr>
        <a:xfrm>
          <a:off x="4673600" y="1823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50546</xdr:rowOff>
    </xdr:from>
    <xdr:to>
      <xdr:col>20</xdr:col>
      <xdr:colOff>38100</xdr:colOff>
      <xdr:row>106</xdr:row>
      <xdr:rowOff>152146</xdr:rowOff>
    </xdr:to>
    <xdr:sp macro="" textlink="">
      <xdr:nvSpPr>
        <xdr:cNvPr id="426" name="楕円 425">
          <a:extLst>
            <a:ext uri="{FF2B5EF4-FFF2-40B4-BE49-F238E27FC236}">
              <a16:creationId xmlns:a16="http://schemas.microsoft.com/office/drawing/2014/main" id="{B798F18D-83BB-4A3D-B240-C10BC9F390C7}"/>
            </a:ext>
          </a:extLst>
        </xdr:cNvPr>
        <xdr:cNvSpPr/>
      </xdr:nvSpPr>
      <xdr:spPr>
        <a:xfrm>
          <a:off x="3746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101346</xdr:rowOff>
    </xdr:from>
    <xdr:to>
      <xdr:col>24</xdr:col>
      <xdr:colOff>63500</xdr:colOff>
      <xdr:row>106</xdr:row>
      <xdr:rowOff>128778</xdr:rowOff>
    </xdr:to>
    <xdr:cxnSp macro="">
      <xdr:nvCxnSpPr>
        <xdr:cNvPr id="427" name="直線コネクタ 426">
          <a:extLst>
            <a:ext uri="{FF2B5EF4-FFF2-40B4-BE49-F238E27FC236}">
              <a16:creationId xmlns:a16="http://schemas.microsoft.com/office/drawing/2014/main" id="{CC3ABB19-A056-4888-9F51-41C185C9C4AF}"/>
            </a:ext>
          </a:extLst>
        </xdr:cNvPr>
        <xdr:cNvCxnSpPr/>
      </xdr:nvCxnSpPr>
      <xdr:spPr>
        <a:xfrm>
          <a:off x="3797300" y="1827504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7113</xdr:rowOff>
    </xdr:from>
    <xdr:to>
      <xdr:col>15</xdr:col>
      <xdr:colOff>101600</xdr:colOff>
      <xdr:row>106</xdr:row>
      <xdr:rowOff>108713</xdr:rowOff>
    </xdr:to>
    <xdr:sp macro="" textlink="">
      <xdr:nvSpPr>
        <xdr:cNvPr id="428" name="楕円 427">
          <a:extLst>
            <a:ext uri="{FF2B5EF4-FFF2-40B4-BE49-F238E27FC236}">
              <a16:creationId xmlns:a16="http://schemas.microsoft.com/office/drawing/2014/main" id="{5B1D3538-1A3A-490D-838C-DD35119D3AA7}"/>
            </a:ext>
          </a:extLst>
        </xdr:cNvPr>
        <xdr:cNvSpPr/>
      </xdr:nvSpPr>
      <xdr:spPr>
        <a:xfrm>
          <a:off x="2857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57913</xdr:rowOff>
    </xdr:from>
    <xdr:to>
      <xdr:col>19</xdr:col>
      <xdr:colOff>177800</xdr:colOff>
      <xdr:row>106</xdr:row>
      <xdr:rowOff>101346</xdr:rowOff>
    </xdr:to>
    <xdr:cxnSp macro="">
      <xdr:nvCxnSpPr>
        <xdr:cNvPr id="429" name="直線コネクタ 428">
          <a:extLst>
            <a:ext uri="{FF2B5EF4-FFF2-40B4-BE49-F238E27FC236}">
              <a16:creationId xmlns:a16="http://schemas.microsoft.com/office/drawing/2014/main" id="{3A7F5269-4526-46CA-A3C2-DD67E788EF69}"/>
            </a:ext>
          </a:extLst>
        </xdr:cNvPr>
        <xdr:cNvCxnSpPr/>
      </xdr:nvCxnSpPr>
      <xdr:spPr>
        <a:xfrm>
          <a:off x="2908300" y="182316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153415</xdr:rowOff>
    </xdr:from>
    <xdr:to>
      <xdr:col>10</xdr:col>
      <xdr:colOff>165100</xdr:colOff>
      <xdr:row>106</xdr:row>
      <xdr:rowOff>83565</xdr:rowOff>
    </xdr:to>
    <xdr:sp macro="" textlink="">
      <xdr:nvSpPr>
        <xdr:cNvPr id="430" name="楕円 429">
          <a:extLst>
            <a:ext uri="{FF2B5EF4-FFF2-40B4-BE49-F238E27FC236}">
              <a16:creationId xmlns:a16="http://schemas.microsoft.com/office/drawing/2014/main" id="{E603A8AD-5532-4A7A-8042-E87D637983D1}"/>
            </a:ext>
          </a:extLst>
        </xdr:cNvPr>
        <xdr:cNvSpPr/>
      </xdr:nvSpPr>
      <xdr:spPr>
        <a:xfrm>
          <a:off x="1968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32765</xdr:rowOff>
    </xdr:from>
    <xdr:to>
      <xdr:col>15</xdr:col>
      <xdr:colOff>50800</xdr:colOff>
      <xdr:row>106</xdr:row>
      <xdr:rowOff>57913</xdr:rowOff>
    </xdr:to>
    <xdr:cxnSp macro="">
      <xdr:nvCxnSpPr>
        <xdr:cNvPr id="431" name="直線コネクタ 430">
          <a:extLst>
            <a:ext uri="{FF2B5EF4-FFF2-40B4-BE49-F238E27FC236}">
              <a16:creationId xmlns:a16="http://schemas.microsoft.com/office/drawing/2014/main" id="{B1529F68-A8E5-43B1-88E2-554D718349CD}"/>
            </a:ext>
          </a:extLst>
        </xdr:cNvPr>
        <xdr:cNvCxnSpPr/>
      </xdr:nvCxnSpPr>
      <xdr:spPr>
        <a:xfrm>
          <a:off x="2019300" y="18206465"/>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160274</xdr:rowOff>
    </xdr:from>
    <xdr:to>
      <xdr:col>6</xdr:col>
      <xdr:colOff>38100</xdr:colOff>
      <xdr:row>106</xdr:row>
      <xdr:rowOff>90424</xdr:rowOff>
    </xdr:to>
    <xdr:sp macro="" textlink="">
      <xdr:nvSpPr>
        <xdr:cNvPr id="432" name="楕円 431">
          <a:extLst>
            <a:ext uri="{FF2B5EF4-FFF2-40B4-BE49-F238E27FC236}">
              <a16:creationId xmlns:a16="http://schemas.microsoft.com/office/drawing/2014/main" id="{36C9EEB2-8F39-4C31-93EF-A15068778A0A}"/>
            </a:ext>
          </a:extLst>
        </xdr:cNvPr>
        <xdr:cNvSpPr/>
      </xdr:nvSpPr>
      <xdr:spPr>
        <a:xfrm>
          <a:off x="1079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32765</xdr:rowOff>
    </xdr:from>
    <xdr:to>
      <xdr:col>10</xdr:col>
      <xdr:colOff>114300</xdr:colOff>
      <xdr:row>106</xdr:row>
      <xdr:rowOff>39624</xdr:rowOff>
    </xdr:to>
    <xdr:cxnSp macro="">
      <xdr:nvCxnSpPr>
        <xdr:cNvPr id="433" name="直線コネクタ 432">
          <a:extLst>
            <a:ext uri="{FF2B5EF4-FFF2-40B4-BE49-F238E27FC236}">
              <a16:creationId xmlns:a16="http://schemas.microsoft.com/office/drawing/2014/main" id="{4D80588E-5A48-4058-BC42-F686BB376C0F}"/>
            </a:ext>
          </a:extLst>
        </xdr:cNvPr>
        <xdr:cNvCxnSpPr/>
      </xdr:nvCxnSpPr>
      <xdr:spPr>
        <a:xfrm flipV="1">
          <a:off x="1130300" y="182064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34" name="n_1aveValue【市民会館】&#10;有形固定資産減価償却率">
          <a:extLst>
            <a:ext uri="{FF2B5EF4-FFF2-40B4-BE49-F238E27FC236}">
              <a16:creationId xmlns:a16="http://schemas.microsoft.com/office/drawing/2014/main" id="{47E1FE31-057B-4062-84B4-4056358D0601}"/>
            </a:ext>
          </a:extLst>
        </xdr:cNvPr>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84090</xdr:rowOff>
    </xdr:from>
    <xdr:ext cx="405111" cy="259045"/>
    <xdr:sp macro="" textlink="">
      <xdr:nvSpPr>
        <xdr:cNvPr id="435" name="n_2aveValue【市民会館】&#10;有形固定資産減価償却率">
          <a:extLst>
            <a:ext uri="{FF2B5EF4-FFF2-40B4-BE49-F238E27FC236}">
              <a16:creationId xmlns:a16="http://schemas.microsoft.com/office/drawing/2014/main" id="{C9C967D4-7D6A-4CFC-BB7B-195E4201B559}"/>
            </a:ext>
          </a:extLst>
        </xdr:cNvPr>
        <xdr:cNvSpPr txBox="1"/>
      </xdr:nvSpPr>
      <xdr:spPr>
        <a:xfrm>
          <a:off x="2705744" y="1774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38371</xdr:rowOff>
    </xdr:from>
    <xdr:ext cx="405111" cy="259045"/>
    <xdr:sp macro="" textlink="">
      <xdr:nvSpPr>
        <xdr:cNvPr id="436" name="n_3aveValue【市民会館】&#10;有形固定資産減価償却率">
          <a:extLst>
            <a:ext uri="{FF2B5EF4-FFF2-40B4-BE49-F238E27FC236}">
              <a16:creationId xmlns:a16="http://schemas.microsoft.com/office/drawing/2014/main" id="{41A79AB4-5875-46C3-A782-B44DA426B4B7}"/>
            </a:ext>
          </a:extLst>
        </xdr:cNvPr>
        <xdr:cNvSpPr txBox="1"/>
      </xdr:nvSpPr>
      <xdr:spPr>
        <a:xfrm>
          <a:off x="18167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166388</xdr:rowOff>
    </xdr:from>
    <xdr:ext cx="405111" cy="259045"/>
    <xdr:sp macro="" textlink="">
      <xdr:nvSpPr>
        <xdr:cNvPr id="437" name="n_4aveValue【市民会館】&#10;有形固定資産減価償却率">
          <a:extLst>
            <a:ext uri="{FF2B5EF4-FFF2-40B4-BE49-F238E27FC236}">
              <a16:creationId xmlns:a16="http://schemas.microsoft.com/office/drawing/2014/main" id="{A84B4EF3-8F6A-4FBE-9F6F-900B8475939E}"/>
            </a:ext>
          </a:extLst>
        </xdr:cNvPr>
        <xdr:cNvSpPr txBox="1"/>
      </xdr:nvSpPr>
      <xdr:spPr>
        <a:xfrm>
          <a:off x="927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143273</xdr:rowOff>
    </xdr:from>
    <xdr:ext cx="405111" cy="259045"/>
    <xdr:sp macro="" textlink="">
      <xdr:nvSpPr>
        <xdr:cNvPr id="438" name="n_1mainValue【市民会館】&#10;有形固定資産減価償却率">
          <a:extLst>
            <a:ext uri="{FF2B5EF4-FFF2-40B4-BE49-F238E27FC236}">
              <a16:creationId xmlns:a16="http://schemas.microsoft.com/office/drawing/2014/main" id="{041EF65C-AFA8-47B6-B423-7CDE2DA995DC}"/>
            </a:ext>
          </a:extLst>
        </xdr:cNvPr>
        <xdr:cNvSpPr txBox="1"/>
      </xdr:nvSpPr>
      <xdr:spPr>
        <a:xfrm>
          <a:off x="3582044" y="1831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99840</xdr:rowOff>
    </xdr:from>
    <xdr:ext cx="405111" cy="259045"/>
    <xdr:sp macro="" textlink="">
      <xdr:nvSpPr>
        <xdr:cNvPr id="439" name="n_2mainValue【市民会館】&#10;有形固定資産減価償却率">
          <a:extLst>
            <a:ext uri="{FF2B5EF4-FFF2-40B4-BE49-F238E27FC236}">
              <a16:creationId xmlns:a16="http://schemas.microsoft.com/office/drawing/2014/main" id="{9C76F13D-1595-4A4B-8287-29FFFADBF619}"/>
            </a:ext>
          </a:extLst>
        </xdr:cNvPr>
        <xdr:cNvSpPr txBox="1"/>
      </xdr:nvSpPr>
      <xdr:spPr>
        <a:xfrm>
          <a:off x="2705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74692</xdr:rowOff>
    </xdr:from>
    <xdr:ext cx="405111" cy="259045"/>
    <xdr:sp macro="" textlink="">
      <xdr:nvSpPr>
        <xdr:cNvPr id="440" name="n_3mainValue【市民会館】&#10;有形固定資産減価償却率">
          <a:extLst>
            <a:ext uri="{FF2B5EF4-FFF2-40B4-BE49-F238E27FC236}">
              <a16:creationId xmlns:a16="http://schemas.microsoft.com/office/drawing/2014/main" id="{18A42EFA-7E69-4C4A-A207-14AD0D8CE34B}"/>
            </a:ext>
          </a:extLst>
        </xdr:cNvPr>
        <xdr:cNvSpPr txBox="1"/>
      </xdr:nvSpPr>
      <xdr:spPr>
        <a:xfrm>
          <a:off x="18167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81551</xdr:rowOff>
    </xdr:from>
    <xdr:ext cx="405111" cy="259045"/>
    <xdr:sp macro="" textlink="">
      <xdr:nvSpPr>
        <xdr:cNvPr id="441" name="n_4mainValue【市民会館】&#10;有形固定資産減価償却率">
          <a:extLst>
            <a:ext uri="{FF2B5EF4-FFF2-40B4-BE49-F238E27FC236}">
              <a16:creationId xmlns:a16="http://schemas.microsoft.com/office/drawing/2014/main" id="{F92E0573-0B9F-4D8C-A55F-8439C4C6C829}"/>
            </a:ext>
          </a:extLst>
        </xdr:cNvPr>
        <xdr:cNvSpPr txBox="1"/>
      </xdr:nvSpPr>
      <xdr:spPr>
        <a:xfrm>
          <a:off x="927744" y="1825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B3844661-7073-4051-BC2B-824901219B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65B1A605-7451-4BD7-84F3-730CBEDD2D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532D67D0-E12D-4C09-A4E7-0EF06D1BB6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8C188900-FE4A-4FF8-8D45-DF1EDFEFCAD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5BE28576-C309-4C69-BC77-A2F190CEE56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A95E8A33-6129-4D9B-8FAF-4ED9335B1C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94E90AC0-3718-48ED-A6C6-7864C53179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C80798B1-1025-4154-B5F6-0729AF12DDC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B888B0D4-2A69-4456-97B1-8E6E60F25A1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E0252774-C8EC-48F3-9935-FDD06D6D4CF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52" name="テキスト ボックス 451">
          <a:extLst>
            <a:ext uri="{FF2B5EF4-FFF2-40B4-BE49-F238E27FC236}">
              <a16:creationId xmlns:a16="http://schemas.microsoft.com/office/drawing/2014/main" id="{70271798-42D6-44AB-9899-842E478993DF}"/>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D1D3C361-2536-4E2F-A3BB-16DA04D5F5D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F8361222-0E4B-4423-9722-80E0AC1175E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91CAA77F-A667-4A98-9645-5E7499DECD4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59B90811-9EEA-48B4-975B-553B532BC78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12C77555-5327-48E0-810E-4E034E65548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1F8A5746-514F-4E40-82F3-192117932C7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D0932251-F970-4CF2-965C-65938368E26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F45FC925-B8ED-435F-A8B4-4E73777C5F5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7B5D19DC-CEA2-49BE-9C4A-DD7CFD42B13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14382304-3A2C-4C9C-A8AC-E038420B55B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244DD5AC-2F50-46C8-8796-E04D3793092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B21959A5-8B06-4B1F-8754-11EB6F885B5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37856911-EE0C-45B3-BFF2-A4081E809C9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152400</xdr:rowOff>
    </xdr:from>
    <xdr:to>
      <xdr:col>54</xdr:col>
      <xdr:colOff>189865</xdr:colOff>
      <xdr:row>108</xdr:row>
      <xdr:rowOff>114300</xdr:rowOff>
    </xdr:to>
    <xdr:cxnSp macro="">
      <xdr:nvCxnSpPr>
        <xdr:cNvPr id="466" name="直線コネクタ 465">
          <a:extLst>
            <a:ext uri="{FF2B5EF4-FFF2-40B4-BE49-F238E27FC236}">
              <a16:creationId xmlns:a16="http://schemas.microsoft.com/office/drawing/2014/main" id="{9E2B3D86-BD88-44C8-A10C-64FF98AE2C6C}"/>
            </a:ext>
          </a:extLst>
        </xdr:cNvPr>
        <xdr:cNvCxnSpPr/>
      </xdr:nvCxnSpPr>
      <xdr:spPr>
        <a:xfrm flipV="1">
          <a:off x="10476865"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67" name="【市民会館】&#10;一人当たり面積最小値テキスト">
          <a:extLst>
            <a:ext uri="{FF2B5EF4-FFF2-40B4-BE49-F238E27FC236}">
              <a16:creationId xmlns:a16="http://schemas.microsoft.com/office/drawing/2014/main" id="{E34B7BA5-0527-429F-9FC9-E6DCD9D5B1B2}"/>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68" name="直線コネクタ 467">
          <a:extLst>
            <a:ext uri="{FF2B5EF4-FFF2-40B4-BE49-F238E27FC236}">
              <a16:creationId xmlns:a16="http://schemas.microsoft.com/office/drawing/2014/main" id="{3E8DECE9-2D02-4F97-817D-3AA972B55A89}"/>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99077</xdr:rowOff>
    </xdr:from>
    <xdr:ext cx="469744" cy="259045"/>
    <xdr:sp macro="" textlink="">
      <xdr:nvSpPr>
        <xdr:cNvPr id="469" name="【市民会館】&#10;一人当たり面積最大値テキスト">
          <a:extLst>
            <a:ext uri="{FF2B5EF4-FFF2-40B4-BE49-F238E27FC236}">
              <a16:creationId xmlns:a16="http://schemas.microsoft.com/office/drawing/2014/main" id="{FDE951BE-786C-430E-82AD-D1C3C802A305}"/>
            </a:ext>
          </a:extLst>
        </xdr:cNvPr>
        <xdr:cNvSpPr txBox="1"/>
      </xdr:nvSpPr>
      <xdr:spPr>
        <a:xfrm>
          <a:off x="10515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470" name="直線コネクタ 469">
          <a:extLst>
            <a:ext uri="{FF2B5EF4-FFF2-40B4-BE49-F238E27FC236}">
              <a16:creationId xmlns:a16="http://schemas.microsoft.com/office/drawing/2014/main" id="{9420AFE5-0579-4A3D-9B87-4F3704B86D59}"/>
            </a:ext>
          </a:extLst>
        </xdr:cNvPr>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87647</xdr:rowOff>
    </xdr:from>
    <xdr:ext cx="469744" cy="259045"/>
    <xdr:sp macro="" textlink="">
      <xdr:nvSpPr>
        <xdr:cNvPr id="471" name="【市民会館】&#10;一人当たり面積平均値テキスト">
          <a:extLst>
            <a:ext uri="{FF2B5EF4-FFF2-40B4-BE49-F238E27FC236}">
              <a16:creationId xmlns:a16="http://schemas.microsoft.com/office/drawing/2014/main" id="{B4319947-1DB5-4E35-9776-16EF050C23F7}"/>
            </a:ext>
          </a:extLst>
        </xdr:cNvPr>
        <xdr:cNvSpPr txBox="1"/>
      </xdr:nvSpPr>
      <xdr:spPr>
        <a:xfrm>
          <a:off x="10515600" y="1791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472" name="フローチャート: 判断 471">
          <a:extLst>
            <a:ext uri="{FF2B5EF4-FFF2-40B4-BE49-F238E27FC236}">
              <a16:creationId xmlns:a16="http://schemas.microsoft.com/office/drawing/2014/main" id="{B21B0A99-68ED-474D-8873-FD9DB3CCF76A}"/>
            </a:ext>
          </a:extLst>
        </xdr:cNvPr>
        <xdr:cNvSpPr/>
      </xdr:nvSpPr>
      <xdr:spPr>
        <a:xfrm>
          <a:off x="10426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73" name="フローチャート: 判断 472">
          <a:extLst>
            <a:ext uri="{FF2B5EF4-FFF2-40B4-BE49-F238E27FC236}">
              <a16:creationId xmlns:a16="http://schemas.microsoft.com/office/drawing/2014/main" id="{4B28BE39-99C9-45C9-84B6-07233BE40113}"/>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74" name="フローチャート: 判断 473">
          <a:extLst>
            <a:ext uri="{FF2B5EF4-FFF2-40B4-BE49-F238E27FC236}">
              <a16:creationId xmlns:a16="http://schemas.microsoft.com/office/drawing/2014/main" id="{486059E1-91E6-43C8-8C40-3B02724D54E6}"/>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475" name="フローチャート: 判断 474">
          <a:extLst>
            <a:ext uri="{FF2B5EF4-FFF2-40B4-BE49-F238E27FC236}">
              <a16:creationId xmlns:a16="http://schemas.microsoft.com/office/drawing/2014/main" id="{FB8CBBE9-A3B3-4343-B9A5-E900F6E01163}"/>
            </a:ext>
          </a:extLst>
        </xdr:cNvPr>
        <xdr:cNvSpPr/>
      </xdr:nvSpPr>
      <xdr:spPr>
        <a:xfrm>
          <a:off x="781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76" name="フローチャート: 判断 475">
          <a:extLst>
            <a:ext uri="{FF2B5EF4-FFF2-40B4-BE49-F238E27FC236}">
              <a16:creationId xmlns:a16="http://schemas.microsoft.com/office/drawing/2014/main" id="{3B21CB49-53A8-4C19-B184-8AA059508CAB}"/>
            </a:ext>
          </a:extLst>
        </xdr:cNvPr>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8A42850-92E9-46BA-ACDD-FD6BF31BBA7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605AF7D-D209-4F28-AC72-39D422CB0BB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3E18BE13-A1DB-47B7-9E32-88722634E41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9788215F-AC39-4F02-A0D6-CD8778A9361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2044AB81-2B0B-4E3A-95A4-38590A08106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36830</xdr:rowOff>
    </xdr:from>
    <xdr:to>
      <xdr:col>55</xdr:col>
      <xdr:colOff>50800</xdr:colOff>
      <xdr:row>101</xdr:row>
      <xdr:rowOff>138430</xdr:rowOff>
    </xdr:to>
    <xdr:sp macro="" textlink="">
      <xdr:nvSpPr>
        <xdr:cNvPr id="482" name="楕円 481">
          <a:extLst>
            <a:ext uri="{FF2B5EF4-FFF2-40B4-BE49-F238E27FC236}">
              <a16:creationId xmlns:a16="http://schemas.microsoft.com/office/drawing/2014/main" id="{41A2C86E-8A5C-43AE-AA67-9F6B85BB8D16}"/>
            </a:ext>
          </a:extLst>
        </xdr:cNvPr>
        <xdr:cNvSpPr/>
      </xdr:nvSpPr>
      <xdr:spPr>
        <a:xfrm>
          <a:off x="10426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123207</xdr:rowOff>
    </xdr:from>
    <xdr:ext cx="469744" cy="259045"/>
    <xdr:sp macro="" textlink="">
      <xdr:nvSpPr>
        <xdr:cNvPr id="483" name="【市民会館】&#10;一人当たり面積該当値テキスト">
          <a:extLst>
            <a:ext uri="{FF2B5EF4-FFF2-40B4-BE49-F238E27FC236}">
              <a16:creationId xmlns:a16="http://schemas.microsoft.com/office/drawing/2014/main" id="{459CBE1E-613E-43DC-BFDB-4B42DC03F085}"/>
            </a:ext>
          </a:extLst>
        </xdr:cNvPr>
        <xdr:cNvSpPr txBox="1"/>
      </xdr:nvSpPr>
      <xdr:spPr>
        <a:xfrm>
          <a:off x="10515600" y="1726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74930</xdr:rowOff>
    </xdr:from>
    <xdr:to>
      <xdr:col>50</xdr:col>
      <xdr:colOff>165100</xdr:colOff>
      <xdr:row>102</xdr:row>
      <xdr:rowOff>5080</xdr:rowOff>
    </xdr:to>
    <xdr:sp macro="" textlink="">
      <xdr:nvSpPr>
        <xdr:cNvPr id="484" name="楕円 483">
          <a:extLst>
            <a:ext uri="{FF2B5EF4-FFF2-40B4-BE49-F238E27FC236}">
              <a16:creationId xmlns:a16="http://schemas.microsoft.com/office/drawing/2014/main" id="{EF1CE927-5EF8-4033-BBFF-C7AC775299F8}"/>
            </a:ext>
          </a:extLst>
        </xdr:cNvPr>
        <xdr:cNvSpPr/>
      </xdr:nvSpPr>
      <xdr:spPr>
        <a:xfrm>
          <a:off x="9588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87630</xdr:rowOff>
    </xdr:from>
    <xdr:to>
      <xdr:col>55</xdr:col>
      <xdr:colOff>0</xdr:colOff>
      <xdr:row>101</xdr:row>
      <xdr:rowOff>125730</xdr:rowOff>
    </xdr:to>
    <xdr:cxnSp macro="">
      <xdr:nvCxnSpPr>
        <xdr:cNvPr id="485" name="直線コネクタ 484">
          <a:extLst>
            <a:ext uri="{FF2B5EF4-FFF2-40B4-BE49-F238E27FC236}">
              <a16:creationId xmlns:a16="http://schemas.microsoft.com/office/drawing/2014/main" id="{56706FF0-C018-47CA-81B8-7B6F38133B15}"/>
            </a:ext>
          </a:extLst>
        </xdr:cNvPr>
        <xdr:cNvCxnSpPr/>
      </xdr:nvCxnSpPr>
      <xdr:spPr>
        <a:xfrm flipV="1">
          <a:off x="9639300" y="17404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109220</xdr:rowOff>
    </xdr:from>
    <xdr:to>
      <xdr:col>46</xdr:col>
      <xdr:colOff>38100</xdr:colOff>
      <xdr:row>102</xdr:row>
      <xdr:rowOff>39370</xdr:rowOff>
    </xdr:to>
    <xdr:sp macro="" textlink="">
      <xdr:nvSpPr>
        <xdr:cNvPr id="486" name="楕円 485">
          <a:extLst>
            <a:ext uri="{FF2B5EF4-FFF2-40B4-BE49-F238E27FC236}">
              <a16:creationId xmlns:a16="http://schemas.microsoft.com/office/drawing/2014/main" id="{4D77789C-0108-4328-93E9-52998063157F}"/>
            </a:ext>
          </a:extLst>
        </xdr:cNvPr>
        <xdr:cNvSpPr/>
      </xdr:nvSpPr>
      <xdr:spPr>
        <a:xfrm>
          <a:off x="8699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125730</xdr:rowOff>
    </xdr:from>
    <xdr:to>
      <xdr:col>50</xdr:col>
      <xdr:colOff>114300</xdr:colOff>
      <xdr:row>101</xdr:row>
      <xdr:rowOff>160020</xdr:rowOff>
    </xdr:to>
    <xdr:cxnSp macro="">
      <xdr:nvCxnSpPr>
        <xdr:cNvPr id="487" name="直線コネクタ 486">
          <a:extLst>
            <a:ext uri="{FF2B5EF4-FFF2-40B4-BE49-F238E27FC236}">
              <a16:creationId xmlns:a16="http://schemas.microsoft.com/office/drawing/2014/main" id="{F947B488-69A4-4841-83DD-044C7B6AEFAD}"/>
            </a:ext>
          </a:extLst>
        </xdr:cNvPr>
        <xdr:cNvCxnSpPr/>
      </xdr:nvCxnSpPr>
      <xdr:spPr>
        <a:xfrm flipV="1">
          <a:off x="8750300" y="17442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143511</xdr:rowOff>
    </xdr:from>
    <xdr:to>
      <xdr:col>41</xdr:col>
      <xdr:colOff>101600</xdr:colOff>
      <xdr:row>102</xdr:row>
      <xdr:rowOff>73661</xdr:rowOff>
    </xdr:to>
    <xdr:sp macro="" textlink="">
      <xdr:nvSpPr>
        <xdr:cNvPr id="488" name="楕円 487">
          <a:extLst>
            <a:ext uri="{FF2B5EF4-FFF2-40B4-BE49-F238E27FC236}">
              <a16:creationId xmlns:a16="http://schemas.microsoft.com/office/drawing/2014/main" id="{19649AC0-65A2-44F3-B93E-A4524FE33BEB}"/>
            </a:ext>
          </a:extLst>
        </xdr:cNvPr>
        <xdr:cNvSpPr/>
      </xdr:nvSpPr>
      <xdr:spPr>
        <a:xfrm>
          <a:off x="7810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160020</xdr:rowOff>
    </xdr:from>
    <xdr:to>
      <xdr:col>45</xdr:col>
      <xdr:colOff>177800</xdr:colOff>
      <xdr:row>102</xdr:row>
      <xdr:rowOff>22861</xdr:rowOff>
    </xdr:to>
    <xdr:cxnSp macro="">
      <xdr:nvCxnSpPr>
        <xdr:cNvPr id="489" name="直線コネクタ 488">
          <a:extLst>
            <a:ext uri="{FF2B5EF4-FFF2-40B4-BE49-F238E27FC236}">
              <a16:creationId xmlns:a16="http://schemas.microsoft.com/office/drawing/2014/main" id="{2A0274A7-F28B-4A9F-A173-3D074685E65B}"/>
            </a:ext>
          </a:extLst>
        </xdr:cNvPr>
        <xdr:cNvCxnSpPr/>
      </xdr:nvCxnSpPr>
      <xdr:spPr>
        <a:xfrm flipV="1">
          <a:off x="7861300" y="174764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2539</xdr:rowOff>
    </xdr:from>
    <xdr:to>
      <xdr:col>36</xdr:col>
      <xdr:colOff>165100</xdr:colOff>
      <xdr:row>102</xdr:row>
      <xdr:rowOff>104139</xdr:rowOff>
    </xdr:to>
    <xdr:sp macro="" textlink="">
      <xdr:nvSpPr>
        <xdr:cNvPr id="490" name="楕円 489">
          <a:extLst>
            <a:ext uri="{FF2B5EF4-FFF2-40B4-BE49-F238E27FC236}">
              <a16:creationId xmlns:a16="http://schemas.microsoft.com/office/drawing/2014/main" id="{83E5CF58-B0CF-460D-9034-6AB238B42EE2}"/>
            </a:ext>
          </a:extLst>
        </xdr:cNvPr>
        <xdr:cNvSpPr/>
      </xdr:nvSpPr>
      <xdr:spPr>
        <a:xfrm>
          <a:off x="6921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22861</xdr:rowOff>
    </xdr:from>
    <xdr:to>
      <xdr:col>41</xdr:col>
      <xdr:colOff>50800</xdr:colOff>
      <xdr:row>102</xdr:row>
      <xdr:rowOff>53339</xdr:rowOff>
    </xdr:to>
    <xdr:cxnSp macro="">
      <xdr:nvCxnSpPr>
        <xdr:cNvPr id="491" name="直線コネクタ 490">
          <a:extLst>
            <a:ext uri="{FF2B5EF4-FFF2-40B4-BE49-F238E27FC236}">
              <a16:creationId xmlns:a16="http://schemas.microsoft.com/office/drawing/2014/main" id="{1AFAE978-B27F-48F5-B0D4-534D0BF03347}"/>
            </a:ext>
          </a:extLst>
        </xdr:cNvPr>
        <xdr:cNvCxnSpPr/>
      </xdr:nvCxnSpPr>
      <xdr:spPr>
        <a:xfrm flipV="1">
          <a:off x="6972300" y="17510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68597</xdr:rowOff>
    </xdr:from>
    <xdr:ext cx="469744" cy="259045"/>
    <xdr:sp macro="" textlink="">
      <xdr:nvSpPr>
        <xdr:cNvPr id="492" name="n_1aveValue【市民会館】&#10;一人当たり面積">
          <a:extLst>
            <a:ext uri="{FF2B5EF4-FFF2-40B4-BE49-F238E27FC236}">
              <a16:creationId xmlns:a16="http://schemas.microsoft.com/office/drawing/2014/main" id="{29FEDE29-74CA-4755-AB29-79BB827BEBD3}"/>
            </a:ext>
          </a:extLst>
        </xdr:cNvPr>
        <xdr:cNvSpPr txBox="1"/>
      </xdr:nvSpPr>
      <xdr:spPr>
        <a:xfrm>
          <a:off x="9391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493" name="n_2aveValue【市民会館】&#10;一人当たり面積">
          <a:extLst>
            <a:ext uri="{FF2B5EF4-FFF2-40B4-BE49-F238E27FC236}">
              <a16:creationId xmlns:a16="http://schemas.microsoft.com/office/drawing/2014/main" id="{93CA2857-3AAB-4FDB-B218-AE27CB75CDA9}"/>
            </a:ext>
          </a:extLst>
        </xdr:cNvPr>
        <xdr:cNvSpPr txBox="1"/>
      </xdr:nvSpPr>
      <xdr:spPr>
        <a:xfrm>
          <a:off x="8515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94" name="n_3aveValue【市民会館】&#10;一人当たり面積">
          <a:extLst>
            <a:ext uri="{FF2B5EF4-FFF2-40B4-BE49-F238E27FC236}">
              <a16:creationId xmlns:a16="http://schemas.microsoft.com/office/drawing/2014/main" id="{30560C58-6D71-495A-B75E-7F35998C0839}"/>
            </a:ext>
          </a:extLst>
        </xdr:cNvPr>
        <xdr:cNvSpPr txBox="1"/>
      </xdr:nvSpPr>
      <xdr:spPr>
        <a:xfrm>
          <a:off x="7626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95" name="n_4aveValue【市民会館】&#10;一人当たり面積">
          <a:extLst>
            <a:ext uri="{FF2B5EF4-FFF2-40B4-BE49-F238E27FC236}">
              <a16:creationId xmlns:a16="http://schemas.microsoft.com/office/drawing/2014/main" id="{BC532654-22E2-4639-86AC-C8FD2DC3C5CE}"/>
            </a:ext>
          </a:extLst>
        </xdr:cNvPr>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21607</xdr:rowOff>
    </xdr:from>
    <xdr:ext cx="469744" cy="259045"/>
    <xdr:sp macro="" textlink="">
      <xdr:nvSpPr>
        <xdr:cNvPr id="496" name="n_1mainValue【市民会館】&#10;一人当たり面積">
          <a:extLst>
            <a:ext uri="{FF2B5EF4-FFF2-40B4-BE49-F238E27FC236}">
              <a16:creationId xmlns:a16="http://schemas.microsoft.com/office/drawing/2014/main" id="{856A65F1-8B5A-4B33-89BE-14F424FBF364}"/>
            </a:ext>
          </a:extLst>
        </xdr:cNvPr>
        <xdr:cNvSpPr txBox="1"/>
      </xdr:nvSpPr>
      <xdr:spPr>
        <a:xfrm>
          <a:off x="939172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55897</xdr:rowOff>
    </xdr:from>
    <xdr:ext cx="469744" cy="259045"/>
    <xdr:sp macro="" textlink="">
      <xdr:nvSpPr>
        <xdr:cNvPr id="497" name="n_2mainValue【市民会館】&#10;一人当たり面積">
          <a:extLst>
            <a:ext uri="{FF2B5EF4-FFF2-40B4-BE49-F238E27FC236}">
              <a16:creationId xmlns:a16="http://schemas.microsoft.com/office/drawing/2014/main" id="{FC8ECE49-D0FD-4B78-B212-379F97A095FF}"/>
            </a:ext>
          </a:extLst>
        </xdr:cNvPr>
        <xdr:cNvSpPr txBox="1"/>
      </xdr:nvSpPr>
      <xdr:spPr>
        <a:xfrm>
          <a:off x="8515427"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90188</xdr:rowOff>
    </xdr:from>
    <xdr:ext cx="469744" cy="259045"/>
    <xdr:sp macro="" textlink="">
      <xdr:nvSpPr>
        <xdr:cNvPr id="498" name="n_3mainValue【市民会館】&#10;一人当たり面積">
          <a:extLst>
            <a:ext uri="{FF2B5EF4-FFF2-40B4-BE49-F238E27FC236}">
              <a16:creationId xmlns:a16="http://schemas.microsoft.com/office/drawing/2014/main" id="{58FE1B68-E579-4EFF-9827-7B7E80D5716D}"/>
            </a:ext>
          </a:extLst>
        </xdr:cNvPr>
        <xdr:cNvSpPr txBox="1"/>
      </xdr:nvSpPr>
      <xdr:spPr>
        <a:xfrm>
          <a:off x="76264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120666</xdr:rowOff>
    </xdr:from>
    <xdr:ext cx="469744" cy="259045"/>
    <xdr:sp macro="" textlink="">
      <xdr:nvSpPr>
        <xdr:cNvPr id="499" name="n_4mainValue【市民会館】&#10;一人当たり面積">
          <a:extLst>
            <a:ext uri="{FF2B5EF4-FFF2-40B4-BE49-F238E27FC236}">
              <a16:creationId xmlns:a16="http://schemas.microsoft.com/office/drawing/2014/main" id="{89EE427E-D1BC-4A51-87DE-106365B1F191}"/>
            </a:ext>
          </a:extLst>
        </xdr:cNvPr>
        <xdr:cNvSpPr txBox="1"/>
      </xdr:nvSpPr>
      <xdr:spPr>
        <a:xfrm>
          <a:off x="6737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67A8B6B4-AD6E-4BAC-8813-766B073277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F0070460-A6FA-4BE8-A323-02C24B066E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92E87987-B5B8-4FE0-BB10-3B072E6980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5FFE565B-FEF9-4A5C-AC00-5ABBD2C4BA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C837956E-FB7A-45EB-AE57-9D996C21A7D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80C81211-3271-421F-B9D8-500F43E62F6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63E5F8CF-FFC0-4798-92DC-FC61C44641A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6BF56331-AC57-46AB-AB06-3ED295C99E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3803C2C3-17FB-49C4-A99D-C569BE238AA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A9381FBF-EDE9-4919-90EF-8F9C5C2DBB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25DA1549-7DFB-4069-9159-2D11709649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1" name="直線コネクタ 510">
          <a:extLst>
            <a:ext uri="{FF2B5EF4-FFF2-40B4-BE49-F238E27FC236}">
              <a16:creationId xmlns:a16="http://schemas.microsoft.com/office/drawing/2014/main" id="{0E0BE926-7017-4907-A614-AD07A5637E05}"/>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12" name="テキスト ボックス 511">
          <a:extLst>
            <a:ext uri="{FF2B5EF4-FFF2-40B4-BE49-F238E27FC236}">
              <a16:creationId xmlns:a16="http://schemas.microsoft.com/office/drawing/2014/main" id="{CA9BA3E2-D461-4E3A-B4E3-8E24F009D119}"/>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3" name="直線コネクタ 512">
          <a:extLst>
            <a:ext uri="{FF2B5EF4-FFF2-40B4-BE49-F238E27FC236}">
              <a16:creationId xmlns:a16="http://schemas.microsoft.com/office/drawing/2014/main" id="{04CB2B7D-84A3-4A1D-BCD4-4505E0923663}"/>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4" name="テキスト ボックス 513">
          <a:extLst>
            <a:ext uri="{FF2B5EF4-FFF2-40B4-BE49-F238E27FC236}">
              <a16:creationId xmlns:a16="http://schemas.microsoft.com/office/drawing/2014/main" id="{45F862B6-47D7-4493-8092-8BFAEE5CACD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5" name="直線コネクタ 514">
          <a:extLst>
            <a:ext uri="{FF2B5EF4-FFF2-40B4-BE49-F238E27FC236}">
              <a16:creationId xmlns:a16="http://schemas.microsoft.com/office/drawing/2014/main" id="{A0603392-3DDB-462B-8E86-A06B211D8D07}"/>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6" name="テキスト ボックス 515">
          <a:extLst>
            <a:ext uri="{FF2B5EF4-FFF2-40B4-BE49-F238E27FC236}">
              <a16:creationId xmlns:a16="http://schemas.microsoft.com/office/drawing/2014/main" id="{C22E2F59-40C1-4A3C-996A-C64CA6A8F02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7" name="直線コネクタ 516">
          <a:extLst>
            <a:ext uri="{FF2B5EF4-FFF2-40B4-BE49-F238E27FC236}">
              <a16:creationId xmlns:a16="http://schemas.microsoft.com/office/drawing/2014/main" id="{305CD719-C4D3-4344-BC31-D584D40E453A}"/>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8" name="テキスト ボックス 517">
          <a:extLst>
            <a:ext uri="{FF2B5EF4-FFF2-40B4-BE49-F238E27FC236}">
              <a16:creationId xmlns:a16="http://schemas.microsoft.com/office/drawing/2014/main" id="{3A64F92B-CD05-4727-9AF1-861A4CB34EDD}"/>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C67A860B-44AA-47E4-9212-AD6CFAC4773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0" name="テキスト ボックス 519">
          <a:extLst>
            <a:ext uri="{FF2B5EF4-FFF2-40B4-BE49-F238E27FC236}">
              <a16:creationId xmlns:a16="http://schemas.microsoft.com/office/drawing/2014/main" id="{857CC186-EB59-4FB5-9F6D-7F5131C1721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a:extLst>
            <a:ext uri="{FF2B5EF4-FFF2-40B4-BE49-F238E27FC236}">
              <a16:creationId xmlns:a16="http://schemas.microsoft.com/office/drawing/2014/main" id="{59C05165-E7CB-422A-BA8B-58861CA963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60198</xdr:rowOff>
    </xdr:from>
    <xdr:to>
      <xdr:col>85</xdr:col>
      <xdr:colOff>126364</xdr:colOff>
      <xdr:row>42</xdr:row>
      <xdr:rowOff>37338</xdr:rowOff>
    </xdr:to>
    <xdr:cxnSp macro="">
      <xdr:nvCxnSpPr>
        <xdr:cNvPr id="522" name="直線コネクタ 521">
          <a:extLst>
            <a:ext uri="{FF2B5EF4-FFF2-40B4-BE49-F238E27FC236}">
              <a16:creationId xmlns:a16="http://schemas.microsoft.com/office/drawing/2014/main" id="{A6F00026-12AB-4798-ACC9-B06329C49647}"/>
            </a:ext>
          </a:extLst>
        </xdr:cNvPr>
        <xdr:cNvCxnSpPr/>
      </xdr:nvCxnSpPr>
      <xdr:spPr>
        <a:xfrm flipV="1">
          <a:off x="16318864" y="606094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41165</xdr:rowOff>
    </xdr:from>
    <xdr:ext cx="405111" cy="259045"/>
    <xdr:sp macro="" textlink="">
      <xdr:nvSpPr>
        <xdr:cNvPr id="523" name="【一般廃棄物処理施設】&#10;有形固定資産減価償却率最小値テキスト">
          <a:extLst>
            <a:ext uri="{FF2B5EF4-FFF2-40B4-BE49-F238E27FC236}">
              <a16:creationId xmlns:a16="http://schemas.microsoft.com/office/drawing/2014/main" id="{0F2D1FCA-B9AC-4CAD-A6A4-C151B888C125}"/>
            </a:ext>
          </a:extLst>
        </xdr:cNvPr>
        <xdr:cNvSpPr txBox="1"/>
      </xdr:nvSpPr>
      <xdr:spPr>
        <a:xfrm>
          <a:off x="16357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37338</xdr:rowOff>
    </xdr:from>
    <xdr:to>
      <xdr:col>86</xdr:col>
      <xdr:colOff>25400</xdr:colOff>
      <xdr:row>42</xdr:row>
      <xdr:rowOff>37338</xdr:rowOff>
    </xdr:to>
    <xdr:cxnSp macro="">
      <xdr:nvCxnSpPr>
        <xdr:cNvPr id="524" name="直線コネクタ 523">
          <a:extLst>
            <a:ext uri="{FF2B5EF4-FFF2-40B4-BE49-F238E27FC236}">
              <a16:creationId xmlns:a16="http://schemas.microsoft.com/office/drawing/2014/main" id="{7B3F76E1-A6B7-41F7-AB00-C6F6330D833D}"/>
            </a:ext>
          </a:extLst>
        </xdr:cNvPr>
        <xdr:cNvCxnSpPr/>
      </xdr:nvCxnSpPr>
      <xdr:spPr>
        <a:xfrm>
          <a:off x="16230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6875</xdr:rowOff>
    </xdr:from>
    <xdr:ext cx="405111" cy="259045"/>
    <xdr:sp macro="" textlink="">
      <xdr:nvSpPr>
        <xdr:cNvPr id="525" name="【一般廃棄物処理施設】&#10;有形固定資産減価償却率最大値テキスト">
          <a:extLst>
            <a:ext uri="{FF2B5EF4-FFF2-40B4-BE49-F238E27FC236}">
              <a16:creationId xmlns:a16="http://schemas.microsoft.com/office/drawing/2014/main" id="{58EE22A5-5FCB-448F-8F1B-F28CE4F77E4F}"/>
            </a:ext>
          </a:extLst>
        </xdr:cNvPr>
        <xdr:cNvSpPr txBox="1"/>
      </xdr:nvSpPr>
      <xdr:spPr>
        <a:xfrm>
          <a:off x="16357600" y="583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60198</xdr:rowOff>
    </xdr:from>
    <xdr:to>
      <xdr:col>86</xdr:col>
      <xdr:colOff>25400</xdr:colOff>
      <xdr:row>35</xdr:row>
      <xdr:rowOff>60198</xdr:rowOff>
    </xdr:to>
    <xdr:cxnSp macro="">
      <xdr:nvCxnSpPr>
        <xdr:cNvPr id="526" name="直線コネクタ 525">
          <a:extLst>
            <a:ext uri="{FF2B5EF4-FFF2-40B4-BE49-F238E27FC236}">
              <a16:creationId xmlns:a16="http://schemas.microsoft.com/office/drawing/2014/main" id="{9D993814-9E63-4A44-BD56-F68EC72B1A87}"/>
            </a:ext>
          </a:extLst>
        </xdr:cNvPr>
        <xdr:cNvCxnSpPr/>
      </xdr:nvCxnSpPr>
      <xdr:spPr>
        <a:xfrm>
          <a:off x="16230600" y="606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26687</xdr:rowOff>
    </xdr:from>
    <xdr:ext cx="405111" cy="259045"/>
    <xdr:sp macro="" textlink="">
      <xdr:nvSpPr>
        <xdr:cNvPr id="527" name="【一般廃棄物処理施設】&#10;有形固定資産減価償却率平均値テキスト">
          <a:extLst>
            <a:ext uri="{FF2B5EF4-FFF2-40B4-BE49-F238E27FC236}">
              <a16:creationId xmlns:a16="http://schemas.microsoft.com/office/drawing/2014/main" id="{466DEAD8-C944-407D-81A5-1E0E82968D1B}"/>
            </a:ext>
          </a:extLst>
        </xdr:cNvPr>
        <xdr:cNvSpPr txBox="1"/>
      </xdr:nvSpPr>
      <xdr:spPr>
        <a:xfrm>
          <a:off x="16357600" y="671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28" name="フローチャート: 判断 527">
          <a:extLst>
            <a:ext uri="{FF2B5EF4-FFF2-40B4-BE49-F238E27FC236}">
              <a16:creationId xmlns:a16="http://schemas.microsoft.com/office/drawing/2014/main" id="{BCA3CAA7-A87B-4BF9-9371-88165E6B99AD}"/>
            </a:ext>
          </a:extLst>
        </xdr:cNvPr>
        <xdr:cNvSpPr/>
      </xdr:nvSpPr>
      <xdr:spPr>
        <a:xfrm>
          <a:off x="16268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xdr:rowOff>
    </xdr:from>
    <xdr:to>
      <xdr:col>81</xdr:col>
      <xdr:colOff>101600</xdr:colOff>
      <xdr:row>39</xdr:row>
      <xdr:rowOff>101854</xdr:rowOff>
    </xdr:to>
    <xdr:sp macro="" textlink="">
      <xdr:nvSpPr>
        <xdr:cNvPr id="529" name="フローチャート: 判断 528">
          <a:extLst>
            <a:ext uri="{FF2B5EF4-FFF2-40B4-BE49-F238E27FC236}">
              <a16:creationId xmlns:a16="http://schemas.microsoft.com/office/drawing/2014/main" id="{7AB0DA3E-3FF5-4799-84AF-D3025F6820AA}"/>
            </a:ext>
          </a:extLst>
        </xdr:cNvPr>
        <xdr:cNvSpPr/>
      </xdr:nvSpPr>
      <xdr:spPr>
        <a:xfrm>
          <a:off x="15430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30" name="フローチャート: 判断 529">
          <a:extLst>
            <a:ext uri="{FF2B5EF4-FFF2-40B4-BE49-F238E27FC236}">
              <a16:creationId xmlns:a16="http://schemas.microsoft.com/office/drawing/2014/main" id="{091CC34C-986A-4B64-A9AA-17EDE42E4D0E}"/>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77978</xdr:rowOff>
    </xdr:from>
    <xdr:to>
      <xdr:col>72</xdr:col>
      <xdr:colOff>38100</xdr:colOff>
      <xdr:row>39</xdr:row>
      <xdr:rowOff>8128</xdr:rowOff>
    </xdr:to>
    <xdr:sp macro="" textlink="">
      <xdr:nvSpPr>
        <xdr:cNvPr id="531" name="フローチャート: 判断 530">
          <a:extLst>
            <a:ext uri="{FF2B5EF4-FFF2-40B4-BE49-F238E27FC236}">
              <a16:creationId xmlns:a16="http://schemas.microsoft.com/office/drawing/2014/main" id="{BB2978FF-03B5-4174-B739-E1C038D29B1F}"/>
            </a:ext>
          </a:extLst>
        </xdr:cNvPr>
        <xdr:cNvSpPr/>
      </xdr:nvSpPr>
      <xdr:spPr>
        <a:xfrm>
          <a:off x="1365250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73406</xdr:rowOff>
    </xdr:from>
    <xdr:to>
      <xdr:col>67</xdr:col>
      <xdr:colOff>101600</xdr:colOff>
      <xdr:row>40</xdr:row>
      <xdr:rowOff>3556</xdr:rowOff>
    </xdr:to>
    <xdr:sp macro="" textlink="">
      <xdr:nvSpPr>
        <xdr:cNvPr id="532" name="フローチャート: 判断 531">
          <a:extLst>
            <a:ext uri="{FF2B5EF4-FFF2-40B4-BE49-F238E27FC236}">
              <a16:creationId xmlns:a16="http://schemas.microsoft.com/office/drawing/2014/main" id="{AD9DFDBA-C0BF-4FE7-A64C-A259B12FCA26}"/>
            </a:ext>
          </a:extLst>
        </xdr:cNvPr>
        <xdr:cNvSpPr/>
      </xdr:nvSpPr>
      <xdr:spPr>
        <a:xfrm>
          <a:off x="12763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8471C8E-8842-4519-8C15-BC084E73AA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261879B-B05C-418E-AD7F-FA6DA83C210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8EA0E75-E782-4D57-8B55-6AE878F61B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88E8E55-303B-4C07-B6D3-352EA74AB40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C370BB45-FCF4-4840-8E1A-BAD85711A76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41402</xdr:rowOff>
    </xdr:from>
    <xdr:to>
      <xdr:col>85</xdr:col>
      <xdr:colOff>177800</xdr:colOff>
      <xdr:row>38</xdr:row>
      <xdr:rowOff>143002</xdr:rowOff>
    </xdr:to>
    <xdr:sp macro="" textlink="">
      <xdr:nvSpPr>
        <xdr:cNvPr id="538" name="楕円 537">
          <a:extLst>
            <a:ext uri="{FF2B5EF4-FFF2-40B4-BE49-F238E27FC236}">
              <a16:creationId xmlns:a16="http://schemas.microsoft.com/office/drawing/2014/main" id="{C124A94A-E5C8-4CB4-9BC9-43E97556502F}"/>
            </a:ext>
          </a:extLst>
        </xdr:cNvPr>
        <xdr:cNvSpPr/>
      </xdr:nvSpPr>
      <xdr:spPr>
        <a:xfrm>
          <a:off x="162687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64279</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id="{DB4AAD6D-CC6F-4C14-88BA-C2FDB2EC5341}"/>
            </a:ext>
          </a:extLst>
        </xdr:cNvPr>
        <xdr:cNvSpPr txBox="1"/>
      </xdr:nvSpPr>
      <xdr:spPr>
        <a:xfrm>
          <a:off x="16357600" y="640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137414</xdr:rowOff>
    </xdr:from>
    <xdr:to>
      <xdr:col>81</xdr:col>
      <xdr:colOff>101600</xdr:colOff>
      <xdr:row>38</xdr:row>
      <xdr:rowOff>67564</xdr:rowOff>
    </xdr:to>
    <xdr:sp macro="" textlink="">
      <xdr:nvSpPr>
        <xdr:cNvPr id="540" name="楕円 539">
          <a:extLst>
            <a:ext uri="{FF2B5EF4-FFF2-40B4-BE49-F238E27FC236}">
              <a16:creationId xmlns:a16="http://schemas.microsoft.com/office/drawing/2014/main" id="{8AEC2A25-7156-4A52-9F58-FA11D2AEAF77}"/>
            </a:ext>
          </a:extLst>
        </xdr:cNvPr>
        <xdr:cNvSpPr/>
      </xdr:nvSpPr>
      <xdr:spPr>
        <a:xfrm>
          <a:off x="15430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16764</xdr:rowOff>
    </xdr:from>
    <xdr:to>
      <xdr:col>85</xdr:col>
      <xdr:colOff>127000</xdr:colOff>
      <xdr:row>38</xdr:row>
      <xdr:rowOff>92202</xdr:rowOff>
    </xdr:to>
    <xdr:cxnSp macro="">
      <xdr:nvCxnSpPr>
        <xdr:cNvPr id="541" name="直線コネクタ 540">
          <a:extLst>
            <a:ext uri="{FF2B5EF4-FFF2-40B4-BE49-F238E27FC236}">
              <a16:creationId xmlns:a16="http://schemas.microsoft.com/office/drawing/2014/main" id="{C86F62D9-E6A1-41CB-B638-85227689F052}"/>
            </a:ext>
          </a:extLst>
        </xdr:cNvPr>
        <xdr:cNvCxnSpPr/>
      </xdr:nvCxnSpPr>
      <xdr:spPr>
        <a:xfrm>
          <a:off x="15481300" y="6531864"/>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64262</xdr:rowOff>
    </xdr:from>
    <xdr:to>
      <xdr:col>76</xdr:col>
      <xdr:colOff>165100</xdr:colOff>
      <xdr:row>37</xdr:row>
      <xdr:rowOff>165862</xdr:rowOff>
    </xdr:to>
    <xdr:sp macro="" textlink="">
      <xdr:nvSpPr>
        <xdr:cNvPr id="542" name="楕円 541">
          <a:extLst>
            <a:ext uri="{FF2B5EF4-FFF2-40B4-BE49-F238E27FC236}">
              <a16:creationId xmlns:a16="http://schemas.microsoft.com/office/drawing/2014/main" id="{F20346EC-341A-4EBA-9A0B-CDFA8565D4DD}"/>
            </a:ext>
          </a:extLst>
        </xdr:cNvPr>
        <xdr:cNvSpPr/>
      </xdr:nvSpPr>
      <xdr:spPr>
        <a:xfrm>
          <a:off x="14541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115062</xdr:rowOff>
    </xdr:from>
    <xdr:to>
      <xdr:col>81</xdr:col>
      <xdr:colOff>50800</xdr:colOff>
      <xdr:row>38</xdr:row>
      <xdr:rowOff>16764</xdr:rowOff>
    </xdr:to>
    <xdr:cxnSp macro="">
      <xdr:nvCxnSpPr>
        <xdr:cNvPr id="543" name="直線コネクタ 542">
          <a:extLst>
            <a:ext uri="{FF2B5EF4-FFF2-40B4-BE49-F238E27FC236}">
              <a16:creationId xmlns:a16="http://schemas.microsoft.com/office/drawing/2014/main" id="{2AC2B22F-8FA7-4A78-A2D3-4004149771EF}"/>
            </a:ext>
          </a:extLst>
        </xdr:cNvPr>
        <xdr:cNvCxnSpPr/>
      </xdr:nvCxnSpPr>
      <xdr:spPr>
        <a:xfrm>
          <a:off x="14592300" y="64587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160274</xdr:rowOff>
    </xdr:from>
    <xdr:to>
      <xdr:col>72</xdr:col>
      <xdr:colOff>38100</xdr:colOff>
      <xdr:row>37</xdr:row>
      <xdr:rowOff>90424</xdr:rowOff>
    </xdr:to>
    <xdr:sp macro="" textlink="">
      <xdr:nvSpPr>
        <xdr:cNvPr id="544" name="楕円 543">
          <a:extLst>
            <a:ext uri="{FF2B5EF4-FFF2-40B4-BE49-F238E27FC236}">
              <a16:creationId xmlns:a16="http://schemas.microsoft.com/office/drawing/2014/main" id="{975514A8-41C3-48E1-AFE2-503FF0F30A57}"/>
            </a:ext>
          </a:extLst>
        </xdr:cNvPr>
        <xdr:cNvSpPr/>
      </xdr:nvSpPr>
      <xdr:spPr>
        <a:xfrm>
          <a:off x="13652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39624</xdr:rowOff>
    </xdr:from>
    <xdr:to>
      <xdr:col>76</xdr:col>
      <xdr:colOff>114300</xdr:colOff>
      <xdr:row>37</xdr:row>
      <xdr:rowOff>115062</xdr:rowOff>
    </xdr:to>
    <xdr:cxnSp macro="">
      <xdr:nvCxnSpPr>
        <xdr:cNvPr id="545" name="直線コネクタ 544">
          <a:extLst>
            <a:ext uri="{FF2B5EF4-FFF2-40B4-BE49-F238E27FC236}">
              <a16:creationId xmlns:a16="http://schemas.microsoft.com/office/drawing/2014/main" id="{9DB6C536-C385-4CF1-BC0B-830E133DC369}"/>
            </a:ext>
          </a:extLst>
        </xdr:cNvPr>
        <xdr:cNvCxnSpPr/>
      </xdr:nvCxnSpPr>
      <xdr:spPr>
        <a:xfrm>
          <a:off x="13703300" y="638327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87122</xdr:rowOff>
    </xdr:from>
    <xdr:to>
      <xdr:col>67</xdr:col>
      <xdr:colOff>101600</xdr:colOff>
      <xdr:row>37</xdr:row>
      <xdr:rowOff>17272</xdr:rowOff>
    </xdr:to>
    <xdr:sp macro="" textlink="">
      <xdr:nvSpPr>
        <xdr:cNvPr id="546" name="楕円 545">
          <a:extLst>
            <a:ext uri="{FF2B5EF4-FFF2-40B4-BE49-F238E27FC236}">
              <a16:creationId xmlns:a16="http://schemas.microsoft.com/office/drawing/2014/main" id="{06C6E93C-C545-4194-A4A5-C02691CF9CBB}"/>
            </a:ext>
          </a:extLst>
        </xdr:cNvPr>
        <xdr:cNvSpPr/>
      </xdr:nvSpPr>
      <xdr:spPr>
        <a:xfrm>
          <a:off x="12763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137922</xdr:rowOff>
    </xdr:from>
    <xdr:to>
      <xdr:col>71</xdr:col>
      <xdr:colOff>177800</xdr:colOff>
      <xdr:row>37</xdr:row>
      <xdr:rowOff>39624</xdr:rowOff>
    </xdr:to>
    <xdr:cxnSp macro="">
      <xdr:nvCxnSpPr>
        <xdr:cNvPr id="547" name="直線コネクタ 546">
          <a:extLst>
            <a:ext uri="{FF2B5EF4-FFF2-40B4-BE49-F238E27FC236}">
              <a16:creationId xmlns:a16="http://schemas.microsoft.com/office/drawing/2014/main" id="{C6D0949A-583A-40AB-AE22-C34ADE83F065}"/>
            </a:ext>
          </a:extLst>
        </xdr:cNvPr>
        <xdr:cNvCxnSpPr/>
      </xdr:nvCxnSpPr>
      <xdr:spPr>
        <a:xfrm>
          <a:off x="12814300" y="631012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92981</xdr:rowOff>
    </xdr:from>
    <xdr:ext cx="405111" cy="259045"/>
    <xdr:sp macro="" textlink="">
      <xdr:nvSpPr>
        <xdr:cNvPr id="548" name="n_1aveValue【一般廃棄物処理施設】&#10;有形固定資産減価償却率">
          <a:extLst>
            <a:ext uri="{FF2B5EF4-FFF2-40B4-BE49-F238E27FC236}">
              <a16:creationId xmlns:a16="http://schemas.microsoft.com/office/drawing/2014/main" id="{FAE2C1E8-1CF9-4BDD-A82F-4D83B1CBE2CC}"/>
            </a:ext>
          </a:extLst>
        </xdr:cNvPr>
        <xdr:cNvSpPr txBox="1"/>
      </xdr:nvSpPr>
      <xdr:spPr>
        <a:xfrm>
          <a:off x="15266044"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9" name="n_2aveValue【一般廃棄物処理施設】&#10;有形固定資産減価償却率">
          <a:extLst>
            <a:ext uri="{FF2B5EF4-FFF2-40B4-BE49-F238E27FC236}">
              <a16:creationId xmlns:a16="http://schemas.microsoft.com/office/drawing/2014/main" id="{62A3A639-7362-4FF4-8AD0-270758E08F72}"/>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170705</xdr:rowOff>
    </xdr:from>
    <xdr:ext cx="405111" cy="259045"/>
    <xdr:sp macro="" textlink="">
      <xdr:nvSpPr>
        <xdr:cNvPr id="550" name="n_3aveValue【一般廃棄物処理施設】&#10;有形固定資産減価償却率">
          <a:extLst>
            <a:ext uri="{FF2B5EF4-FFF2-40B4-BE49-F238E27FC236}">
              <a16:creationId xmlns:a16="http://schemas.microsoft.com/office/drawing/2014/main" id="{B796F393-C746-477F-A08B-0B64C6AF6D00}"/>
            </a:ext>
          </a:extLst>
        </xdr:cNvPr>
        <xdr:cNvSpPr txBox="1"/>
      </xdr:nvSpPr>
      <xdr:spPr>
        <a:xfrm>
          <a:off x="13500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166133</xdr:rowOff>
    </xdr:from>
    <xdr:ext cx="405111" cy="259045"/>
    <xdr:sp macro="" textlink="">
      <xdr:nvSpPr>
        <xdr:cNvPr id="551" name="n_4aveValue【一般廃棄物処理施設】&#10;有形固定資産減価償却率">
          <a:extLst>
            <a:ext uri="{FF2B5EF4-FFF2-40B4-BE49-F238E27FC236}">
              <a16:creationId xmlns:a16="http://schemas.microsoft.com/office/drawing/2014/main" id="{CA97715A-D3A2-4DBB-9410-B751CB9FFD0C}"/>
            </a:ext>
          </a:extLst>
        </xdr:cNvPr>
        <xdr:cNvSpPr txBox="1"/>
      </xdr:nvSpPr>
      <xdr:spPr>
        <a:xfrm>
          <a:off x="12611744" y="68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84091</xdr:rowOff>
    </xdr:from>
    <xdr:ext cx="405111" cy="259045"/>
    <xdr:sp macro="" textlink="">
      <xdr:nvSpPr>
        <xdr:cNvPr id="552" name="n_1mainValue【一般廃棄物処理施設】&#10;有形固定資産減価償却率">
          <a:extLst>
            <a:ext uri="{FF2B5EF4-FFF2-40B4-BE49-F238E27FC236}">
              <a16:creationId xmlns:a16="http://schemas.microsoft.com/office/drawing/2014/main" id="{68F5749B-0541-4B38-8604-821EBE3FD88D}"/>
            </a:ext>
          </a:extLst>
        </xdr:cNvPr>
        <xdr:cNvSpPr txBox="1"/>
      </xdr:nvSpPr>
      <xdr:spPr>
        <a:xfrm>
          <a:off x="15266044" y="625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10939</xdr:rowOff>
    </xdr:from>
    <xdr:ext cx="405111" cy="259045"/>
    <xdr:sp macro="" textlink="">
      <xdr:nvSpPr>
        <xdr:cNvPr id="553" name="n_2mainValue【一般廃棄物処理施設】&#10;有形固定資産減価償却率">
          <a:extLst>
            <a:ext uri="{FF2B5EF4-FFF2-40B4-BE49-F238E27FC236}">
              <a16:creationId xmlns:a16="http://schemas.microsoft.com/office/drawing/2014/main" id="{D12A6934-3F99-4ED9-B7D6-C6A5A493FDB1}"/>
            </a:ext>
          </a:extLst>
        </xdr:cNvPr>
        <xdr:cNvSpPr txBox="1"/>
      </xdr:nvSpPr>
      <xdr:spPr>
        <a:xfrm>
          <a:off x="14389744" y="618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106951</xdr:rowOff>
    </xdr:from>
    <xdr:ext cx="405111" cy="259045"/>
    <xdr:sp macro="" textlink="">
      <xdr:nvSpPr>
        <xdr:cNvPr id="554" name="n_3mainValue【一般廃棄物処理施設】&#10;有形固定資産減価償却率">
          <a:extLst>
            <a:ext uri="{FF2B5EF4-FFF2-40B4-BE49-F238E27FC236}">
              <a16:creationId xmlns:a16="http://schemas.microsoft.com/office/drawing/2014/main" id="{74CB08B2-5973-4586-B4C5-97FAC231D379}"/>
            </a:ext>
          </a:extLst>
        </xdr:cNvPr>
        <xdr:cNvSpPr txBox="1"/>
      </xdr:nvSpPr>
      <xdr:spPr>
        <a:xfrm>
          <a:off x="13500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33799</xdr:rowOff>
    </xdr:from>
    <xdr:ext cx="405111" cy="259045"/>
    <xdr:sp macro="" textlink="">
      <xdr:nvSpPr>
        <xdr:cNvPr id="555" name="n_4mainValue【一般廃棄物処理施設】&#10;有形固定資産減価償却率">
          <a:extLst>
            <a:ext uri="{FF2B5EF4-FFF2-40B4-BE49-F238E27FC236}">
              <a16:creationId xmlns:a16="http://schemas.microsoft.com/office/drawing/2014/main" id="{D24E6540-7AE8-46E0-BFCB-AD31B9CFC624}"/>
            </a:ext>
          </a:extLst>
        </xdr:cNvPr>
        <xdr:cNvSpPr txBox="1"/>
      </xdr:nvSpPr>
      <xdr:spPr>
        <a:xfrm>
          <a:off x="12611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EE237320-B00B-4E51-846F-7137C2B92A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D2A5EB73-EA79-413E-B7E3-4C229AFF615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2F468227-FDAF-4D8A-825A-4AFC2EAB38D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DD0BD777-039F-470C-9EEC-E41644BA85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825520A8-6D81-4EEC-B041-74D46ACAED1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E2142172-221B-4BAC-AEF2-D49A3838796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B747C2A4-D21E-4C8A-90D2-08FA288F79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E9917106-C248-4D64-899B-DBA67D0E9F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6DEBD585-83B2-4C32-9804-E967915C0D9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9D621BF6-3328-4496-8C24-D138B0D20A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6" name="直線コネクタ 565">
          <a:extLst>
            <a:ext uri="{FF2B5EF4-FFF2-40B4-BE49-F238E27FC236}">
              <a16:creationId xmlns:a16="http://schemas.microsoft.com/office/drawing/2014/main" id="{A32AA006-6C93-43B6-AD40-6A6FC8CAB16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7" name="テキスト ボックス 566">
          <a:extLst>
            <a:ext uri="{FF2B5EF4-FFF2-40B4-BE49-F238E27FC236}">
              <a16:creationId xmlns:a16="http://schemas.microsoft.com/office/drawing/2014/main" id="{8A6121E7-2B5F-43F7-8972-0140F757A1D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8" name="直線コネクタ 567">
          <a:extLst>
            <a:ext uri="{FF2B5EF4-FFF2-40B4-BE49-F238E27FC236}">
              <a16:creationId xmlns:a16="http://schemas.microsoft.com/office/drawing/2014/main" id="{AE1138E8-7561-405F-B5F8-5BDF2624DFD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9" name="テキスト ボックス 568">
          <a:extLst>
            <a:ext uri="{FF2B5EF4-FFF2-40B4-BE49-F238E27FC236}">
              <a16:creationId xmlns:a16="http://schemas.microsoft.com/office/drawing/2014/main" id="{5BFEF9AF-2485-4E42-978A-62118D34A23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0" name="直線コネクタ 569">
          <a:extLst>
            <a:ext uri="{FF2B5EF4-FFF2-40B4-BE49-F238E27FC236}">
              <a16:creationId xmlns:a16="http://schemas.microsoft.com/office/drawing/2014/main" id="{A22BBBF1-68D7-4E9D-B51E-049B6E73BD9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1" name="テキスト ボックス 570">
          <a:extLst>
            <a:ext uri="{FF2B5EF4-FFF2-40B4-BE49-F238E27FC236}">
              <a16:creationId xmlns:a16="http://schemas.microsoft.com/office/drawing/2014/main" id="{95D87D85-CCDA-45AE-AAF8-73C4B8FD473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2" name="直線コネクタ 571">
          <a:extLst>
            <a:ext uri="{FF2B5EF4-FFF2-40B4-BE49-F238E27FC236}">
              <a16:creationId xmlns:a16="http://schemas.microsoft.com/office/drawing/2014/main" id="{18E8A80B-65F4-4F49-B39C-68409B7DD34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3" name="テキスト ボックス 572">
          <a:extLst>
            <a:ext uri="{FF2B5EF4-FFF2-40B4-BE49-F238E27FC236}">
              <a16:creationId xmlns:a16="http://schemas.microsoft.com/office/drawing/2014/main" id="{A49B4CC9-938B-4AF1-84BA-90A05CFCDD5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4" name="直線コネクタ 573">
          <a:extLst>
            <a:ext uri="{FF2B5EF4-FFF2-40B4-BE49-F238E27FC236}">
              <a16:creationId xmlns:a16="http://schemas.microsoft.com/office/drawing/2014/main" id="{7E825010-2ACC-4C58-95F2-9021E3F90D8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5" name="テキスト ボックス 574">
          <a:extLst>
            <a:ext uri="{FF2B5EF4-FFF2-40B4-BE49-F238E27FC236}">
              <a16:creationId xmlns:a16="http://schemas.microsoft.com/office/drawing/2014/main" id="{B94B5D19-CF37-4BC9-BE00-A4890B5672D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689E958D-4C1B-440A-BE62-1800376C51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C73406B3-789F-4A1F-95E5-2908E2C8149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9987A4EA-DE67-49BA-926A-43B07BD6EB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140288</xdr:rowOff>
    </xdr:from>
    <xdr:to>
      <xdr:col>116</xdr:col>
      <xdr:colOff>62864</xdr:colOff>
      <xdr:row>42</xdr:row>
      <xdr:rowOff>22768</xdr:rowOff>
    </xdr:to>
    <xdr:cxnSp macro="">
      <xdr:nvCxnSpPr>
        <xdr:cNvPr id="579" name="直線コネクタ 578">
          <a:extLst>
            <a:ext uri="{FF2B5EF4-FFF2-40B4-BE49-F238E27FC236}">
              <a16:creationId xmlns:a16="http://schemas.microsoft.com/office/drawing/2014/main" id="{369F0BD5-333B-40D0-9ABF-30B6ED96A6EF}"/>
            </a:ext>
          </a:extLst>
        </xdr:cNvPr>
        <xdr:cNvCxnSpPr/>
      </xdr:nvCxnSpPr>
      <xdr:spPr>
        <a:xfrm flipV="1">
          <a:off x="22160864" y="5798138"/>
          <a:ext cx="0" cy="142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26595</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906A3DF0-82D4-48F8-8A64-E976EEB053F8}"/>
            </a:ext>
          </a:extLst>
        </xdr:cNvPr>
        <xdr:cNvSpPr txBox="1"/>
      </xdr:nvSpPr>
      <xdr:spPr>
        <a:xfrm>
          <a:off x="22199600" y="722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22768</xdr:rowOff>
    </xdr:from>
    <xdr:to>
      <xdr:col>116</xdr:col>
      <xdr:colOff>152400</xdr:colOff>
      <xdr:row>42</xdr:row>
      <xdr:rowOff>22768</xdr:rowOff>
    </xdr:to>
    <xdr:cxnSp macro="">
      <xdr:nvCxnSpPr>
        <xdr:cNvPr id="581" name="直線コネクタ 580">
          <a:extLst>
            <a:ext uri="{FF2B5EF4-FFF2-40B4-BE49-F238E27FC236}">
              <a16:creationId xmlns:a16="http://schemas.microsoft.com/office/drawing/2014/main" id="{9841BA0F-2F75-44F9-918C-EB137BABFA5D}"/>
            </a:ext>
          </a:extLst>
        </xdr:cNvPr>
        <xdr:cNvCxnSpPr/>
      </xdr:nvCxnSpPr>
      <xdr:spPr>
        <a:xfrm>
          <a:off x="22072600" y="722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86965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109B1F9-285A-4C71-8536-8D0E88FFA814}"/>
            </a:ext>
          </a:extLst>
        </xdr:cNvPr>
        <xdr:cNvSpPr txBox="1"/>
      </xdr:nvSpPr>
      <xdr:spPr>
        <a:xfrm>
          <a:off x="22199600" y="557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140288</xdr:rowOff>
    </xdr:from>
    <xdr:to>
      <xdr:col>116</xdr:col>
      <xdr:colOff>152400</xdr:colOff>
      <xdr:row>33</xdr:row>
      <xdr:rowOff>140288</xdr:rowOff>
    </xdr:to>
    <xdr:cxnSp macro="">
      <xdr:nvCxnSpPr>
        <xdr:cNvPr id="583" name="直線コネクタ 582">
          <a:extLst>
            <a:ext uri="{FF2B5EF4-FFF2-40B4-BE49-F238E27FC236}">
              <a16:creationId xmlns:a16="http://schemas.microsoft.com/office/drawing/2014/main" id="{E9661F86-354F-48FC-BC12-E8598643E4B7}"/>
            </a:ext>
          </a:extLst>
        </xdr:cNvPr>
        <xdr:cNvCxnSpPr/>
      </xdr:nvCxnSpPr>
      <xdr:spPr>
        <a:xfrm>
          <a:off x="22072600" y="57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43276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765DBD08-876D-4ACA-9CFF-D7E3634D4CB2}"/>
            </a:ext>
          </a:extLst>
        </xdr:cNvPr>
        <xdr:cNvSpPr txBox="1"/>
      </xdr:nvSpPr>
      <xdr:spPr>
        <a:xfrm>
          <a:off x="22199600" y="6729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64849</xdr:rowOff>
    </xdr:from>
    <xdr:to>
      <xdr:col>116</xdr:col>
      <xdr:colOff>114300</xdr:colOff>
      <xdr:row>39</xdr:row>
      <xdr:rowOff>166449</xdr:rowOff>
    </xdr:to>
    <xdr:sp macro="" textlink="">
      <xdr:nvSpPr>
        <xdr:cNvPr id="585" name="フローチャート: 判断 584">
          <a:extLst>
            <a:ext uri="{FF2B5EF4-FFF2-40B4-BE49-F238E27FC236}">
              <a16:creationId xmlns:a16="http://schemas.microsoft.com/office/drawing/2014/main" id="{44659C0E-42B3-403C-8168-F51735C1597B}"/>
            </a:ext>
          </a:extLst>
        </xdr:cNvPr>
        <xdr:cNvSpPr/>
      </xdr:nvSpPr>
      <xdr:spPr>
        <a:xfrm>
          <a:off x="22110700" y="675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80062</xdr:rowOff>
    </xdr:from>
    <xdr:to>
      <xdr:col>112</xdr:col>
      <xdr:colOff>38100</xdr:colOff>
      <xdr:row>40</xdr:row>
      <xdr:rowOff>10212</xdr:rowOff>
    </xdr:to>
    <xdr:sp macro="" textlink="">
      <xdr:nvSpPr>
        <xdr:cNvPr id="586" name="フローチャート: 判断 585">
          <a:extLst>
            <a:ext uri="{FF2B5EF4-FFF2-40B4-BE49-F238E27FC236}">
              <a16:creationId xmlns:a16="http://schemas.microsoft.com/office/drawing/2014/main" id="{6409CC7C-70AB-4F69-A444-E33365143B5C}"/>
            </a:ext>
          </a:extLst>
        </xdr:cNvPr>
        <xdr:cNvSpPr/>
      </xdr:nvSpPr>
      <xdr:spPr>
        <a:xfrm>
          <a:off x="21272500" y="67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111682</xdr:rowOff>
    </xdr:from>
    <xdr:to>
      <xdr:col>107</xdr:col>
      <xdr:colOff>101600</xdr:colOff>
      <xdr:row>40</xdr:row>
      <xdr:rowOff>41832</xdr:rowOff>
    </xdr:to>
    <xdr:sp macro="" textlink="">
      <xdr:nvSpPr>
        <xdr:cNvPr id="587" name="フローチャート: 判断 586">
          <a:extLst>
            <a:ext uri="{FF2B5EF4-FFF2-40B4-BE49-F238E27FC236}">
              <a16:creationId xmlns:a16="http://schemas.microsoft.com/office/drawing/2014/main" id="{C3324222-05AB-4B09-B067-37C0C861F873}"/>
            </a:ext>
          </a:extLst>
        </xdr:cNvPr>
        <xdr:cNvSpPr/>
      </xdr:nvSpPr>
      <xdr:spPr>
        <a:xfrm>
          <a:off x="20383500" y="67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101622</xdr:rowOff>
    </xdr:from>
    <xdr:to>
      <xdr:col>102</xdr:col>
      <xdr:colOff>165100</xdr:colOff>
      <xdr:row>40</xdr:row>
      <xdr:rowOff>31772</xdr:rowOff>
    </xdr:to>
    <xdr:sp macro="" textlink="">
      <xdr:nvSpPr>
        <xdr:cNvPr id="588" name="フローチャート: 判断 587">
          <a:extLst>
            <a:ext uri="{FF2B5EF4-FFF2-40B4-BE49-F238E27FC236}">
              <a16:creationId xmlns:a16="http://schemas.microsoft.com/office/drawing/2014/main" id="{BE78EF4F-216E-4727-9AA4-C7A527C523F7}"/>
            </a:ext>
          </a:extLst>
        </xdr:cNvPr>
        <xdr:cNvSpPr/>
      </xdr:nvSpPr>
      <xdr:spPr>
        <a:xfrm>
          <a:off x="19494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93081</xdr:rowOff>
    </xdr:from>
    <xdr:to>
      <xdr:col>98</xdr:col>
      <xdr:colOff>38100</xdr:colOff>
      <xdr:row>40</xdr:row>
      <xdr:rowOff>23231</xdr:rowOff>
    </xdr:to>
    <xdr:sp macro="" textlink="">
      <xdr:nvSpPr>
        <xdr:cNvPr id="589" name="フローチャート: 判断 588">
          <a:extLst>
            <a:ext uri="{FF2B5EF4-FFF2-40B4-BE49-F238E27FC236}">
              <a16:creationId xmlns:a16="http://schemas.microsoft.com/office/drawing/2014/main" id="{B4657120-A87B-457B-AB30-2F44961B9944}"/>
            </a:ext>
          </a:extLst>
        </xdr:cNvPr>
        <xdr:cNvSpPr/>
      </xdr:nvSpPr>
      <xdr:spPr>
        <a:xfrm>
          <a:off x="18605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7A71B0F-6A8E-4198-8DC4-37EEEF19E7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3E72295-1C13-4E4E-904A-B9B02366A2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6204544-AF96-4F7F-8FA1-2CF9503B32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6F5475D9-4CD3-49F5-BED4-C21CF98F88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8AFF46BA-460E-4180-B78D-6175D9CF31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89488</xdr:rowOff>
    </xdr:from>
    <xdr:to>
      <xdr:col>116</xdr:col>
      <xdr:colOff>114300</xdr:colOff>
      <xdr:row>34</xdr:row>
      <xdr:rowOff>19638</xdr:rowOff>
    </xdr:to>
    <xdr:sp macro="" textlink="">
      <xdr:nvSpPr>
        <xdr:cNvPr id="595" name="楕円 594">
          <a:extLst>
            <a:ext uri="{FF2B5EF4-FFF2-40B4-BE49-F238E27FC236}">
              <a16:creationId xmlns:a16="http://schemas.microsoft.com/office/drawing/2014/main" id="{9BE88B41-78FE-42A7-890F-55D56CA30156}"/>
            </a:ext>
          </a:extLst>
        </xdr:cNvPr>
        <xdr:cNvSpPr/>
      </xdr:nvSpPr>
      <xdr:spPr>
        <a:xfrm>
          <a:off x="22110700" y="57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42515</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DBA8818D-54F7-4AA8-A318-735FFFC6CBE0}"/>
            </a:ext>
          </a:extLst>
        </xdr:cNvPr>
        <xdr:cNvSpPr txBox="1"/>
      </xdr:nvSpPr>
      <xdr:spPr>
        <a:xfrm>
          <a:off x="22199600" y="570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122673</xdr:rowOff>
    </xdr:from>
    <xdr:to>
      <xdr:col>112</xdr:col>
      <xdr:colOff>38100</xdr:colOff>
      <xdr:row>34</xdr:row>
      <xdr:rowOff>52823</xdr:rowOff>
    </xdr:to>
    <xdr:sp macro="" textlink="">
      <xdr:nvSpPr>
        <xdr:cNvPr id="597" name="楕円 596">
          <a:extLst>
            <a:ext uri="{FF2B5EF4-FFF2-40B4-BE49-F238E27FC236}">
              <a16:creationId xmlns:a16="http://schemas.microsoft.com/office/drawing/2014/main" id="{58F35C2A-D7BC-4469-8ACD-AD304A7D2BCF}"/>
            </a:ext>
          </a:extLst>
        </xdr:cNvPr>
        <xdr:cNvSpPr/>
      </xdr:nvSpPr>
      <xdr:spPr>
        <a:xfrm>
          <a:off x="21272500" y="57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140288</xdr:rowOff>
    </xdr:from>
    <xdr:to>
      <xdr:col>116</xdr:col>
      <xdr:colOff>63500</xdr:colOff>
      <xdr:row>34</xdr:row>
      <xdr:rowOff>2023</xdr:rowOff>
    </xdr:to>
    <xdr:cxnSp macro="">
      <xdr:nvCxnSpPr>
        <xdr:cNvPr id="598" name="直線コネクタ 597">
          <a:extLst>
            <a:ext uri="{FF2B5EF4-FFF2-40B4-BE49-F238E27FC236}">
              <a16:creationId xmlns:a16="http://schemas.microsoft.com/office/drawing/2014/main" id="{2426C068-678E-4DED-B892-F8E0E95C61C4}"/>
            </a:ext>
          </a:extLst>
        </xdr:cNvPr>
        <xdr:cNvCxnSpPr/>
      </xdr:nvCxnSpPr>
      <xdr:spPr>
        <a:xfrm flipV="1">
          <a:off x="21323300" y="5798138"/>
          <a:ext cx="8382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152913</xdr:rowOff>
    </xdr:from>
    <xdr:to>
      <xdr:col>107</xdr:col>
      <xdr:colOff>101600</xdr:colOff>
      <xdr:row>34</xdr:row>
      <xdr:rowOff>83063</xdr:rowOff>
    </xdr:to>
    <xdr:sp macro="" textlink="">
      <xdr:nvSpPr>
        <xdr:cNvPr id="599" name="楕円 598">
          <a:extLst>
            <a:ext uri="{FF2B5EF4-FFF2-40B4-BE49-F238E27FC236}">
              <a16:creationId xmlns:a16="http://schemas.microsoft.com/office/drawing/2014/main" id="{E7ED0C22-87FB-4EC5-96C4-4D95FB061321}"/>
            </a:ext>
          </a:extLst>
        </xdr:cNvPr>
        <xdr:cNvSpPr/>
      </xdr:nvSpPr>
      <xdr:spPr>
        <a:xfrm>
          <a:off x="20383500" y="58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2023</xdr:rowOff>
    </xdr:from>
    <xdr:to>
      <xdr:col>111</xdr:col>
      <xdr:colOff>177800</xdr:colOff>
      <xdr:row>34</xdr:row>
      <xdr:rowOff>32263</xdr:rowOff>
    </xdr:to>
    <xdr:cxnSp macro="">
      <xdr:nvCxnSpPr>
        <xdr:cNvPr id="600" name="直線コネクタ 599">
          <a:extLst>
            <a:ext uri="{FF2B5EF4-FFF2-40B4-BE49-F238E27FC236}">
              <a16:creationId xmlns:a16="http://schemas.microsoft.com/office/drawing/2014/main" id="{845878B2-BE07-47DD-83E3-67CE454D8178}"/>
            </a:ext>
          </a:extLst>
        </xdr:cNvPr>
        <xdr:cNvCxnSpPr/>
      </xdr:nvCxnSpPr>
      <xdr:spPr>
        <a:xfrm flipV="1">
          <a:off x="20434300" y="5831323"/>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11414</xdr:rowOff>
    </xdr:from>
    <xdr:to>
      <xdr:col>102</xdr:col>
      <xdr:colOff>165100</xdr:colOff>
      <xdr:row>34</xdr:row>
      <xdr:rowOff>113014</xdr:rowOff>
    </xdr:to>
    <xdr:sp macro="" textlink="">
      <xdr:nvSpPr>
        <xdr:cNvPr id="601" name="楕円 600">
          <a:extLst>
            <a:ext uri="{FF2B5EF4-FFF2-40B4-BE49-F238E27FC236}">
              <a16:creationId xmlns:a16="http://schemas.microsoft.com/office/drawing/2014/main" id="{959E81DC-B7E4-4961-8451-463AF459EE43}"/>
            </a:ext>
          </a:extLst>
        </xdr:cNvPr>
        <xdr:cNvSpPr/>
      </xdr:nvSpPr>
      <xdr:spPr>
        <a:xfrm>
          <a:off x="19494500" y="58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32263</xdr:rowOff>
    </xdr:from>
    <xdr:to>
      <xdr:col>107</xdr:col>
      <xdr:colOff>50800</xdr:colOff>
      <xdr:row>34</xdr:row>
      <xdr:rowOff>62214</xdr:rowOff>
    </xdr:to>
    <xdr:cxnSp macro="">
      <xdr:nvCxnSpPr>
        <xdr:cNvPr id="602" name="直線コネクタ 601">
          <a:extLst>
            <a:ext uri="{FF2B5EF4-FFF2-40B4-BE49-F238E27FC236}">
              <a16:creationId xmlns:a16="http://schemas.microsoft.com/office/drawing/2014/main" id="{C7168615-FAC2-466A-BFD7-346CF7999A1E}"/>
            </a:ext>
          </a:extLst>
        </xdr:cNvPr>
        <xdr:cNvCxnSpPr/>
      </xdr:nvCxnSpPr>
      <xdr:spPr>
        <a:xfrm flipV="1">
          <a:off x="19545300" y="5861563"/>
          <a:ext cx="889000" cy="2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38990</xdr:rowOff>
    </xdr:from>
    <xdr:to>
      <xdr:col>98</xdr:col>
      <xdr:colOff>38100</xdr:colOff>
      <xdr:row>34</xdr:row>
      <xdr:rowOff>140590</xdr:rowOff>
    </xdr:to>
    <xdr:sp macro="" textlink="">
      <xdr:nvSpPr>
        <xdr:cNvPr id="603" name="楕円 602">
          <a:extLst>
            <a:ext uri="{FF2B5EF4-FFF2-40B4-BE49-F238E27FC236}">
              <a16:creationId xmlns:a16="http://schemas.microsoft.com/office/drawing/2014/main" id="{743C0A2C-6554-4AE0-8265-B2B5E8E6E0F8}"/>
            </a:ext>
          </a:extLst>
        </xdr:cNvPr>
        <xdr:cNvSpPr/>
      </xdr:nvSpPr>
      <xdr:spPr>
        <a:xfrm>
          <a:off x="18605500" y="58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62214</xdr:rowOff>
    </xdr:from>
    <xdr:to>
      <xdr:col>102</xdr:col>
      <xdr:colOff>114300</xdr:colOff>
      <xdr:row>34</xdr:row>
      <xdr:rowOff>89790</xdr:rowOff>
    </xdr:to>
    <xdr:cxnSp macro="">
      <xdr:nvCxnSpPr>
        <xdr:cNvPr id="604" name="直線コネクタ 603">
          <a:extLst>
            <a:ext uri="{FF2B5EF4-FFF2-40B4-BE49-F238E27FC236}">
              <a16:creationId xmlns:a16="http://schemas.microsoft.com/office/drawing/2014/main" id="{C8DA7B92-FE19-4155-B0B6-55D274C941F5}"/>
            </a:ext>
          </a:extLst>
        </xdr:cNvPr>
        <xdr:cNvCxnSpPr/>
      </xdr:nvCxnSpPr>
      <xdr:spPr>
        <a:xfrm flipV="1">
          <a:off x="18656300" y="5891514"/>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1339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CF383317-8B2A-48FF-BF1B-0083C102D22E}"/>
            </a:ext>
          </a:extLst>
        </xdr:cNvPr>
        <xdr:cNvSpPr txBox="1"/>
      </xdr:nvSpPr>
      <xdr:spPr>
        <a:xfrm>
          <a:off x="21011095" y="685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32959</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3809984E-726D-4482-95F3-591FBA02B1AE}"/>
            </a:ext>
          </a:extLst>
        </xdr:cNvPr>
        <xdr:cNvSpPr txBox="1"/>
      </xdr:nvSpPr>
      <xdr:spPr>
        <a:xfrm>
          <a:off x="20134795" y="689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22899</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70B14C7B-5129-40A2-8B45-0F8CAA21944F}"/>
            </a:ext>
          </a:extLst>
        </xdr:cNvPr>
        <xdr:cNvSpPr txBox="1"/>
      </xdr:nvSpPr>
      <xdr:spPr>
        <a:xfrm>
          <a:off x="19245795" y="68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14358</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EE936332-BCC5-4751-90B3-ABA0C743AFAF}"/>
            </a:ext>
          </a:extLst>
        </xdr:cNvPr>
        <xdr:cNvSpPr txBox="1"/>
      </xdr:nvSpPr>
      <xdr:spPr>
        <a:xfrm>
          <a:off x="18356795" y="687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69350</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8E50F38F-76E2-4AC8-905A-7D8C8F0A2657}"/>
            </a:ext>
          </a:extLst>
        </xdr:cNvPr>
        <xdr:cNvSpPr txBox="1"/>
      </xdr:nvSpPr>
      <xdr:spPr>
        <a:xfrm>
          <a:off x="21011095" y="555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99590</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24269B32-1B15-41C7-9F46-566DBD8A4452}"/>
            </a:ext>
          </a:extLst>
        </xdr:cNvPr>
        <xdr:cNvSpPr txBox="1"/>
      </xdr:nvSpPr>
      <xdr:spPr>
        <a:xfrm>
          <a:off x="20134795" y="55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129541</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8B76940B-06A5-4AAB-BEEB-0D7175F25191}"/>
            </a:ext>
          </a:extLst>
        </xdr:cNvPr>
        <xdr:cNvSpPr txBox="1"/>
      </xdr:nvSpPr>
      <xdr:spPr>
        <a:xfrm>
          <a:off x="19245795" y="561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157117</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E43C0710-B664-495E-8309-F007F06899D7}"/>
            </a:ext>
          </a:extLst>
        </xdr:cNvPr>
        <xdr:cNvSpPr txBox="1"/>
      </xdr:nvSpPr>
      <xdr:spPr>
        <a:xfrm>
          <a:off x="18356795" y="56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5A274BEA-6388-41B4-9E81-EC45F300EF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5DC86EE8-06BA-484B-A0CB-FF63A87D53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EB0F73D2-AAFB-45C3-85AA-1F6EE1B110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232A1A28-091E-4F43-B72B-FAE62C469D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1975AAF0-2276-4B7D-984E-F7DB3B95B0A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954B094E-55AA-487A-A166-95766D6A0A7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97891A76-E301-4779-9C62-8303F8FC186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5ED162B7-C0B3-4CB4-A842-045DFC74A1B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67212F6E-0676-4838-8ED3-8527EA1A2CB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8A4B560B-130D-46CA-88B5-C9A231B5C5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3F63BC3F-1161-412A-B463-2D22F2B00F9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4D3ABB83-B690-4041-A9E4-2EB937A8D16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C75B8C7C-375F-466A-81BC-EC12853B38F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B72A87B2-8CF7-43B5-94BC-E40CC5A9BEA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EA81F94F-5EF3-441C-823D-BB20061A51B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CF701194-2A13-49AC-B407-AF4E2325B4B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2B1B4763-11EE-484C-9768-FE6A15407BA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3B99BC33-0C87-4E86-9D10-7BEAFD5D6F1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189E4622-0745-4F3D-A956-16250746147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1A9C3F6C-200D-4065-A5C9-CBBB3ED1CF7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E8781375-A95C-4E16-8BCC-CDD719BD98E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19A628B2-D61C-4884-AD52-D755B2B6B99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a:extLst>
            <a:ext uri="{FF2B5EF4-FFF2-40B4-BE49-F238E27FC236}">
              <a16:creationId xmlns:a16="http://schemas.microsoft.com/office/drawing/2014/main" id="{BC996FAA-FC1F-4D21-9159-B576BD590DC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65950BDE-1079-4C8B-A943-188D1A24AA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637" name="直線コネクタ 636">
          <a:extLst>
            <a:ext uri="{FF2B5EF4-FFF2-40B4-BE49-F238E27FC236}">
              <a16:creationId xmlns:a16="http://schemas.microsoft.com/office/drawing/2014/main" id="{6D032106-1C86-4D05-A49F-EF3CB64F52AF}"/>
            </a:ext>
          </a:extLst>
        </xdr:cNvPr>
        <xdr:cNvCxnSpPr/>
      </xdr:nvCxnSpPr>
      <xdr:spPr>
        <a:xfrm flipV="1">
          <a:off x="16318864" y="942403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410EC316-1596-4211-A79B-B1A377CA96AC}"/>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639" name="直線コネクタ 638">
          <a:extLst>
            <a:ext uri="{FF2B5EF4-FFF2-40B4-BE49-F238E27FC236}">
              <a16:creationId xmlns:a16="http://schemas.microsoft.com/office/drawing/2014/main" id="{C0B7F621-3B6F-4C05-BDB1-45393BF25DEB}"/>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4E8DA6E0-5AA4-4B0B-9EF9-2B1BEB0B2519}"/>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641" name="直線コネクタ 640">
          <a:extLst>
            <a:ext uri="{FF2B5EF4-FFF2-40B4-BE49-F238E27FC236}">
              <a16:creationId xmlns:a16="http://schemas.microsoft.com/office/drawing/2014/main" id="{E6A5B7F3-BDF1-496A-8F49-14B29AEC59AC}"/>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BB3BA4BE-99DF-41C9-B0A6-E001B8FE766F}"/>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3" name="フローチャート: 判断 642">
          <a:extLst>
            <a:ext uri="{FF2B5EF4-FFF2-40B4-BE49-F238E27FC236}">
              <a16:creationId xmlns:a16="http://schemas.microsoft.com/office/drawing/2014/main" id="{8C428A4B-B802-404D-9C8D-DE66D5016980}"/>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644" name="フローチャート: 判断 643">
          <a:extLst>
            <a:ext uri="{FF2B5EF4-FFF2-40B4-BE49-F238E27FC236}">
              <a16:creationId xmlns:a16="http://schemas.microsoft.com/office/drawing/2014/main" id="{C9B620F7-F47C-4308-AF44-32AD289BBB5B}"/>
            </a:ext>
          </a:extLst>
        </xdr:cNvPr>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645" name="フローチャート: 判断 644">
          <a:extLst>
            <a:ext uri="{FF2B5EF4-FFF2-40B4-BE49-F238E27FC236}">
              <a16:creationId xmlns:a16="http://schemas.microsoft.com/office/drawing/2014/main" id="{773A343B-6FE9-49C2-9E8B-95F8F4B668A7}"/>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646" name="フローチャート: 判断 645">
          <a:extLst>
            <a:ext uri="{FF2B5EF4-FFF2-40B4-BE49-F238E27FC236}">
              <a16:creationId xmlns:a16="http://schemas.microsoft.com/office/drawing/2014/main" id="{B6E0E0AE-FBCF-48D7-897D-7F12A7D931E9}"/>
            </a:ext>
          </a:extLst>
        </xdr:cNvPr>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647" name="フローチャート: 判断 646">
          <a:extLst>
            <a:ext uri="{FF2B5EF4-FFF2-40B4-BE49-F238E27FC236}">
              <a16:creationId xmlns:a16="http://schemas.microsoft.com/office/drawing/2014/main" id="{5A88F6BA-434E-4E7E-BCE0-F7940CB5C285}"/>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A53C0C5-3604-43B5-87B6-89647289AF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60E6254-B567-4EC5-9608-6191C595C6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D280031-8284-4D80-B6FE-D5B5C7111E4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17B4DE5-53AB-45FA-B0FA-D0E67792228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9715945-DF1F-426F-B601-529EF9BC65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653" name="楕円 652">
          <a:extLst>
            <a:ext uri="{FF2B5EF4-FFF2-40B4-BE49-F238E27FC236}">
              <a16:creationId xmlns:a16="http://schemas.microsoft.com/office/drawing/2014/main" id="{C27AD021-34C8-4125-A5CF-E25347276AEF}"/>
            </a:ext>
          </a:extLst>
        </xdr:cNvPr>
        <xdr:cNvSpPr/>
      </xdr:nvSpPr>
      <xdr:spPr>
        <a:xfrm>
          <a:off x="162687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59072</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2194C8A7-93C6-474C-9AEF-7CC719479626}"/>
            </a:ext>
          </a:extLst>
        </xdr:cNvPr>
        <xdr:cNvSpPr txBox="1"/>
      </xdr:nvSpPr>
      <xdr:spPr>
        <a:xfrm>
          <a:off x="16357600"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36830</xdr:rowOff>
    </xdr:from>
    <xdr:to>
      <xdr:col>81</xdr:col>
      <xdr:colOff>101600</xdr:colOff>
      <xdr:row>61</xdr:row>
      <xdr:rowOff>138430</xdr:rowOff>
    </xdr:to>
    <xdr:sp macro="" textlink="">
      <xdr:nvSpPr>
        <xdr:cNvPr id="655" name="楕円 654">
          <a:extLst>
            <a:ext uri="{FF2B5EF4-FFF2-40B4-BE49-F238E27FC236}">
              <a16:creationId xmlns:a16="http://schemas.microsoft.com/office/drawing/2014/main" id="{32F0585F-F554-4E80-8855-6FA83909CDBF}"/>
            </a:ext>
          </a:extLst>
        </xdr:cNvPr>
        <xdr:cNvSpPr/>
      </xdr:nvSpPr>
      <xdr:spPr>
        <a:xfrm>
          <a:off x="15430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131445</xdr:rowOff>
    </xdr:to>
    <xdr:cxnSp macro="">
      <xdr:nvCxnSpPr>
        <xdr:cNvPr id="656" name="直線コネクタ 655">
          <a:extLst>
            <a:ext uri="{FF2B5EF4-FFF2-40B4-BE49-F238E27FC236}">
              <a16:creationId xmlns:a16="http://schemas.microsoft.com/office/drawing/2014/main" id="{D82EFE2D-06BA-4DA6-AA59-8BF6053098F5}"/>
            </a:ext>
          </a:extLst>
        </xdr:cNvPr>
        <xdr:cNvCxnSpPr/>
      </xdr:nvCxnSpPr>
      <xdr:spPr>
        <a:xfrm>
          <a:off x="15481300" y="105460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160655</xdr:rowOff>
    </xdr:from>
    <xdr:to>
      <xdr:col>76</xdr:col>
      <xdr:colOff>165100</xdr:colOff>
      <xdr:row>61</xdr:row>
      <xdr:rowOff>90805</xdr:rowOff>
    </xdr:to>
    <xdr:sp macro="" textlink="">
      <xdr:nvSpPr>
        <xdr:cNvPr id="657" name="楕円 656">
          <a:extLst>
            <a:ext uri="{FF2B5EF4-FFF2-40B4-BE49-F238E27FC236}">
              <a16:creationId xmlns:a16="http://schemas.microsoft.com/office/drawing/2014/main" id="{F1AE7027-BA44-4C6F-85FA-89CB3C819F84}"/>
            </a:ext>
          </a:extLst>
        </xdr:cNvPr>
        <xdr:cNvSpPr/>
      </xdr:nvSpPr>
      <xdr:spPr>
        <a:xfrm>
          <a:off x="14541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40005</xdr:rowOff>
    </xdr:from>
    <xdr:to>
      <xdr:col>81</xdr:col>
      <xdr:colOff>50800</xdr:colOff>
      <xdr:row>61</xdr:row>
      <xdr:rowOff>87630</xdr:rowOff>
    </xdr:to>
    <xdr:cxnSp macro="">
      <xdr:nvCxnSpPr>
        <xdr:cNvPr id="658" name="直線コネクタ 657">
          <a:extLst>
            <a:ext uri="{FF2B5EF4-FFF2-40B4-BE49-F238E27FC236}">
              <a16:creationId xmlns:a16="http://schemas.microsoft.com/office/drawing/2014/main" id="{D913083A-1AF3-4A6D-A2DC-B60B1FEF2575}"/>
            </a:ext>
          </a:extLst>
        </xdr:cNvPr>
        <xdr:cNvCxnSpPr/>
      </xdr:nvCxnSpPr>
      <xdr:spPr>
        <a:xfrm>
          <a:off x="14592300" y="104984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659" name="楕円 658">
          <a:extLst>
            <a:ext uri="{FF2B5EF4-FFF2-40B4-BE49-F238E27FC236}">
              <a16:creationId xmlns:a16="http://schemas.microsoft.com/office/drawing/2014/main" id="{85800642-D837-47E5-97B6-EE5E5ABDDC72}"/>
            </a:ext>
          </a:extLst>
        </xdr:cNvPr>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40005</xdr:rowOff>
    </xdr:to>
    <xdr:cxnSp macro="">
      <xdr:nvCxnSpPr>
        <xdr:cNvPr id="660" name="直線コネクタ 659">
          <a:extLst>
            <a:ext uri="{FF2B5EF4-FFF2-40B4-BE49-F238E27FC236}">
              <a16:creationId xmlns:a16="http://schemas.microsoft.com/office/drawing/2014/main" id="{FC0081EC-6D40-40CE-B819-7FA688533C30}"/>
            </a:ext>
          </a:extLst>
        </xdr:cNvPr>
        <xdr:cNvCxnSpPr/>
      </xdr:nvCxnSpPr>
      <xdr:spPr>
        <a:xfrm>
          <a:off x="13703300" y="10458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73025</xdr:rowOff>
    </xdr:from>
    <xdr:to>
      <xdr:col>67</xdr:col>
      <xdr:colOff>101600</xdr:colOff>
      <xdr:row>61</xdr:row>
      <xdr:rowOff>3175</xdr:rowOff>
    </xdr:to>
    <xdr:sp macro="" textlink="">
      <xdr:nvSpPr>
        <xdr:cNvPr id="661" name="楕円 660">
          <a:extLst>
            <a:ext uri="{FF2B5EF4-FFF2-40B4-BE49-F238E27FC236}">
              <a16:creationId xmlns:a16="http://schemas.microsoft.com/office/drawing/2014/main" id="{C96802A1-714F-4ABE-BBA5-3F26E7A4F2F2}"/>
            </a:ext>
          </a:extLst>
        </xdr:cNvPr>
        <xdr:cNvSpPr/>
      </xdr:nvSpPr>
      <xdr:spPr>
        <a:xfrm>
          <a:off x="12763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123825</xdr:rowOff>
    </xdr:from>
    <xdr:to>
      <xdr:col>71</xdr:col>
      <xdr:colOff>177800</xdr:colOff>
      <xdr:row>61</xdr:row>
      <xdr:rowOff>0</xdr:rowOff>
    </xdr:to>
    <xdr:cxnSp macro="">
      <xdr:nvCxnSpPr>
        <xdr:cNvPr id="662" name="直線コネクタ 661">
          <a:extLst>
            <a:ext uri="{FF2B5EF4-FFF2-40B4-BE49-F238E27FC236}">
              <a16:creationId xmlns:a16="http://schemas.microsoft.com/office/drawing/2014/main" id="{A49CC456-9152-4C4F-8A47-38CA0579000C}"/>
            </a:ext>
          </a:extLst>
        </xdr:cNvPr>
        <xdr:cNvCxnSpPr/>
      </xdr:nvCxnSpPr>
      <xdr:spPr>
        <a:xfrm>
          <a:off x="12814300" y="104108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23512</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4BCB64B9-2CC3-4755-9783-62E495DAB71B}"/>
            </a:ext>
          </a:extLst>
        </xdr:cNvPr>
        <xdr:cNvSpPr txBox="1"/>
      </xdr:nvSpPr>
      <xdr:spPr>
        <a:xfrm>
          <a:off x="15266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2A644C19-D02F-41D3-A32D-4B19C32B7221}"/>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160672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FFEC053B-60E9-4550-9963-4E094CDB7FDE}"/>
            </a:ext>
          </a:extLst>
        </xdr:cNvPr>
        <xdr:cNvSpPr txBox="1"/>
      </xdr:nvSpPr>
      <xdr:spPr>
        <a:xfrm>
          <a:off x="13500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BB860335-DD2E-419E-8F7C-C6D82648A8D1}"/>
            </a:ext>
          </a:extLst>
        </xdr:cNvPr>
        <xdr:cNvSpPr txBox="1"/>
      </xdr:nvSpPr>
      <xdr:spPr>
        <a:xfrm>
          <a:off x="12611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129557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9BD633A4-10B4-47A2-B7B2-E2AE69CA1CFC}"/>
            </a:ext>
          </a:extLst>
        </xdr:cNvPr>
        <xdr:cNvSpPr txBox="1"/>
      </xdr:nvSpPr>
      <xdr:spPr>
        <a:xfrm>
          <a:off x="15266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81932</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587DD0EB-BD79-4DAA-BFB5-5BF284BFBB36}"/>
            </a:ext>
          </a:extLst>
        </xdr:cNvPr>
        <xdr:cNvSpPr txBox="1"/>
      </xdr:nvSpPr>
      <xdr:spPr>
        <a:xfrm>
          <a:off x="14389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33432D25-9762-475F-B3F6-A1BD439C9B30}"/>
            </a:ext>
          </a:extLst>
        </xdr:cNvPr>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165752</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C2024833-1887-4A85-9D41-EA81334292C7}"/>
            </a:ext>
          </a:extLst>
        </xdr:cNvPr>
        <xdr:cNvSpPr txBox="1"/>
      </xdr:nvSpPr>
      <xdr:spPr>
        <a:xfrm>
          <a:off x="12611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91F0CC13-57EE-4589-B471-3EDCCB4D26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1EB7E5B0-A0BF-4E05-B345-2FC667A8E9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CCEEA7A-3840-46D0-A174-5124ECA364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EF1837D1-CE5E-42BB-B13F-7F370E42D0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ED4ACC4D-6861-4ECE-B839-4BF49B38A1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1CC0BDB8-8EB0-4DA7-9CF9-AD00BF3A173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46E9B011-2CD1-471B-88A2-F5C28BEF22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5CD699BF-85EA-4EE8-9CB9-899C0741C90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696635EC-9467-46D7-85FE-6E3F9B5A204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6FFE612D-E34E-4AC4-9901-41B0ACA2D3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64A9B044-D528-47D5-B01F-9531A453C05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D1DE77F7-F20D-423D-A87D-A9699B34816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EBAFFA05-A2BC-450D-970E-941DA3E26FF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6C11BF9D-EC66-4240-A1C6-01D623C1825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7C890513-5DFC-4CE6-8AC1-E4E355E9875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E1397F98-1E6D-4BFD-A3DB-111E5E63766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362587C3-E66D-45C8-A3C7-CF0CDE04110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8B296618-093C-49D9-807B-560DC41F440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90F6A43-CED1-46BB-BB23-D535DD9EC4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1D8E8DCC-6A66-460B-A071-D48580ECB9A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97466FEB-1296-4DB7-A421-36BFB1548B1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692" name="直線コネクタ 691">
          <a:extLst>
            <a:ext uri="{FF2B5EF4-FFF2-40B4-BE49-F238E27FC236}">
              <a16:creationId xmlns:a16="http://schemas.microsoft.com/office/drawing/2014/main" id="{83485248-4600-4FA4-BC32-0CDEE04AF97F}"/>
            </a:ext>
          </a:extLst>
        </xdr:cNvPr>
        <xdr:cNvCxnSpPr/>
      </xdr:nvCxnSpPr>
      <xdr:spPr>
        <a:xfrm flipV="1">
          <a:off x="22160864" y="948232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B565820C-387F-4EC7-B64D-C7DBE0D658F6}"/>
            </a:ext>
          </a:extLst>
        </xdr:cNvPr>
        <xdr:cNvSpPr txBox="1"/>
      </xdr:nvSpPr>
      <xdr:spPr>
        <a:xfrm>
          <a:off x="22199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694" name="直線コネクタ 693">
          <a:extLst>
            <a:ext uri="{FF2B5EF4-FFF2-40B4-BE49-F238E27FC236}">
              <a16:creationId xmlns:a16="http://schemas.microsoft.com/office/drawing/2014/main" id="{8AF3F092-CF18-4BD9-A78E-7EA52C3786A9}"/>
            </a:ext>
          </a:extLst>
        </xdr:cNvPr>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EDC3FE4-2E9A-4FD0-AEF0-2D877E70A551}"/>
            </a:ext>
          </a:extLst>
        </xdr:cNvPr>
        <xdr:cNvSpPr txBox="1"/>
      </xdr:nvSpPr>
      <xdr:spPr>
        <a:xfrm>
          <a:off x="22199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696" name="直線コネクタ 695">
          <a:extLst>
            <a:ext uri="{FF2B5EF4-FFF2-40B4-BE49-F238E27FC236}">
              <a16:creationId xmlns:a16="http://schemas.microsoft.com/office/drawing/2014/main" id="{A296131D-0715-482C-894E-DBACDE84CF2E}"/>
            </a:ext>
          </a:extLst>
        </xdr:cNvPr>
        <xdr:cNvCxnSpPr/>
      </xdr:nvCxnSpPr>
      <xdr:spPr>
        <a:xfrm>
          <a:off x="22072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EE6E9FED-1CE0-4DD4-BAD3-7E5C52769FA9}"/>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8" name="フローチャート: 判断 697">
          <a:extLst>
            <a:ext uri="{FF2B5EF4-FFF2-40B4-BE49-F238E27FC236}">
              <a16:creationId xmlns:a16="http://schemas.microsoft.com/office/drawing/2014/main" id="{C719031A-8F6E-4D70-8D9C-7C7E563E3CF7}"/>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99" name="フローチャート: 判断 698">
          <a:extLst>
            <a:ext uri="{FF2B5EF4-FFF2-40B4-BE49-F238E27FC236}">
              <a16:creationId xmlns:a16="http://schemas.microsoft.com/office/drawing/2014/main" id="{81B7EBDA-7D14-4A8E-B5D7-97C0A36B717B}"/>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700" name="フローチャート: 判断 699">
          <a:extLst>
            <a:ext uri="{FF2B5EF4-FFF2-40B4-BE49-F238E27FC236}">
              <a16:creationId xmlns:a16="http://schemas.microsoft.com/office/drawing/2014/main" id="{EF7BCC24-4E95-4234-A563-BFF28DCB7003}"/>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701" name="フローチャート: 判断 700">
          <a:extLst>
            <a:ext uri="{FF2B5EF4-FFF2-40B4-BE49-F238E27FC236}">
              <a16:creationId xmlns:a16="http://schemas.microsoft.com/office/drawing/2014/main" id="{9805E662-B54D-4810-B3E7-D059531318D9}"/>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702" name="フローチャート: 判断 701">
          <a:extLst>
            <a:ext uri="{FF2B5EF4-FFF2-40B4-BE49-F238E27FC236}">
              <a16:creationId xmlns:a16="http://schemas.microsoft.com/office/drawing/2014/main" id="{53CAC0CC-53A8-4A1B-AA67-7D43D9BB4997}"/>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C8F2995-C4F8-49F6-8B69-339FB697326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2DE3413-4B91-4F49-9504-759AE1FD7E2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83C2105-7259-49DE-AB7B-5183FBE765D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A1841AA-7A54-46EF-A035-952F6431157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74C305D-822C-42EF-995C-8C5C264F5E2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116078</xdr:rowOff>
    </xdr:from>
    <xdr:to>
      <xdr:col>116</xdr:col>
      <xdr:colOff>114300</xdr:colOff>
      <xdr:row>63</xdr:row>
      <xdr:rowOff>46228</xdr:rowOff>
    </xdr:to>
    <xdr:sp macro="" textlink="">
      <xdr:nvSpPr>
        <xdr:cNvPr id="708" name="楕円 707">
          <a:extLst>
            <a:ext uri="{FF2B5EF4-FFF2-40B4-BE49-F238E27FC236}">
              <a16:creationId xmlns:a16="http://schemas.microsoft.com/office/drawing/2014/main" id="{735124F8-87BE-48BA-A092-078F587A2613}"/>
            </a:ext>
          </a:extLst>
        </xdr:cNvPr>
        <xdr:cNvSpPr/>
      </xdr:nvSpPr>
      <xdr:spPr>
        <a:xfrm>
          <a:off x="221107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31005</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F1693570-456E-4151-890D-23338042A79E}"/>
            </a:ext>
          </a:extLst>
        </xdr:cNvPr>
        <xdr:cNvSpPr txBox="1"/>
      </xdr:nvSpPr>
      <xdr:spPr>
        <a:xfrm>
          <a:off x="22199600" y="1066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710" name="楕円 709">
          <a:extLst>
            <a:ext uri="{FF2B5EF4-FFF2-40B4-BE49-F238E27FC236}">
              <a16:creationId xmlns:a16="http://schemas.microsoft.com/office/drawing/2014/main" id="{26F9A649-6318-4823-8FB3-81EE2285E3DE}"/>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166878</xdr:rowOff>
    </xdr:from>
    <xdr:to>
      <xdr:col>116</xdr:col>
      <xdr:colOff>63500</xdr:colOff>
      <xdr:row>63</xdr:row>
      <xdr:rowOff>0</xdr:rowOff>
    </xdr:to>
    <xdr:cxnSp macro="">
      <xdr:nvCxnSpPr>
        <xdr:cNvPr id="711" name="直線コネクタ 710">
          <a:extLst>
            <a:ext uri="{FF2B5EF4-FFF2-40B4-BE49-F238E27FC236}">
              <a16:creationId xmlns:a16="http://schemas.microsoft.com/office/drawing/2014/main" id="{E719A94E-F808-421D-B478-7DB9924BF370}"/>
            </a:ext>
          </a:extLst>
        </xdr:cNvPr>
        <xdr:cNvCxnSpPr/>
      </xdr:nvCxnSpPr>
      <xdr:spPr>
        <a:xfrm flipV="1">
          <a:off x="21323300" y="107967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122936</xdr:rowOff>
    </xdr:from>
    <xdr:to>
      <xdr:col>107</xdr:col>
      <xdr:colOff>101600</xdr:colOff>
      <xdr:row>63</xdr:row>
      <xdr:rowOff>53086</xdr:rowOff>
    </xdr:to>
    <xdr:sp macro="" textlink="">
      <xdr:nvSpPr>
        <xdr:cNvPr id="712" name="楕円 711">
          <a:extLst>
            <a:ext uri="{FF2B5EF4-FFF2-40B4-BE49-F238E27FC236}">
              <a16:creationId xmlns:a16="http://schemas.microsoft.com/office/drawing/2014/main" id="{8DDA0A8B-3793-452D-B5F8-7D64DE6709EC}"/>
            </a:ext>
          </a:extLst>
        </xdr:cNvPr>
        <xdr:cNvSpPr/>
      </xdr:nvSpPr>
      <xdr:spPr>
        <a:xfrm>
          <a:off x="20383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2286</xdr:rowOff>
    </xdr:to>
    <xdr:cxnSp macro="">
      <xdr:nvCxnSpPr>
        <xdr:cNvPr id="713" name="直線コネクタ 712">
          <a:extLst>
            <a:ext uri="{FF2B5EF4-FFF2-40B4-BE49-F238E27FC236}">
              <a16:creationId xmlns:a16="http://schemas.microsoft.com/office/drawing/2014/main" id="{2AF0608F-3965-425E-B0C7-7D2861FE9D49}"/>
            </a:ext>
          </a:extLst>
        </xdr:cNvPr>
        <xdr:cNvCxnSpPr/>
      </xdr:nvCxnSpPr>
      <xdr:spPr>
        <a:xfrm flipV="1">
          <a:off x="20434300" y="108013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714" name="楕円 713">
          <a:extLst>
            <a:ext uri="{FF2B5EF4-FFF2-40B4-BE49-F238E27FC236}">
              <a16:creationId xmlns:a16="http://schemas.microsoft.com/office/drawing/2014/main" id="{DF4AA456-1D4C-4D44-A35E-EBAF4B0EB896}"/>
            </a:ext>
          </a:extLst>
        </xdr:cNvPr>
        <xdr:cNvSpPr/>
      </xdr:nvSpPr>
      <xdr:spPr>
        <a:xfrm>
          <a:off x="19494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xdr:rowOff>
    </xdr:from>
    <xdr:to>
      <xdr:col>107</xdr:col>
      <xdr:colOff>50800</xdr:colOff>
      <xdr:row>63</xdr:row>
      <xdr:rowOff>6858</xdr:rowOff>
    </xdr:to>
    <xdr:cxnSp macro="">
      <xdr:nvCxnSpPr>
        <xdr:cNvPr id="715" name="直線コネクタ 714">
          <a:extLst>
            <a:ext uri="{FF2B5EF4-FFF2-40B4-BE49-F238E27FC236}">
              <a16:creationId xmlns:a16="http://schemas.microsoft.com/office/drawing/2014/main" id="{42CEF956-349D-4290-8B07-7C9FF21AA724}"/>
            </a:ext>
          </a:extLst>
        </xdr:cNvPr>
        <xdr:cNvCxnSpPr/>
      </xdr:nvCxnSpPr>
      <xdr:spPr>
        <a:xfrm flipV="1">
          <a:off x="19545300" y="10803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16" name="楕円 715">
          <a:extLst>
            <a:ext uri="{FF2B5EF4-FFF2-40B4-BE49-F238E27FC236}">
              <a16:creationId xmlns:a16="http://schemas.microsoft.com/office/drawing/2014/main" id="{AC858081-D760-49B0-88F8-DED8F6DD5A7E}"/>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xdr:rowOff>
    </xdr:from>
    <xdr:to>
      <xdr:col>102</xdr:col>
      <xdr:colOff>114300</xdr:colOff>
      <xdr:row>63</xdr:row>
      <xdr:rowOff>11430</xdr:rowOff>
    </xdr:to>
    <xdr:cxnSp macro="">
      <xdr:nvCxnSpPr>
        <xdr:cNvPr id="717" name="直線コネクタ 716">
          <a:extLst>
            <a:ext uri="{FF2B5EF4-FFF2-40B4-BE49-F238E27FC236}">
              <a16:creationId xmlns:a16="http://schemas.microsoft.com/office/drawing/2014/main" id="{0ECFA714-99B4-4377-91D1-1C27D7C927AF}"/>
            </a:ext>
          </a:extLst>
        </xdr:cNvPr>
        <xdr:cNvCxnSpPr/>
      </xdr:nvCxnSpPr>
      <xdr:spPr>
        <a:xfrm flipV="1">
          <a:off x="18656300" y="1080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718" name="n_1aveValue【保健センター・保健所】&#10;一人当たり面積">
          <a:extLst>
            <a:ext uri="{FF2B5EF4-FFF2-40B4-BE49-F238E27FC236}">
              <a16:creationId xmlns:a16="http://schemas.microsoft.com/office/drawing/2014/main" id="{B69E8D35-039B-40BD-B50C-6873CC34073B}"/>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719" name="n_2aveValue【保健センター・保健所】&#10;一人当たり面積">
          <a:extLst>
            <a:ext uri="{FF2B5EF4-FFF2-40B4-BE49-F238E27FC236}">
              <a16:creationId xmlns:a16="http://schemas.microsoft.com/office/drawing/2014/main" id="{DA88155C-F701-400E-8E7A-3F5374EAEE42}"/>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720" name="n_3aveValue【保健センター・保健所】&#10;一人当たり面積">
          <a:extLst>
            <a:ext uri="{FF2B5EF4-FFF2-40B4-BE49-F238E27FC236}">
              <a16:creationId xmlns:a16="http://schemas.microsoft.com/office/drawing/2014/main" id="{08E1DFDA-0865-403E-B69B-5721FE37AFAD}"/>
            </a:ext>
          </a:extLst>
        </xdr:cNvPr>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21" name="n_4aveValue【保健センター・保健所】&#10;一人当たり面積">
          <a:extLst>
            <a:ext uri="{FF2B5EF4-FFF2-40B4-BE49-F238E27FC236}">
              <a16:creationId xmlns:a16="http://schemas.microsoft.com/office/drawing/2014/main" id="{6FA380BB-2B48-4B91-BA07-CD71C0F6ED0F}"/>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722" name="n_1mainValue【保健センター・保健所】&#10;一人当たり面積">
          <a:extLst>
            <a:ext uri="{FF2B5EF4-FFF2-40B4-BE49-F238E27FC236}">
              <a16:creationId xmlns:a16="http://schemas.microsoft.com/office/drawing/2014/main" id="{B88FCBE9-9E45-4C27-86FB-12BF77605DD6}"/>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44213</xdr:rowOff>
    </xdr:from>
    <xdr:ext cx="469744" cy="259045"/>
    <xdr:sp macro="" textlink="">
      <xdr:nvSpPr>
        <xdr:cNvPr id="723" name="n_2mainValue【保健センター・保健所】&#10;一人当たり面積">
          <a:extLst>
            <a:ext uri="{FF2B5EF4-FFF2-40B4-BE49-F238E27FC236}">
              <a16:creationId xmlns:a16="http://schemas.microsoft.com/office/drawing/2014/main" id="{8A08491D-23CE-4889-96BE-2BB3165C7F16}"/>
            </a:ext>
          </a:extLst>
        </xdr:cNvPr>
        <xdr:cNvSpPr txBox="1"/>
      </xdr:nvSpPr>
      <xdr:spPr>
        <a:xfrm>
          <a:off x="201994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24" name="n_3mainValue【保健センター・保健所】&#10;一人当たり面積">
          <a:extLst>
            <a:ext uri="{FF2B5EF4-FFF2-40B4-BE49-F238E27FC236}">
              <a16:creationId xmlns:a16="http://schemas.microsoft.com/office/drawing/2014/main" id="{06241C5F-956D-4ACD-97AF-04B968587DE8}"/>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25" name="n_4mainValue【保健センター・保健所】&#10;一人当たり面積">
          <a:extLst>
            <a:ext uri="{FF2B5EF4-FFF2-40B4-BE49-F238E27FC236}">
              <a16:creationId xmlns:a16="http://schemas.microsoft.com/office/drawing/2014/main" id="{30D235AA-554D-40D2-AAB3-E5F19F986F3E}"/>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EADF8730-8C86-4FAD-B96C-9F8317B9C0C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50E28FBE-7EF8-4334-9096-D81C6015249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4352277F-FDB4-4BDD-9746-4E0E3685094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093D115-EED5-480C-9471-8D9A3D7DE8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C2C4C66F-E6E8-44A2-9BB2-7A4D32A2E7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646F44D5-A649-4ECE-84DB-2DD397A9E8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8B3DAA6F-EF08-4966-8B47-F0D0EEBB0D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7089E86-5BBE-4B0A-A7F8-BADF093C7FD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681D600D-0F1E-42EE-AD9C-3E6AABDC1A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B66F9BF8-CE93-4AE6-8B71-23389D8BCD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3FEF75C-EAC6-456F-8D01-39131D6263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7" name="直線コネクタ 736">
          <a:extLst>
            <a:ext uri="{FF2B5EF4-FFF2-40B4-BE49-F238E27FC236}">
              <a16:creationId xmlns:a16="http://schemas.microsoft.com/office/drawing/2014/main" id="{F14B9097-4541-4E10-9685-EA0D09432AE4}"/>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8" name="テキスト ボックス 737">
          <a:extLst>
            <a:ext uri="{FF2B5EF4-FFF2-40B4-BE49-F238E27FC236}">
              <a16:creationId xmlns:a16="http://schemas.microsoft.com/office/drawing/2014/main" id="{2580BC86-86DF-4E56-8F42-D9A855D2C9F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9" name="直線コネクタ 738">
          <a:extLst>
            <a:ext uri="{FF2B5EF4-FFF2-40B4-BE49-F238E27FC236}">
              <a16:creationId xmlns:a16="http://schemas.microsoft.com/office/drawing/2014/main" id="{84F5A71E-37B6-4B6D-B0E1-8C77560B492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0" name="テキスト ボックス 739">
          <a:extLst>
            <a:ext uri="{FF2B5EF4-FFF2-40B4-BE49-F238E27FC236}">
              <a16:creationId xmlns:a16="http://schemas.microsoft.com/office/drawing/2014/main" id="{04CA9883-324E-4BD7-BB6E-14EF2594ED0A}"/>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1" name="直線コネクタ 740">
          <a:extLst>
            <a:ext uri="{FF2B5EF4-FFF2-40B4-BE49-F238E27FC236}">
              <a16:creationId xmlns:a16="http://schemas.microsoft.com/office/drawing/2014/main" id="{0DA60C4F-6B2C-49BF-842B-BFA7FABD053E}"/>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2" name="テキスト ボックス 741">
          <a:extLst>
            <a:ext uri="{FF2B5EF4-FFF2-40B4-BE49-F238E27FC236}">
              <a16:creationId xmlns:a16="http://schemas.microsoft.com/office/drawing/2014/main" id="{5DCB42FF-E863-4E41-861C-31FA87B8C734}"/>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3" name="直線コネクタ 742">
          <a:extLst>
            <a:ext uri="{FF2B5EF4-FFF2-40B4-BE49-F238E27FC236}">
              <a16:creationId xmlns:a16="http://schemas.microsoft.com/office/drawing/2014/main" id="{76ECA4EE-DF1F-4DF8-BC3E-2A6E1C734029}"/>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4" name="テキスト ボックス 743">
          <a:extLst>
            <a:ext uri="{FF2B5EF4-FFF2-40B4-BE49-F238E27FC236}">
              <a16:creationId xmlns:a16="http://schemas.microsoft.com/office/drawing/2014/main" id="{242DA4E7-05AF-4714-86A0-D7F99AF1CACE}"/>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D6BB2D80-0D91-4196-8E66-5781AB264BA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A5B8AB7F-3279-47AD-880B-6DEC319FFB9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697B7394-10A0-4BBD-B145-7B516A94129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40387</xdr:rowOff>
    </xdr:from>
    <xdr:to>
      <xdr:col>85</xdr:col>
      <xdr:colOff>126364</xdr:colOff>
      <xdr:row>86</xdr:row>
      <xdr:rowOff>120396</xdr:rowOff>
    </xdr:to>
    <xdr:cxnSp macro="">
      <xdr:nvCxnSpPr>
        <xdr:cNvPr id="748" name="直線コネクタ 747">
          <a:extLst>
            <a:ext uri="{FF2B5EF4-FFF2-40B4-BE49-F238E27FC236}">
              <a16:creationId xmlns:a16="http://schemas.microsoft.com/office/drawing/2014/main" id="{B0F3A74E-A4E6-4979-8755-CC401F301C12}"/>
            </a:ext>
          </a:extLst>
        </xdr:cNvPr>
        <xdr:cNvCxnSpPr/>
      </xdr:nvCxnSpPr>
      <xdr:spPr>
        <a:xfrm flipV="1">
          <a:off x="16318864" y="13756387"/>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124223</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BB56BEAA-62E5-44A0-8ED5-38203A30C1AB}"/>
            </a:ext>
          </a:extLst>
        </xdr:cNvPr>
        <xdr:cNvSpPr txBox="1"/>
      </xdr:nvSpPr>
      <xdr:spPr>
        <a:xfrm>
          <a:off x="16357600" y="1486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120396</xdr:rowOff>
    </xdr:from>
    <xdr:to>
      <xdr:col>86</xdr:col>
      <xdr:colOff>25400</xdr:colOff>
      <xdr:row>86</xdr:row>
      <xdr:rowOff>120396</xdr:rowOff>
    </xdr:to>
    <xdr:cxnSp macro="">
      <xdr:nvCxnSpPr>
        <xdr:cNvPr id="750" name="直線コネクタ 749">
          <a:extLst>
            <a:ext uri="{FF2B5EF4-FFF2-40B4-BE49-F238E27FC236}">
              <a16:creationId xmlns:a16="http://schemas.microsoft.com/office/drawing/2014/main" id="{DC1F5DC3-77FB-4540-B670-998EDF06EB57}"/>
            </a:ext>
          </a:extLst>
        </xdr:cNvPr>
        <xdr:cNvCxnSpPr/>
      </xdr:nvCxnSpPr>
      <xdr:spPr>
        <a:xfrm>
          <a:off x="16230600" y="1486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158514</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93F89609-709A-47C2-B040-1EA9E259C9D3}"/>
            </a:ext>
          </a:extLst>
        </xdr:cNvPr>
        <xdr:cNvSpPr txBox="1"/>
      </xdr:nvSpPr>
      <xdr:spPr>
        <a:xfrm>
          <a:off x="16357600" y="1353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40387</xdr:rowOff>
    </xdr:from>
    <xdr:to>
      <xdr:col>86</xdr:col>
      <xdr:colOff>25400</xdr:colOff>
      <xdr:row>80</xdr:row>
      <xdr:rowOff>40387</xdr:rowOff>
    </xdr:to>
    <xdr:cxnSp macro="">
      <xdr:nvCxnSpPr>
        <xdr:cNvPr id="752" name="直線コネクタ 751">
          <a:extLst>
            <a:ext uri="{FF2B5EF4-FFF2-40B4-BE49-F238E27FC236}">
              <a16:creationId xmlns:a16="http://schemas.microsoft.com/office/drawing/2014/main" id="{F91F264C-E8AB-4F4E-808A-F4D62784B288}"/>
            </a:ext>
          </a:extLst>
        </xdr:cNvPr>
        <xdr:cNvCxnSpPr/>
      </xdr:nvCxnSpPr>
      <xdr:spPr>
        <a:xfrm>
          <a:off x="16230600" y="1375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29735</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CFDF0E76-7E7E-4CD1-89A0-6DB8B38A9135}"/>
            </a:ext>
          </a:extLst>
        </xdr:cNvPr>
        <xdr:cNvSpPr txBox="1"/>
      </xdr:nvSpPr>
      <xdr:spPr>
        <a:xfrm>
          <a:off x="16357600" y="1426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51308</xdr:rowOff>
    </xdr:from>
    <xdr:to>
      <xdr:col>85</xdr:col>
      <xdr:colOff>177800</xdr:colOff>
      <xdr:row>83</xdr:row>
      <xdr:rowOff>152908</xdr:rowOff>
    </xdr:to>
    <xdr:sp macro="" textlink="">
      <xdr:nvSpPr>
        <xdr:cNvPr id="754" name="フローチャート: 判断 753">
          <a:extLst>
            <a:ext uri="{FF2B5EF4-FFF2-40B4-BE49-F238E27FC236}">
              <a16:creationId xmlns:a16="http://schemas.microsoft.com/office/drawing/2014/main" id="{4968D5B7-BC3F-4838-8535-5A84B4A2210C}"/>
            </a:ext>
          </a:extLst>
        </xdr:cNvPr>
        <xdr:cNvSpPr/>
      </xdr:nvSpPr>
      <xdr:spPr>
        <a:xfrm>
          <a:off x="162687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28448</xdr:rowOff>
    </xdr:from>
    <xdr:to>
      <xdr:col>81</xdr:col>
      <xdr:colOff>101600</xdr:colOff>
      <xdr:row>83</xdr:row>
      <xdr:rowOff>130048</xdr:rowOff>
    </xdr:to>
    <xdr:sp macro="" textlink="">
      <xdr:nvSpPr>
        <xdr:cNvPr id="755" name="フローチャート: 判断 754">
          <a:extLst>
            <a:ext uri="{FF2B5EF4-FFF2-40B4-BE49-F238E27FC236}">
              <a16:creationId xmlns:a16="http://schemas.microsoft.com/office/drawing/2014/main" id="{4643FCDA-DDFC-475A-9338-255E30DFED0F}"/>
            </a:ext>
          </a:extLst>
        </xdr:cNvPr>
        <xdr:cNvSpPr/>
      </xdr:nvSpPr>
      <xdr:spPr>
        <a:xfrm>
          <a:off x="15430500" y="1425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5587</xdr:rowOff>
    </xdr:from>
    <xdr:to>
      <xdr:col>76</xdr:col>
      <xdr:colOff>165100</xdr:colOff>
      <xdr:row>83</xdr:row>
      <xdr:rowOff>107187</xdr:rowOff>
    </xdr:to>
    <xdr:sp macro="" textlink="">
      <xdr:nvSpPr>
        <xdr:cNvPr id="756" name="フローチャート: 判断 755">
          <a:extLst>
            <a:ext uri="{FF2B5EF4-FFF2-40B4-BE49-F238E27FC236}">
              <a16:creationId xmlns:a16="http://schemas.microsoft.com/office/drawing/2014/main" id="{75046715-D504-4EF3-A7E7-460AB266A6C5}"/>
            </a:ext>
          </a:extLst>
        </xdr:cNvPr>
        <xdr:cNvSpPr/>
      </xdr:nvSpPr>
      <xdr:spPr>
        <a:xfrm>
          <a:off x="145415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39878</xdr:rowOff>
    </xdr:from>
    <xdr:to>
      <xdr:col>72</xdr:col>
      <xdr:colOff>38100</xdr:colOff>
      <xdr:row>83</xdr:row>
      <xdr:rowOff>141478</xdr:rowOff>
    </xdr:to>
    <xdr:sp macro="" textlink="">
      <xdr:nvSpPr>
        <xdr:cNvPr id="757" name="フローチャート: 判断 756">
          <a:extLst>
            <a:ext uri="{FF2B5EF4-FFF2-40B4-BE49-F238E27FC236}">
              <a16:creationId xmlns:a16="http://schemas.microsoft.com/office/drawing/2014/main" id="{EF0D1112-63D4-4EF2-9297-530A69AAB1E9}"/>
            </a:ext>
          </a:extLst>
        </xdr:cNvPr>
        <xdr:cNvSpPr/>
      </xdr:nvSpPr>
      <xdr:spPr>
        <a:xfrm>
          <a:off x="1365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115315</xdr:rowOff>
    </xdr:from>
    <xdr:to>
      <xdr:col>67</xdr:col>
      <xdr:colOff>101600</xdr:colOff>
      <xdr:row>83</xdr:row>
      <xdr:rowOff>45465</xdr:rowOff>
    </xdr:to>
    <xdr:sp macro="" textlink="">
      <xdr:nvSpPr>
        <xdr:cNvPr id="758" name="フローチャート: 判断 757">
          <a:extLst>
            <a:ext uri="{FF2B5EF4-FFF2-40B4-BE49-F238E27FC236}">
              <a16:creationId xmlns:a16="http://schemas.microsoft.com/office/drawing/2014/main" id="{F31553A0-D437-4922-BBAA-E4AED6EA391D}"/>
            </a:ext>
          </a:extLst>
        </xdr:cNvPr>
        <xdr:cNvSpPr/>
      </xdr:nvSpPr>
      <xdr:spPr>
        <a:xfrm>
          <a:off x="127635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CFE6F7C7-1CAD-4180-8563-451B2F0BBEB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8E7A9F9-F2D0-4D92-9743-4CE589662A6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4F16E28-07A0-47C3-A6A3-12BCA63E7B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730EFB0-0591-4370-9FAB-8B8B9ED478F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C8D82CB-50C1-4049-B347-4BDA352D69E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161037</xdr:rowOff>
    </xdr:from>
    <xdr:to>
      <xdr:col>85</xdr:col>
      <xdr:colOff>177800</xdr:colOff>
      <xdr:row>80</xdr:row>
      <xdr:rowOff>91187</xdr:rowOff>
    </xdr:to>
    <xdr:sp macro="" textlink="">
      <xdr:nvSpPr>
        <xdr:cNvPr id="764" name="楕円 763">
          <a:extLst>
            <a:ext uri="{FF2B5EF4-FFF2-40B4-BE49-F238E27FC236}">
              <a16:creationId xmlns:a16="http://schemas.microsoft.com/office/drawing/2014/main" id="{7DD4DC63-6D3D-4DDD-B6C0-EFEB9E112233}"/>
            </a:ext>
          </a:extLst>
        </xdr:cNvPr>
        <xdr:cNvSpPr/>
      </xdr:nvSpPr>
      <xdr:spPr>
        <a:xfrm>
          <a:off x="162687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114064</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FB0F721F-E424-4C64-A701-644C3AEDE75A}"/>
            </a:ext>
          </a:extLst>
        </xdr:cNvPr>
        <xdr:cNvSpPr txBox="1"/>
      </xdr:nvSpPr>
      <xdr:spPr>
        <a:xfrm>
          <a:off x="16357600" y="1365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74168</xdr:rowOff>
    </xdr:from>
    <xdr:to>
      <xdr:col>81</xdr:col>
      <xdr:colOff>101600</xdr:colOff>
      <xdr:row>80</xdr:row>
      <xdr:rowOff>4318</xdr:rowOff>
    </xdr:to>
    <xdr:sp macro="" textlink="">
      <xdr:nvSpPr>
        <xdr:cNvPr id="766" name="楕円 765">
          <a:extLst>
            <a:ext uri="{FF2B5EF4-FFF2-40B4-BE49-F238E27FC236}">
              <a16:creationId xmlns:a16="http://schemas.microsoft.com/office/drawing/2014/main" id="{0BC6079C-444E-4152-B9EB-5351C74B3CA3}"/>
            </a:ext>
          </a:extLst>
        </xdr:cNvPr>
        <xdr:cNvSpPr/>
      </xdr:nvSpPr>
      <xdr:spPr>
        <a:xfrm>
          <a:off x="15430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124968</xdr:rowOff>
    </xdr:from>
    <xdr:to>
      <xdr:col>85</xdr:col>
      <xdr:colOff>127000</xdr:colOff>
      <xdr:row>80</xdr:row>
      <xdr:rowOff>40387</xdr:rowOff>
    </xdr:to>
    <xdr:cxnSp macro="">
      <xdr:nvCxnSpPr>
        <xdr:cNvPr id="767" name="直線コネクタ 766">
          <a:extLst>
            <a:ext uri="{FF2B5EF4-FFF2-40B4-BE49-F238E27FC236}">
              <a16:creationId xmlns:a16="http://schemas.microsoft.com/office/drawing/2014/main" id="{41F70C2C-4C39-4947-8D9C-89D77612D0D5}"/>
            </a:ext>
          </a:extLst>
        </xdr:cNvPr>
        <xdr:cNvCxnSpPr/>
      </xdr:nvCxnSpPr>
      <xdr:spPr>
        <a:xfrm>
          <a:off x="15481300" y="13669518"/>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5587</xdr:rowOff>
    </xdr:from>
    <xdr:to>
      <xdr:col>76</xdr:col>
      <xdr:colOff>165100</xdr:colOff>
      <xdr:row>80</xdr:row>
      <xdr:rowOff>107187</xdr:rowOff>
    </xdr:to>
    <xdr:sp macro="" textlink="">
      <xdr:nvSpPr>
        <xdr:cNvPr id="768" name="楕円 767">
          <a:extLst>
            <a:ext uri="{FF2B5EF4-FFF2-40B4-BE49-F238E27FC236}">
              <a16:creationId xmlns:a16="http://schemas.microsoft.com/office/drawing/2014/main" id="{774F2CE9-E277-469D-8CEA-2FA344298536}"/>
            </a:ext>
          </a:extLst>
        </xdr:cNvPr>
        <xdr:cNvSpPr/>
      </xdr:nvSpPr>
      <xdr:spPr>
        <a:xfrm>
          <a:off x="145415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124968</xdr:rowOff>
    </xdr:from>
    <xdr:to>
      <xdr:col>81</xdr:col>
      <xdr:colOff>50800</xdr:colOff>
      <xdr:row>80</xdr:row>
      <xdr:rowOff>56387</xdr:rowOff>
    </xdr:to>
    <xdr:cxnSp macro="">
      <xdr:nvCxnSpPr>
        <xdr:cNvPr id="769" name="直線コネクタ 768">
          <a:extLst>
            <a:ext uri="{FF2B5EF4-FFF2-40B4-BE49-F238E27FC236}">
              <a16:creationId xmlns:a16="http://schemas.microsoft.com/office/drawing/2014/main" id="{AC892258-6AD9-463B-8763-6DF60225CA64}"/>
            </a:ext>
          </a:extLst>
        </xdr:cNvPr>
        <xdr:cNvCxnSpPr/>
      </xdr:nvCxnSpPr>
      <xdr:spPr>
        <a:xfrm flipV="1">
          <a:off x="14592300" y="13669518"/>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51308</xdr:rowOff>
    </xdr:from>
    <xdr:to>
      <xdr:col>72</xdr:col>
      <xdr:colOff>38100</xdr:colOff>
      <xdr:row>80</xdr:row>
      <xdr:rowOff>152908</xdr:rowOff>
    </xdr:to>
    <xdr:sp macro="" textlink="">
      <xdr:nvSpPr>
        <xdr:cNvPr id="770" name="楕円 769">
          <a:extLst>
            <a:ext uri="{FF2B5EF4-FFF2-40B4-BE49-F238E27FC236}">
              <a16:creationId xmlns:a16="http://schemas.microsoft.com/office/drawing/2014/main" id="{A4F3A06B-5941-4960-B698-D8073F1EA6D4}"/>
            </a:ext>
          </a:extLst>
        </xdr:cNvPr>
        <xdr:cNvSpPr/>
      </xdr:nvSpPr>
      <xdr:spPr>
        <a:xfrm>
          <a:off x="13652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56387</xdr:rowOff>
    </xdr:from>
    <xdr:to>
      <xdr:col>76</xdr:col>
      <xdr:colOff>114300</xdr:colOff>
      <xdr:row>80</xdr:row>
      <xdr:rowOff>102108</xdr:rowOff>
    </xdr:to>
    <xdr:cxnSp macro="">
      <xdr:nvCxnSpPr>
        <xdr:cNvPr id="771" name="直線コネクタ 770">
          <a:extLst>
            <a:ext uri="{FF2B5EF4-FFF2-40B4-BE49-F238E27FC236}">
              <a16:creationId xmlns:a16="http://schemas.microsoft.com/office/drawing/2014/main" id="{FD373C00-1570-452D-935E-0D2798076054}"/>
            </a:ext>
          </a:extLst>
        </xdr:cNvPr>
        <xdr:cNvCxnSpPr/>
      </xdr:nvCxnSpPr>
      <xdr:spPr>
        <a:xfrm flipV="1">
          <a:off x="13703300" y="137723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65024</xdr:rowOff>
    </xdr:from>
    <xdr:to>
      <xdr:col>67</xdr:col>
      <xdr:colOff>101600</xdr:colOff>
      <xdr:row>80</xdr:row>
      <xdr:rowOff>166624</xdr:rowOff>
    </xdr:to>
    <xdr:sp macro="" textlink="">
      <xdr:nvSpPr>
        <xdr:cNvPr id="772" name="楕円 771">
          <a:extLst>
            <a:ext uri="{FF2B5EF4-FFF2-40B4-BE49-F238E27FC236}">
              <a16:creationId xmlns:a16="http://schemas.microsoft.com/office/drawing/2014/main" id="{A2DF91D0-DFAD-49B6-BD7F-91469917C088}"/>
            </a:ext>
          </a:extLst>
        </xdr:cNvPr>
        <xdr:cNvSpPr/>
      </xdr:nvSpPr>
      <xdr:spPr>
        <a:xfrm>
          <a:off x="127635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102108</xdr:rowOff>
    </xdr:from>
    <xdr:to>
      <xdr:col>71</xdr:col>
      <xdr:colOff>177800</xdr:colOff>
      <xdr:row>80</xdr:row>
      <xdr:rowOff>115824</xdr:rowOff>
    </xdr:to>
    <xdr:cxnSp macro="">
      <xdr:nvCxnSpPr>
        <xdr:cNvPr id="773" name="直線コネクタ 772">
          <a:extLst>
            <a:ext uri="{FF2B5EF4-FFF2-40B4-BE49-F238E27FC236}">
              <a16:creationId xmlns:a16="http://schemas.microsoft.com/office/drawing/2014/main" id="{3D75D4F6-8B7E-4777-91C6-E2619EDEAFCA}"/>
            </a:ext>
          </a:extLst>
        </xdr:cNvPr>
        <xdr:cNvCxnSpPr/>
      </xdr:nvCxnSpPr>
      <xdr:spPr>
        <a:xfrm flipV="1">
          <a:off x="12814300" y="138181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121175</xdr:rowOff>
    </xdr:from>
    <xdr:ext cx="405111" cy="259045"/>
    <xdr:sp macro="" textlink="">
      <xdr:nvSpPr>
        <xdr:cNvPr id="774" name="n_1aveValue【消防施設】&#10;有形固定資産減価償却率">
          <a:extLst>
            <a:ext uri="{FF2B5EF4-FFF2-40B4-BE49-F238E27FC236}">
              <a16:creationId xmlns:a16="http://schemas.microsoft.com/office/drawing/2014/main" id="{47876A3A-2246-4F34-9B58-82BCD8095010}"/>
            </a:ext>
          </a:extLst>
        </xdr:cNvPr>
        <xdr:cNvSpPr txBox="1"/>
      </xdr:nvSpPr>
      <xdr:spPr>
        <a:xfrm>
          <a:off x="15266044" y="1435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98314</xdr:rowOff>
    </xdr:from>
    <xdr:ext cx="405111" cy="259045"/>
    <xdr:sp macro="" textlink="">
      <xdr:nvSpPr>
        <xdr:cNvPr id="775" name="n_2aveValue【消防施設】&#10;有形固定資産減価償却率">
          <a:extLst>
            <a:ext uri="{FF2B5EF4-FFF2-40B4-BE49-F238E27FC236}">
              <a16:creationId xmlns:a16="http://schemas.microsoft.com/office/drawing/2014/main" id="{B94D2032-A379-4531-BA5D-F4DA518CEFEC}"/>
            </a:ext>
          </a:extLst>
        </xdr:cNvPr>
        <xdr:cNvSpPr txBox="1"/>
      </xdr:nvSpPr>
      <xdr:spPr>
        <a:xfrm>
          <a:off x="14389744" y="1432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132605</xdr:rowOff>
    </xdr:from>
    <xdr:ext cx="405111" cy="259045"/>
    <xdr:sp macro="" textlink="">
      <xdr:nvSpPr>
        <xdr:cNvPr id="776" name="n_3aveValue【消防施設】&#10;有形固定資産減価償却率">
          <a:extLst>
            <a:ext uri="{FF2B5EF4-FFF2-40B4-BE49-F238E27FC236}">
              <a16:creationId xmlns:a16="http://schemas.microsoft.com/office/drawing/2014/main" id="{9F5D7C92-0DE0-4739-9936-747916DA7982}"/>
            </a:ext>
          </a:extLst>
        </xdr:cNvPr>
        <xdr:cNvSpPr txBox="1"/>
      </xdr:nvSpPr>
      <xdr:spPr>
        <a:xfrm>
          <a:off x="13500744"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36592</xdr:rowOff>
    </xdr:from>
    <xdr:ext cx="405111" cy="259045"/>
    <xdr:sp macro="" textlink="">
      <xdr:nvSpPr>
        <xdr:cNvPr id="777" name="n_4aveValue【消防施設】&#10;有形固定資産減価償却率">
          <a:extLst>
            <a:ext uri="{FF2B5EF4-FFF2-40B4-BE49-F238E27FC236}">
              <a16:creationId xmlns:a16="http://schemas.microsoft.com/office/drawing/2014/main" id="{AF677D00-5C1C-4DA7-BC06-B6515439774A}"/>
            </a:ext>
          </a:extLst>
        </xdr:cNvPr>
        <xdr:cNvSpPr txBox="1"/>
      </xdr:nvSpPr>
      <xdr:spPr>
        <a:xfrm>
          <a:off x="12611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20845</xdr:rowOff>
    </xdr:from>
    <xdr:ext cx="405111" cy="259045"/>
    <xdr:sp macro="" textlink="">
      <xdr:nvSpPr>
        <xdr:cNvPr id="778" name="n_1mainValue【消防施設】&#10;有形固定資産減価償却率">
          <a:extLst>
            <a:ext uri="{FF2B5EF4-FFF2-40B4-BE49-F238E27FC236}">
              <a16:creationId xmlns:a16="http://schemas.microsoft.com/office/drawing/2014/main" id="{32EA160E-871A-4CED-92A7-E477ADC1BA98}"/>
            </a:ext>
          </a:extLst>
        </xdr:cNvPr>
        <xdr:cNvSpPr txBox="1"/>
      </xdr:nvSpPr>
      <xdr:spPr>
        <a:xfrm>
          <a:off x="152660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123714</xdr:rowOff>
    </xdr:from>
    <xdr:ext cx="405111" cy="259045"/>
    <xdr:sp macro="" textlink="">
      <xdr:nvSpPr>
        <xdr:cNvPr id="779" name="n_2mainValue【消防施設】&#10;有形固定資産減価償却率">
          <a:extLst>
            <a:ext uri="{FF2B5EF4-FFF2-40B4-BE49-F238E27FC236}">
              <a16:creationId xmlns:a16="http://schemas.microsoft.com/office/drawing/2014/main" id="{0F10168F-8BEA-420D-8673-19B0BD9983B1}"/>
            </a:ext>
          </a:extLst>
        </xdr:cNvPr>
        <xdr:cNvSpPr txBox="1"/>
      </xdr:nvSpPr>
      <xdr:spPr>
        <a:xfrm>
          <a:off x="14389744" y="1349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169435</xdr:rowOff>
    </xdr:from>
    <xdr:ext cx="405111" cy="259045"/>
    <xdr:sp macro="" textlink="">
      <xdr:nvSpPr>
        <xdr:cNvPr id="780" name="n_3mainValue【消防施設】&#10;有形固定資産減価償却率">
          <a:extLst>
            <a:ext uri="{FF2B5EF4-FFF2-40B4-BE49-F238E27FC236}">
              <a16:creationId xmlns:a16="http://schemas.microsoft.com/office/drawing/2014/main" id="{27495499-897B-460E-89E6-0954D8DCE3C6}"/>
            </a:ext>
          </a:extLst>
        </xdr:cNvPr>
        <xdr:cNvSpPr txBox="1"/>
      </xdr:nvSpPr>
      <xdr:spPr>
        <a:xfrm>
          <a:off x="13500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11701</xdr:rowOff>
    </xdr:from>
    <xdr:ext cx="405111" cy="259045"/>
    <xdr:sp macro="" textlink="">
      <xdr:nvSpPr>
        <xdr:cNvPr id="781" name="n_4mainValue【消防施設】&#10;有形固定資産減価償却率">
          <a:extLst>
            <a:ext uri="{FF2B5EF4-FFF2-40B4-BE49-F238E27FC236}">
              <a16:creationId xmlns:a16="http://schemas.microsoft.com/office/drawing/2014/main" id="{6F4467E1-6029-4651-9595-E0B28C684272}"/>
            </a:ext>
          </a:extLst>
        </xdr:cNvPr>
        <xdr:cNvSpPr txBox="1"/>
      </xdr:nvSpPr>
      <xdr:spPr>
        <a:xfrm>
          <a:off x="12611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793D5AC7-7400-4FA8-B2FF-099109B7F91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B444D072-4BFC-4D24-AD57-655510BCDF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492DE3E7-30A0-4C8F-B0AA-BFA1689BA5E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84D815D1-7F5A-41C0-92FA-1FB6C06123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7FB6DFAC-9096-41AE-81DF-87559A78F1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BAB9503B-924A-46C7-83C8-27CCCEACC6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86FEF900-C06C-4BFE-8922-917B36D0C7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4F7CD32D-E030-4737-BFCB-524C29AD03F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7D98F5A-D571-41B7-880B-8A9B7561CFD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B412CAD-9F49-4639-86BE-FAE147880C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69948021-1EA2-4A6B-8153-DAB935237AA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A3998453-1579-42DC-B7CE-5E9697E5D43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E88F298C-FCC7-406D-AA2E-373C6054782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46FFEED1-9C4E-414F-B9C5-FF3D4EEAB35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1E4DCFF4-8A5A-41EE-8F26-1583B5B49D5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B2221239-922C-4EC0-B384-FC0D7A52497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31388EAF-DB2B-49F4-9FED-B2900A02BC8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A20D86AB-60EA-4B39-8969-721CDBA1C41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2DD49AC9-6407-4E4B-93F7-D860B8856DA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4CB1FDFD-38CC-48DC-861B-3E4D2EF0A5E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8C8F2925-690F-4FEA-B37F-D40937CA60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5C0515B6-69ED-4B5A-A42A-BCEEC41ACF0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72909670-7509-410F-B021-3081CEA678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805" name="直線コネクタ 804">
          <a:extLst>
            <a:ext uri="{FF2B5EF4-FFF2-40B4-BE49-F238E27FC236}">
              <a16:creationId xmlns:a16="http://schemas.microsoft.com/office/drawing/2014/main" id="{2117A56C-C9A1-4952-B14B-55256502BF8D}"/>
            </a:ext>
          </a:extLst>
        </xdr:cNvPr>
        <xdr:cNvCxnSpPr/>
      </xdr:nvCxnSpPr>
      <xdr:spPr>
        <a:xfrm flipV="1">
          <a:off x="22160864" y="13325475"/>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806" name="【消防施設】&#10;一人当たり面積最小値テキスト">
          <a:extLst>
            <a:ext uri="{FF2B5EF4-FFF2-40B4-BE49-F238E27FC236}">
              <a16:creationId xmlns:a16="http://schemas.microsoft.com/office/drawing/2014/main" id="{E2094AB9-982B-400B-B997-8BB5298E2082}"/>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807" name="直線コネクタ 806">
          <a:extLst>
            <a:ext uri="{FF2B5EF4-FFF2-40B4-BE49-F238E27FC236}">
              <a16:creationId xmlns:a16="http://schemas.microsoft.com/office/drawing/2014/main" id="{9288CA06-6943-443A-9992-B421A5F9AA35}"/>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808" name="【消防施設】&#10;一人当たり面積最大値テキスト">
          <a:extLst>
            <a:ext uri="{FF2B5EF4-FFF2-40B4-BE49-F238E27FC236}">
              <a16:creationId xmlns:a16="http://schemas.microsoft.com/office/drawing/2014/main" id="{8274D67E-5889-4784-BC81-B84A03C394F6}"/>
            </a:ext>
          </a:extLst>
        </xdr:cNvPr>
        <xdr:cNvSpPr txBox="1"/>
      </xdr:nvSpPr>
      <xdr:spPr>
        <a:xfrm>
          <a:off x="22199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809" name="直線コネクタ 808">
          <a:extLst>
            <a:ext uri="{FF2B5EF4-FFF2-40B4-BE49-F238E27FC236}">
              <a16:creationId xmlns:a16="http://schemas.microsoft.com/office/drawing/2014/main" id="{CEACDB9F-5527-4CC3-84FA-45E5D1B011B8}"/>
            </a:ext>
          </a:extLst>
        </xdr:cNvPr>
        <xdr:cNvCxnSpPr/>
      </xdr:nvCxnSpPr>
      <xdr:spPr>
        <a:xfrm>
          <a:off x="22072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810" name="【消防施設】&#10;一人当たり面積平均値テキスト">
          <a:extLst>
            <a:ext uri="{FF2B5EF4-FFF2-40B4-BE49-F238E27FC236}">
              <a16:creationId xmlns:a16="http://schemas.microsoft.com/office/drawing/2014/main" id="{0BDFB19D-3CE8-4DAB-9741-74746ACEA925}"/>
            </a:ext>
          </a:extLst>
        </xdr:cNvPr>
        <xdr:cNvSpPr txBox="1"/>
      </xdr:nvSpPr>
      <xdr:spPr>
        <a:xfrm>
          <a:off x="22199600" y="1419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811" name="フローチャート: 判断 810">
          <a:extLst>
            <a:ext uri="{FF2B5EF4-FFF2-40B4-BE49-F238E27FC236}">
              <a16:creationId xmlns:a16="http://schemas.microsoft.com/office/drawing/2014/main" id="{FA8503AE-9892-4B07-9FD8-BD6C2F8A13AA}"/>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812" name="フローチャート: 判断 811">
          <a:extLst>
            <a:ext uri="{FF2B5EF4-FFF2-40B4-BE49-F238E27FC236}">
              <a16:creationId xmlns:a16="http://schemas.microsoft.com/office/drawing/2014/main" id="{2A76C26E-409B-4514-9F76-80ACD9A97ECE}"/>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813" name="フローチャート: 判断 812">
          <a:extLst>
            <a:ext uri="{FF2B5EF4-FFF2-40B4-BE49-F238E27FC236}">
              <a16:creationId xmlns:a16="http://schemas.microsoft.com/office/drawing/2014/main" id="{FD9BF503-0846-41BB-BC50-33E4C7636DD0}"/>
            </a:ext>
          </a:extLst>
        </xdr:cNvPr>
        <xdr:cNvSpPr/>
      </xdr:nvSpPr>
      <xdr:spPr>
        <a:xfrm>
          <a:off x="20383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814" name="フローチャート: 判断 813">
          <a:extLst>
            <a:ext uri="{FF2B5EF4-FFF2-40B4-BE49-F238E27FC236}">
              <a16:creationId xmlns:a16="http://schemas.microsoft.com/office/drawing/2014/main" id="{93A3312C-67FB-4CDD-95B1-5ED232A22497}"/>
            </a:ext>
          </a:extLst>
        </xdr:cNvPr>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815" name="フローチャート: 判断 814">
          <a:extLst>
            <a:ext uri="{FF2B5EF4-FFF2-40B4-BE49-F238E27FC236}">
              <a16:creationId xmlns:a16="http://schemas.microsoft.com/office/drawing/2014/main" id="{DC1F4C35-775E-4B80-B7C5-37F38630AF1F}"/>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2ED0E33-B2CA-48E7-9A98-33B4FBD78E6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EB304B5-5831-4AC9-8367-CA6E7793CD2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EB90EC6-98AE-4D44-AFA7-79275B51B2B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D2F96ED-2152-40D9-94B7-20E8788CD6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A11FAB2-40EB-4577-96AB-FF453A2E269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821" name="楕円 820">
          <a:extLst>
            <a:ext uri="{FF2B5EF4-FFF2-40B4-BE49-F238E27FC236}">
              <a16:creationId xmlns:a16="http://schemas.microsoft.com/office/drawing/2014/main" id="{06DFE98E-543D-4EFB-9E35-98B3E59580BD}"/>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822" name="【消防施設】&#10;一人当たり面積該当値テキスト">
          <a:extLst>
            <a:ext uri="{FF2B5EF4-FFF2-40B4-BE49-F238E27FC236}">
              <a16:creationId xmlns:a16="http://schemas.microsoft.com/office/drawing/2014/main" id="{1A8BD65D-722C-457C-8D74-49D0E8593B80}"/>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823" name="楕円 822">
          <a:extLst>
            <a:ext uri="{FF2B5EF4-FFF2-40B4-BE49-F238E27FC236}">
              <a16:creationId xmlns:a16="http://schemas.microsoft.com/office/drawing/2014/main" id="{8D5856F8-053D-4772-BF01-E88BDB396294}"/>
            </a:ext>
          </a:extLst>
        </xdr:cNvPr>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53339</xdr:rowOff>
    </xdr:to>
    <xdr:cxnSp macro="">
      <xdr:nvCxnSpPr>
        <xdr:cNvPr id="824" name="直線コネクタ 823">
          <a:extLst>
            <a:ext uri="{FF2B5EF4-FFF2-40B4-BE49-F238E27FC236}">
              <a16:creationId xmlns:a16="http://schemas.microsoft.com/office/drawing/2014/main" id="{36A19BC3-6D77-441E-88DE-1E653756BB1C}"/>
            </a:ext>
          </a:extLst>
        </xdr:cNvPr>
        <xdr:cNvCxnSpPr/>
      </xdr:nvCxnSpPr>
      <xdr:spPr>
        <a:xfrm>
          <a:off x="213233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2539</xdr:rowOff>
    </xdr:from>
    <xdr:to>
      <xdr:col>107</xdr:col>
      <xdr:colOff>101600</xdr:colOff>
      <xdr:row>86</xdr:row>
      <xdr:rowOff>104139</xdr:rowOff>
    </xdr:to>
    <xdr:sp macro="" textlink="">
      <xdr:nvSpPr>
        <xdr:cNvPr id="825" name="楕円 824">
          <a:extLst>
            <a:ext uri="{FF2B5EF4-FFF2-40B4-BE49-F238E27FC236}">
              <a16:creationId xmlns:a16="http://schemas.microsoft.com/office/drawing/2014/main" id="{7A93B71A-51B5-4AA9-81D0-9FCC5F134D73}"/>
            </a:ext>
          </a:extLst>
        </xdr:cNvPr>
        <xdr:cNvSpPr/>
      </xdr:nvSpPr>
      <xdr:spPr>
        <a:xfrm>
          <a:off x="20383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53339</xdr:rowOff>
    </xdr:to>
    <xdr:cxnSp macro="">
      <xdr:nvCxnSpPr>
        <xdr:cNvPr id="826" name="直線コネクタ 825">
          <a:extLst>
            <a:ext uri="{FF2B5EF4-FFF2-40B4-BE49-F238E27FC236}">
              <a16:creationId xmlns:a16="http://schemas.microsoft.com/office/drawing/2014/main" id="{3BE3641A-A324-4E3F-9CAE-3C5A4C1D8180}"/>
            </a:ext>
          </a:extLst>
        </xdr:cNvPr>
        <xdr:cNvCxnSpPr/>
      </xdr:nvCxnSpPr>
      <xdr:spPr>
        <a:xfrm>
          <a:off x="204343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164464</xdr:rowOff>
    </xdr:from>
    <xdr:to>
      <xdr:col>102</xdr:col>
      <xdr:colOff>165100</xdr:colOff>
      <xdr:row>86</xdr:row>
      <xdr:rowOff>94614</xdr:rowOff>
    </xdr:to>
    <xdr:sp macro="" textlink="">
      <xdr:nvSpPr>
        <xdr:cNvPr id="827" name="楕円 826">
          <a:extLst>
            <a:ext uri="{FF2B5EF4-FFF2-40B4-BE49-F238E27FC236}">
              <a16:creationId xmlns:a16="http://schemas.microsoft.com/office/drawing/2014/main" id="{3009016C-FA82-40FC-8707-78FCE96AA023}"/>
            </a:ext>
          </a:extLst>
        </xdr:cNvPr>
        <xdr:cNvSpPr/>
      </xdr:nvSpPr>
      <xdr:spPr>
        <a:xfrm>
          <a:off x="19494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43814</xdr:rowOff>
    </xdr:from>
    <xdr:to>
      <xdr:col>107</xdr:col>
      <xdr:colOff>50800</xdr:colOff>
      <xdr:row>86</xdr:row>
      <xdr:rowOff>53339</xdr:rowOff>
    </xdr:to>
    <xdr:cxnSp macro="">
      <xdr:nvCxnSpPr>
        <xdr:cNvPr id="828" name="直線コネクタ 827">
          <a:extLst>
            <a:ext uri="{FF2B5EF4-FFF2-40B4-BE49-F238E27FC236}">
              <a16:creationId xmlns:a16="http://schemas.microsoft.com/office/drawing/2014/main" id="{AB4399A9-6AFC-4DCE-91CA-53D7898BCDA7}"/>
            </a:ext>
          </a:extLst>
        </xdr:cNvPr>
        <xdr:cNvCxnSpPr/>
      </xdr:nvCxnSpPr>
      <xdr:spPr>
        <a:xfrm>
          <a:off x="19545300" y="147885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829" name="楕円 828">
          <a:extLst>
            <a:ext uri="{FF2B5EF4-FFF2-40B4-BE49-F238E27FC236}">
              <a16:creationId xmlns:a16="http://schemas.microsoft.com/office/drawing/2014/main" id="{66342895-D6B7-496F-BF3E-615CA1794545}"/>
            </a:ext>
          </a:extLst>
        </xdr:cNvPr>
        <xdr:cNvSpPr/>
      </xdr:nvSpPr>
      <xdr:spPr>
        <a:xfrm>
          <a:off x="18605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43814</xdr:rowOff>
    </xdr:from>
    <xdr:to>
      <xdr:col>102</xdr:col>
      <xdr:colOff>114300</xdr:colOff>
      <xdr:row>86</xdr:row>
      <xdr:rowOff>45720</xdr:rowOff>
    </xdr:to>
    <xdr:cxnSp macro="">
      <xdr:nvCxnSpPr>
        <xdr:cNvPr id="830" name="直線コネクタ 829">
          <a:extLst>
            <a:ext uri="{FF2B5EF4-FFF2-40B4-BE49-F238E27FC236}">
              <a16:creationId xmlns:a16="http://schemas.microsoft.com/office/drawing/2014/main" id="{E1FA3184-2495-4CF2-9AFC-34CCC46E8F73}"/>
            </a:ext>
          </a:extLst>
        </xdr:cNvPr>
        <xdr:cNvCxnSpPr/>
      </xdr:nvCxnSpPr>
      <xdr:spPr>
        <a:xfrm flipV="1">
          <a:off x="18656300" y="147885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831" name="n_1aveValue【消防施設】&#10;一人当たり面積">
          <a:extLst>
            <a:ext uri="{FF2B5EF4-FFF2-40B4-BE49-F238E27FC236}">
              <a16:creationId xmlns:a16="http://schemas.microsoft.com/office/drawing/2014/main" id="{803405C2-3F8F-43DF-9E99-6C3BEB03BFF8}"/>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99713</xdr:rowOff>
    </xdr:from>
    <xdr:ext cx="469744" cy="259045"/>
    <xdr:sp macro="" textlink="">
      <xdr:nvSpPr>
        <xdr:cNvPr id="832" name="n_2aveValue【消防施設】&#10;一人当たり面積">
          <a:extLst>
            <a:ext uri="{FF2B5EF4-FFF2-40B4-BE49-F238E27FC236}">
              <a16:creationId xmlns:a16="http://schemas.microsoft.com/office/drawing/2014/main" id="{8A8C624F-3BB0-4FDC-B176-F96E6AE21782}"/>
            </a:ext>
          </a:extLst>
        </xdr:cNvPr>
        <xdr:cNvSpPr txBox="1"/>
      </xdr:nvSpPr>
      <xdr:spPr>
        <a:xfrm>
          <a:off x="20199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833" name="n_3aveValue【消防施設】&#10;一人当たり面積">
          <a:extLst>
            <a:ext uri="{FF2B5EF4-FFF2-40B4-BE49-F238E27FC236}">
              <a16:creationId xmlns:a16="http://schemas.microsoft.com/office/drawing/2014/main" id="{365F649C-0417-4BFD-BE84-982CC82B2C88}"/>
            </a:ext>
          </a:extLst>
        </xdr:cNvPr>
        <xdr:cNvSpPr txBox="1"/>
      </xdr:nvSpPr>
      <xdr:spPr>
        <a:xfrm>
          <a:off x="19310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834" name="n_4aveValue【消防施設】&#10;一人当たり面積">
          <a:extLst>
            <a:ext uri="{FF2B5EF4-FFF2-40B4-BE49-F238E27FC236}">
              <a16:creationId xmlns:a16="http://schemas.microsoft.com/office/drawing/2014/main" id="{8427C992-BB2B-419A-BC7F-A52F41647A8E}"/>
            </a:ext>
          </a:extLst>
        </xdr:cNvPr>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835" name="n_1mainValue【消防施設】&#10;一人当たり面積">
          <a:extLst>
            <a:ext uri="{FF2B5EF4-FFF2-40B4-BE49-F238E27FC236}">
              <a16:creationId xmlns:a16="http://schemas.microsoft.com/office/drawing/2014/main" id="{39AA6804-394F-4241-92D3-14BD8BB7F043}"/>
            </a:ext>
          </a:extLst>
        </xdr:cNvPr>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95266</xdr:rowOff>
    </xdr:from>
    <xdr:ext cx="469744" cy="259045"/>
    <xdr:sp macro="" textlink="">
      <xdr:nvSpPr>
        <xdr:cNvPr id="836" name="n_2mainValue【消防施設】&#10;一人当たり面積">
          <a:extLst>
            <a:ext uri="{FF2B5EF4-FFF2-40B4-BE49-F238E27FC236}">
              <a16:creationId xmlns:a16="http://schemas.microsoft.com/office/drawing/2014/main" id="{95925E07-08D4-4127-B761-8D9FB031BBDA}"/>
            </a:ext>
          </a:extLst>
        </xdr:cNvPr>
        <xdr:cNvSpPr txBox="1"/>
      </xdr:nvSpPr>
      <xdr:spPr>
        <a:xfrm>
          <a:off x="20199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85741</xdr:rowOff>
    </xdr:from>
    <xdr:ext cx="469744" cy="259045"/>
    <xdr:sp macro="" textlink="">
      <xdr:nvSpPr>
        <xdr:cNvPr id="837" name="n_3mainValue【消防施設】&#10;一人当たり面積">
          <a:extLst>
            <a:ext uri="{FF2B5EF4-FFF2-40B4-BE49-F238E27FC236}">
              <a16:creationId xmlns:a16="http://schemas.microsoft.com/office/drawing/2014/main" id="{3973A820-8DF9-45BA-A391-3F0F88150967}"/>
            </a:ext>
          </a:extLst>
        </xdr:cNvPr>
        <xdr:cNvSpPr txBox="1"/>
      </xdr:nvSpPr>
      <xdr:spPr>
        <a:xfrm>
          <a:off x="19310427"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838" name="n_4mainValue【消防施設】&#10;一人当たり面積">
          <a:extLst>
            <a:ext uri="{FF2B5EF4-FFF2-40B4-BE49-F238E27FC236}">
              <a16:creationId xmlns:a16="http://schemas.microsoft.com/office/drawing/2014/main" id="{DAC76F4D-3F1F-4872-B9CD-E01CB81B6148}"/>
            </a:ext>
          </a:extLst>
        </xdr:cNvPr>
        <xdr:cNvSpPr txBox="1"/>
      </xdr:nvSpPr>
      <xdr:spPr>
        <a:xfrm>
          <a:off x="18421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EC568E72-156E-4988-ADDD-9D618802BC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E9B0B1A0-861C-4681-86F3-2A40DAF4135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11F4DDC2-1024-487E-B612-7DAE9169AA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B6436C2F-1DBB-4045-8D2E-31234D2CB0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C69FC08E-0EE4-49EE-80D1-C26E589E4C5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87465423-720E-4AE5-A960-AD0E4F351A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8E371D0F-DD0D-49D3-B872-4543E743E5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8F7AD202-BCE2-4582-9627-A7A00B4BCD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BEFE05DE-1155-489F-AFDD-EFDE6F113E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804A742F-C22C-47E0-AF02-5E6714A3947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EFB9D3AB-476E-4370-B25A-999ACECDC3E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6CCA1C10-1BD7-4B77-B5BF-8B199A887E3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FC6B52B4-AAA7-4289-BA61-AE8F39BEC19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73A00FBA-8C13-4224-A836-65F5D7A057B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2058908B-8C83-484F-B0AB-197F3656E2E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9DFE3E68-9AD1-434E-89D0-3F7E91BDE86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B9C291FE-2E8D-4E92-A85D-075DD7FA797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3BC8D345-564B-4B35-BCAF-91B4192A82E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CEB8637C-18AF-434A-96ED-F2E93F03E44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FD21C2B-CC65-49B1-8B7C-AB7BE0B194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21E43B81-1226-44EA-8D6E-37CA1FC1135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16DBEA97-D32F-486D-B05E-5955C61C2B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9DDDA008-E994-4198-BB75-38D0216BAE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ABF06D24-2AC2-4C8D-87E9-5843F08C2F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3E223AE0-E38A-44EB-A9CC-AE2D341221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864" name="直線コネクタ 863">
          <a:extLst>
            <a:ext uri="{FF2B5EF4-FFF2-40B4-BE49-F238E27FC236}">
              <a16:creationId xmlns:a16="http://schemas.microsoft.com/office/drawing/2014/main" id="{21775E7D-149B-4D8C-990F-C6782902F22C}"/>
            </a:ext>
          </a:extLst>
        </xdr:cNvPr>
        <xdr:cNvCxnSpPr/>
      </xdr:nvCxnSpPr>
      <xdr:spPr>
        <a:xfrm flipV="1">
          <a:off x="16318864" y="172571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865" name="【庁舎】&#10;有形固定資産減価償却率最小値テキスト">
          <a:extLst>
            <a:ext uri="{FF2B5EF4-FFF2-40B4-BE49-F238E27FC236}">
              <a16:creationId xmlns:a16="http://schemas.microsoft.com/office/drawing/2014/main" id="{E7985145-CF06-4B65-A7FF-B4A8DED90DC3}"/>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866" name="直線コネクタ 865">
          <a:extLst>
            <a:ext uri="{FF2B5EF4-FFF2-40B4-BE49-F238E27FC236}">
              <a16:creationId xmlns:a16="http://schemas.microsoft.com/office/drawing/2014/main" id="{7284D5AF-815D-4386-909F-42F4E5097668}"/>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867" name="【庁舎】&#10;有形固定資産減価償却率最大値テキスト">
          <a:extLst>
            <a:ext uri="{FF2B5EF4-FFF2-40B4-BE49-F238E27FC236}">
              <a16:creationId xmlns:a16="http://schemas.microsoft.com/office/drawing/2014/main" id="{F601DF42-22F2-4678-80FA-1AAF1C47FB32}"/>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868" name="直線コネクタ 867">
          <a:extLst>
            <a:ext uri="{FF2B5EF4-FFF2-40B4-BE49-F238E27FC236}">
              <a16:creationId xmlns:a16="http://schemas.microsoft.com/office/drawing/2014/main" id="{722153D0-3B58-4DA5-857A-FD805C3EDE79}"/>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126291</xdr:rowOff>
    </xdr:from>
    <xdr:ext cx="405111" cy="259045"/>
    <xdr:sp macro="" textlink="">
      <xdr:nvSpPr>
        <xdr:cNvPr id="869" name="【庁舎】&#10;有形固定資産減価償却率平均値テキスト">
          <a:extLst>
            <a:ext uri="{FF2B5EF4-FFF2-40B4-BE49-F238E27FC236}">
              <a16:creationId xmlns:a16="http://schemas.microsoft.com/office/drawing/2014/main" id="{D51DC368-A5F6-47F9-81CF-89DC97DE83F7}"/>
            </a:ext>
          </a:extLst>
        </xdr:cNvPr>
        <xdr:cNvSpPr txBox="1"/>
      </xdr:nvSpPr>
      <xdr:spPr>
        <a:xfrm>
          <a:off x="16357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870" name="フローチャート: 判断 869">
          <a:extLst>
            <a:ext uri="{FF2B5EF4-FFF2-40B4-BE49-F238E27FC236}">
              <a16:creationId xmlns:a16="http://schemas.microsoft.com/office/drawing/2014/main" id="{70FFE171-8B1E-40BB-BB57-823DBD32B814}"/>
            </a:ext>
          </a:extLst>
        </xdr:cNvPr>
        <xdr:cNvSpPr/>
      </xdr:nvSpPr>
      <xdr:spPr>
        <a:xfrm>
          <a:off x="16268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871" name="フローチャート: 判断 870">
          <a:extLst>
            <a:ext uri="{FF2B5EF4-FFF2-40B4-BE49-F238E27FC236}">
              <a16:creationId xmlns:a16="http://schemas.microsoft.com/office/drawing/2014/main" id="{6C5F16A1-8514-4DBD-811A-D6F345A3948C}"/>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872" name="フローチャート: 判断 871">
          <a:extLst>
            <a:ext uri="{FF2B5EF4-FFF2-40B4-BE49-F238E27FC236}">
              <a16:creationId xmlns:a16="http://schemas.microsoft.com/office/drawing/2014/main" id="{25436C4F-5C65-44E9-974D-20BACF19638E}"/>
            </a:ext>
          </a:extLst>
        </xdr:cNvPr>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873" name="フローチャート: 判断 872">
          <a:extLst>
            <a:ext uri="{FF2B5EF4-FFF2-40B4-BE49-F238E27FC236}">
              <a16:creationId xmlns:a16="http://schemas.microsoft.com/office/drawing/2014/main" id="{A8CC2BA9-1210-4683-8C31-E7BF7FFB6301}"/>
            </a:ext>
          </a:extLst>
        </xdr:cNvPr>
        <xdr:cNvSpPr/>
      </xdr:nvSpPr>
      <xdr:spPr>
        <a:xfrm>
          <a:off x="13652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74" name="フローチャート: 判断 873">
          <a:extLst>
            <a:ext uri="{FF2B5EF4-FFF2-40B4-BE49-F238E27FC236}">
              <a16:creationId xmlns:a16="http://schemas.microsoft.com/office/drawing/2014/main" id="{96A4057E-88D0-48FC-B053-D278DF6B7813}"/>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B320758-A1FB-402C-A0F2-A6B1AC5A17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527584F-F9BE-4AB9-9029-C87B82D0AA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B899A6B-20CB-4E79-A167-405C5DF924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68F8A6C-D961-4F78-9E8D-FE9A1C6C1D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4503E1C-B5E6-4784-9272-003DF41D7A3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46627</xdr:rowOff>
    </xdr:from>
    <xdr:to>
      <xdr:col>85</xdr:col>
      <xdr:colOff>177800</xdr:colOff>
      <xdr:row>103</xdr:row>
      <xdr:rowOff>148227</xdr:rowOff>
    </xdr:to>
    <xdr:sp macro="" textlink="">
      <xdr:nvSpPr>
        <xdr:cNvPr id="880" name="楕円 879">
          <a:extLst>
            <a:ext uri="{FF2B5EF4-FFF2-40B4-BE49-F238E27FC236}">
              <a16:creationId xmlns:a16="http://schemas.microsoft.com/office/drawing/2014/main" id="{E5F32AA1-1C1C-4BD2-AEE7-15DE3253BBDD}"/>
            </a:ext>
          </a:extLst>
        </xdr:cNvPr>
        <xdr:cNvSpPr/>
      </xdr:nvSpPr>
      <xdr:spPr>
        <a:xfrm>
          <a:off x="162687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69504</xdr:rowOff>
    </xdr:from>
    <xdr:ext cx="405111" cy="259045"/>
    <xdr:sp macro="" textlink="">
      <xdr:nvSpPr>
        <xdr:cNvPr id="881" name="【庁舎】&#10;有形固定資産減価償却率該当値テキスト">
          <a:extLst>
            <a:ext uri="{FF2B5EF4-FFF2-40B4-BE49-F238E27FC236}">
              <a16:creationId xmlns:a16="http://schemas.microsoft.com/office/drawing/2014/main" id="{31C0BCF2-EB64-4458-A798-D41F5059147C}"/>
            </a:ext>
          </a:extLst>
        </xdr:cNvPr>
        <xdr:cNvSpPr txBox="1"/>
      </xdr:nvSpPr>
      <xdr:spPr>
        <a:xfrm>
          <a:off x="16357600" y="1755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169092</xdr:rowOff>
    </xdr:from>
    <xdr:to>
      <xdr:col>81</xdr:col>
      <xdr:colOff>101600</xdr:colOff>
      <xdr:row>103</xdr:row>
      <xdr:rowOff>99242</xdr:rowOff>
    </xdr:to>
    <xdr:sp macro="" textlink="">
      <xdr:nvSpPr>
        <xdr:cNvPr id="882" name="楕円 881">
          <a:extLst>
            <a:ext uri="{FF2B5EF4-FFF2-40B4-BE49-F238E27FC236}">
              <a16:creationId xmlns:a16="http://schemas.microsoft.com/office/drawing/2014/main" id="{5DBCE451-67B8-4292-8498-5B390C356D52}"/>
            </a:ext>
          </a:extLst>
        </xdr:cNvPr>
        <xdr:cNvSpPr/>
      </xdr:nvSpPr>
      <xdr:spPr>
        <a:xfrm>
          <a:off x="15430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48442</xdr:rowOff>
    </xdr:from>
    <xdr:to>
      <xdr:col>85</xdr:col>
      <xdr:colOff>127000</xdr:colOff>
      <xdr:row>103</xdr:row>
      <xdr:rowOff>97427</xdr:rowOff>
    </xdr:to>
    <xdr:cxnSp macro="">
      <xdr:nvCxnSpPr>
        <xdr:cNvPr id="883" name="直線コネクタ 882">
          <a:extLst>
            <a:ext uri="{FF2B5EF4-FFF2-40B4-BE49-F238E27FC236}">
              <a16:creationId xmlns:a16="http://schemas.microsoft.com/office/drawing/2014/main" id="{75DB7171-BA8F-4DB8-8132-CD28AFF16B35}"/>
            </a:ext>
          </a:extLst>
        </xdr:cNvPr>
        <xdr:cNvCxnSpPr/>
      </xdr:nvCxnSpPr>
      <xdr:spPr>
        <a:xfrm>
          <a:off x="15481300" y="1770779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115207</xdr:rowOff>
    </xdr:from>
    <xdr:to>
      <xdr:col>76</xdr:col>
      <xdr:colOff>165100</xdr:colOff>
      <xdr:row>103</xdr:row>
      <xdr:rowOff>45357</xdr:rowOff>
    </xdr:to>
    <xdr:sp macro="" textlink="">
      <xdr:nvSpPr>
        <xdr:cNvPr id="884" name="楕円 883">
          <a:extLst>
            <a:ext uri="{FF2B5EF4-FFF2-40B4-BE49-F238E27FC236}">
              <a16:creationId xmlns:a16="http://schemas.microsoft.com/office/drawing/2014/main" id="{AC1D9843-094A-44AA-9F58-CC2A90D1F6E0}"/>
            </a:ext>
          </a:extLst>
        </xdr:cNvPr>
        <xdr:cNvSpPr/>
      </xdr:nvSpPr>
      <xdr:spPr>
        <a:xfrm>
          <a:off x="14541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166007</xdr:rowOff>
    </xdr:from>
    <xdr:to>
      <xdr:col>81</xdr:col>
      <xdr:colOff>50800</xdr:colOff>
      <xdr:row>103</xdr:row>
      <xdr:rowOff>48442</xdr:rowOff>
    </xdr:to>
    <xdr:cxnSp macro="">
      <xdr:nvCxnSpPr>
        <xdr:cNvPr id="885" name="直線コネクタ 884">
          <a:extLst>
            <a:ext uri="{FF2B5EF4-FFF2-40B4-BE49-F238E27FC236}">
              <a16:creationId xmlns:a16="http://schemas.microsoft.com/office/drawing/2014/main" id="{93EC77E7-6530-4951-B1F7-D34961997797}"/>
            </a:ext>
          </a:extLst>
        </xdr:cNvPr>
        <xdr:cNvCxnSpPr/>
      </xdr:nvCxnSpPr>
      <xdr:spPr>
        <a:xfrm>
          <a:off x="14592300" y="1765390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74386</xdr:rowOff>
    </xdr:from>
    <xdr:to>
      <xdr:col>72</xdr:col>
      <xdr:colOff>38100</xdr:colOff>
      <xdr:row>103</xdr:row>
      <xdr:rowOff>4536</xdr:rowOff>
    </xdr:to>
    <xdr:sp macro="" textlink="">
      <xdr:nvSpPr>
        <xdr:cNvPr id="886" name="楕円 885">
          <a:extLst>
            <a:ext uri="{FF2B5EF4-FFF2-40B4-BE49-F238E27FC236}">
              <a16:creationId xmlns:a16="http://schemas.microsoft.com/office/drawing/2014/main" id="{2D59E068-89FE-4067-8D32-CF6E29634AB1}"/>
            </a:ext>
          </a:extLst>
        </xdr:cNvPr>
        <xdr:cNvSpPr/>
      </xdr:nvSpPr>
      <xdr:spPr>
        <a:xfrm>
          <a:off x="1365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125186</xdr:rowOff>
    </xdr:from>
    <xdr:to>
      <xdr:col>76</xdr:col>
      <xdr:colOff>114300</xdr:colOff>
      <xdr:row>102</xdr:row>
      <xdr:rowOff>166007</xdr:rowOff>
    </xdr:to>
    <xdr:cxnSp macro="">
      <xdr:nvCxnSpPr>
        <xdr:cNvPr id="887" name="直線コネクタ 886">
          <a:extLst>
            <a:ext uri="{FF2B5EF4-FFF2-40B4-BE49-F238E27FC236}">
              <a16:creationId xmlns:a16="http://schemas.microsoft.com/office/drawing/2014/main" id="{A08B6663-FB80-4632-AA54-1C470B57B715}"/>
            </a:ext>
          </a:extLst>
        </xdr:cNvPr>
        <xdr:cNvCxnSpPr/>
      </xdr:nvCxnSpPr>
      <xdr:spPr>
        <a:xfrm>
          <a:off x="13703300" y="176130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12337</xdr:rowOff>
    </xdr:from>
    <xdr:to>
      <xdr:col>67</xdr:col>
      <xdr:colOff>101600</xdr:colOff>
      <xdr:row>102</xdr:row>
      <xdr:rowOff>113937</xdr:rowOff>
    </xdr:to>
    <xdr:sp macro="" textlink="">
      <xdr:nvSpPr>
        <xdr:cNvPr id="888" name="楕円 887">
          <a:extLst>
            <a:ext uri="{FF2B5EF4-FFF2-40B4-BE49-F238E27FC236}">
              <a16:creationId xmlns:a16="http://schemas.microsoft.com/office/drawing/2014/main" id="{8D1733EA-61EB-4900-BF6C-05A721196D1F}"/>
            </a:ext>
          </a:extLst>
        </xdr:cNvPr>
        <xdr:cNvSpPr/>
      </xdr:nvSpPr>
      <xdr:spPr>
        <a:xfrm>
          <a:off x="127635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63137</xdr:rowOff>
    </xdr:from>
    <xdr:to>
      <xdr:col>71</xdr:col>
      <xdr:colOff>177800</xdr:colOff>
      <xdr:row>102</xdr:row>
      <xdr:rowOff>125186</xdr:rowOff>
    </xdr:to>
    <xdr:cxnSp macro="">
      <xdr:nvCxnSpPr>
        <xdr:cNvPr id="889" name="直線コネクタ 888">
          <a:extLst>
            <a:ext uri="{FF2B5EF4-FFF2-40B4-BE49-F238E27FC236}">
              <a16:creationId xmlns:a16="http://schemas.microsoft.com/office/drawing/2014/main" id="{CB6EB6F9-305E-4CFE-8FED-E220CCD55E3D}"/>
            </a:ext>
          </a:extLst>
        </xdr:cNvPr>
        <xdr:cNvCxnSpPr/>
      </xdr:nvCxnSpPr>
      <xdr:spPr>
        <a:xfrm>
          <a:off x="12814300" y="1755103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38116</xdr:rowOff>
    </xdr:from>
    <xdr:ext cx="405111" cy="259045"/>
    <xdr:sp macro="" textlink="">
      <xdr:nvSpPr>
        <xdr:cNvPr id="890" name="n_1aveValue【庁舎】&#10;有形固定資産減価償却率">
          <a:extLst>
            <a:ext uri="{FF2B5EF4-FFF2-40B4-BE49-F238E27FC236}">
              <a16:creationId xmlns:a16="http://schemas.microsoft.com/office/drawing/2014/main" id="{FCC2D98F-77CD-49EE-9147-6AF57939B778}"/>
            </a:ext>
          </a:extLst>
        </xdr:cNvPr>
        <xdr:cNvSpPr txBox="1"/>
      </xdr:nvSpPr>
      <xdr:spPr>
        <a:xfrm>
          <a:off x="15266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891" name="n_2aveValue【庁舎】&#10;有形固定資産減価償却率">
          <a:extLst>
            <a:ext uri="{FF2B5EF4-FFF2-40B4-BE49-F238E27FC236}">
              <a16:creationId xmlns:a16="http://schemas.microsoft.com/office/drawing/2014/main" id="{A1005DA7-A10F-46BA-B250-E8B6DC3A5658}"/>
            </a:ext>
          </a:extLst>
        </xdr:cNvPr>
        <xdr:cNvSpPr txBox="1"/>
      </xdr:nvSpPr>
      <xdr:spPr>
        <a:xfrm>
          <a:off x="14389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154050</xdr:rowOff>
    </xdr:from>
    <xdr:ext cx="405111" cy="259045"/>
    <xdr:sp macro="" textlink="">
      <xdr:nvSpPr>
        <xdr:cNvPr id="892" name="n_3aveValue【庁舎】&#10;有形固定資産減価償却率">
          <a:extLst>
            <a:ext uri="{FF2B5EF4-FFF2-40B4-BE49-F238E27FC236}">
              <a16:creationId xmlns:a16="http://schemas.microsoft.com/office/drawing/2014/main" id="{7C5D2483-8585-4BA1-B6A2-56DD95DFAEE3}"/>
            </a:ext>
          </a:extLst>
        </xdr:cNvPr>
        <xdr:cNvSpPr txBox="1"/>
      </xdr:nvSpPr>
      <xdr:spPr>
        <a:xfrm>
          <a:off x="13500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93" name="n_4aveValue【庁舎】&#10;有形固定資産減価償却率">
          <a:extLst>
            <a:ext uri="{FF2B5EF4-FFF2-40B4-BE49-F238E27FC236}">
              <a16:creationId xmlns:a16="http://schemas.microsoft.com/office/drawing/2014/main" id="{EE7029D0-4612-4EF1-B0B2-165210E02ADB}"/>
            </a:ext>
          </a:extLst>
        </xdr:cNvPr>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115769</xdr:rowOff>
    </xdr:from>
    <xdr:ext cx="405111" cy="259045"/>
    <xdr:sp macro="" textlink="">
      <xdr:nvSpPr>
        <xdr:cNvPr id="894" name="n_1mainValue【庁舎】&#10;有形固定資産減価償却率">
          <a:extLst>
            <a:ext uri="{FF2B5EF4-FFF2-40B4-BE49-F238E27FC236}">
              <a16:creationId xmlns:a16="http://schemas.microsoft.com/office/drawing/2014/main" id="{0EE6AA78-E446-4F9D-BCD2-CA160484F5E8}"/>
            </a:ext>
          </a:extLst>
        </xdr:cNvPr>
        <xdr:cNvSpPr txBox="1"/>
      </xdr:nvSpPr>
      <xdr:spPr>
        <a:xfrm>
          <a:off x="152660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61884</xdr:rowOff>
    </xdr:from>
    <xdr:ext cx="405111" cy="259045"/>
    <xdr:sp macro="" textlink="">
      <xdr:nvSpPr>
        <xdr:cNvPr id="895" name="n_2mainValue【庁舎】&#10;有形固定資産減価償却率">
          <a:extLst>
            <a:ext uri="{FF2B5EF4-FFF2-40B4-BE49-F238E27FC236}">
              <a16:creationId xmlns:a16="http://schemas.microsoft.com/office/drawing/2014/main" id="{D1FB58B9-BE9A-40A7-8A0F-25346A491507}"/>
            </a:ext>
          </a:extLst>
        </xdr:cNvPr>
        <xdr:cNvSpPr txBox="1"/>
      </xdr:nvSpPr>
      <xdr:spPr>
        <a:xfrm>
          <a:off x="143897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21063</xdr:rowOff>
    </xdr:from>
    <xdr:ext cx="405111" cy="259045"/>
    <xdr:sp macro="" textlink="">
      <xdr:nvSpPr>
        <xdr:cNvPr id="896" name="n_3mainValue【庁舎】&#10;有形固定資産減価償却率">
          <a:extLst>
            <a:ext uri="{FF2B5EF4-FFF2-40B4-BE49-F238E27FC236}">
              <a16:creationId xmlns:a16="http://schemas.microsoft.com/office/drawing/2014/main" id="{E7299DD4-D058-4DB9-B912-BA0B247DF555}"/>
            </a:ext>
          </a:extLst>
        </xdr:cNvPr>
        <xdr:cNvSpPr txBox="1"/>
      </xdr:nvSpPr>
      <xdr:spPr>
        <a:xfrm>
          <a:off x="13500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130464</xdr:rowOff>
    </xdr:from>
    <xdr:ext cx="405111" cy="259045"/>
    <xdr:sp macro="" textlink="">
      <xdr:nvSpPr>
        <xdr:cNvPr id="897" name="n_4mainValue【庁舎】&#10;有形固定資産減価償却率">
          <a:extLst>
            <a:ext uri="{FF2B5EF4-FFF2-40B4-BE49-F238E27FC236}">
              <a16:creationId xmlns:a16="http://schemas.microsoft.com/office/drawing/2014/main" id="{2EAB43CA-B3A1-452F-BCF7-A8BF88795A42}"/>
            </a:ext>
          </a:extLst>
        </xdr:cNvPr>
        <xdr:cNvSpPr txBox="1"/>
      </xdr:nvSpPr>
      <xdr:spPr>
        <a:xfrm>
          <a:off x="126117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460AEE82-C822-41E7-B4AC-DC6FB4370F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4ADDCEE2-A72C-4164-A861-A265D935E1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389A308A-7FC1-4469-A98F-4117667518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225A579A-7CBA-4BD6-99CE-647E9F66123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5562324A-6CCC-4F75-A0BE-9359AEF503E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BE2E6C14-3672-4372-BB3B-1B689C87D0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DEA8D3FF-CED9-4A15-A0F9-EE9741FB45B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D74DA86A-1E84-4A0E-AC0E-DBA3BC4B9C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3FF7496C-132D-46AB-A445-22E340185B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81A8A4D3-9CB7-47BC-8A3D-8767F2DC19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08CA22D5-70D3-4FB4-A947-E76B1771364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1D18DE42-ABC6-4672-89B6-0498681E4DB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C9258707-0C57-43A7-A2EC-4F04A9C8EE9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169D1A83-C758-4AA0-B0D7-9A1092E9D14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D4F8D8BE-CE97-4E74-9D78-1D4A79C36AA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A50CD190-8CEE-455E-9D81-7AD0490DDEF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7F1EDFAC-541F-43D8-8C5B-E3381DC5C1B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7489266B-D0AC-4C6C-81F9-059C569B79A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48302FE8-9D3F-4802-AD09-12F6CD85827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0520A466-B419-406F-832D-2FF7210C3AA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F9C3DA49-5027-4025-9B79-AC99206532E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68612E8F-7A9F-40F4-91F8-4C3223F8F57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483F967B-75B0-450E-A082-4755436E359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D05F9ADF-0603-4786-BD7C-830F619143E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314A364C-9878-4680-AE1C-6FCCEB13BB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7F831264-D35D-4D59-B934-A32600F2FE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924" name="直線コネクタ 923">
          <a:extLst>
            <a:ext uri="{FF2B5EF4-FFF2-40B4-BE49-F238E27FC236}">
              <a16:creationId xmlns:a16="http://schemas.microsoft.com/office/drawing/2014/main" id="{C7EAC811-02D1-4FF3-B8B3-F7AFF5CC1376}"/>
            </a:ext>
          </a:extLst>
        </xdr:cNvPr>
        <xdr:cNvCxnSpPr/>
      </xdr:nvCxnSpPr>
      <xdr:spPr>
        <a:xfrm flipV="1">
          <a:off x="22160864" y="172016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925" name="【庁舎】&#10;一人当たり面積最小値テキスト">
          <a:extLst>
            <a:ext uri="{FF2B5EF4-FFF2-40B4-BE49-F238E27FC236}">
              <a16:creationId xmlns:a16="http://schemas.microsoft.com/office/drawing/2014/main" id="{A3EAD486-58B2-4DA0-AF2F-7EB468EA9273}"/>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926" name="直線コネクタ 925">
          <a:extLst>
            <a:ext uri="{FF2B5EF4-FFF2-40B4-BE49-F238E27FC236}">
              <a16:creationId xmlns:a16="http://schemas.microsoft.com/office/drawing/2014/main" id="{9306806C-3970-42B2-8716-93F9C0C06F30}"/>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927" name="【庁舎】&#10;一人当たり面積最大値テキスト">
          <a:extLst>
            <a:ext uri="{FF2B5EF4-FFF2-40B4-BE49-F238E27FC236}">
              <a16:creationId xmlns:a16="http://schemas.microsoft.com/office/drawing/2014/main" id="{E2C422BF-4AF4-474E-AF75-7F3CE570A6AC}"/>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928" name="直線コネクタ 927">
          <a:extLst>
            <a:ext uri="{FF2B5EF4-FFF2-40B4-BE49-F238E27FC236}">
              <a16:creationId xmlns:a16="http://schemas.microsoft.com/office/drawing/2014/main" id="{BC151683-0DF1-4C50-864F-A74A22C87160}"/>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149151</xdr:rowOff>
    </xdr:from>
    <xdr:ext cx="469744" cy="259045"/>
    <xdr:sp macro="" textlink="">
      <xdr:nvSpPr>
        <xdr:cNvPr id="929" name="【庁舎】&#10;一人当たり面積平均値テキスト">
          <a:extLst>
            <a:ext uri="{FF2B5EF4-FFF2-40B4-BE49-F238E27FC236}">
              <a16:creationId xmlns:a16="http://schemas.microsoft.com/office/drawing/2014/main" id="{FB73DB9C-75DC-403E-B349-2F2BE359B574}"/>
            </a:ext>
          </a:extLst>
        </xdr:cNvPr>
        <xdr:cNvSpPr txBox="1"/>
      </xdr:nvSpPr>
      <xdr:spPr>
        <a:xfrm>
          <a:off x="22199600" y="17808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930" name="フローチャート: 判断 929">
          <a:extLst>
            <a:ext uri="{FF2B5EF4-FFF2-40B4-BE49-F238E27FC236}">
              <a16:creationId xmlns:a16="http://schemas.microsoft.com/office/drawing/2014/main" id="{ADFD4D8B-BCAA-465B-9462-DD0BF82144D8}"/>
            </a:ext>
          </a:extLst>
        </xdr:cNvPr>
        <xdr:cNvSpPr/>
      </xdr:nvSpPr>
      <xdr:spPr>
        <a:xfrm>
          <a:off x="221107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931" name="フローチャート: 判断 930">
          <a:extLst>
            <a:ext uri="{FF2B5EF4-FFF2-40B4-BE49-F238E27FC236}">
              <a16:creationId xmlns:a16="http://schemas.microsoft.com/office/drawing/2014/main" id="{CE32BDA4-2AF9-4125-A13B-39432574187B}"/>
            </a:ext>
          </a:extLst>
        </xdr:cNvPr>
        <xdr:cNvSpPr/>
      </xdr:nvSpPr>
      <xdr:spPr>
        <a:xfrm>
          <a:off x="2127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932" name="フローチャート: 判断 931">
          <a:extLst>
            <a:ext uri="{FF2B5EF4-FFF2-40B4-BE49-F238E27FC236}">
              <a16:creationId xmlns:a16="http://schemas.microsoft.com/office/drawing/2014/main" id="{BC79D90D-2A9D-46D0-BB1A-170256321C0E}"/>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933" name="フローチャート: 判断 932">
          <a:extLst>
            <a:ext uri="{FF2B5EF4-FFF2-40B4-BE49-F238E27FC236}">
              <a16:creationId xmlns:a16="http://schemas.microsoft.com/office/drawing/2014/main" id="{FE38EE2C-5CFA-4CDF-BD10-31FA9FFDA5C7}"/>
            </a:ext>
          </a:extLst>
        </xdr:cNvPr>
        <xdr:cNvSpPr/>
      </xdr:nvSpPr>
      <xdr:spPr>
        <a:xfrm>
          <a:off x="19494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934" name="フローチャート: 判断 933">
          <a:extLst>
            <a:ext uri="{FF2B5EF4-FFF2-40B4-BE49-F238E27FC236}">
              <a16:creationId xmlns:a16="http://schemas.microsoft.com/office/drawing/2014/main" id="{8BDA5D35-1E6E-446B-9267-69E8C37F1DF8}"/>
            </a:ext>
          </a:extLst>
        </xdr:cNvPr>
        <xdr:cNvSpPr/>
      </xdr:nvSpPr>
      <xdr:spPr>
        <a:xfrm>
          <a:off x="18605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5C8C2BD-0F35-491A-8BF5-19755F3887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59FA498-7595-4C1F-BC17-1844CC0A67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2FAE69C-22A8-4557-9CA4-AFD707FE26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27E81AAB-AA09-4895-8427-33E00A20AA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75D0E1B-39A1-4C23-B8B5-5337E0C912B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156029</xdr:rowOff>
    </xdr:from>
    <xdr:to>
      <xdr:col>116</xdr:col>
      <xdr:colOff>114300</xdr:colOff>
      <xdr:row>101</xdr:row>
      <xdr:rowOff>86179</xdr:rowOff>
    </xdr:to>
    <xdr:sp macro="" textlink="">
      <xdr:nvSpPr>
        <xdr:cNvPr id="940" name="楕円 939">
          <a:extLst>
            <a:ext uri="{FF2B5EF4-FFF2-40B4-BE49-F238E27FC236}">
              <a16:creationId xmlns:a16="http://schemas.microsoft.com/office/drawing/2014/main" id="{5C6EBEC2-B0FF-4EB7-A7C1-77AFFB610E5F}"/>
            </a:ext>
          </a:extLst>
        </xdr:cNvPr>
        <xdr:cNvSpPr/>
      </xdr:nvSpPr>
      <xdr:spPr>
        <a:xfrm>
          <a:off x="22110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7456</xdr:rowOff>
    </xdr:from>
    <xdr:ext cx="469744" cy="259045"/>
    <xdr:sp macro="" textlink="">
      <xdr:nvSpPr>
        <xdr:cNvPr id="941" name="【庁舎】&#10;一人当たり面積該当値テキスト">
          <a:extLst>
            <a:ext uri="{FF2B5EF4-FFF2-40B4-BE49-F238E27FC236}">
              <a16:creationId xmlns:a16="http://schemas.microsoft.com/office/drawing/2014/main" id="{7E48BD22-9442-4B01-81E3-9EF1F93F12FB}"/>
            </a:ext>
          </a:extLst>
        </xdr:cNvPr>
        <xdr:cNvSpPr txBox="1"/>
      </xdr:nvSpPr>
      <xdr:spPr>
        <a:xfrm>
          <a:off x="22199600" y="1715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30299</xdr:rowOff>
    </xdr:from>
    <xdr:to>
      <xdr:col>112</xdr:col>
      <xdr:colOff>38100</xdr:colOff>
      <xdr:row>101</xdr:row>
      <xdr:rowOff>131899</xdr:rowOff>
    </xdr:to>
    <xdr:sp macro="" textlink="">
      <xdr:nvSpPr>
        <xdr:cNvPr id="942" name="楕円 941">
          <a:extLst>
            <a:ext uri="{FF2B5EF4-FFF2-40B4-BE49-F238E27FC236}">
              <a16:creationId xmlns:a16="http://schemas.microsoft.com/office/drawing/2014/main" id="{70442E7B-4B54-467B-A4AF-1501F0F1650E}"/>
            </a:ext>
          </a:extLst>
        </xdr:cNvPr>
        <xdr:cNvSpPr/>
      </xdr:nvSpPr>
      <xdr:spPr>
        <a:xfrm>
          <a:off x="212725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35379</xdr:rowOff>
    </xdr:from>
    <xdr:to>
      <xdr:col>116</xdr:col>
      <xdr:colOff>63500</xdr:colOff>
      <xdr:row>101</xdr:row>
      <xdr:rowOff>81099</xdr:rowOff>
    </xdr:to>
    <xdr:cxnSp macro="">
      <xdr:nvCxnSpPr>
        <xdr:cNvPr id="943" name="直線コネクタ 942">
          <a:extLst>
            <a:ext uri="{FF2B5EF4-FFF2-40B4-BE49-F238E27FC236}">
              <a16:creationId xmlns:a16="http://schemas.microsoft.com/office/drawing/2014/main" id="{EE96DC80-E232-4CD6-866F-21752DADBC31}"/>
            </a:ext>
          </a:extLst>
        </xdr:cNvPr>
        <xdr:cNvCxnSpPr/>
      </xdr:nvCxnSpPr>
      <xdr:spPr>
        <a:xfrm flipV="1">
          <a:off x="21323300" y="1735182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72752</xdr:rowOff>
    </xdr:from>
    <xdr:to>
      <xdr:col>107</xdr:col>
      <xdr:colOff>101600</xdr:colOff>
      <xdr:row>102</xdr:row>
      <xdr:rowOff>2902</xdr:rowOff>
    </xdr:to>
    <xdr:sp macro="" textlink="">
      <xdr:nvSpPr>
        <xdr:cNvPr id="944" name="楕円 943">
          <a:extLst>
            <a:ext uri="{FF2B5EF4-FFF2-40B4-BE49-F238E27FC236}">
              <a16:creationId xmlns:a16="http://schemas.microsoft.com/office/drawing/2014/main" id="{15854297-49BF-4E57-A780-2B527A4A10BA}"/>
            </a:ext>
          </a:extLst>
        </xdr:cNvPr>
        <xdr:cNvSpPr/>
      </xdr:nvSpPr>
      <xdr:spPr>
        <a:xfrm>
          <a:off x="20383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81099</xdr:rowOff>
    </xdr:from>
    <xdr:to>
      <xdr:col>111</xdr:col>
      <xdr:colOff>177800</xdr:colOff>
      <xdr:row>101</xdr:row>
      <xdr:rowOff>123552</xdr:rowOff>
    </xdr:to>
    <xdr:cxnSp macro="">
      <xdr:nvCxnSpPr>
        <xdr:cNvPr id="945" name="直線コネクタ 944">
          <a:extLst>
            <a:ext uri="{FF2B5EF4-FFF2-40B4-BE49-F238E27FC236}">
              <a16:creationId xmlns:a16="http://schemas.microsoft.com/office/drawing/2014/main" id="{17D265B9-4F68-4583-961A-82036CEAEDAD}"/>
            </a:ext>
          </a:extLst>
        </xdr:cNvPr>
        <xdr:cNvCxnSpPr/>
      </xdr:nvCxnSpPr>
      <xdr:spPr>
        <a:xfrm flipV="1">
          <a:off x="20434300" y="173975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118473</xdr:rowOff>
    </xdr:from>
    <xdr:to>
      <xdr:col>102</xdr:col>
      <xdr:colOff>165100</xdr:colOff>
      <xdr:row>102</xdr:row>
      <xdr:rowOff>48623</xdr:rowOff>
    </xdr:to>
    <xdr:sp macro="" textlink="">
      <xdr:nvSpPr>
        <xdr:cNvPr id="946" name="楕円 945">
          <a:extLst>
            <a:ext uri="{FF2B5EF4-FFF2-40B4-BE49-F238E27FC236}">
              <a16:creationId xmlns:a16="http://schemas.microsoft.com/office/drawing/2014/main" id="{E4823BAA-C6F5-45A4-A915-B42A7DBC5202}"/>
            </a:ext>
          </a:extLst>
        </xdr:cNvPr>
        <xdr:cNvSpPr/>
      </xdr:nvSpPr>
      <xdr:spPr>
        <a:xfrm>
          <a:off x="19494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123552</xdr:rowOff>
    </xdr:from>
    <xdr:to>
      <xdr:col>107</xdr:col>
      <xdr:colOff>50800</xdr:colOff>
      <xdr:row>101</xdr:row>
      <xdr:rowOff>169273</xdr:rowOff>
    </xdr:to>
    <xdr:cxnSp macro="">
      <xdr:nvCxnSpPr>
        <xdr:cNvPr id="947" name="直線コネクタ 946">
          <a:extLst>
            <a:ext uri="{FF2B5EF4-FFF2-40B4-BE49-F238E27FC236}">
              <a16:creationId xmlns:a16="http://schemas.microsoft.com/office/drawing/2014/main" id="{1553C6F4-57B7-4377-9298-BD023C6B4A86}"/>
            </a:ext>
          </a:extLst>
        </xdr:cNvPr>
        <xdr:cNvCxnSpPr/>
      </xdr:nvCxnSpPr>
      <xdr:spPr>
        <a:xfrm flipV="1">
          <a:off x="19545300" y="1744000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38463</xdr:rowOff>
    </xdr:from>
    <xdr:to>
      <xdr:col>98</xdr:col>
      <xdr:colOff>38100</xdr:colOff>
      <xdr:row>102</xdr:row>
      <xdr:rowOff>140063</xdr:rowOff>
    </xdr:to>
    <xdr:sp macro="" textlink="">
      <xdr:nvSpPr>
        <xdr:cNvPr id="948" name="楕円 947">
          <a:extLst>
            <a:ext uri="{FF2B5EF4-FFF2-40B4-BE49-F238E27FC236}">
              <a16:creationId xmlns:a16="http://schemas.microsoft.com/office/drawing/2014/main" id="{F3528CD8-AB7E-40E6-ADCB-80A3BB362478}"/>
            </a:ext>
          </a:extLst>
        </xdr:cNvPr>
        <xdr:cNvSpPr/>
      </xdr:nvSpPr>
      <xdr:spPr>
        <a:xfrm>
          <a:off x="18605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169273</xdr:rowOff>
    </xdr:from>
    <xdr:to>
      <xdr:col>102</xdr:col>
      <xdr:colOff>114300</xdr:colOff>
      <xdr:row>102</xdr:row>
      <xdr:rowOff>89263</xdr:rowOff>
    </xdr:to>
    <xdr:cxnSp macro="">
      <xdr:nvCxnSpPr>
        <xdr:cNvPr id="949" name="直線コネクタ 948">
          <a:extLst>
            <a:ext uri="{FF2B5EF4-FFF2-40B4-BE49-F238E27FC236}">
              <a16:creationId xmlns:a16="http://schemas.microsoft.com/office/drawing/2014/main" id="{36F4FA2E-8EF2-4179-8EE0-CC05E23DCA9E}"/>
            </a:ext>
          </a:extLst>
        </xdr:cNvPr>
        <xdr:cNvCxnSpPr/>
      </xdr:nvCxnSpPr>
      <xdr:spPr>
        <a:xfrm flipV="1">
          <a:off x="18656300" y="1748572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21789</xdr:rowOff>
    </xdr:from>
    <xdr:ext cx="469744" cy="259045"/>
    <xdr:sp macro="" textlink="">
      <xdr:nvSpPr>
        <xdr:cNvPr id="950" name="n_1aveValue【庁舎】&#10;一人当たり面積">
          <a:extLst>
            <a:ext uri="{FF2B5EF4-FFF2-40B4-BE49-F238E27FC236}">
              <a16:creationId xmlns:a16="http://schemas.microsoft.com/office/drawing/2014/main" id="{7FF40CCC-80A1-4FC6-81F3-220AE745ECDD}"/>
            </a:ext>
          </a:extLst>
        </xdr:cNvPr>
        <xdr:cNvSpPr txBox="1"/>
      </xdr:nvSpPr>
      <xdr:spPr>
        <a:xfrm>
          <a:off x="210757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51179</xdr:rowOff>
    </xdr:from>
    <xdr:ext cx="469744" cy="259045"/>
    <xdr:sp macro="" textlink="">
      <xdr:nvSpPr>
        <xdr:cNvPr id="951" name="n_2aveValue【庁舎】&#10;一人当たり面積">
          <a:extLst>
            <a:ext uri="{FF2B5EF4-FFF2-40B4-BE49-F238E27FC236}">
              <a16:creationId xmlns:a16="http://schemas.microsoft.com/office/drawing/2014/main" id="{91983BB9-D97C-40B8-88BB-53E9AB092E9B}"/>
            </a:ext>
          </a:extLst>
        </xdr:cNvPr>
        <xdr:cNvSpPr txBox="1"/>
      </xdr:nvSpPr>
      <xdr:spPr>
        <a:xfrm>
          <a:off x="201994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70775</xdr:rowOff>
    </xdr:from>
    <xdr:ext cx="469744" cy="259045"/>
    <xdr:sp macro="" textlink="">
      <xdr:nvSpPr>
        <xdr:cNvPr id="952" name="n_3aveValue【庁舎】&#10;一人当たり面積">
          <a:extLst>
            <a:ext uri="{FF2B5EF4-FFF2-40B4-BE49-F238E27FC236}">
              <a16:creationId xmlns:a16="http://schemas.microsoft.com/office/drawing/2014/main" id="{EAAC94BC-1726-4DDB-9504-05F93A3646AA}"/>
            </a:ext>
          </a:extLst>
        </xdr:cNvPr>
        <xdr:cNvSpPr txBox="1"/>
      </xdr:nvSpPr>
      <xdr:spPr>
        <a:xfrm>
          <a:off x="19310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561</xdr:rowOff>
    </xdr:from>
    <xdr:ext cx="469744" cy="259045"/>
    <xdr:sp macro="" textlink="">
      <xdr:nvSpPr>
        <xdr:cNvPr id="953" name="n_4aveValue【庁舎】&#10;一人当たり面積">
          <a:extLst>
            <a:ext uri="{FF2B5EF4-FFF2-40B4-BE49-F238E27FC236}">
              <a16:creationId xmlns:a16="http://schemas.microsoft.com/office/drawing/2014/main" id="{3B91A07E-B42E-404B-8363-DB983041053E}"/>
            </a:ext>
          </a:extLst>
        </xdr:cNvPr>
        <xdr:cNvSpPr txBox="1"/>
      </xdr:nvSpPr>
      <xdr:spPr>
        <a:xfrm>
          <a:off x="18421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148426</xdr:rowOff>
    </xdr:from>
    <xdr:ext cx="469744" cy="259045"/>
    <xdr:sp macro="" textlink="">
      <xdr:nvSpPr>
        <xdr:cNvPr id="954" name="n_1mainValue【庁舎】&#10;一人当たり面積">
          <a:extLst>
            <a:ext uri="{FF2B5EF4-FFF2-40B4-BE49-F238E27FC236}">
              <a16:creationId xmlns:a16="http://schemas.microsoft.com/office/drawing/2014/main" id="{203B477E-21F3-4C70-A647-060BA72395E4}"/>
            </a:ext>
          </a:extLst>
        </xdr:cNvPr>
        <xdr:cNvSpPr txBox="1"/>
      </xdr:nvSpPr>
      <xdr:spPr>
        <a:xfrm>
          <a:off x="21075727" y="1712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19429</xdr:rowOff>
    </xdr:from>
    <xdr:ext cx="469744" cy="259045"/>
    <xdr:sp macro="" textlink="">
      <xdr:nvSpPr>
        <xdr:cNvPr id="955" name="n_2mainValue【庁舎】&#10;一人当たり面積">
          <a:extLst>
            <a:ext uri="{FF2B5EF4-FFF2-40B4-BE49-F238E27FC236}">
              <a16:creationId xmlns:a16="http://schemas.microsoft.com/office/drawing/2014/main" id="{9526ECD3-55B4-44B2-A3D1-DBE5DD399D8B}"/>
            </a:ext>
          </a:extLst>
        </xdr:cNvPr>
        <xdr:cNvSpPr txBox="1"/>
      </xdr:nvSpPr>
      <xdr:spPr>
        <a:xfrm>
          <a:off x="20199427" y="1716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65150</xdr:rowOff>
    </xdr:from>
    <xdr:ext cx="469744" cy="259045"/>
    <xdr:sp macro="" textlink="">
      <xdr:nvSpPr>
        <xdr:cNvPr id="956" name="n_3mainValue【庁舎】&#10;一人当たり面積">
          <a:extLst>
            <a:ext uri="{FF2B5EF4-FFF2-40B4-BE49-F238E27FC236}">
              <a16:creationId xmlns:a16="http://schemas.microsoft.com/office/drawing/2014/main" id="{900B5B92-074D-4452-B557-597F44B02C9B}"/>
            </a:ext>
          </a:extLst>
        </xdr:cNvPr>
        <xdr:cNvSpPr txBox="1"/>
      </xdr:nvSpPr>
      <xdr:spPr>
        <a:xfrm>
          <a:off x="19310427" y="172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156590</xdr:rowOff>
    </xdr:from>
    <xdr:ext cx="469744" cy="259045"/>
    <xdr:sp macro="" textlink="">
      <xdr:nvSpPr>
        <xdr:cNvPr id="957" name="n_4mainValue【庁舎】&#10;一人当たり面積">
          <a:extLst>
            <a:ext uri="{FF2B5EF4-FFF2-40B4-BE49-F238E27FC236}">
              <a16:creationId xmlns:a16="http://schemas.microsoft.com/office/drawing/2014/main" id="{25293A81-67A0-457C-AEF6-1212832F6569}"/>
            </a:ext>
          </a:extLst>
        </xdr:cNvPr>
        <xdr:cNvSpPr txBox="1"/>
      </xdr:nvSpPr>
      <xdr:spPr>
        <a:xfrm>
          <a:off x="18421427" y="1730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3485EDDB-1F09-4BB8-BD37-2EA04AD396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1A3DB361-69A7-4675-9E7D-79A211EC23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BE75828D-BB4B-4F5D-88D5-F2C70858E1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令和５年度における有形固定資産減価償却率は、ほとんどの類型において類似団体平均と同等または下回っていますが、福祉施設、市民会館、保健センターは類似団体平均を上回っており老朽化が進んでいます。 老朽化に伴い施設の更新や解体、集約・複合化等の検討も必要になっていますが、平成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四万十町公共施設等総合管理計画」および令和３年度策定の「四万十町個別施設計画」に基づき、施設の利用率や地域の実情等も考慮しつつ、長期的な視点で適切な施設の維持管理に努めていきます。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15,398
15,289
642.28
18,934,947
18,389,949
403,598
8,755,027
18,357,548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脆弱な財政基盤で地方交付税に大きく依存</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している本町では、類似団体の平均を大きく下回っており、今後も人口減少や高齢化などにより、税収の伸びは期待できず、同水準で推移する見込みです。</a:t>
          </a:r>
        </a:p>
        <a:p>
          <a:r>
            <a:rPr kumimoji="1" lang="ja-JP" altLang="en-US" sz="1050">
              <a:latin typeface="ＭＳ Ｐゴシック" panose="020B0600070205080204" pitchFamily="50" charset="-128"/>
              <a:ea typeface="ＭＳ Ｐゴシック" panose="020B0600070205080204" pitchFamily="50" charset="-128"/>
            </a:rPr>
            <a:t>　引き続き、歳出の削減と税収等の徴収強化の取り組みを通じて、財政基盤の健全化に努めていく必要があります。</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&lt;</a:t>
          </a:r>
          <a:r>
            <a:rPr kumimoji="1" lang="ja-JP" altLang="en-US" sz="1000">
              <a:latin typeface="ＭＳ Ｐゴシック" panose="020B0600070205080204" pitchFamily="50" charset="-128"/>
              <a:ea typeface="ＭＳ Ｐゴシック" panose="020B0600070205080204" pitchFamily="50" charset="-128"/>
            </a:rPr>
            <a:t>参考</a:t>
          </a:r>
          <a:r>
            <a:rPr kumimoji="1" lang="en-US" altLang="ja-JP" sz="1000">
              <a:latin typeface="ＭＳ Ｐゴシック" panose="020B0600070205080204" pitchFamily="50" charset="-128"/>
              <a:ea typeface="ＭＳ Ｐゴシック" panose="020B0600070205080204" pitchFamily="50" charset="-128"/>
            </a:rPr>
            <a:t>&gt;</a:t>
          </a: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　歳入総額（令和５年度普通会計決算）に対する地方交付税の割合＝</a:t>
          </a:r>
          <a:r>
            <a:rPr kumimoji="1" lang="en-US" altLang="ja-JP" sz="1000">
              <a:latin typeface="ＭＳ Ｐゴシック" panose="020B0600070205080204" pitchFamily="50" charset="-128"/>
              <a:ea typeface="ＭＳ Ｐゴシック" panose="020B0600070205080204" pitchFamily="50" charset="-128"/>
            </a:rPr>
            <a:t>37</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6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分子となる歳出の経常経費充当一般財源では、補助費等で減少したものの、物件費が大幅に増加したほか、公債費や人件費等も増加となり分子全体で増となりました。</a:t>
          </a:r>
        </a:p>
        <a:p>
          <a:r>
            <a:rPr kumimoji="1" lang="ja-JP" altLang="en-US" sz="1050">
              <a:latin typeface="ＭＳ Ｐゴシック" panose="020B0600070205080204" pitchFamily="50" charset="-128"/>
              <a:ea typeface="ＭＳ Ｐゴシック" panose="020B0600070205080204" pitchFamily="50" charset="-128"/>
            </a:rPr>
            <a:t>　また、分母となる歳入の経常一般財源では、普通交付税が減少したことから分母全体で減となりました。</a:t>
          </a:r>
        </a:p>
        <a:p>
          <a:r>
            <a:rPr kumimoji="1" lang="ja-JP" altLang="en-US" sz="1050">
              <a:latin typeface="ＭＳ Ｐゴシック" panose="020B0600070205080204" pitchFamily="50" charset="-128"/>
              <a:ea typeface="ＭＳ Ｐゴシック" panose="020B0600070205080204" pitchFamily="50" charset="-128"/>
            </a:rPr>
            <a:t>　この結果、経常収支比率は増加し、前年度から</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8</a:t>
          </a:r>
          <a:r>
            <a:rPr kumimoji="1" lang="ja-JP" altLang="en-US" sz="1050">
              <a:latin typeface="ＭＳ Ｐゴシック" panose="020B0600070205080204" pitchFamily="50" charset="-128"/>
              <a:ea typeface="ＭＳ Ｐゴシック" panose="020B0600070205080204" pitchFamily="50" charset="-128"/>
            </a:rPr>
            <a:t>ポイント増加の</a:t>
          </a:r>
          <a:r>
            <a:rPr kumimoji="1" lang="en-US" altLang="ja-JP" sz="1050">
              <a:latin typeface="ＭＳ Ｐゴシック" panose="020B0600070205080204" pitchFamily="50" charset="-128"/>
              <a:ea typeface="ＭＳ Ｐゴシック" panose="020B0600070205080204" pitchFamily="50" charset="-128"/>
            </a:rPr>
            <a:t>93</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％となりました。</a:t>
          </a:r>
        </a:p>
        <a:p>
          <a:r>
            <a:rPr kumimoji="1" lang="ja-JP" altLang="en-US" sz="1050">
              <a:latin typeface="ＭＳ Ｐゴシック" panose="020B0600070205080204" pitchFamily="50" charset="-128"/>
              <a:ea typeface="ＭＳ Ｐゴシック" panose="020B0600070205080204" pitchFamily="50" charset="-128"/>
            </a:rPr>
            <a:t>　比率増加の主な要因は、歳入の経常一般財源</a:t>
          </a:r>
          <a:r>
            <a:rPr kumimoji="1" lang="ja-JP" altLang="en-US" sz="1000">
              <a:latin typeface="ＭＳ Ｐゴシック" panose="020B0600070205080204" pitchFamily="50" charset="-128"/>
              <a:ea typeface="ＭＳ Ｐゴシック" panose="020B0600070205080204" pitchFamily="50" charset="-128"/>
            </a:rPr>
            <a:t>（分母）</a:t>
          </a:r>
          <a:r>
            <a:rPr kumimoji="1" lang="ja-JP" altLang="en-US" sz="1050">
              <a:latin typeface="ＭＳ Ｐゴシック" panose="020B0600070205080204" pitchFamily="50" charset="-128"/>
              <a:ea typeface="ＭＳ Ｐゴシック" panose="020B0600070205080204" pitchFamily="50" charset="-128"/>
            </a:rPr>
            <a:t>の減に加え、歳出の経常経費充当一般財源</a:t>
          </a:r>
          <a:r>
            <a:rPr kumimoji="1" lang="ja-JP" altLang="en-US" sz="1000">
              <a:latin typeface="ＭＳ Ｐゴシック" panose="020B0600070205080204" pitchFamily="50" charset="-128"/>
              <a:ea typeface="ＭＳ Ｐゴシック" panose="020B0600070205080204" pitchFamily="50" charset="-128"/>
            </a:rPr>
            <a:t>（分子）</a:t>
          </a:r>
          <a:r>
            <a:rPr kumimoji="1" lang="ja-JP" altLang="en-US" sz="1050">
              <a:latin typeface="ＭＳ Ｐゴシック" panose="020B0600070205080204" pitchFamily="50" charset="-128"/>
              <a:ea typeface="ＭＳ Ｐゴシック" panose="020B0600070205080204" pitchFamily="50" charset="-128"/>
            </a:rPr>
            <a:t>において、物価高騰の影響等により物件費や人件費の増加によるものであり、今後も増加が見込まれるためより一層の経常経費削減に努めていく必要があります。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64</xdr:row>
      <xdr:rowOff>135890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22610"/>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138006</xdr:rowOff>
    </xdr:from>
    <xdr:to>
      <xdr:col>19</xdr:col>
      <xdr:colOff>133350</xdr:colOff>
      <xdr:row>62</xdr:row>
      <xdr:rowOff>92710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25006"/>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62</xdr:row>
      <xdr:rowOff>132927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25006"/>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64</xdr:row>
      <xdr:rowOff>55456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62827"/>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45314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87206</xdr:rowOff>
    </xdr:from>
    <xdr:to>
      <xdr:col>15</xdr:col>
      <xdr:colOff>133350</xdr:colOff>
      <xdr:row>61</xdr:row>
      <xdr:rowOff>17356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2133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22454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[369,474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本町は県下一広大な行政面積を有しており集落が点在し、それに付随して公共施設も点在していることが類似団体の平均を上回る要因の１つと考えられます。</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また、ふるさと納税の取組強化や、平成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年度から開始している廃棄物処理施設の包括的長期民間委託契約</a:t>
          </a:r>
          <a:r>
            <a:rPr kumimoji="1" lang="ja-JP" altLang="en-US" sz="1000">
              <a:latin typeface="ＭＳ Ｐゴシック" panose="020B0600070205080204" pitchFamily="50" charset="-128"/>
              <a:ea typeface="ＭＳ Ｐゴシック" panose="020B0600070205080204" pitchFamily="50" charset="-128"/>
            </a:rPr>
            <a:t>（債務負担）</a:t>
          </a:r>
          <a:r>
            <a:rPr kumimoji="1" lang="ja-JP" altLang="en-US" sz="1050">
              <a:latin typeface="ＭＳ Ｐゴシック" panose="020B0600070205080204" pitchFamily="50" charset="-128"/>
              <a:ea typeface="ＭＳ Ｐゴシック" panose="020B0600070205080204" pitchFamily="50" charset="-128"/>
            </a:rPr>
            <a:t>等に伴い、物件費が類似団体と比較して大きく増加しています。</a:t>
          </a:r>
        </a:p>
        <a:p>
          <a:r>
            <a:rPr kumimoji="1" lang="ja-JP" altLang="en-US" sz="1050">
              <a:latin typeface="ＭＳ Ｐゴシック" panose="020B0600070205080204" pitchFamily="50" charset="-128"/>
              <a:ea typeface="ＭＳ Ｐゴシック" panose="020B0600070205080204" pitchFamily="50" charset="-128"/>
            </a:rPr>
            <a:t>　ふるさと納税制度は本町にとって自主財源の確保につながる重要な取り組み</a:t>
          </a:r>
          <a:r>
            <a:rPr kumimoji="1" lang="ja-JP" altLang="en-US" sz="1000">
              <a:latin typeface="ＭＳ Ｐゴシック" panose="020B0600070205080204" pitchFamily="50" charset="-128"/>
              <a:ea typeface="ＭＳ Ｐゴシック" panose="020B0600070205080204" pitchFamily="50" charset="-128"/>
            </a:rPr>
            <a:t>（必要経費）</a:t>
          </a:r>
          <a:r>
            <a:rPr kumimoji="1" lang="ja-JP" altLang="en-US" sz="1050">
              <a:latin typeface="ＭＳ Ｐゴシック" panose="020B0600070205080204" pitchFamily="50" charset="-128"/>
              <a:ea typeface="ＭＳ Ｐゴシック" panose="020B0600070205080204" pitchFamily="50" charset="-128"/>
            </a:rPr>
            <a:t>ではあるものの、必要経費については可能な限り圧縮していく必要があります。</a:t>
          </a:r>
        </a:p>
        <a:p>
          <a:r>
            <a:rPr kumimoji="1" lang="ja-JP" altLang="en-US" sz="1050">
              <a:latin typeface="ＭＳ Ｐゴシック" panose="020B0600070205080204" pitchFamily="50" charset="-128"/>
              <a:ea typeface="ＭＳ Ｐゴシック" panose="020B0600070205080204" pitchFamily="50" charset="-128"/>
            </a:rPr>
            <a:t>　なお、人件費については定員適正化計画に基づき一般職員の適正規模・配置に努めているところですが、一方で、会計年度任用職員については近年増加傾向であるため、ＰＤＣＡサイクルを確立させ事務事業全般の見直しによる削減を図っていく必要があり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8035"/>
          <a:ext cx="0" cy="13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38385</xdr:rowOff>
    </xdr:from>
    <xdr:to>
      <xdr:col>23</xdr:col>
      <xdr:colOff>133350</xdr:colOff>
      <xdr:row>87</xdr:row>
      <xdr:rowOff>107952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954535"/>
          <a:ext cx="838200" cy="6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169561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8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13164</xdr:rowOff>
    </xdr:from>
    <xdr:to>
      <xdr:col>19</xdr:col>
      <xdr:colOff>133350</xdr:colOff>
      <xdr:row>87</xdr:row>
      <xdr:rowOff>38385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929314"/>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165245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52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59843</xdr:rowOff>
    </xdr:from>
    <xdr:to>
      <xdr:col>15</xdr:col>
      <xdr:colOff>82550</xdr:colOff>
      <xdr:row>87</xdr:row>
      <xdr:rowOff>13164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804543"/>
          <a:ext cx="889000" cy="12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51109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93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11553</xdr:rowOff>
    </xdr:from>
    <xdr:to>
      <xdr:col>11</xdr:col>
      <xdr:colOff>31750</xdr:colOff>
      <xdr:row>86</xdr:row>
      <xdr:rowOff>59843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584803"/>
          <a:ext cx="889000" cy="2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110362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17208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3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57152</xdr:rowOff>
    </xdr:from>
    <xdr:to>
      <xdr:col>23</xdr:col>
      <xdr:colOff>184150</xdr:colOff>
      <xdr:row>87</xdr:row>
      <xdr:rowOff>158752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97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29229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94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159035</xdr:rowOff>
    </xdr:from>
    <xdr:to>
      <xdr:col>19</xdr:col>
      <xdr:colOff>184150</xdr:colOff>
      <xdr:row>87</xdr:row>
      <xdr:rowOff>89185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9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73962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990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133814</xdr:rowOff>
    </xdr:from>
    <xdr:to>
      <xdr:col>15</xdr:col>
      <xdr:colOff>133350</xdr:colOff>
      <xdr:row>87</xdr:row>
      <xdr:rowOff>63964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87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48741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9043</xdr:rowOff>
    </xdr:from>
    <xdr:to>
      <xdr:col>11</xdr:col>
      <xdr:colOff>82550</xdr:colOff>
      <xdr:row>86</xdr:row>
      <xdr:rowOff>110643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75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95420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84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132203</xdr:rowOff>
    </xdr:from>
    <xdr:to>
      <xdr:col>7</xdr:col>
      <xdr:colOff>31750</xdr:colOff>
      <xdr:row>85</xdr:row>
      <xdr:rowOff>62353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5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47130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2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年度から給与の総合的見直しを実施し、高知県人事委員会の勧告に準じた給与体系から国家公務員に準じた給与体系に変更しています。</a:t>
          </a:r>
        </a:p>
        <a:p>
          <a:r>
            <a:rPr kumimoji="1" lang="ja-JP" altLang="en-US" sz="1300">
              <a:latin typeface="ＭＳ Ｐゴシック" panose="020B0600070205080204" pitchFamily="50" charset="-128"/>
              <a:ea typeface="ＭＳ Ｐゴシック" panose="020B0600070205080204" pitchFamily="50" charset="-128"/>
            </a:rPr>
            <a:t>　ラスパイレス指数は、以前から類似団体を下回る水準となっており、今後も給与の適正化に努め、適正な給与水準を保つよう取り組みます。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154939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4119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34289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4119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34289</xdr:rowOff>
    </xdr:from>
    <xdr:to>
      <xdr:col>72</xdr:col>
      <xdr:colOff>203200</xdr:colOff>
      <xdr:row>84</xdr:row>
      <xdr:rowOff>58420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4360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10161</xdr:rowOff>
    </xdr:from>
    <xdr:to>
      <xdr:col>68</xdr:col>
      <xdr:colOff>152400</xdr:colOff>
      <xdr:row>84</xdr:row>
      <xdr:rowOff>58420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4119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154939</xdr:rowOff>
    </xdr:from>
    <xdr:to>
      <xdr:col>73</xdr:col>
      <xdr:colOff>44450</xdr:colOff>
      <xdr:row>84</xdr:row>
      <xdr:rowOff>85089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95266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130811</xdr:rowOff>
    </xdr:from>
    <xdr:to>
      <xdr:col>64</xdr:col>
      <xdr:colOff>152400</xdr:colOff>
      <xdr:row>84</xdr:row>
      <xdr:rowOff>60961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71138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下一の面積を有する本町は、広大な町域の中に集落が点在しており、人口規模に対し公共施設も多くなっています。そのため、職員数も類似団体の平均を上回っている状況となっていますが、今後も引き続き、住民サービスを低下させることなく定員適正化計画に基づき職員数の適正化と組織機構の見直しに取り組むとともに、小中学校の適正規模による統廃合計画等を進め、適正な定員管理に取り組みます。 </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166098</xdr:rowOff>
    </xdr:from>
    <xdr:to>
      <xdr:col>81</xdr:col>
      <xdr:colOff>44450</xdr:colOff>
      <xdr:row>66</xdr:row>
      <xdr:rowOff>37737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310348"/>
          <a:ext cx="8382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25689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84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95431</xdr:rowOff>
    </xdr:from>
    <xdr:to>
      <xdr:col>77</xdr:col>
      <xdr:colOff>44450</xdr:colOff>
      <xdr:row>65</xdr:row>
      <xdr:rowOff>166098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239681"/>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48549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33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36830</xdr:rowOff>
    </xdr:from>
    <xdr:to>
      <xdr:col>72</xdr:col>
      <xdr:colOff>203200</xdr:colOff>
      <xdr:row>65</xdr:row>
      <xdr:rowOff>95431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18108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36830</xdr:rowOff>
    </xdr:from>
    <xdr:to>
      <xdr:col>68</xdr:col>
      <xdr:colOff>152400</xdr:colOff>
      <xdr:row>65</xdr:row>
      <xdr:rowOff>66131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1181080"/>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97626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92455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158387</xdr:rowOff>
    </xdr:from>
    <xdr:to>
      <xdr:col>81</xdr:col>
      <xdr:colOff>95250</xdr:colOff>
      <xdr:row>66</xdr:row>
      <xdr:rowOff>88537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3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130464</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2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115298</xdr:rowOff>
    </xdr:from>
    <xdr:to>
      <xdr:col>77</xdr:col>
      <xdr:colOff>95250</xdr:colOff>
      <xdr:row>66</xdr:row>
      <xdr:rowOff>45448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2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30225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34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44631</xdr:rowOff>
    </xdr:from>
    <xdr:to>
      <xdr:col>73</xdr:col>
      <xdr:colOff>44450</xdr:colOff>
      <xdr:row>65</xdr:row>
      <xdr:rowOff>146231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131008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27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157480</xdr:rowOff>
    </xdr:from>
    <xdr:to>
      <xdr:col>68</xdr:col>
      <xdr:colOff>203200</xdr:colOff>
      <xdr:row>65</xdr:row>
      <xdr:rowOff>87630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72407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15331</xdr:rowOff>
    </xdr:from>
    <xdr:to>
      <xdr:col>64</xdr:col>
      <xdr:colOff>152400</xdr:colOff>
      <xdr:row>65</xdr:row>
      <xdr:rowOff>116931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11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101708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124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単年度比率では、地方債の元利償還金が増加したことにより分子が増加となり、普通交付税や臨時財政対策債発行可能額の減少により分母は減少したことから、令和５年度の単年度比率は前年度から</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ポイントの増加となりました。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３ヵ年平均では　令和５年度の単年度比率を下回っていた令和２年度の比率が算定の基礎から外れたため、前年度から</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％となりました。</a:t>
          </a:r>
        </a:p>
        <a:p>
          <a:r>
            <a:rPr kumimoji="1" lang="ja-JP" altLang="en-US" sz="1100">
              <a:latin typeface="ＭＳ Ｐゴシック" panose="020B0600070205080204" pitchFamily="50" charset="-128"/>
              <a:ea typeface="ＭＳ Ｐゴシック" panose="020B0600070205080204" pitchFamily="50" charset="-128"/>
            </a:rPr>
            <a:t>　将来負担比率と同様、比率は現時点では適正な水準にあると言えますが、今後も地方債残高の推移や公債費の動向等に十分注視しながら、繰上償還等も含め高水準である公債費の抑制に努めていく必要があります。</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40</xdr:row>
      <xdr:rowOff>58057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1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39</xdr:row>
      <xdr:rowOff>143328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126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9270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39</xdr:row>
      <xdr:rowOff>143328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126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126093</xdr:rowOff>
    </xdr:from>
    <xdr:to>
      <xdr:col>68</xdr:col>
      <xdr:colOff>152400</xdr:colOff>
      <xdr:row>40</xdr:row>
      <xdr:rowOff>161472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126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112684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147155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92528</xdr:rowOff>
    </xdr:from>
    <xdr:to>
      <xdr:col>73</xdr:col>
      <xdr:colOff>44450</xdr:colOff>
      <xdr:row>40</xdr:row>
      <xdr:rowOff>22678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32855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将来負担額</a:t>
          </a:r>
          <a:r>
            <a:rPr kumimoji="1" lang="ja-JP" altLang="en-US" sz="1000">
              <a:latin typeface="ＭＳ Ｐゴシック" panose="020B0600070205080204" pitchFamily="50" charset="-128"/>
              <a:ea typeface="ＭＳ Ｐゴシック" panose="020B0600070205080204" pitchFamily="50" charset="-128"/>
            </a:rPr>
            <a:t>（地方債現在高）</a:t>
          </a:r>
          <a:r>
            <a:rPr kumimoji="1" lang="ja-JP" altLang="en-US" sz="1050">
              <a:latin typeface="ＭＳ Ｐゴシック" panose="020B0600070205080204" pitchFamily="50" charset="-128"/>
              <a:ea typeface="ＭＳ Ｐゴシック" panose="020B0600070205080204" pitchFamily="50" charset="-128"/>
            </a:rPr>
            <a:t>が増加したものの、充当可能財源等</a:t>
          </a:r>
          <a:r>
            <a:rPr kumimoji="1" lang="ja-JP" altLang="en-US" sz="1000">
              <a:latin typeface="ＭＳ Ｐゴシック" panose="020B0600070205080204" pitchFamily="50" charset="-128"/>
              <a:ea typeface="ＭＳ Ｐゴシック" panose="020B0600070205080204" pitchFamily="50" charset="-128"/>
            </a:rPr>
            <a:t>（充当可能基金等）</a:t>
          </a:r>
          <a:r>
            <a:rPr kumimoji="1" lang="ja-JP" altLang="en-US" sz="1050">
              <a:latin typeface="ＭＳ Ｐゴシック" panose="020B0600070205080204" pitchFamily="50" charset="-128"/>
              <a:ea typeface="ＭＳ Ｐゴシック" panose="020B0600070205080204" pitchFamily="50" charset="-128"/>
            </a:rPr>
            <a:t>も増加したことにより、充当可能財源等が将来負担額を上回った（</a:t>
          </a:r>
          <a:r>
            <a:rPr kumimoji="1" lang="ja-JP" altLang="en-US" sz="1000">
              <a:latin typeface="ＭＳ Ｐゴシック" panose="020B0600070205080204" pitchFamily="50" charset="-128"/>
              <a:ea typeface="ＭＳ Ｐゴシック" panose="020B0600070205080204" pitchFamily="50" charset="-128"/>
            </a:rPr>
            <a:t>実質的な将来負担額が算定されなかった）</a:t>
          </a:r>
          <a:r>
            <a:rPr kumimoji="1" lang="ja-JP" altLang="en-US" sz="1050">
              <a:latin typeface="ＭＳ Ｐゴシック" panose="020B0600070205080204" pitchFamily="50" charset="-128"/>
              <a:ea typeface="ＭＳ Ｐゴシック" panose="020B0600070205080204" pitchFamily="50" charset="-128"/>
            </a:rPr>
            <a:t>ため、令和５年度の比率は算定されませんでした。</a:t>
          </a:r>
        </a:p>
        <a:p>
          <a:r>
            <a:rPr kumimoji="1" lang="ja-JP" altLang="en-US" sz="1050">
              <a:latin typeface="ＭＳ Ｐゴシック" panose="020B0600070205080204" pitchFamily="50" charset="-128"/>
              <a:ea typeface="ＭＳ Ｐゴシック" panose="020B0600070205080204" pitchFamily="50" charset="-128"/>
            </a:rPr>
            <a:t>　地方債残高は平成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年度に実施した大型事業</a:t>
          </a:r>
          <a:r>
            <a:rPr kumimoji="1" lang="ja-JP" altLang="en-US" sz="1000">
              <a:latin typeface="ＭＳ Ｐゴシック" panose="020B0600070205080204" pitchFamily="50" charset="-128"/>
              <a:ea typeface="ＭＳ Ｐゴシック" panose="020B0600070205080204" pitchFamily="50" charset="-128"/>
            </a:rPr>
            <a:t>（庁舎建設等）</a:t>
          </a:r>
          <a:r>
            <a:rPr kumimoji="1" lang="ja-JP" altLang="en-US" sz="1050">
              <a:latin typeface="ＭＳ Ｐゴシック" panose="020B0600070205080204" pitchFamily="50" charset="-128"/>
              <a:ea typeface="ＭＳ Ｐゴシック" panose="020B0600070205080204" pitchFamily="50" charset="-128"/>
            </a:rPr>
            <a:t>に伴う借入をピークに減少してきましたが近年は横ばいで推移しています。一方、充当可能財源等は年々増加傾向であり、比率は現時点において適正な水準にあるといえます。</a:t>
          </a:r>
        </a:p>
        <a:p>
          <a:r>
            <a:rPr kumimoji="1" lang="ja-JP" altLang="en-US" sz="1050">
              <a:latin typeface="ＭＳ Ｐゴシック" panose="020B0600070205080204" pitchFamily="50" charset="-128"/>
              <a:ea typeface="ＭＳ Ｐゴシック" panose="020B0600070205080204" pitchFamily="50" charset="-128"/>
            </a:rPr>
            <a:t>　しかしながら、今後、老朽化した施設の建て替えや改修などを予定しており、地方債残高の増加が見込まれていることから、引き続き町債残高の推移や公債費の動向等に十分注視しながら、繰上償還等も含め高水準にある公債費の抑制に努めていく必要があります。</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15,398
15,289
642.28
18,934,947
18,389,949
403,598
8,755,027
18,357,548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会計年度任用職員に係る人件費単価の見直しにより、報酬や期末手当が増となったため、経常経費充当一般財源は増加となりました。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また、歳入経常一般財源も普通交付税の減に伴い減少したため比率は増加となっており、類似団体の平均よりも高くなっています。</a:t>
          </a:r>
        </a:p>
        <a:p>
          <a:r>
            <a:rPr kumimoji="1" lang="ja-JP" altLang="en-US" sz="1200">
              <a:latin typeface="ＭＳ Ｐゴシック" panose="020B0600070205080204" pitchFamily="50" charset="-128"/>
              <a:ea typeface="ＭＳ Ｐゴシック" panose="020B0600070205080204" pitchFamily="50" charset="-128"/>
            </a:rPr>
            <a:t>　近年では会計年度任用職員数が増加傾向にあるため、計画的な人件費の適正化に努めていく必要があります。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63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230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物価高騰による影響により各種委託料が増となったことに加え、小中学校の給食費無償化の実施に伴い給食費負担金収入が減となったため、経常経費充当一般財源が増加しており類似団体の平均を上回る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物価高騰による影響は今後も継続していくことが想定されるため、より一層の歳出予算の削減に努めていく必要があります。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139700</xdr:rowOff>
    </xdr:from>
    <xdr:to>
      <xdr:col>82</xdr:col>
      <xdr:colOff>107950</xdr:colOff>
      <xdr:row>20</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258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120650</xdr:rowOff>
    </xdr:from>
    <xdr:to>
      <xdr:col>78</xdr:col>
      <xdr:colOff>69850</xdr:colOff>
      <xdr:row>18</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5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120650</xdr:rowOff>
    </xdr:from>
    <xdr:to>
      <xdr:col>73</xdr:col>
      <xdr:colOff>180975</xdr:colOff>
      <xdr:row>17</xdr:row>
      <xdr:rowOff>158750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158750</xdr:rowOff>
    </xdr:from>
    <xdr:to>
      <xdr:col>69</xdr:col>
      <xdr:colOff>92075</xdr:colOff>
      <xdr:row>19</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73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0</xdr:rowOff>
    </xdr:from>
    <xdr:to>
      <xdr:col>82</xdr:col>
      <xdr:colOff>158750</xdr:colOff>
      <xdr:row>20</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88900</xdr:rowOff>
    </xdr:from>
    <xdr:to>
      <xdr:col>78</xdr:col>
      <xdr:colOff>120650</xdr:colOff>
      <xdr:row>19</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69850</xdr:rowOff>
    </xdr:from>
    <xdr:to>
      <xdr:col>74</xdr:col>
      <xdr:colOff>31750</xdr:colOff>
      <xdr:row>18</xdr:row>
      <xdr:rowOff>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107950</xdr:rowOff>
    </xdr:from>
    <xdr:to>
      <xdr:col>69</xdr:col>
      <xdr:colOff>142875</xdr:colOff>
      <xdr:row>18</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自立支援医療給付費や児童医療費の増などにより比率は増加となっており、類似団体の平均並みで推移しています。</a:t>
          </a:r>
        </a:p>
        <a:p>
          <a:r>
            <a:rPr kumimoji="1" lang="ja-JP" altLang="en-US" sz="1300">
              <a:latin typeface="ＭＳ Ｐゴシック" panose="020B0600070205080204" pitchFamily="50" charset="-128"/>
              <a:ea typeface="ＭＳ Ｐゴシック" panose="020B0600070205080204" pitchFamily="50" charset="-128"/>
            </a:rPr>
            <a:t>　今後も増加が見込まれるため、その推移に注視していく必要があります。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92710</xdr:rowOff>
    </xdr:from>
    <xdr:to>
      <xdr:col>24</xdr:col>
      <xdr:colOff>25400</xdr:colOff>
      <xdr:row>58</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65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92710</xdr:rowOff>
    </xdr:from>
    <xdr:to>
      <xdr:col>19</xdr:col>
      <xdr:colOff>187325</xdr:colOff>
      <xdr:row>57</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58</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88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24130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568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41910</xdr:rowOff>
    </xdr:from>
    <xdr:to>
      <xdr:col>20</xdr:col>
      <xdr:colOff>38100</xdr:colOff>
      <xdr:row>57</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153687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144780</xdr:rowOff>
    </xdr:from>
    <xdr:to>
      <xdr:col>6</xdr:col>
      <xdr:colOff>171450</xdr:colOff>
      <xdr:row>59</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59707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水道事業会計への出資金の増や歳入経常一般財源の減により、その他の比率は増加しましたが、類似団体の平均より低い水準となっています。</a:t>
          </a:r>
        </a:p>
        <a:p>
          <a:r>
            <a:rPr kumimoji="1" lang="ja-JP" altLang="en-US" sz="1200">
              <a:latin typeface="ＭＳ Ｐゴシック" panose="020B0600070205080204" pitchFamily="50" charset="-128"/>
              <a:ea typeface="ＭＳ Ｐゴシック" panose="020B0600070205080204" pitchFamily="50" charset="-128"/>
            </a:rPr>
            <a:t>　今後も、人口減少や高齢化等に伴い、国保や後期高齢者、特別養護老人ホーム、診療所等の各特別会計への繰出金の増加が見込まれるため、保険税や料金等の歳入確保とあわせて歳出削減の取り組みを強化し、負担の軽減（繰出金の抑制等）に努めていく必要がありま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143328</xdr:rowOff>
    </xdr:from>
    <xdr:to>
      <xdr:col>82</xdr:col>
      <xdr:colOff>107950</xdr:colOff>
      <xdr:row>55</xdr:row>
      <xdr:rowOff>37193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016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86178</xdr:rowOff>
    </xdr:from>
    <xdr:to>
      <xdr:col>78</xdr:col>
      <xdr:colOff>69850</xdr:colOff>
      <xdr:row>54</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1730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86178</xdr:rowOff>
    </xdr:from>
    <xdr:to>
      <xdr:col>73</xdr:col>
      <xdr:colOff>180975</xdr:colOff>
      <xdr:row>54</xdr:row>
      <xdr:rowOff>94343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1730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31949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56</xdr:row>
      <xdr:rowOff>159657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52643"/>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157843</xdr:rowOff>
    </xdr:from>
    <xdr:to>
      <xdr:col>82</xdr:col>
      <xdr:colOff>158750</xdr:colOff>
      <xdr:row>55</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2920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92528</xdr:rowOff>
    </xdr:from>
    <xdr:to>
      <xdr:col>78</xdr:col>
      <xdr:colOff>120650</xdr:colOff>
      <xdr:row>55</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32855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35378</xdr:rowOff>
    </xdr:from>
    <xdr:to>
      <xdr:col>74</xdr:col>
      <xdr:colOff>31750</xdr:colOff>
      <xdr:row>53</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147155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108857</xdr:rowOff>
    </xdr:from>
    <xdr:to>
      <xdr:col>65</xdr:col>
      <xdr:colOff>53975</xdr:colOff>
      <xdr:row>57</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49184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水道事業会計への補助金</a:t>
          </a:r>
          <a:r>
            <a:rPr kumimoji="1" lang="ja-JP" altLang="en-US" sz="1000">
              <a:latin typeface="ＭＳ Ｐゴシック" panose="020B0600070205080204" pitchFamily="50" charset="-128"/>
              <a:ea typeface="ＭＳ Ｐゴシック" panose="020B0600070205080204" pitchFamily="50" charset="-128"/>
            </a:rPr>
            <a:t>（収支差補填財源）</a:t>
          </a:r>
          <a:r>
            <a:rPr kumimoji="1" lang="ja-JP" altLang="en-US" sz="1100">
              <a:latin typeface="ＭＳ Ｐゴシック" panose="020B0600070205080204" pitchFamily="50" charset="-128"/>
              <a:ea typeface="ＭＳ Ｐゴシック" panose="020B0600070205080204" pitchFamily="50" charset="-128"/>
            </a:rPr>
            <a:t>の減により経常経費充当一般財源が減少したため、比率については前年度から減少し類似団体の平均より低い水準で推移しています。</a:t>
          </a:r>
        </a:p>
        <a:p>
          <a:r>
            <a:rPr kumimoji="1" lang="ja-JP" altLang="en-US" sz="1100">
              <a:latin typeface="ＭＳ Ｐゴシック" panose="020B0600070205080204" pitchFamily="50" charset="-128"/>
              <a:ea typeface="ＭＳ Ｐゴシック" panose="020B0600070205080204" pitchFamily="50" charset="-128"/>
            </a:rPr>
            <a:t>　一方、外郭団体への補助金等は年々増加傾向にあり、これらの支援・補助は、開始後の見直しや打ち切り等が非常に難しく、今後においても増加する一方となる恐れがあるため、補助制度の開始時における十分な検討と合わせて随時見直しを図りながら、補助費等の抑制に努めていく必要がありま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75293</xdr:rowOff>
    </xdr:from>
    <xdr:to>
      <xdr:col>82</xdr:col>
      <xdr:colOff>107950</xdr:colOff>
      <xdr:row>35</xdr:row>
      <xdr:rowOff>86178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076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132642</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76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86178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32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3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35</xdr:row>
      <xdr:rowOff>42636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32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42636</xdr:rowOff>
    </xdr:from>
    <xdr:to>
      <xdr:col>69</xdr:col>
      <xdr:colOff>92075</xdr:colOff>
      <xdr:row>35</xdr:row>
      <xdr:rowOff>42636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043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170742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24493</xdr:rowOff>
    </xdr:from>
    <xdr:to>
      <xdr:col>82</xdr:col>
      <xdr:colOff>158750</xdr:colOff>
      <xdr:row>35</xdr:row>
      <xdr:rowOff>126093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41020</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35378</xdr:rowOff>
    </xdr:from>
    <xdr:to>
      <xdr:col>78</xdr:col>
      <xdr:colOff>120650</xdr:colOff>
      <xdr:row>35</xdr:row>
      <xdr:rowOff>136978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147155</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163286</xdr:rowOff>
    </xdr:from>
    <xdr:to>
      <xdr:col>69</xdr:col>
      <xdr:colOff>142875</xdr:colOff>
      <xdr:row>35</xdr:row>
      <xdr:rowOff>93436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103613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163286</xdr:rowOff>
    </xdr:from>
    <xdr:to>
      <xdr:col>65</xdr:col>
      <xdr:colOff>53975</xdr:colOff>
      <xdr:row>35</xdr:row>
      <xdr:rowOff>93436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103613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令和３年度に借り入れた緊急防災・減災事業債の元金償還が開始したこと等により、経常経費充当一般財源</a:t>
          </a:r>
          <a:r>
            <a:rPr kumimoji="1" lang="ja-JP" altLang="en-US" sz="1100">
              <a:latin typeface="ＭＳ Ｐゴシック" panose="020B0600070205080204" pitchFamily="50" charset="-128"/>
              <a:ea typeface="ＭＳ Ｐゴシック" panose="020B0600070205080204" pitchFamily="50" charset="-128"/>
            </a:rPr>
            <a:t>（分子）</a:t>
          </a:r>
          <a:r>
            <a:rPr kumimoji="1" lang="ja-JP" altLang="en-US" sz="1200">
              <a:latin typeface="ＭＳ Ｐゴシック" panose="020B0600070205080204" pitchFamily="50" charset="-128"/>
              <a:ea typeface="ＭＳ Ｐゴシック" panose="020B0600070205080204" pitchFamily="50" charset="-128"/>
            </a:rPr>
            <a:t>が増加しています。</a:t>
          </a:r>
        </a:p>
        <a:p>
          <a:r>
            <a:rPr kumimoji="1" lang="ja-JP" altLang="en-US" sz="1200">
              <a:latin typeface="ＭＳ Ｐゴシック" panose="020B0600070205080204" pitchFamily="50" charset="-128"/>
              <a:ea typeface="ＭＳ Ｐゴシック" panose="020B0600070205080204" pitchFamily="50" charset="-128"/>
            </a:rPr>
            <a:t>　地方債残高は老朽化した公共施設等の改修などにより増加する見込みであることから、今後は四万十町中期財政計画等に沿って、地方債の計画的な発行</a:t>
          </a:r>
          <a:r>
            <a:rPr kumimoji="1" lang="ja-JP" altLang="en-US" sz="1100">
              <a:latin typeface="ＭＳ Ｐゴシック" panose="020B0600070205080204" pitchFamily="50" charset="-128"/>
              <a:ea typeface="ＭＳ Ｐゴシック" panose="020B0600070205080204" pitchFamily="50" charset="-128"/>
            </a:rPr>
            <a:t>（対象事業の厳選）</a:t>
          </a:r>
          <a:r>
            <a:rPr kumimoji="1" lang="ja-JP" altLang="en-US" sz="1200">
              <a:latin typeface="ＭＳ Ｐゴシック" panose="020B0600070205080204" pitchFamily="50" charset="-128"/>
              <a:ea typeface="ＭＳ Ｐゴシック" panose="020B0600070205080204" pitchFamily="50" charset="-128"/>
            </a:rPr>
            <a:t>や、任意の繰上償還による公債費負担の平準化により一層努めていく必要があります。</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94343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3477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32855</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289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29029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3477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84562</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7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29029</xdr:rowOff>
    </xdr:from>
    <xdr:to>
      <xdr:col>15</xdr:col>
      <xdr:colOff>98425</xdr:colOff>
      <xdr:row>78</xdr:row>
      <xdr:rowOff>105229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4021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51905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105229</xdr:rowOff>
    </xdr:from>
    <xdr:to>
      <xdr:col>11</xdr:col>
      <xdr:colOff>9525</xdr:colOff>
      <xdr:row>78</xdr:row>
      <xdr:rowOff>148771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4783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15620</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149679</xdr:rowOff>
    </xdr:from>
    <xdr:to>
      <xdr:col>15</xdr:col>
      <xdr:colOff>149225</xdr:colOff>
      <xdr:row>78</xdr:row>
      <xdr:rowOff>79829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54429</xdr:rowOff>
    </xdr:from>
    <xdr:to>
      <xdr:col>11</xdr:col>
      <xdr:colOff>60325</xdr:colOff>
      <xdr:row>78</xdr:row>
      <xdr:rowOff>156029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140806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97971</xdr:rowOff>
    </xdr:from>
    <xdr:to>
      <xdr:col>6</xdr:col>
      <xdr:colOff>171450</xdr:colOff>
      <xdr:row>79</xdr:row>
      <xdr:rowOff>28121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12898</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では、物件費を除き、類似団体の平均並みか平均を下回る水準で推移していますが、今後は物価高騰による影響により人件費や物件費等で増加が見込まれるため、その他の費目とあわせて動向に注視していく必要があります。</a:t>
          </a:r>
        </a:p>
        <a:p>
          <a:r>
            <a:rPr kumimoji="1" lang="ja-JP" altLang="en-US" sz="1200">
              <a:latin typeface="ＭＳ Ｐゴシック" panose="020B0600070205080204" pitchFamily="50" charset="-128"/>
              <a:ea typeface="ＭＳ Ｐゴシック" panose="020B0600070205080204" pitchFamily="50" charset="-128"/>
            </a:rPr>
            <a:t>　また、地方交付税に依存している本町としては、歳入</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における普通交付税や臨時財政対策債の増減が比率の算定に大きく影響するため、引き続き経常経費の削減に努めていく必要があります。</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61685</xdr:rowOff>
    </xdr:from>
    <xdr:to>
      <xdr:col>82</xdr:col>
      <xdr:colOff>107950</xdr:colOff>
      <xdr:row>81</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748985"/>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148062</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49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61685</xdr:rowOff>
    </xdr:from>
    <xdr:to>
      <xdr:col>82</xdr:col>
      <xdr:colOff>196850</xdr:colOff>
      <xdr:row>74</xdr:row>
      <xdr:rowOff>61685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74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67129</xdr:rowOff>
    </xdr:from>
    <xdr:to>
      <xdr:col>82</xdr:col>
      <xdr:colOff>107950</xdr:colOff>
      <xdr:row>78</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097329"/>
          <a:ext cx="8382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80934</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108857</xdr:rowOff>
    </xdr:from>
    <xdr:to>
      <xdr:col>82</xdr:col>
      <xdr:colOff>158750</xdr:colOff>
      <xdr:row>79</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124278</xdr:rowOff>
    </xdr:from>
    <xdr:to>
      <xdr:col>78</xdr:col>
      <xdr:colOff>69850</xdr:colOff>
      <xdr:row>76</xdr:row>
      <xdr:rowOff>67129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2640128"/>
          <a:ext cx="8890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106136</xdr:rowOff>
    </xdr:from>
    <xdr:to>
      <xdr:col>78</xdr:col>
      <xdr:colOff>120650</xdr:colOff>
      <xdr:row>78</xdr:row>
      <xdr:rowOff>36286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21063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124278</xdr:rowOff>
    </xdr:from>
    <xdr:to>
      <xdr:col>73</xdr:col>
      <xdr:colOff>180975</xdr:colOff>
      <xdr:row>75</xdr:row>
      <xdr:rowOff>162379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2640128"/>
          <a:ext cx="889000" cy="3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162379</xdr:rowOff>
    </xdr:from>
    <xdr:to>
      <xdr:col>69</xdr:col>
      <xdr:colOff>92075</xdr:colOff>
      <xdr:row>77</xdr:row>
      <xdr:rowOff>135164</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021129"/>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21771</xdr:rowOff>
    </xdr:from>
    <xdr:to>
      <xdr:col>69</xdr:col>
      <xdr:colOff>142875</xdr:colOff>
      <xdr:row>78</xdr:row>
      <xdr:rowOff>123371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108148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54429</xdr:rowOff>
    </xdr:from>
    <xdr:to>
      <xdr:col>65</xdr:col>
      <xdr:colOff>53975</xdr:colOff>
      <xdr:row>78</xdr:row>
      <xdr:rowOff>156029</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140806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92727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16329</xdr:rowOff>
    </xdr:from>
    <xdr:to>
      <xdr:col>78</xdr:col>
      <xdr:colOff>120650</xdr:colOff>
      <xdr:row>76</xdr:row>
      <xdr:rowOff>117929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128105</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81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73478</xdr:rowOff>
    </xdr:from>
    <xdr:to>
      <xdr:col>74</xdr:col>
      <xdr:colOff>31750</xdr:colOff>
      <xdr:row>74</xdr:row>
      <xdr:rowOff>3628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5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13805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35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111578</xdr:rowOff>
    </xdr:from>
    <xdr:to>
      <xdr:col>69</xdr:col>
      <xdr:colOff>142875</xdr:colOff>
      <xdr:row>76</xdr:row>
      <xdr:rowOff>41728</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51905</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137167</xdr:rowOff>
    </xdr:from>
    <xdr:to>
      <xdr:col>29</xdr:col>
      <xdr:colOff>127000</xdr:colOff>
      <xdr:row>13</xdr:row>
      <xdr:rowOff>96085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42192"/>
          <a:ext cx="647700" cy="13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87640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8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96085</xdr:rowOff>
    </xdr:from>
    <xdr:to>
      <xdr:col>26</xdr:col>
      <xdr:colOff>50800</xdr:colOff>
      <xdr:row>14</xdr:row>
      <xdr:rowOff>25464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72560"/>
          <a:ext cx="698500" cy="100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143875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6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25464</xdr:rowOff>
    </xdr:from>
    <xdr:to>
      <xdr:col>22</xdr:col>
      <xdr:colOff>114300</xdr:colOff>
      <xdr:row>14</xdr:row>
      <xdr:rowOff>51900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73389"/>
          <a:ext cx="698500" cy="26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41103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51900</xdr:rowOff>
    </xdr:from>
    <xdr:to>
      <xdr:col>18</xdr:col>
      <xdr:colOff>177800</xdr:colOff>
      <xdr:row>15</xdr:row>
      <xdr:rowOff>4155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99825"/>
          <a:ext cx="698500" cy="123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142749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7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159077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86367</xdr:rowOff>
    </xdr:from>
    <xdr:to>
      <xdr:col>29</xdr:col>
      <xdr:colOff>177800</xdr:colOff>
      <xdr:row>13</xdr:row>
      <xdr:rowOff>16517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91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102894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3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45285</xdr:rowOff>
    </xdr:from>
    <xdr:to>
      <xdr:col>26</xdr:col>
      <xdr:colOff>101600</xdr:colOff>
      <xdr:row>13</xdr:row>
      <xdr:rowOff>146885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21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157062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9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146114</xdr:rowOff>
    </xdr:from>
    <xdr:to>
      <xdr:col>22</xdr:col>
      <xdr:colOff>165100</xdr:colOff>
      <xdr:row>14</xdr:row>
      <xdr:rowOff>76264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22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86441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9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1100</xdr:rowOff>
    </xdr:from>
    <xdr:to>
      <xdr:col>19</xdr:col>
      <xdr:colOff>38100</xdr:colOff>
      <xdr:row>14</xdr:row>
      <xdr:rowOff>102700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49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112877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124805</xdr:rowOff>
    </xdr:from>
    <xdr:to>
      <xdr:col>15</xdr:col>
      <xdr:colOff>101600</xdr:colOff>
      <xdr:row>15</xdr:row>
      <xdr:rowOff>54955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72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65132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4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328396</xdr:rowOff>
    </xdr:from>
    <xdr:to>
      <xdr:col>29</xdr:col>
      <xdr:colOff>127000</xdr:colOff>
      <xdr:row>35</xdr:row>
      <xdr:rowOff>223736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595846"/>
          <a:ext cx="647700" cy="23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313174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80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223736</xdr:rowOff>
    </xdr:from>
    <xdr:to>
      <xdr:col>26</xdr:col>
      <xdr:colOff>50800</xdr:colOff>
      <xdr:row>35</xdr:row>
      <xdr:rowOff>249301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34086"/>
          <a:ext cx="6985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220057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8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249301</xdr:rowOff>
    </xdr:from>
    <xdr:to>
      <xdr:col>22</xdr:col>
      <xdr:colOff>114300</xdr:colOff>
      <xdr:row>36</xdr:row>
      <xdr:rowOff>8051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59651"/>
          <a:ext cx="698500" cy="101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271911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324244</xdr:rowOff>
    </xdr:from>
    <xdr:to>
      <xdr:col>18</xdr:col>
      <xdr:colOff>177800</xdr:colOff>
      <xdr:row>36</xdr:row>
      <xdr:rowOff>8051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34594"/>
          <a:ext cx="698500" cy="2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294085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264291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3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277596</xdr:rowOff>
    </xdr:from>
    <xdr:to>
      <xdr:col>29</xdr:col>
      <xdr:colOff>177800</xdr:colOff>
      <xdr:row>35</xdr:row>
      <xdr:rowOff>36296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4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122674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172936</xdr:rowOff>
    </xdr:from>
    <xdr:to>
      <xdr:col>26</xdr:col>
      <xdr:colOff>101600</xdr:colOff>
      <xdr:row>35</xdr:row>
      <xdr:rowOff>274536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83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259313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6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198501</xdr:rowOff>
    </xdr:from>
    <xdr:to>
      <xdr:col>22</xdr:col>
      <xdr:colOff>165100</xdr:colOff>
      <xdr:row>35</xdr:row>
      <xdr:rowOff>300101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0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284878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9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300151</xdr:rowOff>
    </xdr:from>
    <xdr:to>
      <xdr:col>19</xdr:col>
      <xdr:colOff>38100</xdr:colOff>
      <xdr:row>36</xdr:row>
      <xdr:rowOff>58851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10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43628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96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273444</xdr:rowOff>
    </xdr:from>
    <xdr:to>
      <xdr:col>15</xdr:col>
      <xdr:colOff>101600</xdr:colOff>
      <xdr:row>36</xdr:row>
      <xdr:rowOff>32144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83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16921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7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15,398
15,289
642.28
18,934,947
18,389,949
403,598
8,755,027
18,357,548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155943</xdr:rowOff>
    </xdr:from>
    <xdr:to>
      <xdr:col>24</xdr:col>
      <xdr:colOff>63500</xdr:colOff>
      <xdr:row>32</xdr:row>
      <xdr:rowOff>71641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70893"/>
          <a:ext cx="838200" cy="8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49560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8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71641</xdr:rowOff>
    </xdr:from>
    <xdr:to>
      <xdr:col>19</xdr:col>
      <xdr:colOff>177800</xdr:colOff>
      <xdr:row>32</xdr:row>
      <xdr:rowOff>72441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5804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62514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72441</xdr:rowOff>
    </xdr:from>
    <xdr:to>
      <xdr:col>15</xdr:col>
      <xdr:colOff>50800</xdr:colOff>
      <xdr:row>32</xdr:row>
      <xdr:rowOff>98336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58841"/>
          <a:ext cx="889000" cy="2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107980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98336</xdr:rowOff>
    </xdr:from>
    <xdr:to>
      <xdr:col>10</xdr:col>
      <xdr:colOff>114300</xdr:colOff>
      <xdr:row>34</xdr:row>
      <xdr:rowOff>32157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84736"/>
          <a:ext cx="889000" cy="27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162742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6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105143</xdr:rowOff>
    </xdr:from>
    <xdr:to>
      <xdr:col>24</xdr:col>
      <xdr:colOff>114300</xdr:colOff>
      <xdr:row>32</xdr:row>
      <xdr:rowOff>35293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2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128020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7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20841</xdr:rowOff>
    </xdr:from>
    <xdr:to>
      <xdr:col>20</xdr:col>
      <xdr:colOff>38100</xdr:colOff>
      <xdr:row>32</xdr:row>
      <xdr:rowOff>122441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138968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8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21641</xdr:rowOff>
    </xdr:from>
    <xdr:to>
      <xdr:col>15</xdr:col>
      <xdr:colOff>101600</xdr:colOff>
      <xdr:row>32</xdr:row>
      <xdr:rowOff>123241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139768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8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47536</xdr:rowOff>
    </xdr:from>
    <xdr:to>
      <xdr:col>10</xdr:col>
      <xdr:colOff>165100</xdr:colOff>
      <xdr:row>32</xdr:row>
      <xdr:rowOff>149136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165663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0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152807</xdr:rowOff>
    </xdr:from>
    <xdr:to>
      <xdr:col>6</xdr:col>
      <xdr:colOff>38100</xdr:colOff>
      <xdr:row>34</xdr:row>
      <xdr:rowOff>82957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99484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117761</xdr:rowOff>
    </xdr:from>
    <xdr:to>
      <xdr:col>24</xdr:col>
      <xdr:colOff>62865</xdr:colOff>
      <xdr:row>58</xdr:row>
      <xdr:rowOff>41722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90261"/>
          <a:ext cx="1270" cy="12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45549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41722</xdr:rowOff>
    </xdr:from>
    <xdr:to>
      <xdr:col>24</xdr:col>
      <xdr:colOff>152400</xdr:colOff>
      <xdr:row>58</xdr:row>
      <xdr:rowOff>41722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85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64438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117761</xdr:rowOff>
    </xdr:from>
    <xdr:to>
      <xdr:col>24</xdr:col>
      <xdr:colOff>152400</xdr:colOff>
      <xdr:row>50</xdr:row>
      <xdr:rowOff>117761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102243</xdr:rowOff>
    </xdr:from>
    <xdr:to>
      <xdr:col>24</xdr:col>
      <xdr:colOff>63500</xdr:colOff>
      <xdr:row>53</xdr:row>
      <xdr:rowOff>115024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89093"/>
          <a:ext cx="838200" cy="1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101774</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5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123347</xdr:rowOff>
    </xdr:from>
    <xdr:to>
      <xdr:col>24</xdr:col>
      <xdr:colOff>114300</xdr:colOff>
      <xdr:row>56</xdr:row>
      <xdr:rowOff>53497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105358</xdr:rowOff>
    </xdr:from>
    <xdr:to>
      <xdr:col>19</xdr:col>
      <xdr:colOff>177800</xdr:colOff>
      <xdr:row>53</xdr:row>
      <xdr:rowOff>115024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192208"/>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20960</xdr:rowOff>
    </xdr:from>
    <xdr:to>
      <xdr:col>20</xdr:col>
      <xdr:colOff>38100</xdr:colOff>
      <xdr:row>56</xdr:row>
      <xdr:rowOff>122560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113687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7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105358</xdr:rowOff>
    </xdr:from>
    <xdr:to>
      <xdr:col>15</xdr:col>
      <xdr:colOff>50800</xdr:colOff>
      <xdr:row>54</xdr:row>
      <xdr:rowOff>51356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92208"/>
          <a:ext cx="889000" cy="11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124033</xdr:rowOff>
    </xdr:from>
    <xdr:to>
      <xdr:col>15</xdr:col>
      <xdr:colOff>101600</xdr:colOff>
      <xdr:row>57</xdr:row>
      <xdr:rowOff>54183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45310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81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51356</xdr:rowOff>
    </xdr:from>
    <xdr:to>
      <xdr:col>10</xdr:col>
      <xdr:colOff>114300</xdr:colOff>
      <xdr:row>54</xdr:row>
      <xdr:rowOff>152084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09656"/>
          <a:ext cx="889000" cy="10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29901</xdr:rowOff>
    </xdr:from>
    <xdr:to>
      <xdr:col>10</xdr:col>
      <xdr:colOff>165100</xdr:colOff>
      <xdr:row>57</xdr:row>
      <xdr:rowOff>131501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122628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89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38445</xdr:rowOff>
    </xdr:from>
    <xdr:to>
      <xdr:col>6</xdr:col>
      <xdr:colOff>38100</xdr:colOff>
      <xdr:row>57</xdr:row>
      <xdr:rowOff>140045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131172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90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51443</xdr:rowOff>
    </xdr:from>
    <xdr:to>
      <xdr:col>24</xdr:col>
      <xdr:colOff>114300</xdr:colOff>
      <xdr:row>53</xdr:row>
      <xdr:rowOff>153043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74320</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8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64224</xdr:rowOff>
    </xdr:from>
    <xdr:to>
      <xdr:col>20</xdr:col>
      <xdr:colOff>38100</xdr:colOff>
      <xdr:row>53</xdr:row>
      <xdr:rowOff>165824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10901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92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54558</xdr:rowOff>
    </xdr:from>
    <xdr:to>
      <xdr:col>15</xdr:col>
      <xdr:colOff>101600</xdr:colOff>
      <xdr:row>53</xdr:row>
      <xdr:rowOff>156158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1235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91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556</xdr:rowOff>
    </xdr:from>
    <xdr:to>
      <xdr:col>10</xdr:col>
      <xdr:colOff>165100</xdr:colOff>
      <xdr:row>54</xdr:row>
      <xdr:rowOff>102156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118683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03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101284</xdr:rowOff>
    </xdr:from>
    <xdr:to>
      <xdr:col>6</xdr:col>
      <xdr:colOff>38100</xdr:colOff>
      <xdr:row>55</xdr:row>
      <xdr:rowOff>31434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5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47961</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13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98140</xdr:rowOff>
    </xdr:from>
    <xdr:to>
      <xdr:col>24</xdr:col>
      <xdr:colOff>63500</xdr:colOff>
      <xdr:row>77</xdr:row>
      <xdr:rowOff>51552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28340"/>
          <a:ext cx="838200" cy="12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65463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5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51552</xdr:rowOff>
    </xdr:from>
    <xdr:to>
      <xdr:col>19</xdr:col>
      <xdr:colOff>177800</xdr:colOff>
      <xdr:row>77</xdr:row>
      <xdr:rowOff>73268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53202"/>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144985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73268</xdr:rowOff>
    </xdr:from>
    <xdr:to>
      <xdr:col>15</xdr:col>
      <xdr:colOff>50800</xdr:colOff>
      <xdr:row>77</xdr:row>
      <xdr:rowOff>106415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74918"/>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113804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104175</xdr:rowOff>
    </xdr:from>
    <xdr:to>
      <xdr:col>10</xdr:col>
      <xdr:colOff>114300</xdr:colOff>
      <xdr:row>77</xdr:row>
      <xdr:rowOff>106415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05825"/>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47647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117736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47340</xdr:rowOff>
    </xdr:from>
    <xdr:to>
      <xdr:col>24</xdr:col>
      <xdr:colOff>114300</xdr:colOff>
      <xdr:row>76</xdr:row>
      <xdr:rowOff>148940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25767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5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752</xdr:rowOff>
    </xdr:from>
    <xdr:to>
      <xdr:col>20</xdr:col>
      <xdr:colOff>38100</xdr:colOff>
      <xdr:row>77</xdr:row>
      <xdr:rowOff>102352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93479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22468</xdr:rowOff>
    </xdr:from>
    <xdr:to>
      <xdr:col>15</xdr:col>
      <xdr:colOff>101600</xdr:colOff>
      <xdr:row>77</xdr:row>
      <xdr:rowOff>124068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115195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1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55615</xdr:rowOff>
    </xdr:from>
    <xdr:to>
      <xdr:col>10</xdr:col>
      <xdr:colOff>165100</xdr:colOff>
      <xdr:row>77</xdr:row>
      <xdr:rowOff>157215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148342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4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53375</xdr:rowOff>
    </xdr:from>
    <xdr:to>
      <xdr:col>6</xdr:col>
      <xdr:colOff>38100</xdr:colOff>
      <xdr:row>77</xdr:row>
      <xdr:rowOff>154975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146102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4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132099</xdr:rowOff>
    </xdr:from>
    <xdr:to>
      <xdr:col>24</xdr:col>
      <xdr:colOff>63500</xdr:colOff>
      <xdr:row>95</xdr:row>
      <xdr:rowOff>87370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76949"/>
          <a:ext cx="838200" cy="2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37723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90532</xdr:rowOff>
    </xdr:from>
    <xdr:to>
      <xdr:col>19</xdr:col>
      <xdr:colOff>177800</xdr:colOff>
      <xdr:row>95</xdr:row>
      <xdr:rowOff>87370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035382"/>
          <a:ext cx="889000" cy="3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90532</xdr:rowOff>
    </xdr:from>
    <xdr:to>
      <xdr:col>15</xdr:col>
      <xdr:colOff>50800</xdr:colOff>
      <xdr:row>97</xdr:row>
      <xdr:rowOff>18428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035382"/>
          <a:ext cx="889000" cy="6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129354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18428</xdr:rowOff>
    </xdr:from>
    <xdr:to>
      <xdr:col>10</xdr:col>
      <xdr:colOff>114300</xdr:colOff>
      <xdr:row>97</xdr:row>
      <xdr:rowOff>35153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49078"/>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81717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66839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81299</xdr:rowOff>
    </xdr:from>
    <xdr:to>
      <xdr:col>24</xdr:col>
      <xdr:colOff>114300</xdr:colOff>
      <xdr:row>94</xdr:row>
      <xdr:rowOff>11449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104176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7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36570</xdr:rowOff>
    </xdr:from>
    <xdr:to>
      <xdr:col>20</xdr:col>
      <xdr:colOff>38100</xdr:colOff>
      <xdr:row>95</xdr:row>
      <xdr:rowOff>138170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154697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0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39732</xdr:rowOff>
    </xdr:from>
    <xdr:to>
      <xdr:col>15</xdr:col>
      <xdr:colOff>101600</xdr:colOff>
      <xdr:row>93</xdr:row>
      <xdr:rowOff>141332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8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157859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5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139078</xdr:rowOff>
    </xdr:from>
    <xdr:to>
      <xdr:col>10</xdr:col>
      <xdr:colOff>165100</xdr:colOff>
      <xdr:row>97</xdr:row>
      <xdr:rowOff>69228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60355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155803</xdr:rowOff>
    </xdr:from>
    <xdr:to>
      <xdr:col>6</xdr:col>
      <xdr:colOff>38100</xdr:colOff>
      <xdr:row>97</xdr:row>
      <xdr:rowOff>85953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77080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110613</xdr:rowOff>
    </xdr:from>
    <xdr:to>
      <xdr:col>54</xdr:col>
      <xdr:colOff>189865</xdr:colOff>
      <xdr:row>40</xdr:row>
      <xdr:rowOff>896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39913"/>
          <a:ext cx="1270" cy="918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4723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896</xdr:rowOff>
    </xdr:from>
    <xdr:to>
      <xdr:col>55</xdr:col>
      <xdr:colOff>88900</xdr:colOff>
      <xdr:row>40</xdr:row>
      <xdr:rowOff>896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57290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1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110613</xdr:rowOff>
    </xdr:from>
    <xdr:to>
      <xdr:col>55</xdr:col>
      <xdr:colOff>88900</xdr:colOff>
      <xdr:row>34</xdr:row>
      <xdr:rowOff>110613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3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13959</xdr:rowOff>
    </xdr:from>
    <xdr:to>
      <xdr:col>55</xdr:col>
      <xdr:colOff>0</xdr:colOff>
      <xdr:row>38</xdr:row>
      <xdr:rowOff>18782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014709"/>
          <a:ext cx="838200" cy="51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81362</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3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58485</xdr:rowOff>
    </xdr:from>
    <xdr:to>
      <xdr:col>55</xdr:col>
      <xdr:colOff>50800</xdr:colOff>
      <xdr:row>37</xdr:row>
      <xdr:rowOff>160085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13959</xdr:rowOff>
    </xdr:from>
    <xdr:to>
      <xdr:col>50</xdr:col>
      <xdr:colOff>114300</xdr:colOff>
      <xdr:row>37</xdr:row>
      <xdr:rowOff>145273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014709"/>
          <a:ext cx="889000" cy="47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65539</xdr:rowOff>
    </xdr:from>
    <xdr:to>
      <xdr:col>50</xdr:col>
      <xdr:colOff>165100</xdr:colOff>
      <xdr:row>37</xdr:row>
      <xdr:rowOff>167139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0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158266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50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30146</xdr:rowOff>
    </xdr:from>
    <xdr:to>
      <xdr:col>45</xdr:col>
      <xdr:colOff>177800</xdr:colOff>
      <xdr:row>37</xdr:row>
      <xdr:rowOff>145273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45096"/>
          <a:ext cx="889000" cy="11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159875</xdr:rowOff>
    </xdr:from>
    <xdr:to>
      <xdr:col>46</xdr:col>
      <xdr:colOff>38100</xdr:colOff>
      <xdr:row>38</xdr:row>
      <xdr:rowOff>90025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5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81152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59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30146</xdr:rowOff>
    </xdr:from>
    <xdr:to>
      <xdr:col>41</xdr:col>
      <xdr:colOff>50800</xdr:colOff>
      <xdr:row>39</xdr:row>
      <xdr:rowOff>52277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45096"/>
          <a:ext cx="889000" cy="139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39588</xdr:rowOff>
    </xdr:from>
    <xdr:to>
      <xdr:col>41</xdr:col>
      <xdr:colOff>101600</xdr:colOff>
      <xdr:row>31</xdr:row>
      <xdr:rowOff>141188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3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132315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44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122210</xdr:rowOff>
    </xdr:from>
    <xdr:to>
      <xdr:col>36</xdr:col>
      <xdr:colOff>165100</xdr:colOff>
      <xdr:row>39</xdr:row>
      <xdr:rowOff>52360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68887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1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139431</xdr:rowOff>
    </xdr:from>
    <xdr:to>
      <xdr:col>55</xdr:col>
      <xdr:colOff>50800</xdr:colOff>
      <xdr:row>38</xdr:row>
      <xdr:rowOff>69582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830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117858</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6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134609</xdr:rowOff>
    </xdr:from>
    <xdr:to>
      <xdr:col>50</xdr:col>
      <xdr:colOff>165100</xdr:colOff>
      <xdr:row>35</xdr:row>
      <xdr:rowOff>64759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9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81286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73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94473</xdr:rowOff>
    </xdr:from>
    <xdr:to>
      <xdr:col>46</xdr:col>
      <xdr:colOff>38100</xdr:colOff>
      <xdr:row>38</xdr:row>
      <xdr:rowOff>24623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3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41150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21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150796</xdr:rowOff>
    </xdr:from>
    <xdr:to>
      <xdr:col>41</xdr:col>
      <xdr:colOff>101600</xdr:colOff>
      <xdr:row>31</xdr:row>
      <xdr:rowOff>80946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97473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0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1477</xdr:rowOff>
    </xdr:from>
    <xdr:to>
      <xdr:col>36</xdr:col>
      <xdr:colOff>165100</xdr:colOff>
      <xdr:row>39</xdr:row>
      <xdr:rowOff>103077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8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94204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7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162921</xdr:rowOff>
    </xdr:from>
    <xdr:to>
      <xdr:col>55</xdr:col>
      <xdr:colOff>0</xdr:colOff>
      <xdr:row>53</xdr:row>
      <xdr:rowOff>55607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906871"/>
          <a:ext cx="838200" cy="2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45647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75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5997</xdr:rowOff>
    </xdr:from>
    <xdr:to>
      <xdr:col>50</xdr:col>
      <xdr:colOff>114300</xdr:colOff>
      <xdr:row>53</xdr:row>
      <xdr:rowOff>55607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8921397"/>
          <a:ext cx="889000" cy="22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154382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5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5997</xdr:rowOff>
    </xdr:from>
    <xdr:to>
      <xdr:col>45</xdr:col>
      <xdr:colOff>177800</xdr:colOff>
      <xdr:row>52</xdr:row>
      <xdr:rowOff>154216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8921397"/>
          <a:ext cx="889000" cy="14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28995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63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154216</xdr:rowOff>
    </xdr:from>
    <xdr:to>
      <xdr:col>41</xdr:col>
      <xdr:colOff>50800</xdr:colOff>
      <xdr:row>53</xdr:row>
      <xdr:rowOff>121407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069616"/>
          <a:ext cx="889000" cy="13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122566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6304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112121</xdr:rowOff>
    </xdr:from>
    <xdr:to>
      <xdr:col>55</xdr:col>
      <xdr:colOff>50800</xdr:colOff>
      <xdr:row>52</xdr:row>
      <xdr:rowOff>42271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8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65148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80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4807</xdr:rowOff>
    </xdr:from>
    <xdr:to>
      <xdr:col>50</xdr:col>
      <xdr:colOff>165100</xdr:colOff>
      <xdr:row>53</xdr:row>
      <xdr:rowOff>106407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09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122934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86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126647</xdr:rowOff>
    </xdr:from>
    <xdr:to>
      <xdr:col>46</xdr:col>
      <xdr:colOff>38100</xdr:colOff>
      <xdr:row>52</xdr:row>
      <xdr:rowOff>56797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887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73324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64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103416</xdr:rowOff>
    </xdr:from>
    <xdr:to>
      <xdr:col>41</xdr:col>
      <xdr:colOff>101600</xdr:colOff>
      <xdr:row>53</xdr:row>
      <xdr:rowOff>33566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0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50093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79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70607</xdr:rowOff>
    </xdr:from>
    <xdr:to>
      <xdr:col>36</xdr:col>
      <xdr:colOff>165100</xdr:colOff>
      <xdr:row>54</xdr:row>
      <xdr:rowOff>757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1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17284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93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117196</xdr:rowOff>
    </xdr:from>
    <xdr:to>
      <xdr:col>55</xdr:col>
      <xdr:colOff>0</xdr:colOff>
      <xdr:row>76</xdr:row>
      <xdr:rowOff>162370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147396"/>
          <a:ext cx="838200" cy="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10431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117196</xdr:rowOff>
    </xdr:from>
    <xdr:to>
      <xdr:col>50</xdr:col>
      <xdr:colOff>114300</xdr:colOff>
      <xdr:row>77</xdr:row>
      <xdr:rowOff>9689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47396"/>
          <a:ext cx="889000" cy="6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132300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5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157011</xdr:rowOff>
    </xdr:from>
    <xdr:to>
      <xdr:col>45</xdr:col>
      <xdr:colOff>177800</xdr:colOff>
      <xdr:row>77</xdr:row>
      <xdr:rowOff>9689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015761"/>
          <a:ext cx="889000" cy="19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32338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89027</xdr:rowOff>
    </xdr:from>
    <xdr:to>
      <xdr:col>41</xdr:col>
      <xdr:colOff>50800</xdr:colOff>
      <xdr:row>75</xdr:row>
      <xdr:rowOff>157011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433427"/>
          <a:ext cx="889000" cy="5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46359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54399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111570</xdr:rowOff>
    </xdr:from>
    <xdr:to>
      <xdr:col>55</xdr:col>
      <xdr:colOff>50800</xdr:colOff>
      <xdr:row>77</xdr:row>
      <xdr:rowOff>41720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134447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66396</xdr:rowOff>
    </xdr:from>
    <xdr:to>
      <xdr:col>50</xdr:col>
      <xdr:colOff>165100</xdr:colOff>
      <xdr:row>76</xdr:row>
      <xdr:rowOff>167996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13073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7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130339</xdr:rowOff>
    </xdr:from>
    <xdr:to>
      <xdr:col>46</xdr:col>
      <xdr:colOff>38100</xdr:colOff>
      <xdr:row>77</xdr:row>
      <xdr:rowOff>60489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77017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106210</xdr:rowOff>
    </xdr:from>
    <xdr:to>
      <xdr:col>41</xdr:col>
      <xdr:colOff>101600</xdr:colOff>
      <xdr:row>76</xdr:row>
      <xdr:rowOff>36361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9649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52887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7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38227</xdr:rowOff>
    </xdr:from>
    <xdr:to>
      <xdr:col>36</xdr:col>
      <xdr:colOff>165100</xdr:colOff>
      <xdr:row>72</xdr:row>
      <xdr:rowOff>139827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3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156354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15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31192</xdr:rowOff>
    </xdr:from>
    <xdr:to>
      <xdr:col>55</xdr:col>
      <xdr:colOff>0</xdr:colOff>
      <xdr:row>92</xdr:row>
      <xdr:rowOff>101361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461692"/>
          <a:ext cx="838200" cy="4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145073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60723</xdr:rowOff>
    </xdr:from>
    <xdr:to>
      <xdr:col>50</xdr:col>
      <xdr:colOff>114300</xdr:colOff>
      <xdr:row>92</xdr:row>
      <xdr:rowOff>101361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5662673"/>
          <a:ext cx="889000" cy="2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74719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15821</xdr:rowOff>
    </xdr:from>
    <xdr:to>
      <xdr:col>45</xdr:col>
      <xdr:colOff>177800</xdr:colOff>
      <xdr:row>91</xdr:row>
      <xdr:rowOff>60723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617771"/>
          <a:ext cx="889000" cy="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95488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15821</xdr:rowOff>
    </xdr:from>
    <xdr:to>
      <xdr:col>41</xdr:col>
      <xdr:colOff>50800</xdr:colOff>
      <xdr:row>95</xdr:row>
      <xdr:rowOff>35632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5617771"/>
          <a:ext cx="889000" cy="70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113526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53829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151842</xdr:rowOff>
    </xdr:from>
    <xdr:to>
      <xdr:col>55</xdr:col>
      <xdr:colOff>50800</xdr:colOff>
      <xdr:row>90</xdr:row>
      <xdr:rowOff>81992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4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104869</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36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50561</xdr:rowOff>
    </xdr:from>
    <xdr:to>
      <xdr:col>50</xdr:col>
      <xdr:colOff>165100</xdr:colOff>
      <xdr:row>92</xdr:row>
      <xdr:rowOff>152161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8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168688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59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9923</xdr:rowOff>
    </xdr:from>
    <xdr:to>
      <xdr:col>46</xdr:col>
      <xdr:colOff>38100</xdr:colOff>
      <xdr:row>91</xdr:row>
      <xdr:rowOff>111523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6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128050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50795" y="1538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136471</xdr:rowOff>
    </xdr:from>
    <xdr:to>
      <xdr:col>41</xdr:col>
      <xdr:colOff>101600</xdr:colOff>
      <xdr:row>91</xdr:row>
      <xdr:rowOff>66621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5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83148</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534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156282</xdr:rowOff>
    </xdr:from>
    <xdr:to>
      <xdr:col>36</xdr:col>
      <xdr:colOff>165100</xdr:colOff>
      <xdr:row>95</xdr:row>
      <xdr:rowOff>86432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102959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4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21056</xdr:rowOff>
    </xdr:from>
    <xdr:to>
      <xdr:col>85</xdr:col>
      <xdr:colOff>126364</xdr:colOff>
      <xdr:row>39</xdr:row>
      <xdr:rowOff>44374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678906"/>
          <a:ext cx="1269" cy="1052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48201</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44374</xdr:rowOff>
    </xdr:from>
    <xdr:to>
      <xdr:col>86</xdr:col>
      <xdr:colOff>25400</xdr:colOff>
      <xdr:row>39</xdr:row>
      <xdr:rowOff>44374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0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139183</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4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21056</xdr:rowOff>
    </xdr:from>
    <xdr:to>
      <xdr:col>86</xdr:col>
      <xdr:colOff>25400</xdr:colOff>
      <xdr:row>33</xdr:row>
      <xdr:rowOff>21056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67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86969</xdr:rowOff>
    </xdr:from>
    <xdr:to>
      <xdr:col>85</xdr:col>
      <xdr:colOff>127000</xdr:colOff>
      <xdr:row>34</xdr:row>
      <xdr:rowOff>58357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5230469"/>
          <a:ext cx="838200" cy="6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36656</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58229</xdr:rowOff>
    </xdr:from>
    <xdr:to>
      <xdr:col>85</xdr:col>
      <xdr:colOff>177800</xdr:colOff>
      <xdr:row>37</xdr:row>
      <xdr:rowOff>159829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86969</xdr:rowOff>
    </xdr:from>
    <xdr:to>
      <xdr:col>81</xdr:col>
      <xdr:colOff>50800</xdr:colOff>
      <xdr:row>33</xdr:row>
      <xdr:rowOff>62243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5230469"/>
          <a:ext cx="889000" cy="4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51829</xdr:rowOff>
    </xdr:from>
    <xdr:to>
      <xdr:col>81</xdr:col>
      <xdr:colOff>101600</xdr:colOff>
      <xdr:row>37</xdr:row>
      <xdr:rowOff>153429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3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144556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8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62243</xdr:rowOff>
    </xdr:from>
    <xdr:to>
      <xdr:col>76</xdr:col>
      <xdr:colOff>114300</xdr:colOff>
      <xdr:row>34</xdr:row>
      <xdr:rowOff>88493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5720093"/>
          <a:ext cx="889000" cy="19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106883</xdr:rowOff>
    </xdr:from>
    <xdr:to>
      <xdr:col>76</xdr:col>
      <xdr:colOff>165100</xdr:colOff>
      <xdr:row>38</xdr:row>
      <xdr:rowOff>37033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4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28160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4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88493</xdr:rowOff>
    </xdr:from>
    <xdr:to>
      <xdr:col>71</xdr:col>
      <xdr:colOff>177800</xdr:colOff>
      <xdr:row>35</xdr:row>
      <xdr:rowOff>32106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5917793"/>
          <a:ext cx="889000" cy="1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58839</xdr:rowOff>
    </xdr:from>
    <xdr:to>
      <xdr:col>72</xdr:col>
      <xdr:colOff>38100</xdr:colOff>
      <xdr:row>37</xdr:row>
      <xdr:rowOff>160439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0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151566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10757</xdr:rowOff>
    </xdr:from>
    <xdr:to>
      <xdr:col>67</xdr:col>
      <xdr:colOff>101600</xdr:colOff>
      <xdr:row>36</xdr:row>
      <xdr:rowOff>112357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1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103484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2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7557</xdr:rowOff>
    </xdr:from>
    <xdr:to>
      <xdr:col>85</xdr:col>
      <xdr:colOff>177800</xdr:colOff>
      <xdr:row>34</xdr:row>
      <xdr:rowOff>109157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8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30434</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68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36169</xdr:rowOff>
    </xdr:from>
    <xdr:to>
      <xdr:col>81</xdr:col>
      <xdr:colOff>101600</xdr:colOff>
      <xdr:row>30</xdr:row>
      <xdr:rowOff>137769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1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154296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495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11443</xdr:rowOff>
    </xdr:from>
    <xdr:to>
      <xdr:col>76</xdr:col>
      <xdr:colOff>165100</xdr:colOff>
      <xdr:row>33</xdr:row>
      <xdr:rowOff>113043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566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129570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44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37693</xdr:rowOff>
    </xdr:from>
    <xdr:to>
      <xdr:col>72</xdr:col>
      <xdr:colOff>38100</xdr:colOff>
      <xdr:row>34</xdr:row>
      <xdr:rowOff>139293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8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155820</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564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152756</xdr:rowOff>
    </xdr:from>
    <xdr:to>
      <xdr:col>67</xdr:col>
      <xdr:colOff>101600</xdr:colOff>
      <xdr:row>35</xdr:row>
      <xdr:rowOff>82906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9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99433</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575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35738</xdr:rowOff>
    </xdr:from>
    <xdr:to>
      <xdr:col>85</xdr:col>
      <xdr:colOff>126364</xdr:colOff>
      <xdr:row>78</xdr:row>
      <xdr:rowOff>8865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80138"/>
          <a:ext cx="1269" cy="100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12692</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8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8865</xdr:rowOff>
    </xdr:from>
    <xdr:to>
      <xdr:col>86</xdr:col>
      <xdr:colOff>25400</xdr:colOff>
      <xdr:row>78</xdr:row>
      <xdr:rowOff>8865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8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153865</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35738</xdr:rowOff>
    </xdr:from>
    <xdr:to>
      <xdr:col>86</xdr:col>
      <xdr:colOff>25400</xdr:colOff>
      <xdr:row>72</xdr:row>
      <xdr:rowOff>35738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8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35738</xdr:rowOff>
    </xdr:from>
    <xdr:to>
      <xdr:col>85</xdr:col>
      <xdr:colOff>127000</xdr:colOff>
      <xdr:row>72</xdr:row>
      <xdr:rowOff>138900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380138"/>
          <a:ext cx="838200" cy="10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167644</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54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17767</xdr:rowOff>
    </xdr:from>
    <xdr:to>
      <xdr:col>85</xdr:col>
      <xdr:colOff>177800</xdr:colOff>
      <xdr:row>75</xdr:row>
      <xdr:rowOff>119367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7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74943</xdr:rowOff>
    </xdr:from>
    <xdr:to>
      <xdr:col>81</xdr:col>
      <xdr:colOff>50800</xdr:colOff>
      <xdr:row>72</xdr:row>
      <xdr:rowOff>138900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076443"/>
          <a:ext cx="889000" cy="40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56274</xdr:rowOff>
    </xdr:from>
    <xdr:to>
      <xdr:col>81</xdr:col>
      <xdr:colOff>101600</xdr:colOff>
      <xdr:row>75</xdr:row>
      <xdr:rowOff>157874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149001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0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74943</xdr:rowOff>
    </xdr:from>
    <xdr:to>
      <xdr:col>76</xdr:col>
      <xdr:colOff>114300</xdr:colOff>
      <xdr:row>71</xdr:row>
      <xdr:rowOff>100940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076443"/>
          <a:ext cx="889000" cy="1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37109</xdr:rowOff>
    </xdr:from>
    <xdr:to>
      <xdr:col>76</xdr:col>
      <xdr:colOff>165100</xdr:colOff>
      <xdr:row>75</xdr:row>
      <xdr:rowOff>138709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129836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8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100940</xdr:rowOff>
    </xdr:from>
    <xdr:to>
      <xdr:col>71</xdr:col>
      <xdr:colOff>177800</xdr:colOff>
      <xdr:row>71</xdr:row>
      <xdr:rowOff>157849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273890"/>
          <a:ext cx="889000" cy="5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74511</xdr:rowOff>
    </xdr:from>
    <xdr:to>
      <xdr:col>72</xdr:col>
      <xdr:colOff>38100</xdr:colOff>
      <xdr:row>76</xdr:row>
      <xdr:rowOff>4660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167237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110731</xdr:rowOff>
    </xdr:from>
    <xdr:to>
      <xdr:col>67</xdr:col>
      <xdr:colOff>101600</xdr:colOff>
      <xdr:row>76</xdr:row>
      <xdr:rowOff>40881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32008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156388</xdr:rowOff>
    </xdr:from>
    <xdr:to>
      <xdr:col>85</xdr:col>
      <xdr:colOff>177800</xdr:colOff>
      <xdr:row>72</xdr:row>
      <xdr:rowOff>86538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3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109415</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8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88100</xdr:rowOff>
    </xdr:from>
    <xdr:to>
      <xdr:col>81</xdr:col>
      <xdr:colOff>101600</xdr:colOff>
      <xdr:row>73</xdr:row>
      <xdr:rowOff>18250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4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34777</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2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24143</xdr:rowOff>
    </xdr:from>
    <xdr:to>
      <xdr:col>76</xdr:col>
      <xdr:colOff>165100</xdr:colOff>
      <xdr:row>70</xdr:row>
      <xdr:rowOff>125743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0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142270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180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50140</xdr:rowOff>
    </xdr:from>
    <xdr:to>
      <xdr:col>72</xdr:col>
      <xdr:colOff>38100</xdr:colOff>
      <xdr:row>71</xdr:row>
      <xdr:rowOff>151740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2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168267</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199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107049</xdr:rowOff>
    </xdr:from>
    <xdr:to>
      <xdr:col>67</xdr:col>
      <xdr:colOff>101600</xdr:colOff>
      <xdr:row>72</xdr:row>
      <xdr:rowOff>37199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2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53726</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05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77997</xdr:rowOff>
    </xdr:from>
    <xdr:to>
      <xdr:col>85</xdr:col>
      <xdr:colOff>127000</xdr:colOff>
      <xdr:row>96</xdr:row>
      <xdr:rowOff>72281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365747"/>
          <a:ext cx="8382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90557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4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77997</xdr:rowOff>
    </xdr:from>
    <xdr:to>
      <xdr:col>81</xdr:col>
      <xdr:colOff>50800</xdr:colOff>
      <xdr:row>95</xdr:row>
      <xdr:rowOff>83662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65747"/>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100931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83662</xdr:rowOff>
    </xdr:from>
    <xdr:to>
      <xdr:col>76</xdr:col>
      <xdr:colOff>114300</xdr:colOff>
      <xdr:row>95</xdr:row>
      <xdr:rowOff>97806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371412"/>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33083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97806</xdr:rowOff>
    </xdr:from>
    <xdr:to>
      <xdr:col>71</xdr:col>
      <xdr:colOff>177800</xdr:colOff>
      <xdr:row>96</xdr:row>
      <xdr:rowOff>80904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385556"/>
          <a:ext cx="889000" cy="15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158210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24854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21481</xdr:rowOff>
    </xdr:from>
    <xdr:to>
      <xdr:col>85</xdr:col>
      <xdr:colOff>177800</xdr:colOff>
      <xdr:row>96</xdr:row>
      <xdr:rowOff>123081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4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44358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33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27197</xdr:rowOff>
    </xdr:from>
    <xdr:to>
      <xdr:col>81</xdr:col>
      <xdr:colOff>101600</xdr:colOff>
      <xdr:row>95</xdr:row>
      <xdr:rowOff>128797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1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145324</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09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32862</xdr:rowOff>
    </xdr:from>
    <xdr:to>
      <xdr:col>76</xdr:col>
      <xdr:colOff>165100</xdr:colOff>
      <xdr:row>95</xdr:row>
      <xdr:rowOff>134462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150989</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09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47006</xdr:rowOff>
    </xdr:from>
    <xdr:to>
      <xdr:col>72</xdr:col>
      <xdr:colOff>38100</xdr:colOff>
      <xdr:row>95</xdr:row>
      <xdr:rowOff>148606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33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165133</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10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30104</xdr:rowOff>
    </xdr:from>
    <xdr:to>
      <xdr:col>67</xdr:col>
      <xdr:colOff>101600</xdr:colOff>
      <xdr:row>96</xdr:row>
      <xdr:rowOff>131704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48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148231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26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103962</xdr:rowOff>
    </xdr:from>
    <xdr:to>
      <xdr:col>116</xdr:col>
      <xdr:colOff>63500</xdr:colOff>
      <xdr:row>36</xdr:row>
      <xdr:rowOff>33325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933262"/>
          <a:ext cx="838200" cy="2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34942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7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33325</xdr:rowOff>
    </xdr:from>
    <xdr:to>
      <xdr:col>111</xdr:col>
      <xdr:colOff>177800</xdr:colOff>
      <xdr:row>37</xdr:row>
      <xdr:rowOff>45288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205525"/>
          <a:ext cx="889000" cy="18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37457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8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81102</xdr:rowOff>
    </xdr:from>
    <xdr:to>
      <xdr:col>107</xdr:col>
      <xdr:colOff>50800</xdr:colOff>
      <xdr:row>37</xdr:row>
      <xdr:rowOff>45288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53302"/>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81102</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253302"/>
          <a:ext cx="889000" cy="47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89654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4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104081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53162</xdr:rowOff>
    </xdr:from>
    <xdr:to>
      <xdr:col>116</xdr:col>
      <xdr:colOff>114300</xdr:colOff>
      <xdr:row>34</xdr:row>
      <xdr:rowOff>154762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8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76039</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7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153975</xdr:rowOff>
    </xdr:from>
    <xdr:to>
      <xdr:col>112</xdr:col>
      <xdr:colOff>38100</xdr:colOff>
      <xdr:row>36</xdr:row>
      <xdr:rowOff>84125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1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100652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9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165938</xdr:rowOff>
    </xdr:from>
    <xdr:to>
      <xdr:col>107</xdr:col>
      <xdr:colOff>101600</xdr:colOff>
      <xdr:row>37</xdr:row>
      <xdr:rowOff>96088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87215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43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30302</xdr:rowOff>
    </xdr:from>
    <xdr:to>
      <xdr:col>102</xdr:col>
      <xdr:colOff>165100</xdr:colOff>
      <xdr:row>36</xdr:row>
      <xdr:rowOff>131902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148429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7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7721</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23271"/>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128371</xdr:rowOff>
    </xdr:from>
    <xdr:to>
      <xdr:col>98</xdr:col>
      <xdr:colOff>38100</xdr:colOff>
      <xdr:row>59</xdr:row>
      <xdr:rowOff>58521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49648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6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40107</xdr:rowOff>
    </xdr:from>
    <xdr:to>
      <xdr:col>116</xdr:col>
      <xdr:colOff>63500</xdr:colOff>
      <xdr:row>71</xdr:row>
      <xdr:rowOff>162693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213057"/>
          <a:ext cx="838200" cy="1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17530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5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162693</xdr:rowOff>
    </xdr:from>
    <xdr:to>
      <xdr:col>111</xdr:col>
      <xdr:colOff>177800</xdr:colOff>
      <xdr:row>72</xdr:row>
      <xdr:rowOff>11627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335643"/>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144746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11627</xdr:rowOff>
    </xdr:from>
    <xdr:to>
      <xdr:col>107</xdr:col>
      <xdr:colOff>50800</xdr:colOff>
      <xdr:row>72</xdr:row>
      <xdr:rowOff>94876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356027"/>
          <a:ext cx="889000" cy="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149149</xdr:rowOff>
    </xdr:from>
    <xdr:to>
      <xdr:col>102</xdr:col>
      <xdr:colOff>114300</xdr:colOff>
      <xdr:row>72</xdr:row>
      <xdr:rowOff>94876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150649"/>
          <a:ext cx="889000" cy="2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69994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5662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160757</xdr:rowOff>
    </xdr:from>
    <xdr:to>
      <xdr:col>116</xdr:col>
      <xdr:colOff>114300</xdr:colOff>
      <xdr:row>71</xdr:row>
      <xdr:rowOff>90907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1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75684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0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111893</xdr:rowOff>
    </xdr:from>
    <xdr:to>
      <xdr:col>112</xdr:col>
      <xdr:colOff>38100</xdr:colOff>
      <xdr:row>72</xdr:row>
      <xdr:rowOff>42043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2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58570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06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132277</xdr:rowOff>
    </xdr:from>
    <xdr:to>
      <xdr:col>107</xdr:col>
      <xdr:colOff>101600</xdr:colOff>
      <xdr:row>72</xdr:row>
      <xdr:rowOff>62427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3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78954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0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44076</xdr:rowOff>
    </xdr:from>
    <xdr:to>
      <xdr:col>102</xdr:col>
      <xdr:colOff>165100</xdr:colOff>
      <xdr:row>72</xdr:row>
      <xdr:rowOff>145676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3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162203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16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98349</xdr:rowOff>
    </xdr:from>
    <xdr:to>
      <xdr:col>98</xdr:col>
      <xdr:colOff>38100</xdr:colOff>
      <xdr:row>71</xdr:row>
      <xdr:rowOff>28499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09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45026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18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人件費</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本町は３町村の合併により誕生し広大な面積を有しており、集落も点在しているため集中的な施設整備や運営が困難なことや、地域振興局</a:t>
          </a:r>
          <a:r>
            <a:rPr kumimoji="1" lang="ja-JP" altLang="en-US" sz="800">
              <a:latin typeface="ＭＳ Ｐゴシック" panose="020B0600070205080204" pitchFamily="50" charset="-128"/>
              <a:ea typeface="ＭＳ Ｐゴシック" panose="020B0600070205080204" pitchFamily="50" charset="-128"/>
            </a:rPr>
            <a:t>（２ヵ所）</a:t>
          </a:r>
          <a:r>
            <a:rPr kumimoji="1" lang="ja-JP" altLang="en-US" sz="900">
              <a:latin typeface="ＭＳ Ｐゴシック" panose="020B0600070205080204" pitchFamily="50" charset="-128"/>
              <a:ea typeface="ＭＳ Ｐゴシック" panose="020B0600070205080204" pitchFamily="50" charset="-128"/>
            </a:rPr>
            <a:t>及び出張所</a:t>
          </a:r>
          <a:r>
            <a:rPr kumimoji="1" lang="ja-JP" altLang="en-US" sz="800">
              <a:latin typeface="ＭＳ Ｐゴシック" panose="020B0600070205080204" pitchFamily="50" charset="-128"/>
              <a:ea typeface="ＭＳ Ｐゴシック" panose="020B0600070205080204" pitchFamily="50" charset="-128"/>
            </a:rPr>
            <a:t>（１ヵ所）</a:t>
          </a:r>
          <a:r>
            <a:rPr kumimoji="1" lang="ja-JP" altLang="en-US" sz="900">
              <a:latin typeface="ＭＳ Ｐゴシック" panose="020B0600070205080204" pitchFamily="50" charset="-128"/>
              <a:ea typeface="ＭＳ Ｐゴシック" panose="020B0600070205080204" pitchFamily="50" charset="-128"/>
            </a:rPr>
            <a:t>をはじめとする各種出先機関</a:t>
          </a:r>
          <a:r>
            <a:rPr kumimoji="1" lang="ja-JP" altLang="en-US" sz="800">
              <a:latin typeface="ＭＳ Ｐゴシック" panose="020B0600070205080204" pitchFamily="50" charset="-128"/>
              <a:ea typeface="ＭＳ Ｐゴシック" panose="020B0600070205080204" pitchFamily="50" charset="-128"/>
            </a:rPr>
            <a:t>（学校・保育所・診療所・消防等）</a:t>
          </a:r>
          <a:r>
            <a:rPr kumimoji="1" lang="ja-JP" altLang="en-US" sz="900">
              <a:latin typeface="ＭＳ Ｐゴシック" panose="020B0600070205080204" pitchFamily="50" charset="-128"/>
              <a:ea typeface="ＭＳ Ｐゴシック" panose="020B0600070205080204" pitchFamily="50" charset="-128"/>
            </a:rPr>
            <a:t>が数多く点在し各所に職員を配置していることから、類似団体と比較し高くなっています。</a:t>
          </a:r>
          <a:endParaRPr kumimoji="1" lang="en-US" altLang="ja-JP" sz="900" b="1">
            <a:latin typeface="ＭＳ Ｐゴシック" panose="020B0600070205080204" pitchFamily="50" charset="-128"/>
            <a:ea typeface="ＭＳ Ｐゴシック" panose="020B0600070205080204" pitchFamily="50" charset="-128"/>
          </a:endParaRPr>
        </a:p>
        <a:p>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物件費</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「ふるさと納税」への関連経費</a:t>
          </a:r>
          <a:r>
            <a:rPr kumimoji="1" lang="ja-JP" altLang="en-US" sz="800">
              <a:latin typeface="ＭＳ Ｐゴシック" panose="020B0600070205080204" pitchFamily="50" charset="-128"/>
              <a:ea typeface="ＭＳ Ｐゴシック" panose="020B0600070205080204" pitchFamily="50" charset="-128"/>
            </a:rPr>
            <a:t>（返礼品や事務費等）</a:t>
          </a:r>
          <a:r>
            <a:rPr kumimoji="1" lang="ja-JP" altLang="en-US" sz="900">
              <a:latin typeface="ＭＳ Ｐゴシック" panose="020B0600070205080204" pitchFamily="50" charset="-128"/>
              <a:ea typeface="ＭＳ Ｐゴシック" panose="020B0600070205080204" pitchFamily="50" charset="-128"/>
            </a:rPr>
            <a:t>が大きな要因となっています。令和５年度は、ふるさと支援寄附金が減少したことに伴い、返礼品発送費などの関連経費が減となったため決算額は減少したものの、人口が減少したことにより一人当たりのコストは増加しています。</a:t>
          </a:r>
        </a:p>
        <a:p>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補助費等</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令和５年度は、前年度に実施した生活支援・マイナンバーカード取得促進商品券事業などの電力・ガス・食料品等の価格高騰支援事業の減により大幅に減少しています。</a:t>
          </a:r>
        </a:p>
        <a:p>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普通建設事業費</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維持補修費</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普通建設事業費では、町道改良事業や三島キャンプ場リニューアル整備事業の増等により、更新整備が増加しています。また、維持補修費では、河川浚渫工事やため池浚渫工事の実施により増加していますが、類似団体を下回る状況となっています。</a:t>
          </a:r>
        </a:p>
        <a:p>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扶助費</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令和４年度に実施した電力・ガス・食料品等価格高騰緊急支援給付金事業が減となったものの、低所得世帯生活支援給付金の実施により増加しています。</a:t>
          </a:r>
        </a:p>
        <a:p>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公債費</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a:t>
          </a:r>
          <a:r>
            <a:rPr kumimoji="1" lang="ja-JP" altLang="en-US" sz="900" b="0">
              <a:latin typeface="ＭＳ Ｐゴシック" panose="020B0600070205080204" pitchFamily="50" charset="-128"/>
              <a:ea typeface="ＭＳ Ｐゴシック" panose="020B0600070205080204" pitchFamily="50" charset="-128"/>
            </a:rPr>
            <a:t>令和３年度借入の</a:t>
          </a:r>
          <a:r>
            <a:rPr kumimoji="1" lang="ja-JP" altLang="en-US" sz="900">
              <a:latin typeface="ＭＳ Ｐゴシック" panose="020B0600070205080204" pitchFamily="50" charset="-128"/>
              <a:ea typeface="ＭＳ Ｐゴシック" panose="020B0600070205080204" pitchFamily="50" charset="-128"/>
            </a:rPr>
            <a:t>緊急防災・減災事業債の元利償還開始により公債費が増加しています。今後も公共施設の老朽化に伴う大規模改修等に伴う借入れにより、公債費は依然として高い水準で推移する見込みであることから、地方債の計画的な発行や繰上償還に努めていく必要があります。</a:t>
          </a:r>
        </a:p>
        <a:p>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積立金</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令和４年度に実施した施設の修繕等に対応するための積立金が減となったほか、ふるさと支援寄附金の減少に伴い基金積立金も減となったことにより全体でも減少しましたが、類似団体を上回る規模で推移しています。</a:t>
          </a:r>
        </a:p>
        <a:p>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総　 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本町は、広大な面積を有し集落も点在していることから、いずれの経費も類似団体を上回る傾向にあります。また、人口減少及び少子高齢化が進む中で今後も町民１人当りのコストが増加する見込みにあることから、引き続き事務事業のより一層の効率化と、中・長期的な視点に立った持続可能な財政運営に取り組んで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15,398
15,289
642.28
18,934,947
18,389,949
403,598
8,755,027
18,357,548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92075</xdr:rowOff>
    </xdr:from>
    <xdr:to>
      <xdr:col>24</xdr:col>
      <xdr:colOff>63500</xdr:colOff>
      <xdr:row>32</xdr:row>
      <xdr:rowOff>34925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070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62374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1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34925</xdr:rowOff>
    </xdr:from>
    <xdr:to>
      <xdr:col>19</xdr:col>
      <xdr:colOff>177800</xdr:colOff>
      <xdr:row>32</xdr:row>
      <xdr:rowOff>130937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21325"/>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23893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121412</xdr:rowOff>
    </xdr:from>
    <xdr:to>
      <xdr:col>15</xdr:col>
      <xdr:colOff>50800</xdr:colOff>
      <xdr:row>32</xdr:row>
      <xdr:rowOff>130937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0781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114571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121412</xdr:rowOff>
    </xdr:from>
    <xdr:to>
      <xdr:col>10</xdr:col>
      <xdr:colOff>114300</xdr:colOff>
      <xdr:row>32</xdr:row>
      <xdr:rowOff>139700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07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18940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1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41275</xdr:rowOff>
    </xdr:from>
    <xdr:to>
      <xdr:col>24</xdr:col>
      <xdr:colOff>114300</xdr:colOff>
      <xdr:row>31</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165752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0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155575</xdr:rowOff>
    </xdr:from>
    <xdr:to>
      <xdr:col>20</xdr:col>
      <xdr:colOff>38100</xdr:colOff>
      <xdr:row>32</xdr:row>
      <xdr:rowOff>85725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102252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80137</xdr:rowOff>
    </xdr:from>
    <xdr:to>
      <xdr:col>15</xdr:col>
      <xdr:colOff>101600</xdr:colOff>
      <xdr:row>33</xdr:row>
      <xdr:rowOff>10287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26814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70612</xdr:rowOff>
    </xdr:from>
    <xdr:to>
      <xdr:col>10</xdr:col>
      <xdr:colOff>165100</xdr:colOff>
      <xdr:row>33</xdr:row>
      <xdr:rowOff>762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17289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88900</xdr:rowOff>
    </xdr:from>
    <xdr:to>
      <xdr:col>6</xdr:col>
      <xdr:colOff>38100</xdr:colOff>
      <xdr:row>33</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35577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29384</xdr:rowOff>
    </xdr:from>
    <xdr:to>
      <xdr:col>24</xdr:col>
      <xdr:colOff>63500</xdr:colOff>
      <xdr:row>56</xdr:row>
      <xdr:rowOff>98885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459134"/>
          <a:ext cx="838200" cy="24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90461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63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29384</xdr:rowOff>
    </xdr:from>
    <xdr:to>
      <xdr:col>19</xdr:col>
      <xdr:colOff>177800</xdr:colOff>
      <xdr:row>56</xdr:row>
      <xdr:rowOff>21344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459134"/>
          <a:ext cx="889000" cy="1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115421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100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27729</xdr:rowOff>
    </xdr:from>
    <xdr:to>
      <xdr:col>15</xdr:col>
      <xdr:colOff>50800</xdr:colOff>
      <xdr:row>56</xdr:row>
      <xdr:rowOff>21344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286029"/>
          <a:ext cx="889000" cy="33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76736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27729</xdr:rowOff>
    </xdr:from>
    <xdr:to>
      <xdr:col>10</xdr:col>
      <xdr:colOff>114300</xdr:colOff>
      <xdr:row>57</xdr:row>
      <xdr:rowOff>60592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286029"/>
          <a:ext cx="889000" cy="54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41384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106208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2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48085</xdr:rowOff>
    </xdr:from>
    <xdr:to>
      <xdr:col>24</xdr:col>
      <xdr:colOff>114300</xdr:colOff>
      <xdr:row>56</xdr:row>
      <xdr:rowOff>149685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4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70962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0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150034</xdr:rowOff>
    </xdr:from>
    <xdr:to>
      <xdr:col>20</xdr:col>
      <xdr:colOff>38100</xdr:colOff>
      <xdr:row>55</xdr:row>
      <xdr:rowOff>80184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96711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18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141994</xdr:rowOff>
    </xdr:from>
    <xdr:to>
      <xdr:col>15</xdr:col>
      <xdr:colOff>101600</xdr:colOff>
      <xdr:row>56</xdr:row>
      <xdr:rowOff>72144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5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88671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34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148379</xdr:rowOff>
    </xdr:from>
    <xdr:to>
      <xdr:col>10</xdr:col>
      <xdr:colOff>165100</xdr:colOff>
      <xdr:row>54</xdr:row>
      <xdr:rowOff>78529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2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95056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01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9792</xdr:rowOff>
    </xdr:from>
    <xdr:to>
      <xdr:col>6</xdr:col>
      <xdr:colOff>38100</xdr:colOff>
      <xdr:row>57</xdr:row>
      <xdr:rowOff>111392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127919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5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0980"/>
          <a:ext cx="1270" cy="138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6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89480</xdr:rowOff>
    </xdr:from>
    <xdr:to>
      <xdr:col>24</xdr:col>
      <xdr:colOff>63500</xdr:colOff>
      <xdr:row>72</xdr:row>
      <xdr:rowOff>133642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090980"/>
          <a:ext cx="838200" cy="38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58983</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57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5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136557</xdr:rowOff>
    </xdr:from>
    <xdr:to>
      <xdr:col>19</xdr:col>
      <xdr:colOff>177800</xdr:colOff>
      <xdr:row>72</xdr:row>
      <xdr:rowOff>133642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2309507"/>
          <a:ext cx="889000" cy="16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42024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0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136557</xdr:rowOff>
    </xdr:from>
    <xdr:to>
      <xdr:col>15</xdr:col>
      <xdr:colOff>50800</xdr:colOff>
      <xdr:row>73</xdr:row>
      <xdr:rowOff>50617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309507"/>
          <a:ext cx="889000" cy="25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72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129292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1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50617</xdr:rowOff>
    </xdr:from>
    <xdr:to>
      <xdr:col>10</xdr:col>
      <xdr:colOff>114300</xdr:colOff>
      <xdr:row>74</xdr:row>
      <xdr:rowOff>89594</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2566467"/>
          <a:ext cx="889000" cy="2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10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164124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1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82957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28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38680</xdr:rowOff>
    </xdr:from>
    <xdr:to>
      <xdr:col>24</xdr:col>
      <xdr:colOff>114300</xdr:colOff>
      <xdr:row>70</xdr:row>
      <xdr:rowOff>140280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0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163157</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199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82842</xdr:rowOff>
    </xdr:from>
    <xdr:to>
      <xdr:col>20</xdr:col>
      <xdr:colOff>38100</xdr:colOff>
      <xdr:row>73</xdr:row>
      <xdr:rowOff>12992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4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29519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20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85757</xdr:rowOff>
    </xdr:from>
    <xdr:to>
      <xdr:col>15</xdr:col>
      <xdr:colOff>101600</xdr:colOff>
      <xdr:row>72</xdr:row>
      <xdr:rowOff>15907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25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32434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03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171267</xdr:rowOff>
    </xdr:from>
    <xdr:to>
      <xdr:col>10</xdr:col>
      <xdr:colOff>165100</xdr:colOff>
      <xdr:row>73</xdr:row>
      <xdr:rowOff>101417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251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117944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229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38794</xdr:rowOff>
    </xdr:from>
    <xdr:to>
      <xdr:col>6</xdr:col>
      <xdr:colOff>38100</xdr:colOff>
      <xdr:row>74</xdr:row>
      <xdr:rowOff>140394</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27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156921</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250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152375</xdr:rowOff>
    </xdr:from>
    <xdr:to>
      <xdr:col>24</xdr:col>
      <xdr:colOff>63500</xdr:colOff>
      <xdr:row>95</xdr:row>
      <xdr:rowOff>9880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268675"/>
          <a:ext cx="8382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73244</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0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152375</xdr:rowOff>
    </xdr:from>
    <xdr:to>
      <xdr:col>19</xdr:col>
      <xdr:colOff>177800</xdr:colOff>
      <xdr:row>95</xdr:row>
      <xdr:rowOff>34492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268675"/>
          <a:ext cx="889000" cy="5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42218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0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34492</xdr:rowOff>
    </xdr:from>
    <xdr:to>
      <xdr:col>15</xdr:col>
      <xdr:colOff>50800</xdr:colOff>
      <xdr:row>96</xdr:row>
      <xdr:rowOff>12585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322242"/>
          <a:ext cx="889000" cy="1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166476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4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12585</xdr:rowOff>
    </xdr:from>
    <xdr:to>
      <xdr:col>10</xdr:col>
      <xdr:colOff>114300</xdr:colOff>
      <xdr:row>96</xdr:row>
      <xdr:rowOff>23355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471785"/>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56850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1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19956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6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130530</xdr:rowOff>
    </xdr:from>
    <xdr:to>
      <xdr:col>24</xdr:col>
      <xdr:colOff>114300</xdr:colOff>
      <xdr:row>95</xdr:row>
      <xdr:rowOff>60680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2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153407</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101575</xdr:rowOff>
    </xdr:from>
    <xdr:to>
      <xdr:col>20</xdr:col>
      <xdr:colOff>38100</xdr:colOff>
      <xdr:row>95</xdr:row>
      <xdr:rowOff>31725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2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48252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59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155142</xdr:rowOff>
    </xdr:from>
    <xdr:to>
      <xdr:col>15</xdr:col>
      <xdr:colOff>101600</xdr:colOff>
      <xdr:row>95</xdr:row>
      <xdr:rowOff>85292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27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101819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0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133235</xdr:rowOff>
    </xdr:from>
    <xdr:to>
      <xdr:col>10</xdr:col>
      <xdr:colOff>165100</xdr:colOff>
      <xdr:row>96</xdr:row>
      <xdr:rowOff>63385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79912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19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144005</xdr:rowOff>
    </xdr:from>
    <xdr:to>
      <xdr:col>6</xdr:col>
      <xdr:colOff>38100</xdr:colOff>
      <xdr:row>96</xdr:row>
      <xdr:rowOff>74155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4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90682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2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97899</xdr:rowOff>
    </xdr:from>
    <xdr:to>
      <xdr:col>55</xdr:col>
      <xdr:colOff>0</xdr:colOff>
      <xdr:row>39</xdr:row>
      <xdr:rowOff>98226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784449"/>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19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97246</xdr:rowOff>
    </xdr:from>
    <xdr:to>
      <xdr:col>50</xdr:col>
      <xdr:colOff>114300</xdr:colOff>
      <xdr:row>39</xdr:row>
      <xdr:rowOff>97899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78379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4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52832</xdr:rowOff>
    </xdr:from>
    <xdr:to>
      <xdr:col>45</xdr:col>
      <xdr:colOff>177800</xdr:colOff>
      <xdr:row>39</xdr:row>
      <xdr:rowOff>97246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739382"/>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7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52832</xdr:rowOff>
    </xdr:from>
    <xdr:to>
      <xdr:col>41</xdr:col>
      <xdr:colOff>50800</xdr:colOff>
      <xdr:row>39</xdr:row>
      <xdr:rowOff>78958</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73938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39169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8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47099</xdr:rowOff>
    </xdr:from>
    <xdr:to>
      <xdr:col>50</xdr:col>
      <xdr:colOff>165100</xdr:colOff>
      <xdr:row>39</xdr:row>
      <xdr:rowOff>148699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139826</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514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46446</xdr:rowOff>
    </xdr:from>
    <xdr:to>
      <xdr:col>46</xdr:col>
      <xdr:colOff>38100</xdr:colOff>
      <xdr:row>39</xdr:row>
      <xdr:rowOff>148046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139173</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625650" y="68257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2032</xdr:rowOff>
    </xdr:from>
    <xdr:to>
      <xdr:col>41</xdr:col>
      <xdr:colOff>101600</xdr:colOff>
      <xdr:row>39</xdr:row>
      <xdr:rowOff>103632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94759</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781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28158</xdr:rowOff>
    </xdr:from>
    <xdr:to>
      <xdr:col>36</xdr:col>
      <xdr:colOff>165100</xdr:colOff>
      <xdr:row>39</xdr:row>
      <xdr:rowOff>129758</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7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120885</xdr:rowOff>
    </xdr:from>
    <xdr:ext cx="31393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815333" y="6807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10475595" y="8876691"/>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10528300" y="102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1023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10528300" y="86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88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132741</xdr:rowOff>
    </xdr:from>
    <xdr:to>
      <xdr:col>55</xdr:col>
      <xdr:colOff>0</xdr:colOff>
      <xdr:row>53</xdr:row>
      <xdr:rowOff>38189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9639300" y="8876691"/>
          <a:ext cx="838200" cy="24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58996</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10528300" y="9660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104267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84150</xdr:rowOff>
    </xdr:from>
    <xdr:to>
      <xdr:col>50</xdr:col>
      <xdr:colOff>114300</xdr:colOff>
      <xdr:row>53</xdr:row>
      <xdr:rowOff>38189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8750300" y="8656650"/>
          <a:ext cx="889000" cy="4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9588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65650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84150</xdr:rowOff>
    </xdr:from>
    <xdr:to>
      <xdr:col>45</xdr:col>
      <xdr:colOff>177800</xdr:colOff>
      <xdr:row>54</xdr:row>
      <xdr:rowOff>40284</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7861300" y="8656650"/>
          <a:ext cx="889000" cy="6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8699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158157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7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63830</xdr:rowOff>
    </xdr:from>
    <xdr:to>
      <xdr:col>41</xdr:col>
      <xdr:colOff>50800</xdr:colOff>
      <xdr:row>54</xdr:row>
      <xdr:rowOff>40284</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a:off x="6972300" y="9150680"/>
          <a:ext cx="889000" cy="1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810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138028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6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921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81941</xdr:rowOff>
    </xdr:from>
    <xdr:to>
      <xdr:col>55</xdr:col>
      <xdr:colOff>50800</xdr:colOff>
      <xdr:row>52</xdr:row>
      <xdr:rowOff>12091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0426700" y="882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34968</xdr:rowOff>
    </xdr:from>
    <xdr:ext cx="599010"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10528300" y="87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158839</xdr:rowOff>
    </xdr:from>
    <xdr:to>
      <xdr:col>50</xdr:col>
      <xdr:colOff>165100</xdr:colOff>
      <xdr:row>53</xdr:row>
      <xdr:rowOff>88989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9588500" y="90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105516</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9339795" y="884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33350</xdr:rowOff>
    </xdr:from>
    <xdr:to>
      <xdr:col>46</xdr:col>
      <xdr:colOff>38100</xdr:colOff>
      <xdr:row>50</xdr:row>
      <xdr:rowOff>134950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8699500" y="860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151477</xdr:rowOff>
    </xdr:from>
    <xdr:ext cx="599010"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8450795" y="838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160934</xdr:rowOff>
    </xdr:from>
    <xdr:to>
      <xdr:col>41</xdr:col>
      <xdr:colOff>101600</xdr:colOff>
      <xdr:row>54</xdr:row>
      <xdr:rowOff>91084</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810500" y="92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107611</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7594111" y="90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13030</xdr:rowOff>
    </xdr:from>
    <xdr:to>
      <xdr:col>36</xdr:col>
      <xdr:colOff>165100</xdr:colOff>
      <xdr:row>53</xdr:row>
      <xdr:rowOff>114630</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921500" y="90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131157</xdr:rowOff>
    </xdr:from>
    <xdr:ext cx="599010"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672795" y="887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145581"/>
          <a:ext cx="1270"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8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140881</xdr:rowOff>
    </xdr:from>
    <xdr:to>
      <xdr:col>55</xdr:col>
      <xdr:colOff>0</xdr:colOff>
      <xdr:row>74</xdr:row>
      <xdr:rowOff>2997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9639300" y="12485281"/>
          <a:ext cx="838200" cy="20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73461</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760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7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149187</xdr:rowOff>
    </xdr:from>
    <xdr:to>
      <xdr:col>50</xdr:col>
      <xdr:colOff>114300</xdr:colOff>
      <xdr:row>72</xdr:row>
      <xdr:rowOff>140881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8750300" y="12322137"/>
          <a:ext cx="889000" cy="1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169968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8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70815</xdr:rowOff>
    </xdr:from>
    <xdr:to>
      <xdr:col>45</xdr:col>
      <xdr:colOff>177800</xdr:colOff>
      <xdr:row>71</xdr:row>
      <xdr:rowOff>149187</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7861300" y="12072315"/>
          <a:ext cx="889000" cy="2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86910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70815</xdr:rowOff>
    </xdr:from>
    <xdr:to>
      <xdr:col>41</xdr:col>
      <xdr:colOff>50800</xdr:colOff>
      <xdr:row>75</xdr:row>
      <xdr:rowOff>20256</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972300" y="12072315"/>
          <a:ext cx="889000" cy="80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53344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81309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123647</xdr:rowOff>
    </xdr:from>
    <xdr:to>
      <xdr:col>55</xdr:col>
      <xdr:colOff>50800</xdr:colOff>
      <xdr:row>74</xdr:row>
      <xdr:rowOff>53797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26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146524</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249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90081</xdr:rowOff>
    </xdr:from>
    <xdr:to>
      <xdr:col>50</xdr:col>
      <xdr:colOff>165100</xdr:colOff>
      <xdr:row>73</xdr:row>
      <xdr:rowOff>20231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24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36758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22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98387</xdr:rowOff>
    </xdr:from>
    <xdr:to>
      <xdr:col>46</xdr:col>
      <xdr:colOff>38100</xdr:colOff>
      <xdr:row>72</xdr:row>
      <xdr:rowOff>28537</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22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45064</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20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20015</xdr:rowOff>
    </xdr:from>
    <xdr:to>
      <xdr:col>41</xdr:col>
      <xdr:colOff>101600</xdr:colOff>
      <xdr:row>70</xdr:row>
      <xdr:rowOff>121615</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202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138142</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179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140906</xdr:rowOff>
    </xdr:from>
    <xdr:to>
      <xdr:col>36</xdr:col>
      <xdr:colOff>165100</xdr:colOff>
      <xdr:row>75</xdr:row>
      <xdr:rowOff>71056</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28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87583</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05111" y="1260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156211</xdr:rowOff>
    </xdr:from>
    <xdr:to>
      <xdr:col>55</xdr:col>
      <xdr:colOff>0</xdr:colOff>
      <xdr:row>91</xdr:row>
      <xdr:rowOff>45238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5415261"/>
          <a:ext cx="838200" cy="2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95775</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04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45238</xdr:rowOff>
    </xdr:from>
    <xdr:to>
      <xdr:col>50</xdr:col>
      <xdr:colOff>114300</xdr:colOff>
      <xdr:row>91</xdr:row>
      <xdr:rowOff>155360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5647188"/>
          <a:ext cx="889000" cy="1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115840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2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139205</xdr:rowOff>
    </xdr:from>
    <xdr:to>
      <xdr:col>45</xdr:col>
      <xdr:colOff>177800</xdr:colOff>
      <xdr:row>91</xdr:row>
      <xdr:rowOff>155360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5569705"/>
          <a:ext cx="889000" cy="18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139870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139205</xdr:rowOff>
    </xdr:from>
    <xdr:to>
      <xdr:col>41</xdr:col>
      <xdr:colOff>50800</xdr:colOff>
      <xdr:row>92</xdr:row>
      <xdr:rowOff>95035</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5569705"/>
          <a:ext cx="889000" cy="29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30599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21874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105411</xdr:rowOff>
    </xdr:from>
    <xdr:to>
      <xdr:col>55</xdr:col>
      <xdr:colOff>50800</xdr:colOff>
      <xdr:row>90</xdr:row>
      <xdr:rowOff>35561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53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58438</xdr:rowOff>
    </xdr:from>
    <xdr:ext cx="599010"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531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165888</xdr:rowOff>
    </xdr:from>
    <xdr:to>
      <xdr:col>50</xdr:col>
      <xdr:colOff>165100</xdr:colOff>
      <xdr:row>91</xdr:row>
      <xdr:rowOff>96038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559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112565</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39795" y="1537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104560</xdr:rowOff>
    </xdr:from>
    <xdr:to>
      <xdr:col>46</xdr:col>
      <xdr:colOff>38100</xdr:colOff>
      <xdr:row>92</xdr:row>
      <xdr:rowOff>34710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57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51237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548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88405</xdr:rowOff>
    </xdr:from>
    <xdr:to>
      <xdr:col>41</xdr:col>
      <xdr:colOff>101600</xdr:colOff>
      <xdr:row>91</xdr:row>
      <xdr:rowOff>18555</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55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35082</xdr:rowOff>
    </xdr:from>
    <xdr:ext cx="599010"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61795" y="1529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44235</xdr:rowOff>
    </xdr:from>
    <xdr:to>
      <xdr:col>36</xdr:col>
      <xdr:colOff>165100</xdr:colOff>
      <xdr:row>92</xdr:row>
      <xdr:rowOff>145835</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581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162362</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559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31363</xdr:rowOff>
    </xdr:from>
    <xdr:to>
      <xdr:col>85</xdr:col>
      <xdr:colOff>126364</xdr:colOff>
      <xdr:row>39</xdr:row>
      <xdr:rowOff>74111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6203563"/>
          <a:ext cx="1269" cy="55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77938</xdr:rowOff>
    </xdr:from>
    <xdr:ext cx="534377"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74111</xdr:rowOff>
    </xdr:from>
    <xdr:to>
      <xdr:col>86</xdr:col>
      <xdr:colOff>25400</xdr:colOff>
      <xdr:row>39</xdr:row>
      <xdr:rowOff>74111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6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149490</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97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36</xdr:row>
      <xdr:rowOff>31363</xdr:rowOff>
    </xdr:from>
    <xdr:to>
      <xdr:col>86</xdr:col>
      <xdr:colOff>25400</xdr:colOff>
      <xdr:row>36</xdr:row>
      <xdr:rowOff>31363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620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170332</xdr:rowOff>
    </xdr:from>
    <xdr:to>
      <xdr:col>85</xdr:col>
      <xdr:colOff>127000</xdr:colOff>
      <xdr:row>36</xdr:row>
      <xdr:rowOff>31363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5481300" y="6171082"/>
          <a:ext cx="838200" cy="3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102398</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44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123971</xdr:rowOff>
    </xdr:from>
    <xdr:to>
      <xdr:col>85</xdr:col>
      <xdr:colOff>177800</xdr:colOff>
      <xdr:row>38</xdr:row>
      <xdr:rowOff>54121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46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152502</xdr:rowOff>
    </xdr:from>
    <xdr:to>
      <xdr:col>81</xdr:col>
      <xdr:colOff>50800</xdr:colOff>
      <xdr:row>35</xdr:row>
      <xdr:rowOff>170332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4592300" y="5467452"/>
          <a:ext cx="889000" cy="70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148641</xdr:rowOff>
    </xdr:from>
    <xdr:to>
      <xdr:col>81</xdr:col>
      <xdr:colOff>101600</xdr:colOff>
      <xdr:row>38</xdr:row>
      <xdr:rowOff>78791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69918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152502</xdr:rowOff>
    </xdr:from>
    <xdr:to>
      <xdr:col>76</xdr:col>
      <xdr:colOff>114300</xdr:colOff>
      <xdr:row>34</xdr:row>
      <xdr:rowOff>169228</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3703300" y="5467452"/>
          <a:ext cx="889000" cy="53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81242</xdr:rowOff>
    </xdr:from>
    <xdr:to>
      <xdr:col>76</xdr:col>
      <xdr:colOff>165100</xdr:colOff>
      <xdr:row>38</xdr:row>
      <xdr:rowOff>11392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2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2519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169228</xdr:rowOff>
    </xdr:from>
    <xdr:to>
      <xdr:col>71</xdr:col>
      <xdr:colOff>177800</xdr:colOff>
      <xdr:row>35</xdr:row>
      <xdr:rowOff>45060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2814300" y="5998528"/>
          <a:ext cx="889000" cy="4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130067</xdr:rowOff>
    </xdr:from>
    <xdr:to>
      <xdr:col>72</xdr:col>
      <xdr:colOff>38100</xdr:colOff>
      <xdr:row>38</xdr:row>
      <xdr:rowOff>60216</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737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51344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132582</xdr:rowOff>
    </xdr:from>
    <xdr:to>
      <xdr:col>67</xdr:col>
      <xdr:colOff>101600</xdr:colOff>
      <xdr:row>38</xdr:row>
      <xdr:rowOff>62732</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7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53859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6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152013</xdr:rowOff>
    </xdr:from>
    <xdr:to>
      <xdr:col>85</xdr:col>
      <xdr:colOff>177800</xdr:colOff>
      <xdr:row>36</xdr:row>
      <xdr:rowOff>82163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15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105040</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10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119532</xdr:rowOff>
    </xdr:from>
    <xdr:to>
      <xdr:col>81</xdr:col>
      <xdr:colOff>101600</xdr:colOff>
      <xdr:row>36</xdr:row>
      <xdr:rowOff>49682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66209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58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101702</xdr:rowOff>
    </xdr:from>
    <xdr:to>
      <xdr:col>76</xdr:col>
      <xdr:colOff>165100</xdr:colOff>
      <xdr:row>32</xdr:row>
      <xdr:rowOff>31852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541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48379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51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118428</xdr:rowOff>
    </xdr:from>
    <xdr:to>
      <xdr:col>72</xdr:col>
      <xdr:colOff>38100</xdr:colOff>
      <xdr:row>35</xdr:row>
      <xdr:rowOff>48578</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59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65105</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572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165710</xdr:rowOff>
    </xdr:from>
    <xdr:to>
      <xdr:col>67</xdr:col>
      <xdr:colOff>101600</xdr:colOff>
      <xdr:row>35</xdr:row>
      <xdr:rowOff>95860</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59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112387</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577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7" name="教育費グラフ枠">
          <a:extLst>
            <a:ext uri="{FF2B5EF4-FFF2-40B4-BE49-F238E27FC236}">
              <a16:creationId xmlns:a16="http://schemas.microsoft.com/office/drawing/2014/main" id="{00000000-0008-0000-0700-00004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9" name="教育費最小値テキスト">
          <a:extLst>
            <a:ext uri="{FF2B5EF4-FFF2-40B4-BE49-F238E27FC236}">
              <a16:creationId xmlns:a16="http://schemas.microsoft.com/office/drawing/2014/main" id="{00000000-0008-0000-0700-00004D020000}"/>
            </a:ext>
          </a:extLst>
        </xdr:cNvPr>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91" name="教育費最大値テキスト">
          <a:extLst>
            <a:ext uri="{FF2B5EF4-FFF2-40B4-BE49-F238E27FC236}">
              <a16:creationId xmlns:a16="http://schemas.microsoft.com/office/drawing/2014/main" id="{00000000-0008-0000-0700-00004F020000}"/>
            </a:ext>
          </a:extLst>
        </xdr:cNvPr>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108734</xdr:rowOff>
    </xdr:from>
    <xdr:to>
      <xdr:col>85</xdr:col>
      <xdr:colOff>127000</xdr:colOff>
      <xdr:row>56</xdr:row>
      <xdr:rowOff>153845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5481300" y="9538484"/>
          <a:ext cx="838200" cy="2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165368</xdr:rowOff>
    </xdr:from>
    <xdr:ext cx="534377" cy="259045"/>
    <xdr:sp macro="" textlink="">
      <xdr:nvSpPr>
        <xdr:cNvPr id="594" name="教育費平均値テキスト">
          <a:extLst>
            <a:ext uri="{FF2B5EF4-FFF2-40B4-BE49-F238E27FC236}">
              <a16:creationId xmlns:a16="http://schemas.microsoft.com/office/drawing/2014/main" id="{00000000-0008-0000-0700-000052020000}"/>
            </a:ext>
          </a:extLst>
        </xdr:cNvPr>
        <xdr:cNvSpPr txBox="1"/>
      </xdr:nvSpPr>
      <xdr:spPr>
        <a:xfrm>
          <a:off x="16370300" y="9595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153845</xdr:rowOff>
    </xdr:from>
    <xdr:to>
      <xdr:col>81</xdr:col>
      <xdr:colOff>50800</xdr:colOff>
      <xdr:row>57</xdr:row>
      <xdr:rowOff>57356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4592300" y="9755045"/>
          <a:ext cx="889000" cy="7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57356</xdr:rowOff>
    </xdr:from>
    <xdr:to>
      <xdr:col>76</xdr:col>
      <xdr:colOff>114300</xdr:colOff>
      <xdr:row>57</xdr:row>
      <xdr:rowOff>79616</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flipV="1">
          <a:off x="13703300" y="9830006"/>
          <a:ext cx="889000" cy="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34818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7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79616</xdr:rowOff>
    </xdr:from>
    <xdr:to>
      <xdr:col>71</xdr:col>
      <xdr:colOff>177800</xdr:colOff>
      <xdr:row>57</xdr:row>
      <xdr:rowOff>99038</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flipV="1">
          <a:off x="12814300" y="9852266"/>
          <a:ext cx="889000" cy="1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140809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605" name="フローチャート: 判断 604">
          <a:extLst>
            <a:ext uri="{FF2B5EF4-FFF2-40B4-BE49-F238E27FC236}">
              <a16:creationId xmlns:a16="http://schemas.microsoft.com/office/drawing/2014/main" id="{00000000-0008-0000-0700-00005D020000}"/>
            </a:ext>
          </a:extLst>
        </xdr:cNvPr>
        <xdr:cNvSpPr/>
      </xdr:nvSpPr>
      <xdr:spPr>
        <a:xfrm>
          <a:off x="127635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132008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56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57934</xdr:rowOff>
    </xdr:from>
    <xdr:to>
      <xdr:col>85</xdr:col>
      <xdr:colOff>177800</xdr:colOff>
      <xdr:row>55</xdr:row>
      <xdr:rowOff>159534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6268700" y="94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80811</xdr:rowOff>
    </xdr:from>
    <xdr:ext cx="599010" cy="259045"/>
    <xdr:sp macro="" textlink="">
      <xdr:nvSpPr>
        <xdr:cNvPr id="613" name="教育費該当値テキスト">
          <a:extLst>
            <a:ext uri="{FF2B5EF4-FFF2-40B4-BE49-F238E27FC236}">
              <a16:creationId xmlns:a16="http://schemas.microsoft.com/office/drawing/2014/main" id="{00000000-0008-0000-0700-000065020000}"/>
            </a:ext>
          </a:extLst>
        </xdr:cNvPr>
        <xdr:cNvSpPr txBox="1"/>
      </xdr:nvSpPr>
      <xdr:spPr>
        <a:xfrm>
          <a:off x="16370300" y="933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103045</xdr:rowOff>
    </xdr:from>
    <xdr:to>
      <xdr:col>81</xdr:col>
      <xdr:colOff>101600</xdr:colOff>
      <xdr:row>57</xdr:row>
      <xdr:rowOff>33195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5430500" y="970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49722</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5214111" y="947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6556</xdr:rowOff>
    </xdr:from>
    <xdr:to>
      <xdr:col>76</xdr:col>
      <xdr:colOff>165100</xdr:colOff>
      <xdr:row>57</xdr:row>
      <xdr:rowOff>108156</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4541500" y="97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124683</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4325111" y="95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28816</xdr:rowOff>
    </xdr:from>
    <xdr:to>
      <xdr:col>72</xdr:col>
      <xdr:colOff>38100</xdr:colOff>
      <xdr:row>57</xdr:row>
      <xdr:rowOff>130416</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3652500" y="98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121543</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3436111" y="989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48238</xdr:rowOff>
    </xdr:from>
    <xdr:to>
      <xdr:col>67</xdr:col>
      <xdr:colOff>101600</xdr:colOff>
      <xdr:row>57</xdr:row>
      <xdr:rowOff>149838</xdr:rowOff>
    </xdr:to>
    <xdr:sp macro="" textlink="">
      <xdr:nvSpPr>
        <xdr:cNvPr id="620" name="楕円 619">
          <a:extLst>
            <a:ext uri="{FF2B5EF4-FFF2-40B4-BE49-F238E27FC236}">
              <a16:creationId xmlns:a16="http://schemas.microsoft.com/office/drawing/2014/main" id="{00000000-0008-0000-0700-00006C020000}"/>
            </a:ext>
          </a:extLst>
        </xdr:cNvPr>
        <xdr:cNvSpPr/>
      </xdr:nvSpPr>
      <xdr:spPr>
        <a:xfrm>
          <a:off x="12763500" y="98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140965</xdr:rowOff>
    </xdr:from>
    <xdr:ext cx="534377"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547111" y="991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8" name="正方形/長方形 627">
          <a:extLst>
            <a:ext uri="{FF2B5EF4-FFF2-40B4-BE49-F238E27FC236}">
              <a16:creationId xmlns:a16="http://schemas.microsoft.com/office/drawing/2014/main" id="{00000000-0008-0000-0700-00007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9" name="正方形/長方形 628">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4" name="災害復旧費グラフ枠">
          <a:extLst>
            <a:ext uri="{FF2B5EF4-FFF2-40B4-BE49-F238E27FC236}">
              <a16:creationId xmlns:a16="http://schemas.microsoft.com/office/drawing/2014/main" id="{00000000-0008-0000-0700-00008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21057</xdr:rowOff>
    </xdr:from>
    <xdr:to>
      <xdr:col>85</xdr:col>
      <xdr:colOff>126364</xdr:colOff>
      <xdr:row>79</xdr:row>
      <xdr:rowOff>44374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6317595" y="12536907"/>
          <a:ext cx="1269" cy="105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48201</xdr:rowOff>
    </xdr:from>
    <xdr:ext cx="249299" cy="259045"/>
    <xdr:sp macro="" textlink="">
      <xdr:nvSpPr>
        <xdr:cNvPr id="646" name="災害復旧費最小値テキスト">
          <a:extLst>
            <a:ext uri="{FF2B5EF4-FFF2-40B4-BE49-F238E27FC236}">
              <a16:creationId xmlns:a16="http://schemas.microsoft.com/office/drawing/2014/main" id="{00000000-0008-0000-0700-000086020000}"/>
            </a:ext>
          </a:extLst>
        </xdr:cNvPr>
        <xdr:cNvSpPr txBox="1"/>
      </xdr:nvSpPr>
      <xdr:spPr>
        <a:xfrm>
          <a:off x="16370300" y="13592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44374</xdr:rowOff>
    </xdr:from>
    <xdr:to>
      <xdr:col>86</xdr:col>
      <xdr:colOff>25400</xdr:colOff>
      <xdr:row>79</xdr:row>
      <xdr:rowOff>44374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35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139184</xdr:rowOff>
    </xdr:from>
    <xdr:ext cx="534377" cy="259045"/>
    <xdr:sp macro="" textlink="">
      <xdr:nvSpPr>
        <xdr:cNvPr id="648" name="災害復旧費最大値テキスト">
          <a:extLst>
            <a:ext uri="{FF2B5EF4-FFF2-40B4-BE49-F238E27FC236}">
              <a16:creationId xmlns:a16="http://schemas.microsoft.com/office/drawing/2014/main" id="{00000000-0008-0000-0700-000088020000}"/>
            </a:ext>
          </a:extLst>
        </xdr:cNvPr>
        <xdr:cNvSpPr txBox="1"/>
      </xdr:nvSpPr>
      <xdr:spPr>
        <a:xfrm>
          <a:off x="16370300" y="123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21057</xdr:rowOff>
    </xdr:from>
    <xdr:to>
      <xdr:col>86</xdr:col>
      <xdr:colOff>25400</xdr:colOff>
      <xdr:row>73</xdr:row>
      <xdr:rowOff>21057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6230600" y="1253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86970</xdr:rowOff>
    </xdr:from>
    <xdr:to>
      <xdr:col>85</xdr:col>
      <xdr:colOff>127000</xdr:colOff>
      <xdr:row>74</xdr:row>
      <xdr:rowOff>58356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5481300" y="12088470"/>
          <a:ext cx="838200" cy="65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36656</xdr:rowOff>
    </xdr:from>
    <xdr:ext cx="469744" cy="259045"/>
    <xdr:sp macro="" textlink="">
      <xdr:nvSpPr>
        <xdr:cNvPr id="651" name="災害復旧費平均値テキスト">
          <a:extLst>
            <a:ext uri="{FF2B5EF4-FFF2-40B4-BE49-F238E27FC236}">
              <a16:creationId xmlns:a16="http://schemas.microsoft.com/office/drawing/2014/main" id="{00000000-0008-0000-0700-00008B020000}"/>
            </a:ext>
          </a:extLst>
        </xdr:cNvPr>
        <xdr:cNvSpPr txBox="1"/>
      </xdr:nvSpPr>
      <xdr:spPr>
        <a:xfrm>
          <a:off x="16370300" y="13238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58229</xdr:rowOff>
    </xdr:from>
    <xdr:to>
      <xdr:col>85</xdr:col>
      <xdr:colOff>177800</xdr:colOff>
      <xdr:row>77</xdr:row>
      <xdr:rowOff>159829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6268700" y="1325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86970</xdr:rowOff>
    </xdr:from>
    <xdr:to>
      <xdr:col>81</xdr:col>
      <xdr:colOff>50800</xdr:colOff>
      <xdr:row>73</xdr:row>
      <xdr:rowOff>62243</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4592300" y="12088470"/>
          <a:ext cx="889000" cy="48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51829</xdr:rowOff>
    </xdr:from>
    <xdr:to>
      <xdr:col>81</xdr:col>
      <xdr:colOff>101600</xdr:colOff>
      <xdr:row>77</xdr:row>
      <xdr:rowOff>153429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5430500" y="132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144556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3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62243</xdr:rowOff>
    </xdr:from>
    <xdr:to>
      <xdr:col>76</xdr:col>
      <xdr:colOff>114300</xdr:colOff>
      <xdr:row>74</xdr:row>
      <xdr:rowOff>88494</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3703300" y="12578093"/>
          <a:ext cx="889000" cy="19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106883</xdr:rowOff>
    </xdr:from>
    <xdr:to>
      <xdr:col>76</xdr:col>
      <xdr:colOff>165100</xdr:colOff>
      <xdr:row>78</xdr:row>
      <xdr:rowOff>37033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4541500" y="1330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28160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4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88494</xdr:rowOff>
    </xdr:from>
    <xdr:to>
      <xdr:col>71</xdr:col>
      <xdr:colOff>177800</xdr:colOff>
      <xdr:row>75</xdr:row>
      <xdr:rowOff>32106</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flipV="1">
          <a:off x="12814300" y="12775794"/>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58840</xdr:rowOff>
    </xdr:from>
    <xdr:to>
      <xdr:col>72</xdr:col>
      <xdr:colOff>38100</xdr:colOff>
      <xdr:row>77</xdr:row>
      <xdr:rowOff>160440</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3652500" y="132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151567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3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10337</xdr:rowOff>
    </xdr:from>
    <xdr:to>
      <xdr:col>67</xdr:col>
      <xdr:colOff>101600</xdr:colOff>
      <xdr:row>76</xdr:row>
      <xdr:rowOff>111937</xdr:rowOff>
    </xdr:to>
    <xdr:sp macro="" textlink="">
      <xdr:nvSpPr>
        <xdr:cNvPr id="662" name="フローチャート: 判断 661">
          <a:extLst>
            <a:ext uri="{FF2B5EF4-FFF2-40B4-BE49-F238E27FC236}">
              <a16:creationId xmlns:a16="http://schemas.microsoft.com/office/drawing/2014/main" id="{00000000-0008-0000-0700-000096020000}"/>
            </a:ext>
          </a:extLst>
        </xdr:cNvPr>
        <xdr:cNvSpPr/>
      </xdr:nvSpPr>
      <xdr:spPr>
        <a:xfrm>
          <a:off x="12763500" y="1304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103064</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1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7556</xdr:rowOff>
    </xdr:from>
    <xdr:to>
      <xdr:col>85</xdr:col>
      <xdr:colOff>177800</xdr:colOff>
      <xdr:row>74</xdr:row>
      <xdr:rowOff>109156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6268700" y="126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30433</xdr:rowOff>
    </xdr:from>
    <xdr:ext cx="534377" cy="259045"/>
    <xdr:sp macro="" textlink="">
      <xdr:nvSpPr>
        <xdr:cNvPr id="670" name="災害復旧費該当値テキスト">
          <a:extLst>
            <a:ext uri="{FF2B5EF4-FFF2-40B4-BE49-F238E27FC236}">
              <a16:creationId xmlns:a16="http://schemas.microsoft.com/office/drawing/2014/main" id="{00000000-0008-0000-0700-00009E020000}"/>
            </a:ext>
          </a:extLst>
        </xdr:cNvPr>
        <xdr:cNvSpPr txBox="1"/>
      </xdr:nvSpPr>
      <xdr:spPr>
        <a:xfrm>
          <a:off x="16370300" y="125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36170</xdr:rowOff>
    </xdr:from>
    <xdr:to>
      <xdr:col>81</xdr:col>
      <xdr:colOff>101600</xdr:colOff>
      <xdr:row>70</xdr:row>
      <xdr:rowOff>137770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5430500" y="120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154297</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5214111" y="1181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11443</xdr:rowOff>
    </xdr:from>
    <xdr:to>
      <xdr:col>76</xdr:col>
      <xdr:colOff>165100</xdr:colOff>
      <xdr:row>73</xdr:row>
      <xdr:rowOff>113043</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4541500" y="125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129570</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4325111" y="1230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37694</xdr:rowOff>
    </xdr:from>
    <xdr:to>
      <xdr:col>72</xdr:col>
      <xdr:colOff>38100</xdr:colOff>
      <xdr:row>74</xdr:row>
      <xdr:rowOff>139294</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3652500" y="1272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155821</xdr:rowOff>
    </xdr:from>
    <xdr:ext cx="534377"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36111" y="125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152756</xdr:rowOff>
    </xdr:from>
    <xdr:to>
      <xdr:col>67</xdr:col>
      <xdr:colOff>101600</xdr:colOff>
      <xdr:row>75</xdr:row>
      <xdr:rowOff>82906</xdr:rowOff>
    </xdr:to>
    <xdr:sp macro="" textlink="">
      <xdr:nvSpPr>
        <xdr:cNvPr id="677" name="楕円 676">
          <a:extLst>
            <a:ext uri="{FF2B5EF4-FFF2-40B4-BE49-F238E27FC236}">
              <a16:creationId xmlns:a16="http://schemas.microsoft.com/office/drawing/2014/main" id="{00000000-0008-0000-0700-0000A5020000}"/>
            </a:ext>
          </a:extLst>
        </xdr:cNvPr>
        <xdr:cNvSpPr/>
      </xdr:nvSpPr>
      <xdr:spPr>
        <a:xfrm>
          <a:off x="12763500" y="128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99433</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47111" y="126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5" name="正方形/長方形 684">
          <a:extLst>
            <a:ext uri="{FF2B5EF4-FFF2-40B4-BE49-F238E27FC236}">
              <a16:creationId xmlns:a16="http://schemas.microsoft.com/office/drawing/2014/main" id="{00000000-0008-0000-0700-0000A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6" name="正方形/長方形 685">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2" name="公債費グラフ枠">
          <a:extLst>
            <a:ext uri="{FF2B5EF4-FFF2-40B4-BE49-F238E27FC236}">
              <a16:creationId xmlns:a16="http://schemas.microsoft.com/office/drawing/2014/main" id="{00000000-0008-0000-0700-0000B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35737</xdr:rowOff>
    </xdr:from>
    <xdr:to>
      <xdr:col>85</xdr:col>
      <xdr:colOff>126364</xdr:colOff>
      <xdr:row>98</xdr:row>
      <xdr:rowOff>8865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6317595" y="15809137"/>
          <a:ext cx="1269" cy="100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12692</xdr:rowOff>
    </xdr:from>
    <xdr:ext cx="534377" cy="259045"/>
    <xdr:sp macro="" textlink="">
      <xdr:nvSpPr>
        <xdr:cNvPr id="704" name="公債費最小値テキスト">
          <a:extLst>
            <a:ext uri="{FF2B5EF4-FFF2-40B4-BE49-F238E27FC236}">
              <a16:creationId xmlns:a16="http://schemas.microsoft.com/office/drawing/2014/main" id="{00000000-0008-0000-0700-0000C0020000}"/>
            </a:ext>
          </a:extLst>
        </xdr:cNvPr>
        <xdr:cNvSpPr txBox="1"/>
      </xdr:nvSpPr>
      <xdr:spPr>
        <a:xfrm>
          <a:off x="16370300" y="1681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8865</xdr:rowOff>
    </xdr:from>
    <xdr:to>
      <xdr:col>86</xdr:col>
      <xdr:colOff>25400</xdr:colOff>
      <xdr:row>98</xdr:row>
      <xdr:rowOff>8865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68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153864</xdr:rowOff>
    </xdr:from>
    <xdr:ext cx="599010" cy="259045"/>
    <xdr:sp macro="" textlink="">
      <xdr:nvSpPr>
        <xdr:cNvPr id="706" name="公債費最大値テキスト">
          <a:extLst>
            <a:ext uri="{FF2B5EF4-FFF2-40B4-BE49-F238E27FC236}">
              <a16:creationId xmlns:a16="http://schemas.microsoft.com/office/drawing/2014/main" id="{00000000-0008-0000-0700-0000C2020000}"/>
            </a:ext>
          </a:extLst>
        </xdr:cNvPr>
        <xdr:cNvSpPr txBox="1"/>
      </xdr:nvSpPr>
      <xdr:spPr>
        <a:xfrm>
          <a:off x="16370300" y="1558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35737</xdr:rowOff>
    </xdr:from>
    <xdr:to>
      <xdr:col>86</xdr:col>
      <xdr:colOff>25400</xdr:colOff>
      <xdr:row>92</xdr:row>
      <xdr:rowOff>35737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6230600" y="1580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35737</xdr:rowOff>
    </xdr:from>
    <xdr:to>
      <xdr:col>85</xdr:col>
      <xdr:colOff>127000</xdr:colOff>
      <xdr:row>92</xdr:row>
      <xdr:rowOff>138900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5481300" y="15809137"/>
          <a:ext cx="838200" cy="10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167645</xdr:rowOff>
    </xdr:from>
    <xdr:ext cx="534377" cy="259045"/>
    <xdr:sp macro="" textlink="">
      <xdr:nvSpPr>
        <xdr:cNvPr id="709" name="公債費平均値テキスト">
          <a:extLst>
            <a:ext uri="{FF2B5EF4-FFF2-40B4-BE49-F238E27FC236}">
              <a16:creationId xmlns:a16="http://schemas.microsoft.com/office/drawing/2014/main" id="{00000000-0008-0000-0700-0000C5020000}"/>
            </a:ext>
          </a:extLst>
        </xdr:cNvPr>
        <xdr:cNvSpPr txBox="1"/>
      </xdr:nvSpPr>
      <xdr:spPr>
        <a:xfrm>
          <a:off x="16370300" y="16283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17768</xdr:rowOff>
    </xdr:from>
    <xdr:to>
      <xdr:col>85</xdr:col>
      <xdr:colOff>177800</xdr:colOff>
      <xdr:row>95</xdr:row>
      <xdr:rowOff>119368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6268700" y="163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74943</xdr:rowOff>
    </xdr:from>
    <xdr:to>
      <xdr:col>81</xdr:col>
      <xdr:colOff>50800</xdr:colOff>
      <xdr:row>92</xdr:row>
      <xdr:rowOff>138900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4592300" y="15505443"/>
          <a:ext cx="889000" cy="40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56274</xdr:rowOff>
    </xdr:from>
    <xdr:to>
      <xdr:col>81</xdr:col>
      <xdr:colOff>101600</xdr:colOff>
      <xdr:row>95</xdr:row>
      <xdr:rowOff>157874</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5430500" y="163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149001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43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74943</xdr:rowOff>
    </xdr:from>
    <xdr:to>
      <xdr:col>76</xdr:col>
      <xdr:colOff>114300</xdr:colOff>
      <xdr:row>91</xdr:row>
      <xdr:rowOff>100940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3703300" y="15505443"/>
          <a:ext cx="889000" cy="1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37109</xdr:rowOff>
    </xdr:from>
    <xdr:to>
      <xdr:col>76</xdr:col>
      <xdr:colOff>165100</xdr:colOff>
      <xdr:row>95</xdr:row>
      <xdr:rowOff>138709</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4541500" y="163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129836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1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100940</xdr:rowOff>
    </xdr:from>
    <xdr:to>
      <xdr:col>71</xdr:col>
      <xdr:colOff>177800</xdr:colOff>
      <xdr:row>91</xdr:row>
      <xdr:rowOff>157848</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12814300" y="15702890"/>
          <a:ext cx="889000" cy="5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74510</xdr:rowOff>
    </xdr:from>
    <xdr:to>
      <xdr:col>72</xdr:col>
      <xdr:colOff>38100</xdr:colOff>
      <xdr:row>96</xdr:row>
      <xdr:rowOff>4660</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3652500" y="163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167237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5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110643</xdr:rowOff>
    </xdr:from>
    <xdr:to>
      <xdr:col>67</xdr:col>
      <xdr:colOff>101600</xdr:colOff>
      <xdr:row>96</xdr:row>
      <xdr:rowOff>40793</xdr:rowOff>
    </xdr:to>
    <xdr:sp macro="" textlink="">
      <xdr:nvSpPr>
        <xdr:cNvPr id="720" name="フローチャート: 判断 719">
          <a:extLst>
            <a:ext uri="{FF2B5EF4-FFF2-40B4-BE49-F238E27FC236}">
              <a16:creationId xmlns:a16="http://schemas.microsoft.com/office/drawing/2014/main" id="{00000000-0008-0000-0700-0000D0020000}"/>
            </a:ext>
          </a:extLst>
        </xdr:cNvPr>
        <xdr:cNvSpPr/>
      </xdr:nvSpPr>
      <xdr:spPr>
        <a:xfrm>
          <a:off x="127635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31920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156387</xdr:rowOff>
    </xdr:from>
    <xdr:to>
      <xdr:col>85</xdr:col>
      <xdr:colOff>177800</xdr:colOff>
      <xdr:row>92</xdr:row>
      <xdr:rowOff>86537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6268700" y="157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109414</xdr:rowOff>
    </xdr:from>
    <xdr:ext cx="599010" cy="259045"/>
    <xdr:sp macro="" textlink="">
      <xdr:nvSpPr>
        <xdr:cNvPr id="728" name="公債費該当値テキスト">
          <a:extLst>
            <a:ext uri="{FF2B5EF4-FFF2-40B4-BE49-F238E27FC236}">
              <a16:creationId xmlns:a16="http://schemas.microsoft.com/office/drawing/2014/main" id="{00000000-0008-0000-0700-0000D8020000}"/>
            </a:ext>
          </a:extLst>
        </xdr:cNvPr>
        <xdr:cNvSpPr txBox="1"/>
      </xdr:nvSpPr>
      <xdr:spPr>
        <a:xfrm>
          <a:off x="16370300" y="1571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88100</xdr:rowOff>
    </xdr:from>
    <xdr:to>
      <xdr:col>81</xdr:col>
      <xdr:colOff>101600</xdr:colOff>
      <xdr:row>93</xdr:row>
      <xdr:rowOff>18250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5430500" y="158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34777</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181795" y="1563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24143</xdr:rowOff>
    </xdr:from>
    <xdr:to>
      <xdr:col>76</xdr:col>
      <xdr:colOff>165100</xdr:colOff>
      <xdr:row>90</xdr:row>
      <xdr:rowOff>125743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4541500" y="154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142270</xdr:rowOff>
    </xdr:from>
    <xdr:ext cx="599010"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4292795" y="1522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50140</xdr:rowOff>
    </xdr:from>
    <xdr:to>
      <xdr:col>72</xdr:col>
      <xdr:colOff>38100</xdr:colOff>
      <xdr:row>91</xdr:row>
      <xdr:rowOff>151740</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3652500" y="156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168267</xdr:rowOff>
    </xdr:from>
    <xdr:ext cx="59901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3403795" y="154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107048</xdr:rowOff>
    </xdr:from>
    <xdr:to>
      <xdr:col>67</xdr:col>
      <xdr:colOff>101600</xdr:colOff>
      <xdr:row>92</xdr:row>
      <xdr:rowOff>37198</xdr:rowOff>
    </xdr:to>
    <xdr:sp macro="" textlink="">
      <xdr:nvSpPr>
        <xdr:cNvPr id="735" name="楕円 734">
          <a:extLst>
            <a:ext uri="{FF2B5EF4-FFF2-40B4-BE49-F238E27FC236}">
              <a16:creationId xmlns:a16="http://schemas.microsoft.com/office/drawing/2014/main" id="{00000000-0008-0000-0700-0000DF020000}"/>
            </a:ext>
          </a:extLst>
        </xdr:cNvPr>
        <xdr:cNvSpPr/>
      </xdr:nvSpPr>
      <xdr:spPr>
        <a:xfrm>
          <a:off x="12763500" y="1570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53725</xdr:rowOff>
    </xdr:from>
    <xdr:ext cx="59901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2514795" y="1548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3" name="正方形/長方形 742">
          <a:extLst>
            <a:ext uri="{FF2B5EF4-FFF2-40B4-BE49-F238E27FC236}">
              <a16:creationId xmlns:a16="http://schemas.microsoft.com/office/drawing/2014/main" id="{00000000-0008-0000-0700-0000E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4" name="正方形/長方形 743">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総務費</a:t>
          </a:r>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　令和４年度に実施した生活支援・マイナンバーカード取得促進商品券事業やケーブルシステム光回線終端装置再構築事業の減により減少しています。全体的にはふるさと納税に係る返礼品や事務費等の関連経費及び基金積立金により類似団体を上回る規模で推移しており、今後も同規模で推移するものと考えられます。</a:t>
          </a: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民生費</a:t>
          </a:r>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　物価高騰支援である低所得世帯生活支援給付金事業により全体では増加しています。また、介護・訓練等給付費や国保や後期高齢者、介護保険の各特別会計への繰出金など少子高齢化が進む本町では類似団体を上回る規模で推移しており、今後も引き続き同規模で推移するものと</a:t>
          </a:r>
          <a:r>
            <a:rPr kumimoji="1" lang="ja-JP" altLang="en-US" sz="1000" b="0">
              <a:latin typeface="ＭＳ Ｐゴシック" panose="020B0600070205080204" pitchFamily="50" charset="-128"/>
              <a:ea typeface="ＭＳ Ｐゴシック" panose="020B0600070205080204" pitchFamily="50" charset="-128"/>
            </a:rPr>
            <a:t>考えられます。</a:t>
          </a: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農林水産業費</a:t>
          </a:r>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　農業における集出荷施設整備への補助事業により増加しています。また、今後は畜産業において大型事業を予定していることから、高い水準で推移する見込みです。</a:t>
          </a: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土木費</a:t>
          </a:r>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　町道新設改良事業や高速道路周辺整備事業、道路長寿命化対策工事により前年度から増加し、依然として類似団体を上回る規模となっています。今後も町道の防災対策事業等を控えており、ここ数年は引き続き同規模で推移するものと考えられます。</a:t>
          </a: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消防費</a:t>
          </a:r>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　海岸部を有する本町では、喫緊の課題である南海トラフ地震の発生に備え、地震津波避難対策に積極的に取り組むとともに、海岸部以外においても耐震化の促進や消防・防災力の強化、自主防災組織の育成といった取り組みを進めてきた結果、類似団体を上回る規模で推移しています。</a:t>
          </a: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教育費</a:t>
          </a:r>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　小中学校トイレ改修事業や特別教室空調設備改修事業の増等により前年度から増加しており、今後も小中学校の大規模改修事業を予定していることから、高い水準で推移する見込みです。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ふるさと納税」への取り組みを推進することで、自主財源の確保につながるとともに、ふるさと納税を原資とするふるさと支援基金や各種基金への積み増しを行うなど、今後に備えた基金管理を行っています。</a:t>
          </a:r>
        </a:p>
        <a:p>
          <a:r>
            <a:rPr kumimoji="1" lang="ja-JP" altLang="en-US" sz="1200">
              <a:latin typeface="ＭＳ ゴシック" pitchFamily="49" charset="-128"/>
              <a:ea typeface="ＭＳ ゴシック" pitchFamily="49" charset="-128"/>
            </a:rPr>
            <a:t>　令和５年度はふるさと支援寄付金額が前年度を下回りましたが、財政調整基金残高が増加し、標準財政規模比率のうち実質単年度収支は前年度を上回っています。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各会計とも赤字はなく、特に一般会計では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300</a:t>
          </a:r>
          <a:r>
            <a:rPr kumimoji="1" lang="ja-JP" altLang="en-US" sz="1400">
              <a:latin typeface="ＭＳ ゴシック" pitchFamily="49" charset="-128"/>
              <a:ea typeface="ＭＳ ゴシック" pitchFamily="49" charset="-128"/>
            </a:rPr>
            <a:t>万円余りの黒字決算</a:t>
          </a:r>
          <a:r>
            <a:rPr kumimoji="1" lang="ja-JP" altLang="en-US" sz="1200">
              <a:latin typeface="ＭＳ ゴシック" pitchFamily="49" charset="-128"/>
              <a:ea typeface="ＭＳ ゴシック" pitchFamily="49" charset="-128"/>
            </a:rPr>
            <a:t>（実質収支）</a:t>
          </a:r>
          <a:r>
            <a:rPr kumimoji="1" lang="ja-JP" altLang="en-US" sz="1400">
              <a:latin typeface="ＭＳ ゴシック" pitchFamily="49" charset="-128"/>
              <a:ea typeface="ＭＳ ゴシック" pitchFamily="49" charset="-128"/>
            </a:rPr>
            <a:t>となり、各特別会計を含む実質収支額全体も黒字となったことから、比率も算定されていません。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18934947</v>
      </c>
      <c r="BO4" s="462"/>
      <c r="BP4" s="462"/>
      <c r="BQ4" s="462"/>
      <c r="BR4" s="462"/>
      <c r="BS4" s="462"/>
      <c r="BT4" s="462"/>
      <c r="BU4" s="463"/>
      <c r="BV4" s="461">
        <v>19666654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4.5999999999999996</v>
      </c>
      <c r="CU4" s="602"/>
      <c r="CV4" s="602"/>
      <c r="CW4" s="602"/>
      <c r="CX4" s="602"/>
      <c r="CY4" s="602"/>
      <c r="CZ4" s="602"/>
      <c r="DA4" s="603"/>
      <c r="DB4" s="601">
        <v>6.2</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18389949</v>
      </c>
      <c r="BO5" s="433"/>
      <c r="BP5" s="433"/>
      <c r="BQ5" s="433"/>
      <c r="BR5" s="433"/>
      <c r="BS5" s="433"/>
      <c r="BT5" s="433"/>
      <c r="BU5" s="434"/>
      <c r="BV5" s="432">
        <v>18891716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93.9</v>
      </c>
      <c r="CU5" s="430"/>
      <c r="CV5" s="430"/>
      <c r="CW5" s="430"/>
      <c r="CX5" s="430"/>
      <c r="CY5" s="430"/>
      <c r="CZ5" s="430"/>
      <c r="DA5" s="431"/>
      <c r="DB5" s="429">
        <v>89.1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544998</v>
      </c>
      <c r="BO6" s="433"/>
      <c r="BP6" s="433"/>
      <c r="BQ6" s="433"/>
      <c r="BR6" s="433"/>
      <c r="BS6" s="433"/>
      <c r="BT6" s="433"/>
      <c r="BU6" s="434"/>
      <c r="BV6" s="432">
        <v>774938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94.3</v>
      </c>
      <c r="CU6" s="576"/>
      <c r="CV6" s="576"/>
      <c r="CW6" s="576"/>
      <c r="CX6" s="576"/>
      <c r="CY6" s="576"/>
      <c r="CZ6" s="576"/>
      <c r="DA6" s="577"/>
      <c r="DB6" s="575">
        <v>89.9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141400</v>
      </c>
      <c r="BO7" s="433"/>
      <c r="BP7" s="433"/>
      <c r="BQ7" s="433"/>
      <c r="BR7" s="433"/>
      <c r="BS7" s="433"/>
      <c r="BT7" s="433"/>
      <c r="BU7" s="434"/>
      <c r="BV7" s="432">
        <v>223235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8755027</v>
      </c>
      <c r="CU7" s="433"/>
      <c r="CV7" s="433"/>
      <c r="CW7" s="433"/>
      <c r="CX7" s="433"/>
      <c r="CY7" s="433"/>
      <c r="CZ7" s="433"/>
      <c r="DA7" s="434"/>
      <c r="DB7" s="432">
        <v>8878316</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403598</v>
      </c>
      <c r="BO8" s="433"/>
      <c r="BP8" s="433"/>
      <c r="BQ8" s="433"/>
      <c r="BR8" s="433"/>
      <c r="BS8" s="433"/>
      <c r="BT8" s="433"/>
      <c r="BU8" s="434"/>
      <c r="BV8" s="432">
        <v>551703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0.22</v>
      </c>
      <c r="CU8" s="536"/>
      <c r="CV8" s="536"/>
      <c r="CW8" s="536"/>
      <c r="CX8" s="536"/>
      <c r="CY8" s="536"/>
      <c r="CZ8" s="536"/>
      <c r="DA8" s="537"/>
      <c r="DB8" s="535">
        <v>0.22</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15607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-148105</v>
      </c>
      <c r="BO9" s="433"/>
      <c r="BP9" s="433"/>
      <c r="BQ9" s="433"/>
      <c r="BR9" s="433"/>
      <c r="BS9" s="433"/>
      <c r="BT9" s="433"/>
      <c r="BU9" s="434"/>
      <c r="BV9" s="432">
        <v>-25557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v>
      </c>
      <c r="CU9" s="430"/>
      <c r="CV9" s="430"/>
      <c r="CW9" s="430"/>
      <c r="CX9" s="430"/>
      <c r="CY9" s="430"/>
      <c r="CZ9" s="430"/>
      <c r="DA9" s="431"/>
      <c r="DB9" s="429">
        <v>13.5</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17325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8409</v>
      </c>
      <c r="BO10" s="433"/>
      <c r="BP10" s="433"/>
      <c r="BQ10" s="433"/>
      <c r="BR10" s="433"/>
      <c r="BS10" s="433"/>
      <c r="BT10" s="433"/>
      <c r="BU10" s="434"/>
      <c r="BV10" s="432">
        <v>7065</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15398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406000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15289</v>
      </c>
      <c r="S13" s="520"/>
      <c r="T13" s="520"/>
      <c r="U13" s="520"/>
      <c r="V13" s="521"/>
      <c r="W13" s="522" t="s">
        <v>131</v>
      </c>
      <c r="X13" s="418"/>
      <c r="Y13" s="418"/>
      <c r="Z13" s="418"/>
      <c r="AA13" s="418"/>
      <c r="AB13" s="419"/>
      <c r="AC13" s="385">
        <v>1954</v>
      </c>
      <c r="AD13" s="386"/>
      <c r="AE13" s="386"/>
      <c r="AF13" s="386"/>
      <c r="AG13" s="387"/>
      <c r="AH13" s="385">
        <v>2878</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-139696</v>
      </c>
      <c r="BO13" s="433"/>
      <c r="BP13" s="433"/>
      <c r="BQ13" s="433"/>
      <c r="BR13" s="433"/>
      <c r="BS13" s="433"/>
      <c r="BT13" s="433"/>
      <c r="BU13" s="434"/>
      <c r="BV13" s="432">
        <v>-424492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6.6</v>
      </c>
      <c r="CU13" s="430"/>
      <c r="CV13" s="430"/>
      <c r="CW13" s="430"/>
      <c r="CX13" s="430"/>
      <c r="CY13" s="430"/>
      <c r="CZ13" s="430"/>
      <c r="DA13" s="431"/>
      <c r="DB13" s="429">
        <v>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15761</v>
      </c>
      <c r="S14" s="520"/>
      <c r="T14" s="520"/>
      <c r="U14" s="520"/>
      <c r="V14" s="521"/>
      <c r="W14" s="523"/>
      <c r="X14" s="421"/>
      <c r="Y14" s="421"/>
      <c r="Z14" s="421"/>
      <c r="AA14" s="421"/>
      <c r="AB14" s="422"/>
      <c r="AC14" s="512">
        <v>26.3</v>
      </c>
      <c r="AD14" s="513"/>
      <c r="AE14" s="513"/>
      <c r="AF14" s="513"/>
      <c r="AG14" s="514"/>
      <c r="AH14" s="512">
        <v>31.9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15663</v>
      </c>
      <c r="S15" s="520"/>
      <c r="T15" s="520"/>
      <c r="U15" s="520"/>
      <c r="V15" s="521"/>
      <c r="W15" s="522" t="s">
        <v>137</v>
      </c>
      <c r="X15" s="418"/>
      <c r="Y15" s="418"/>
      <c r="Z15" s="418"/>
      <c r="AA15" s="418"/>
      <c r="AB15" s="419"/>
      <c r="AC15" s="385">
        <v>1230</v>
      </c>
      <c r="AD15" s="386"/>
      <c r="AE15" s="386"/>
      <c r="AF15" s="386"/>
      <c r="AG15" s="387"/>
      <c r="AH15" s="385">
        <v>1465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1927212</v>
      </c>
      <c r="BO15" s="462"/>
      <c r="BP15" s="462"/>
      <c r="BQ15" s="462"/>
      <c r="BR15" s="462"/>
      <c r="BS15" s="462"/>
      <c r="BT15" s="462"/>
      <c r="BU15" s="463"/>
      <c r="BV15" s="461">
        <v>1931686</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16.5</v>
      </c>
      <c r="AD16" s="513"/>
      <c r="AE16" s="513"/>
      <c r="AF16" s="513"/>
      <c r="AG16" s="514"/>
      <c r="AH16" s="512">
        <v>16.3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8301089</v>
      </c>
      <c r="BO16" s="433"/>
      <c r="BP16" s="433"/>
      <c r="BQ16" s="433"/>
      <c r="BR16" s="433"/>
      <c r="BS16" s="433"/>
      <c r="BT16" s="433"/>
      <c r="BU16" s="434"/>
      <c r="BV16" s="432">
        <v>8362716</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4251</v>
      </c>
      <c r="AD17" s="386"/>
      <c r="AE17" s="386"/>
      <c r="AF17" s="386"/>
      <c r="AG17" s="387"/>
      <c r="AH17" s="385">
        <v>4669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2360208</v>
      </c>
      <c r="BO17" s="433"/>
      <c r="BP17" s="433"/>
      <c r="BQ17" s="433"/>
      <c r="BR17" s="433"/>
      <c r="BS17" s="433"/>
      <c r="BT17" s="433"/>
      <c r="BU17" s="434"/>
      <c r="BV17" s="432">
        <v>2366101</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642.28</v>
      </c>
      <c r="M18" s="485"/>
      <c r="N18" s="485"/>
      <c r="O18" s="485"/>
      <c r="P18" s="485"/>
      <c r="Q18" s="485"/>
      <c r="R18" s="486"/>
      <c r="S18" s="486"/>
      <c r="T18" s="486"/>
      <c r="U18" s="486"/>
      <c r="V18" s="487"/>
      <c r="W18" s="503"/>
      <c r="X18" s="504"/>
      <c r="Y18" s="504"/>
      <c r="Z18" s="504"/>
      <c r="AA18" s="504"/>
      <c r="AB18" s="528"/>
      <c r="AC18" s="402">
        <v>57.2</v>
      </c>
      <c r="AD18" s="403"/>
      <c r="AE18" s="403"/>
      <c r="AF18" s="403"/>
      <c r="AG18" s="488"/>
      <c r="AH18" s="402">
        <v>51.8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8232277</v>
      </c>
      <c r="BO18" s="433"/>
      <c r="BP18" s="433"/>
      <c r="BQ18" s="433"/>
      <c r="BR18" s="433"/>
      <c r="BS18" s="433"/>
      <c r="BT18" s="433"/>
      <c r="BU18" s="434"/>
      <c r="BV18" s="432">
        <v>7909363</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24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12454937</v>
      </c>
      <c r="BO19" s="433"/>
      <c r="BP19" s="433"/>
      <c r="BQ19" s="433"/>
      <c r="BR19" s="433"/>
      <c r="BS19" s="433"/>
      <c r="BT19" s="433"/>
      <c r="BU19" s="434"/>
      <c r="BV19" s="432">
        <v>13318140</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7150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18357548</v>
      </c>
      <c r="BO22" s="462"/>
      <c r="BP22" s="462"/>
      <c r="BQ22" s="462"/>
      <c r="BR22" s="462"/>
      <c r="BS22" s="462"/>
      <c r="BT22" s="462"/>
      <c r="BU22" s="463"/>
      <c r="BV22" s="461">
        <v>18391575</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12768953</v>
      </c>
      <c r="BO23" s="433"/>
      <c r="BP23" s="433"/>
      <c r="BQ23" s="433"/>
      <c r="BR23" s="433"/>
      <c r="BS23" s="433"/>
      <c r="BT23" s="433"/>
      <c r="BU23" s="434"/>
      <c r="BV23" s="432">
        <v>12512803</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7370</v>
      </c>
      <c r="R24" s="386"/>
      <c r="S24" s="386"/>
      <c r="T24" s="386"/>
      <c r="U24" s="386"/>
      <c r="V24" s="387"/>
      <c r="W24" s="475"/>
      <c r="X24" s="412"/>
      <c r="Y24" s="413"/>
      <c r="Z24" s="388" t="s">
        <v>162</v>
      </c>
      <c r="AA24" s="389"/>
      <c r="AB24" s="389"/>
      <c r="AC24" s="389"/>
      <c r="AD24" s="389"/>
      <c r="AE24" s="389"/>
      <c r="AF24" s="389"/>
      <c r="AG24" s="390"/>
      <c r="AH24" s="385">
        <v>244</v>
      </c>
      <c r="AI24" s="386"/>
      <c r="AJ24" s="386"/>
      <c r="AK24" s="386"/>
      <c r="AL24" s="387"/>
      <c r="AM24" s="385">
        <v>708088</v>
      </c>
      <c r="AN24" s="386"/>
      <c r="AO24" s="386"/>
      <c r="AP24" s="386"/>
      <c r="AQ24" s="386"/>
      <c r="AR24" s="387"/>
      <c r="AS24" s="385">
        <v>2902</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14402022</v>
      </c>
      <c r="BO24" s="433"/>
      <c r="BP24" s="433"/>
      <c r="BQ24" s="433"/>
      <c r="BR24" s="433"/>
      <c r="BS24" s="433"/>
      <c r="BT24" s="433"/>
      <c r="BU24" s="434"/>
      <c r="BV24" s="432">
        <v>14031214</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6310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843994</v>
      </c>
      <c r="BO25" s="462"/>
      <c r="BP25" s="462"/>
      <c r="BQ25" s="462"/>
      <c r="BR25" s="462"/>
      <c r="BS25" s="462"/>
      <c r="BT25" s="462"/>
      <c r="BU25" s="463"/>
      <c r="BV25" s="461">
        <v>1170797</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5770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3100</v>
      </c>
      <c r="R27" s="386"/>
      <c r="S27" s="386"/>
      <c r="T27" s="386"/>
      <c r="U27" s="386"/>
      <c r="V27" s="387"/>
      <c r="W27" s="475"/>
      <c r="X27" s="412"/>
      <c r="Y27" s="413"/>
      <c r="Z27" s="388" t="s">
        <v>171</v>
      </c>
      <c r="AA27" s="389"/>
      <c r="AB27" s="389"/>
      <c r="AC27" s="389"/>
      <c r="AD27" s="389"/>
      <c r="AE27" s="389"/>
      <c r="AF27" s="389"/>
      <c r="AG27" s="390"/>
      <c r="AH27" s="385">
        <v>6</v>
      </c>
      <c r="AI27" s="386"/>
      <c r="AJ27" s="386"/>
      <c r="AK27" s="386"/>
      <c r="AL27" s="387"/>
      <c r="AM27" s="385">
        <v>16716</v>
      </c>
      <c r="AN27" s="386"/>
      <c r="AO27" s="386"/>
      <c r="AP27" s="386"/>
      <c r="AQ27" s="386"/>
      <c r="AR27" s="387"/>
      <c r="AS27" s="385">
        <v>2786</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214180</v>
      </c>
      <c r="BO27" s="467"/>
      <c r="BP27" s="467"/>
      <c r="BQ27" s="467"/>
      <c r="BR27" s="467"/>
      <c r="BS27" s="467"/>
      <c r="BT27" s="467"/>
      <c r="BU27" s="468"/>
      <c r="BV27" s="466">
        <v>214031</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2700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4595178</v>
      </c>
      <c r="BO28" s="462"/>
      <c r="BP28" s="462"/>
      <c r="BQ28" s="462"/>
      <c r="BR28" s="462"/>
      <c r="BS28" s="462"/>
      <c r="BT28" s="462"/>
      <c r="BU28" s="463"/>
      <c r="BV28" s="461">
        <v>4310769</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14</v>
      </c>
      <c r="M29" s="386"/>
      <c r="N29" s="386"/>
      <c r="O29" s="386"/>
      <c r="P29" s="387"/>
      <c r="Q29" s="385">
        <v>2500</v>
      </c>
      <c r="R29" s="386"/>
      <c r="S29" s="386"/>
      <c r="T29" s="386"/>
      <c r="U29" s="386"/>
      <c r="V29" s="387"/>
      <c r="W29" s="476"/>
      <c r="X29" s="477"/>
      <c r="Y29" s="478"/>
      <c r="Z29" s="388" t="s">
        <v>177</v>
      </c>
      <c r="AA29" s="389"/>
      <c r="AB29" s="389"/>
      <c r="AC29" s="389"/>
      <c r="AD29" s="389"/>
      <c r="AE29" s="389"/>
      <c r="AF29" s="389"/>
      <c r="AG29" s="390"/>
      <c r="AH29" s="385">
        <v>250</v>
      </c>
      <c r="AI29" s="386"/>
      <c r="AJ29" s="386"/>
      <c r="AK29" s="386"/>
      <c r="AL29" s="387"/>
      <c r="AM29" s="385">
        <v>724804</v>
      </c>
      <c r="AN29" s="386"/>
      <c r="AO29" s="386"/>
      <c r="AP29" s="386"/>
      <c r="AQ29" s="386"/>
      <c r="AR29" s="387"/>
      <c r="AS29" s="385">
        <v>2899</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1171062</v>
      </c>
      <c r="BO29" s="433"/>
      <c r="BP29" s="433"/>
      <c r="BQ29" s="433"/>
      <c r="BR29" s="433"/>
      <c r="BS29" s="433"/>
      <c r="BT29" s="433"/>
      <c r="BU29" s="434"/>
      <c r="BV29" s="432">
        <v>1136763</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94.8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7623812</v>
      </c>
      <c r="BO30" s="467"/>
      <c r="BP30" s="467"/>
      <c r="BQ30" s="467"/>
      <c r="BR30" s="467"/>
      <c r="BS30" s="467"/>
      <c r="BT30" s="467"/>
      <c r="BU30" s="468"/>
      <c r="BV30" s="466">
        <v>7643339</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10</v>
      </c>
      <c r="AN34" s="380"/>
      <c r="AO34" s="381" t="str">
        <f>IF('各会計、関係団体の財政状況及び健全化判断比率'!B36="","",'各会計、関係団体の財政状況及び健全化判断比率'!B36)</f>
        <v>水道事業会計</v>
      </c>
      <c r="AP34" s="381"/>
      <c r="AQ34" s="381"/>
      <c r="AR34" s="381"/>
      <c r="AS34" s="381"/>
      <c r="AT34" s="381"/>
      <c r="AU34" s="381"/>
      <c r="AV34" s="381"/>
      <c r="AW34" s="381"/>
      <c r="AX34" s="381"/>
      <c r="AY34" s="381"/>
      <c r="AZ34" s="381"/>
      <c r="BA34" s="381"/>
      <c r="BB34" s="381"/>
      <c r="BC34" s="381"/>
      <c r="BD34" s="175"/>
      <c r="BE34" s="380">
        <f>IF(BG34="","",MAX(C34:D43,U34:V43,AM34:AN43)+1)</f>
        <v>11</v>
      </c>
      <c r="BF34" s="380"/>
      <c r="BG34" s="381" t="str">
        <f>IF('各会計、関係団体の財政状況及び健全化判断比率'!B37="","",'各会計、関係団体の財政状況及び健全化判断比率'!B37)</f>
        <v>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高幡消防組合（一般会計）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22</v>
      </c>
      <c r="CP34" s="380"/>
      <c r="CQ34" s="381" t="str">
        <f>IF('各会計、関係団体の財政状況及び健全化判断比率'!BS7="","",'各会計、関係団体の財政状況及び健全化判断比率'!BS7)</f>
        <v>公益財団法人四万十公社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国民健康保険大正診療所特別会計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12</v>
      </c>
      <c r="BF35" s="380"/>
      <c r="BG35" s="381" t="str">
        <f>IF('各会計、関係団体の財政状況及び健全化判断比率'!B38="","",'各会計、関係団体の財政状況及び健全化判断比率'!B38)</f>
        <v>農業集落排水事業特別会計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高幡障害者支援施設組合（一般会計）</v>
      </c>
      <c r="BZ35" s="381"/>
      <c r="CA35" s="381"/>
      <c r="CB35" s="381"/>
      <c r="CC35" s="381"/>
      <c r="CD35" s="381"/>
      <c r="CE35" s="381"/>
      <c r="CF35" s="381"/>
      <c r="CG35" s="381"/>
      <c r="CH35" s="381"/>
      <c r="CI35" s="381"/>
      <c r="CJ35" s="381"/>
      <c r="CK35" s="381"/>
      <c r="CL35" s="381"/>
      <c r="CM35" s="381"/>
      <c r="CN35" s="175"/>
      <c r="CO35" s="380">
        <f t="shared" ref="CO35:CO43" si="3">IF(CQ35="","",CO34+1)</f>
        <v>23</v>
      </c>
      <c r="CP35" s="380"/>
      <c r="CQ35" s="381" t="str">
        <f>IF('各会計、関係団体の財政状況及び健全化判断比率'!BS8="","",'各会計、関係団体の財政状況及び健全化判断比率'!BS8)</f>
        <v>株式会社あぐり窪川</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国民健康保険十和診療所特別会計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15</v>
      </c>
      <c r="BX36" s="380"/>
      <c r="BY36" s="381" t="str">
        <f>IF('各会計、関係団体の財政状況及び健全化判断比率'!B70="","",'各会計、関係団体の財政状況及び健全化判断比率'!B70)</f>
        <v>高幡広域市町村圏事務組合（一般会計）</v>
      </c>
      <c r="BZ36" s="381"/>
      <c r="CA36" s="381"/>
      <c r="CB36" s="381"/>
      <c r="CC36" s="381"/>
      <c r="CD36" s="381"/>
      <c r="CE36" s="381"/>
      <c r="CF36" s="381"/>
      <c r="CG36" s="381"/>
      <c r="CH36" s="381"/>
      <c r="CI36" s="381"/>
      <c r="CJ36" s="381"/>
      <c r="CK36" s="381"/>
      <c r="CL36" s="381"/>
      <c r="CM36" s="381"/>
      <c r="CN36" s="175"/>
      <c r="CO36" s="380">
        <f t="shared" si="3"/>
        <v>24</v>
      </c>
      <c r="CP36" s="380"/>
      <c r="CQ36" s="381" t="str">
        <f>IF('各会計、関係団体の財政状況及び健全化判断比率'!BS9="","",'各会計、関係団体の財政状況及び健全化判断比率'!BS9)</f>
        <v>営農支援センター四万十株式会社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大道へき地診療所特別会計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16</v>
      </c>
      <c r="BX37" s="380"/>
      <c r="BY37" s="381" t="str">
        <f>IF('各会計、関係団体の財政状況及び健全化判断比率'!B71="","",'各会計、関係団体の財政状況及び健全化判断比率'!B71)</f>
        <v>高幡広域市町村圏事務組合（滞納整理事業特別会計）</v>
      </c>
      <c r="BZ37" s="381"/>
      <c r="CA37" s="381"/>
      <c r="CB37" s="381"/>
      <c r="CC37" s="381"/>
      <c r="CD37" s="381"/>
      <c r="CE37" s="381"/>
      <c r="CF37" s="381"/>
      <c r="CG37" s="381"/>
      <c r="CH37" s="381"/>
      <c r="CI37" s="381"/>
      <c r="CJ37" s="381"/>
      <c r="CK37" s="381"/>
      <c r="CL37" s="381"/>
      <c r="CM37" s="381"/>
      <c r="CN37" s="175"/>
      <c r="CO37" s="380">
        <f t="shared" si="3"/>
        <v>25</v>
      </c>
      <c r="CP37" s="380"/>
      <c r="CQ37" s="381" t="str">
        <f>IF('各会計、関係団体の財政状況及び健全化判断比率'!BS10="","",'各会計、関係団体の財政状況及び健全化判断比率'!BS10)</f>
        <v>四万十町森林組合</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6</v>
      </c>
      <c r="V38" s="380"/>
      <c r="W38" s="381" t="str">
        <f>IF('各会計、関係団体の財政状況及び健全化判断比率'!B32="","",'各会計、関係団体の財政状況及び健全化判断比率'!B32)</f>
        <v>後期高齢者医療事業特別会計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17</v>
      </c>
      <c r="BX38" s="380"/>
      <c r="BY38" s="381" t="str">
        <f>IF('各会計、関係団体の財政状況及び健全化判断比率'!B72="","",'各会計、関係団体の財政状況及び健全化判断比率'!B72)</f>
        <v>こうち人づくり広域連合（一般会計）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f t="shared" si="4"/>
        <v>7</v>
      </c>
      <c r="V39" s="380"/>
      <c r="W39" s="381" t="str">
        <f>IF('各会計、関係団体の財政状況及び健全化判断比率'!B33="","",'各会計、関係団体の財政状況及び健全化判断比率'!B33)</f>
        <v>介護保険事業特別会計</v>
      </c>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18</v>
      </c>
      <c r="BX39" s="380"/>
      <c r="BY39" s="381" t="str">
        <f>IF('各会計、関係団体の財政状況及び健全化判断比率'!B73="","",'各会計、関係団体の財政状況及び健全化判断比率'!B73)</f>
        <v>高知県市町村総合事務組合（一般会計）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f t="shared" si="4"/>
        <v>8</v>
      </c>
      <c r="V40" s="380"/>
      <c r="W40" s="381" t="str">
        <f>IF('各会計、関係団体の財政状況及び健全化判断比率'!B34="","",'各会計、関係団体の財政状況及び健全化判断比率'!B34)</f>
        <v>特別養護老人ホーム窪川荘特別会計</v>
      </c>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19</v>
      </c>
      <c r="BX40" s="380"/>
      <c r="BY40" s="381" t="str">
        <f>IF('各会計、関係団体の財政状況及び健全化判断比率'!B74="","",'各会計、関係団体の財政状況及び健全化判断比率'!B74)</f>
        <v>高知県市町村総合事務組合（交通災害共済事業特別会計）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f t="shared" si="4"/>
        <v>9</v>
      </c>
      <c r="V41" s="380"/>
      <c r="W41" s="381" t="str">
        <f>IF('各会計、関係団体の財政状況及び健全化判断比率'!B35="","",'各会計、関係団体の財政状況及び健全化判断比率'!B35)</f>
        <v>特別養護老人ホーム四万十荘特別会計</v>
      </c>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20</v>
      </c>
      <c r="BX41" s="380"/>
      <c r="BY41" s="381" t="str">
        <f>IF('各会計、関係団体の財政状況及び健全化判断比率'!B75="","",'各会計、関係団体の財政状況及び健全化判断比率'!B75)</f>
        <v>高知県後期高齢者医療広域連合（一般会計）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21</v>
      </c>
      <c r="BX42" s="380"/>
      <c r="BY42" s="381" t="str">
        <f>IF('各会計、関係団体の財政状況及び健全化判断比率'!B76="","",'各会計、関係団体の財政状況及び健全化判断比率'!B76)</f>
        <v>高知県後期高齢者医療広域連合（後期高齢者医療特別会計）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bByNTbBv5gBwiZZiFrl0PmOT7X4iHXQwJkhm4pmzGFnaCkxht7hOlDJgBAzxj/Q68/Ze4M3Gud+3lbGp9RWo3Q==" saltValue="SQnmOjDBzIiwgk+Q+wMw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62" t="s">
        <v>538</v>
      </c>
      <c r="D34" s="1162"/>
      <c r="E34" s="1163"/>
      <c r="F34" s="32">
        <v>5.57</v>
      </c>
      <c r="G34" s="33">
        <v>4.4000000000000004</v>
      </c>
      <c r="H34" s="33">
        <v>6.19</v>
      </c>
      <c r="I34" s="33">
        <v>6.21</v>
      </c>
      <c r="J34" s="34">
        <v>4.5999999999999996</v>
      </c>
      <c r="K34" s="22"/>
      <c r="L34" s="22"/>
      <c r="M34" s="22"/>
      <c r="N34" s="22"/>
      <c r="O34" s="22"/>
      <c r="P34" s="22"/>
    </row>
    <row r="35" spans="1:16" ht="39" customHeight="1" x14ac:dyDescent="0.15">
      <c r="A35" s="22"/>
      <c r="B35" s="35"/>
      <c r="C35" s="1158" t="s">
        <v>539</v>
      </c>
      <c r="D35" s="1158"/>
      <c r="E35" s="1159"/>
      <c r="F35" s="36">
        <v>4.05</v>
      </c>
      <c r="G35" s="37">
        <v>4</v>
      </c>
      <c r="H35" s="37">
        <v>3.74</v>
      </c>
      <c r="I35" s="37">
        <v>4.28</v>
      </c>
      <c r="J35" s="38">
        <v>4.2300000000000004</v>
      </c>
      <c r="K35" s="22"/>
      <c r="L35" s="22"/>
      <c r="M35" s="22"/>
      <c r="N35" s="22"/>
      <c r="O35" s="22"/>
      <c r="P35" s="22"/>
    </row>
    <row r="36" spans="1:16" ht="39" customHeight="1" x14ac:dyDescent="0.15">
      <c r="A36" s="22"/>
      <c r="B36" s="35"/>
      <c r="C36" s="1158" t="s">
        <v>540</v>
      </c>
      <c r="D36" s="1158"/>
      <c r="E36" s="1159"/>
      <c r="F36" s="36">
        <v>0.8</v>
      </c>
      <c r="G36" s="37">
        <v>1.45</v>
      </c>
      <c r="H36" s="37">
        <v>1.7</v>
      </c>
      <c r="I36" s="37">
        <v>1.42</v>
      </c>
      <c r="J36" s="38">
        <v>1.21</v>
      </c>
      <c r="K36" s="22"/>
      <c r="L36" s="22"/>
      <c r="M36" s="22"/>
      <c r="N36" s="22"/>
      <c r="O36" s="22"/>
      <c r="P36" s="22"/>
    </row>
    <row r="37" spans="1:16" ht="39" customHeight="1" x14ac:dyDescent="0.15">
      <c r="A37" s="22"/>
      <c r="B37" s="35"/>
      <c r="C37" s="1158" t="s">
        <v>541</v>
      </c>
      <c r="D37" s="1158"/>
      <c r="E37" s="1159"/>
      <c r="F37" s="36">
        <v>0.17</v>
      </c>
      <c r="G37" s="37">
        <v>0.16</v>
      </c>
      <c r="H37" s="37">
        <v>0.16</v>
      </c>
      <c r="I37" s="37">
        <v>0.21</v>
      </c>
      <c r="J37" s="38">
        <v>0.19</v>
      </c>
      <c r="K37" s="22"/>
      <c r="L37" s="22"/>
      <c r="M37" s="22"/>
      <c r="N37" s="22"/>
      <c r="O37" s="22"/>
      <c r="P37" s="22"/>
    </row>
    <row r="38" spans="1:16" ht="39" customHeight="1" x14ac:dyDescent="0.15">
      <c r="A38" s="22"/>
      <c r="B38" s="35"/>
      <c r="C38" s="1158" t="s">
        <v>542</v>
      </c>
      <c r="D38" s="1158"/>
      <c r="E38" s="1159"/>
      <c r="F38" s="36">
        <v>0</v>
      </c>
      <c r="G38" s="37">
        <v>0</v>
      </c>
      <c r="H38" s="37">
        <v>0</v>
      </c>
      <c r="I38" s="37">
        <v>0</v>
      </c>
      <c r="J38" s="38">
        <v>0.05</v>
      </c>
      <c r="K38" s="22"/>
      <c r="L38" s="22"/>
      <c r="M38" s="22"/>
      <c r="N38" s="22"/>
      <c r="O38" s="22"/>
      <c r="P38" s="22"/>
    </row>
    <row r="39" spans="1:16" ht="39" customHeight="1" x14ac:dyDescent="0.15">
      <c r="A39" s="22"/>
      <c r="B39" s="35"/>
      <c r="C39" s="1158" t="s">
        <v>543</v>
      </c>
      <c r="D39" s="1158"/>
      <c r="E39" s="1159"/>
      <c r="F39" s="36">
        <v>0</v>
      </c>
      <c r="G39" s="37">
        <v>0</v>
      </c>
      <c r="H39" s="37">
        <v>0</v>
      </c>
      <c r="I39" s="37">
        <v>0</v>
      </c>
      <c r="J39" s="38">
        <v>0.03</v>
      </c>
      <c r="K39" s="22"/>
      <c r="L39" s="22"/>
      <c r="M39" s="22"/>
      <c r="N39" s="22"/>
      <c r="O39" s="22"/>
      <c r="P39" s="22"/>
    </row>
    <row r="40" spans="1:16" ht="39" customHeight="1" x14ac:dyDescent="0.15">
      <c r="A40" s="22"/>
      <c r="B40" s="35"/>
      <c r="C40" s="1158" t="s">
        <v>544</v>
      </c>
      <c r="D40" s="1158"/>
      <c r="E40" s="1159"/>
      <c r="F40" s="36">
        <v>0.06</v>
      </c>
      <c r="G40" s="37">
        <v>0.04</v>
      </c>
      <c r="H40" s="37">
        <v>0.04</v>
      </c>
      <c r="I40" s="37">
        <v>0.01</v>
      </c>
      <c r="J40" s="38">
        <v>0</v>
      </c>
      <c r="K40" s="22"/>
      <c r="L40" s="22"/>
      <c r="M40" s="22"/>
      <c r="N40" s="22"/>
      <c r="O40" s="22"/>
      <c r="P40" s="22"/>
    </row>
    <row r="41" spans="1:16" ht="39" customHeight="1" x14ac:dyDescent="0.15">
      <c r="A41" s="22"/>
      <c r="B41" s="35"/>
      <c r="C41" s="1158" t="s">
        <v>545</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546</v>
      </c>
      <c r="D42" s="1158"/>
      <c r="E42" s="1159"/>
      <c r="F42" s="36" t="s">
        <v>492</v>
      </c>
      <c r="G42" s="37" t="s">
        <v>492</v>
      </c>
      <c r="H42" s="37" t="s">
        <v>492</v>
      </c>
      <c r="I42" s="37" t="s">
        <v>492</v>
      </c>
      <c r="J42" s="38" t="s">
        <v>492</v>
      </c>
      <c r="K42" s="22"/>
      <c r="L42" s="22"/>
      <c r="M42" s="22"/>
      <c r="N42" s="22"/>
      <c r="O42" s="22"/>
      <c r="P42" s="22"/>
    </row>
    <row r="43" spans="1:16" ht="39" customHeight="1" thickBot="1" x14ac:dyDescent="0.2">
      <c r="A43" s="22"/>
      <c r="B43" s="40"/>
      <c r="C43" s="1160" t="s">
        <v>547</v>
      </c>
      <c r="D43" s="1160"/>
      <c r="E43" s="1161"/>
      <c r="F43" s="41">
        <v>0.05</v>
      </c>
      <c r="G43" s="42">
        <v>0.15</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U/2bngrRxSScOUr0wSSf6rtLm5q1FgfzXmTp/XdKVkKRK0XbEq4j7hOt9nzK8hj7Y9atJ5EfiBmZtKhbnEuQA==" saltValue="Bf5cp6RDrR2GloT2GLLk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1956</v>
      </c>
      <c r="L45" s="58">
        <v>1982</v>
      </c>
      <c r="M45" s="58">
        <v>2007</v>
      </c>
      <c r="N45" s="58">
        <v>1845</v>
      </c>
      <c r="O45" s="59">
        <v>1927</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492</v>
      </c>
      <c r="L46" s="62" t="s">
        <v>492</v>
      </c>
      <c r="M46" s="62" t="s">
        <v>492</v>
      </c>
      <c r="N46" s="62" t="s">
        <v>492</v>
      </c>
      <c r="O46" s="63" t="s">
        <v>492</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492</v>
      </c>
      <c r="L47" s="62" t="s">
        <v>492</v>
      </c>
      <c r="M47" s="62" t="s">
        <v>492</v>
      </c>
      <c r="N47" s="62" t="s">
        <v>492</v>
      </c>
      <c r="O47" s="63" t="s">
        <v>492</v>
      </c>
      <c r="P47" s="46"/>
      <c r="Q47" s="46"/>
      <c r="R47" s="46"/>
      <c r="S47" s="46"/>
      <c r="T47" s="46"/>
      <c r="U47" s="46"/>
    </row>
    <row r="48" spans="1:21" ht="30.75" customHeight="1" x14ac:dyDescent="0.15">
      <c r="A48" s="46"/>
      <c r="B48" s="1189"/>
      <c r="C48" s="1190"/>
      <c r="D48" s="60"/>
      <c r="E48" s="1166" t="s">
        <v>13</v>
      </c>
      <c r="F48" s="1166"/>
      <c r="G48" s="1166"/>
      <c r="H48" s="1166"/>
      <c r="I48" s="1166"/>
      <c r="J48" s="1167"/>
      <c r="K48" s="61">
        <v>285</v>
      </c>
      <c r="L48" s="62">
        <v>269</v>
      </c>
      <c r="M48" s="62">
        <v>280</v>
      </c>
      <c r="N48" s="62">
        <v>282</v>
      </c>
      <c r="O48" s="63">
        <v>258</v>
      </c>
      <c r="P48" s="46"/>
      <c r="Q48" s="46"/>
      <c r="R48" s="46"/>
      <c r="S48" s="46"/>
      <c r="T48" s="46"/>
      <c r="U48" s="46"/>
    </row>
    <row r="49" spans="1:21" ht="30.75" customHeight="1" x14ac:dyDescent="0.15">
      <c r="A49" s="46"/>
      <c r="B49" s="1189"/>
      <c r="C49" s="1190"/>
      <c r="D49" s="60"/>
      <c r="E49" s="1166" t="s">
        <v>14</v>
      </c>
      <c r="F49" s="1166"/>
      <c r="G49" s="1166"/>
      <c r="H49" s="1166"/>
      <c r="I49" s="1166"/>
      <c r="J49" s="1167"/>
      <c r="K49" s="61">
        <v>1</v>
      </c>
      <c r="L49" s="62">
        <v>1</v>
      </c>
      <c r="M49" s="62">
        <v>1</v>
      </c>
      <c r="N49" s="62">
        <v>1</v>
      </c>
      <c r="O49" s="63">
        <v>1</v>
      </c>
      <c r="P49" s="46"/>
      <c r="Q49" s="46"/>
      <c r="R49" s="46"/>
      <c r="S49" s="46"/>
      <c r="T49" s="46"/>
      <c r="U49" s="46"/>
    </row>
    <row r="50" spans="1:21" ht="30.75" customHeight="1" x14ac:dyDescent="0.15">
      <c r="A50" s="46"/>
      <c r="B50" s="1189"/>
      <c r="C50" s="1190"/>
      <c r="D50" s="60"/>
      <c r="E50" s="1166" t="s">
        <v>15</v>
      </c>
      <c r="F50" s="1166"/>
      <c r="G50" s="1166"/>
      <c r="H50" s="1166"/>
      <c r="I50" s="1166"/>
      <c r="J50" s="1167"/>
      <c r="K50" s="61">
        <v>0</v>
      </c>
      <c r="L50" s="62">
        <v>0</v>
      </c>
      <c r="M50" s="62">
        <v>0</v>
      </c>
      <c r="N50" s="62">
        <v>0</v>
      </c>
      <c r="O50" s="63">
        <v>0</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0</v>
      </c>
      <c r="M51" s="62">
        <v>0</v>
      </c>
      <c r="N51" s="62">
        <v>0</v>
      </c>
      <c r="O51" s="63">
        <v>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1799</v>
      </c>
      <c r="L52" s="62">
        <v>1830</v>
      </c>
      <c r="M52" s="62">
        <v>1833</v>
      </c>
      <c r="N52" s="62">
        <v>1672</v>
      </c>
      <c r="O52" s="63">
        <v>1644</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443</v>
      </c>
      <c r="L53" s="67">
        <v>422</v>
      </c>
      <c r="M53" s="67">
        <v>455</v>
      </c>
      <c r="N53" s="67">
        <v>456</v>
      </c>
      <c r="O53" s="68">
        <v>542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NJtUGAFZg0t4ncwcHDRFnbkk3K2/B8Gc9HegddJcognR3mfxV2cHRZrdxYzZyqmJRiINkDoHDEMXB5VIETmQA==" saltValue="on3t+slYIgyoAULyff0S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207" t="s">
        <v>30</v>
      </c>
      <c r="C41" s="1208"/>
      <c r="D41" s="103"/>
      <c r="E41" s="1209" t="s">
        <v>31</v>
      </c>
      <c r="F41" s="1209"/>
      <c r="G41" s="1209"/>
      <c r="H41" s="1210"/>
      <c r="I41" s="342">
        <v>17654</v>
      </c>
      <c r="J41" s="343">
        <v>17942</v>
      </c>
      <c r="K41" s="343">
        <v>17864</v>
      </c>
      <c r="L41" s="343">
        <v>17942</v>
      </c>
      <c r="M41" s="344">
        <v>18358</v>
      </c>
    </row>
    <row r="42" spans="2:13" ht="27.75" customHeight="1" x14ac:dyDescent="0.15">
      <c r="B42" s="1197"/>
      <c r="C42" s="1198"/>
      <c r="D42" s="104"/>
      <c r="E42" s="1201" t="s">
        <v>32</v>
      </c>
      <c r="F42" s="1201"/>
      <c r="G42" s="1201"/>
      <c r="H42" s="1202"/>
      <c r="I42" s="345" t="s">
        <v>492</v>
      </c>
      <c r="J42" s="346" t="s">
        <v>492</v>
      </c>
      <c r="K42" s="346" t="s">
        <v>492</v>
      </c>
      <c r="L42" s="346" t="s">
        <v>492</v>
      </c>
      <c r="M42" s="347" t="s">
        <v>492</v>
      </c>
    </row>
    <row r="43" spans="2:13" ht="27.75" customHeight="1" x14ac:dyDescent="0.15">
      <c r="B43" s="1197"/>
      <c r="C43" s="1198"/>
      <c r="D43" s="104"/>
      <c r="E43" s="1201" t="s">
        <v>33</v>
      </c>
      <c r="F43" s="1201"/>
      <c r="G43" s="1201"/>
      <c r="H43" s="1202"/>
      <c r="I43" s="345">
        <v>2602</v>
      </c>
      <c r="J43" s="346">
        <v>1480</v>
      </c>
      <c r="K43" s="346">
        <v>1801</v>
      </c>
      <c r="L43" s="346">
        <v>2110</v>
      </c>
      <c r="M43" s="347">
        <v>1968</v>
      </c>
    </row>
    <row r="44" spans="2:13" ht="27.75" customHeight="1" x14ac:dyDescent="0.15">
      <c r="B44" s="1197"/>
      <c r="C44" s="1198"/>
      <c r="D44" s="104"/>
      <c r="E44" s="1201" t="s">
        <v>34</v>
      </c>
      <c r="F44" s="1201"/>
      <c r="G44" s="1201"/>
      <c r="H44" s="1202"/>
      <c r="I44" s="345">
        <v>6</v>
      </c>
      <c r="J44" s="346">
        <v>5</v>
      </c>
      <c r="K44" s="346">
        <v>4</v>
      </c>
      <c r="L44" s="346">
        <v>2</v>
      </c>
      <c r="M44" s="347">
        <v>1</v>
      </c>
    </row>
    <row r="45" spans="2:13" ht="27.75" customHeight="1" x14ac:dyDescent="0.15">
      <c r="B45" s="1197"/>
      <c r="C45" s="1198"/>
      <c r="D45" s="104"/>
      <c r="E45" s="1201" t="s">
        <v>35</v>
      </c>
      <c r="F45" s="1201"/>
      <c r="G45" s="1201"/>
      <c r="H45" s="1202"/>
      <c r="I45" s="345">
        <v>1835</v>
      </c>
      <c r="J45" s="346">
        <v>1563</v>
      </c>
      <c r="K45" s="346">
        <v>1478</v>
      </c>
      <c r="L45" s="346">
        <v>1522</v>
      </c>
      <c r="M45" s="347">
        <v>1528</v>
      </c>
    </row>
    <row r="46" spans="2:13" ht="27.75" customHeight="1" x14ac:dyDescent="0.15">
      <c r="B46" s="1197"/>
      <c r="C46" s="1198"/>
      <c r="D46" s="105"/>
      <c r="E46" s="1201" t="s">
        <v>36</v>
      </c>
      <c r="F46" s="1201"/>
      <c r="G46" s="1201"/>
      <c r="H46" s="1202"/>
      <c r="I46" s="345" t="s">
        <v>492</v>
      </c>
      <c r="J46" s="346" t="s">
        <v>492</v>
      </c>
      <c r="K46" s="346" t="s">
        <v>492</v>
      </c>
      <c r="L46" s="346" t="s">
        <v>492</v>
      </c>
      <c r="M46" s="347" t="s">
        <v>492</v>
      </c>
    </row>
    <row r="47" spans="2:13" ht="27.75" customHeight="1" x14ac:dyDescent="0.15">
      <c r="B47" s="1197"/>
      <c r="C47" s="1198"/>
      <c r="D47" s="106"/>
      <c r="E47" s="1211" t="s">
        <v>37</v>
      </c>
      <c r="F47" s="1212"/>
      <c r="G47" s="1212"/>
      <c r="H47" s="1213"/>
      <c r="I47" s="345" t="s">
        <v>492</v>
      </c>
      <c r="J47" s="346" t="s">
        <v>492</v>
      </c>
      <c r="K47" s="346" t="s">
        <v>492</v>
      </c>
      <c r="L47" s="346" t="s">
        <v>492</v>
      </c>
      <c r="M47" s="347" t="s">
        <v>492</v>
      </c>
    </row>
    <row r="48" spans="2:13" ht="27.75" customHeight="1" x14ac:dyDescent="0.15">
      <c r="B48" s="1197"/>
      <c r="C48" s="1198"/>
      <c r="D48" s="104"/>
      <c r="E48" s="1201" t="s">
        <v>38</v>
      </c>
      <c r="F48" s="1201"/>
      <c r="G48" s="1201"/>
      <c r="H48" s="1202"/>
      <c r="I48" s="345" t="s">
        <v>492</v>
      </c>
      <c r="J48" s="346" t="s">
        <v>492</v>
      </c>
      <c r="K48" s="346" t="s">
        <v>492</v>
      </c>
      <c r="L48" s="346" t="s">
        <v>492</v>
      </c>
      <c r="M48" s="347" t="s">
        <v>492</v>
      </c>
    </row>
    <row r="49" spans="2:13" ht="27.75" customHeight="1" x14ac:dyDescent="0.15">
      <c r="B49" s="1199"/>
      <c r="C49" s="1200"/>
      <c r="D49" s="104"/>
      <c r="E49" s="1201" t="s">
        <v>39</v>
      </c>
      <c r="F49" s="1201"/>
      <c r="G49" s="1201"/>
      <c r="H49" s="1202"/>
      <c r="I49" s="345" t="s">
        <v>492</v>
      </c>
      <c r="J49" s="346" t="s">
        <v>492</v>
      </c>
      <c r="K49" s="346" t="s">
        <v>492</v>
      </c>
      <c r="L49" s="346" t="s">
        <v>492</v>
      </c>
      <c r="M49" s="347" t="s">
        <v>492</v>
      </c>
    </row>
    <row r="50" spans="2:13" ht="27.75" customHeight="1" x14ac:dyDescent="0.15">
      <c r="B50" s="1195" t="s">
        <v>40</v>
      </c>
      <c r="C50" s="1196"/>
      <c r="D50" s="107"/>
      <c r="E50" s="1201" t="s">
        <v>41</v>
      </c>
      <c r="F50" s="1201"/>
      <c r="G50" s="1201"/>
      <c r="H50" s="1202"/>
      <c r="I50" s="345">
        <v>9985</v>
      </c>
      <c r="J50" s="346">
        <v>10876</v>
      </c>
      <c r="K50" s="346">
        <v>11510</v>
      </c>
      <c r="L50" s="346">
        <v>11709</v>
      </c>
      <c r="M50" s="347">
        <v>11927</v>
      </c>
    </row>
    <row r="51" spans="2:13" ht="27.75" customHeight="1" x14ac:dyDescent="0.15">
      <c r="B51" s="1197"/>
      <c r="C51" s="1198"/>
      <c r="D51" s="104"/>
      <c r="E51" s="1201" t="s">
        <v>42</v>
      </c>
      <c r="F51" s="1201"/>
      <c r="G51" s="1201"/>
      <c r="H51" s="1202"/>
      <c r="I51" s="345">
        <v>600</v>
      </c>
      <c r="J51" s="346">
        <v>670</v>
      </c>
      <c r="K51" s="346">
        <v>616</v>
      </c>
      <c r="L51" s="346">
        <v>575</v>
      </c>
      <c r="M51" s="347">
        <v>596</v>
      </c>
    </row>
    <row r="52" spans="2:13" ht="27.75" customHeight="1" x14ac:dyDescent="0.15">
      <c r="B52" s="1199"/>
      <c r="C52" s="1200"/>
      <c r="D52" s="104"/>
      <c r="E52" s="1201" t="s">
        <v>43</v>
      </c>
      <c r="F52" s="1201"/>
      <c r="G52" s="1201"/>
      <c r="H52" s="1202"/>
      <c r="I52" s="345">
        <v>15440</v>
      </c>
      <c r="J52" s="346">
        <v>15535</v>
      </c>
      <c r="K52" s="346">
        <v>15204</v>
      </c>
      <c r="L52" s="346">
        <v>14808</v>
      </c>
      <c r="M52" s="347">
        <v>15062</v>
      </c>
    </row>
    <row r="53" spans="2:13" ht="27.75" customHeight="1" thickBot="1" x14ac:dyDescent="0.2">
      <c r="B53" s="1203" t="s">
        <v>19</v>
      </c>
      <c r="C53" s="1204"/>
      <c r="D53" s="108"/>
      <c r="E53" s="1205" t="s">
        <v>44</v>
      </c>
      <c r="F53" s="1205"/>
      <c r="G53" s="1205"/>
      <c r="H53" s="1206"/>
      <c r="I53" s="348">
        <v>-3928</v>
      </c>
      <c r="J53" s="349">
        <v>-6093</v>
      </c>
      <c r="K53" s="349">
        <v>-6183</v>
      </c>
      <c r="L53" s="349">
        <v>-5516</v>
      </c>
      <c r="M53" s="350">
        <v>-5729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FML5DLUmMwA8U0IkXy1SN9slIqGY4w5/AKCBl9EFU8/K7x84f4kxNdkF7DFOgtz/ioEtRNPOdVBtf3UobFQ6w==" saltValue="wbwf7xJyZ6CaFBFDrouE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222" t="s">
        <v>46</v>
      </c>
      <c r="D55" s="1222"/>
      <c r="E55" s="1223"/>
      <c r="F55" s="120">
        <v>4421</v>
      </c>
      <c r="G55" s="120">
        <v>4311</v>
      </c>
      <c r="H55" s="121">
        <v>4595</v>
      </c>
    </row>
    <row r="56" spans="2:8" ht="52.5" customHeight="1" x14ac:dyDescent="0.15">
      <c r="B56" s="122"/>
      <c r="C56" s="1224" t="s">
        <v>47</v>
      </c>
      <c r="D56" s="1224"/>
      <c r="E56" s="1225"/>
      <c r="F56" s="123">
        <v>1155</v>
      </c>
      <c r="G56" s="123">
        <v>1137</v>
      </c>
      <c r="H56" s="124">
        <v>1171</v>
      </c>
    </row>
    <row r="57" spans="2:8" ht="53.25" customHeight="1" x14ac:dyDescent="0.15">
      <c r="B57" s="122"/>
      <c r="C57" s="1226" t="s">
        <v>48</v>
      </c>
      <c r="D57" s="1226"/>
      <c r="E57" s="1227"/>
      <c r="F57" s="125">
        <v>7179</v>
      </c>
      <c r="G57" s="125">
        <v>7643</v>
      </c>
      <c r="H57" s="126">
        <v>7624</v>
      </c>
    </row>
    <row r="58" spans="2:8" ht="45.75" customHeight="1" x14ac:dyDescent="0.15">
      <c r="B58" s="127"/>
      <c r="C58" s="1214" t="s">
        <v>567</v>
      </c>
      <c r="D58" s="1215"/>
      <c r="E58" s="1216"/>
      <c r="F58" s="128">
        <v>2676</v>
      </c>
      <c r="G58" s="128">
        <v>2679</v>
      </c>
      <c r="H58" s="129">
        <v>2636</v>
      </c>
    </row>
    <row r="59" spans="2:8" ht="45.75" customHeight="1" x14ac:dyDescent="0.15">
      <c r="B59" s="127"/>
      <c r="C59" s="1214" t="s">
        <v>568</v>
      </c>
      <c r="D59" s="1215"/>
      <c r="E59" s="1216"/>
      <c r="F59" s="128">
        <v>1560</v>
      </c>
      <c r="G59" s="128">
        <v>1929</v>
      </c>
      <c r="H59" s="129">
        <v>1869</v>
      </c>
    </row>
    <row r="60" spans="2:8" ht="45.75" customHeight="1" x14ac:dyDescent="0.15">
      <c r="B60" s="127"/>
      <c r="C60" s="1214" t="s">
        <v>569</v>
      </c>
      <c r="D60" s="1215"/>
      <c r="E60" s="1216"/>
      <c r="F60" s="128">
        <v>1619</v>
      </c>
      <c r="G60" s="128">
        <v>1619</v>
      </c>
      <c r="H60" s="129">
        <v>1619</v>
      </c>
    </row>
    <row r="61" spans="2:8" ht="45.75" customHeight="1" x14ac:dyDescent="0.15">
      <c r="B61" s="127"/>
      <c r="C61" s="1214" t="s">
        <v>570</v>
      </c>
      <c r="D61" s="1215"/>
      <c r="E61" s="1216"/>
      <c r="F61" s="128">
        <v>433</v>
      </c>
      <c r="G61" s="128">
        <v>546</v>
      </c>
      <c r="H61" s="129">
        <v>649</v>
      </c>
    </row>
    <row r="62" spans="2:8" ht="45.75" customHeight="1" thickBot="1" x14ac:dyDescent="0.2">
      <c r="B62" s="130"/>
      <c r="C62" s="1217" t="s">
        <v>571</v>
      </c>
      <c r="D62" s="1218"/>
      <c r="E62" s="1219"/>
      <c r="F62" s="131">
        <v>278</v>
      </c>
      <c r="G62" s="131">
        <v>259</v>
      </c>
      <c r="H62" s="132">
        <v>248</v>
      </c>
    </row>
    <row r="63" spans="2:8" ht="52.5" customHeight="1" thickBot="1" x14ac:dyDescent="0.2">
      <c r="B63" s="133"/>
      <c r="C63" s="1220" t="s">
        <v>49</v>
      </c>
      <c r="D63" s="1220"/>
      <c r="E63" s="1221"/>
      <c r="F63" s="134">
        <v>12755</v>
      </c>
      <c r="G63" s="134">
        <v>13091</v>
      </c>
      <c r="H63" s="135">
        <v>13390</v>
      </c>
    </row>
    <row r="64" spans="2:8" x14ac:dyDescent="0.15"/>
  </sheetData>
  <sheetProtection algorithmName="SHA-512" hashValue="kl/bqQcPvO0fEtLxu0DVK0uFzyXHIxzHehpYH1CJJKL8Rzn24/kmMLAbieMZerO+Bmcn2yn1MTtkhWrynNLAgg==" saltValue="iyh+sL5UMDAkQtn6YUEq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0B7F0-11C3-45E4-B7AC-C004A1F2C0D0}">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575</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531</v>
      </c>
      <c r="BQ50" s="1233"/>
      <c r="BR50" s="1233"/>
      <c r="BS50" s="1233"/>
      <c r="BT50" s="1233"/>
      <c r="BU50" s="1233"/>
      <c r="BV50" s="1233"/>
      <c r="BW50" s="1233"/>
      <c r="BX50" s="1233" t="s">
        <v>532</v>
      </c>
      <c r="BY50" s="1233"/>
      <c r="BZ50" s="1233"/>
      <c r="CA50" s="1233"/>
      <c r="CB50" s="1233"/>
      <c r="CC50" s="1233"/>
      <c r="CD50" s="1233"/>
      <c r="CE50" s="1233"/>
      <c r="CF50" s="1233" t="s">
        <v>533</v>
      </c>
      <c r="CG50" s="1233"/>
      <c r="CH50" s="1233"/>
      <c r="CI50" s="1233"/>
      <c r="CJ50" s="1233"/>
      <c r="CK50" s="1233"/>
      <c r="CL50" s="1233"/>
      <c r="CM50" s="1233"/>
      <c r="CN50" s="1233" t="s">
        <v>534</v>
      </c>
      <c r="CO50" s="1233"/>
      <c r="CP50" s="1233"/>
      <c r="CQ50" s="1233"/>
      <c r="CR50" s="1233"/>
      <c r="CS50" s="1233"/>
      <c r="CT50" s="1233"/>
      <c r="CU50" s="1233"/>
      <c r="CV50" s="1233" t="s">
        <v>535</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576</v>
      </c>
      <c r="AO51" s="1231"/>
      <c r="AP51" s="1231"/>
      <c r="AQ51" s="1231"/>
      <c r="AR51" s="1231"/>
      <c r="AS51" s="1231"/>
      <c r="AT51" s="1231"/>
      <c r="AU51" s="1231"/>
      <c r="AV51" s="1231"/>
      <c r="AW51" s="1231"/>
      <c r="AX51" s="1231"/>
      <c r="AY51" s="1231"/>
      <c r="AZ51" s="1231"/>
      <c r="BA51" s="1231"/>
      <c r="BB51" s="1231" t="s">
        <v>577</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578</v>
      </c>
      <c r="BC53" s="1231"/>
      <c r="BD53" s="1231"/>
      <c r="BE53" s="1231"/>
      <c r="BF53" s="1231"/>
      <c r="BG53" s="1231"/>
      <c r="BH53" s="1231"/>
      <c r="BI53" s="1231"/>
      <c r="BJ53" s="1231"/>
      <c r="BK53" s="1231"/>
      <c r="BL53" s="1231"/>
      <c r="BM53" s="1231"/>
      <c r="BN53" s="1231"/>
      <c r="BO53" s="1231"/>
      <c r="BP53" s="1228">
        <v>56.7</v>
      </c>
      <c r="BQ53" s="1228"/>
      <c r="BR53" s="1228"/>
      <c r="BS53" s="1228"/>
      <c r="BT53" s="1228"/>
      <c r="BU53" s="1228"/>
      <c r="BV53" s="1228"/>
      <c r="BW53" s="1228"/>
      <c r="BX53" s="1228">
        <v>57.4</v>
      </c>
      <c r="BY53" s="1228"/>
      <c r="BZ53" s="1228"/>
      <c r="CA53" s="1228"/>
      <c r="CB53" s="1228"/>
      <c r="CC53" s="1228"/>
      <c r="CD53" s="1228"/>
      <c r="CE53" s="1228"/>
      <c r="CF53" s="1228">
        <v>58.5</v>
      </c>
      <c r="CG53" s="1228"/>
      <c r="CH53" s="1228"/>
      <c r="CI53" s="1228"/>
      <c r="CJ53" s="1228"/>
      <c r="CK53" s="1228"/>
      <c r="CL53" s="1228"/>
      <c r="CM53" s="1228"/>
      <c r="CN53" s="1228">
        <v>60</v>
      </c>
      <c r="CO53" s="1228"/>
      <c r="CP53" s="1228"/>
      <c r="CQ53" s="1228"/>
      <c r="CR53" s="1228"/>
      <c r="CS53" s="1228"/>
      <c r="CT53" s="1228"/>
      <c r="CU53" s="1228"/>
      <c r="CV53" s="1228">
        <v>61</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579</v>
      </c>
      <c r="AO55" s="1233"/>
      <c r="AP55" s="1233"/>
      <c r="AQ55" s="1233"/>
      <c r="AR55" s="1233"/>
      <c r="AS55" s="1233"/>
      <c r="AT55" s="1233"/>
      <c r="AU55" s="1233"/>
      <c r="AV55" s="1233"/>
      <c r="AW55" s="1233"/>
      <c r="AX55" s="1233"/>
      <c r="AY55" s="1233"/>
      <c r="AZ55" s="1233"/>
      <c r="BA55" s="1233"/>
      <c r="BB55" s="1231" t="s">
        <v>577</v>
      </c>
      <c r="BC55" s="1231"/>
      <c r="BD55" s="1231"/>
      <c r="BE55" s="1231"/>
      <c r="BF55" s="1231"/>
      <c r="BG55" s="1231"/>
      <c r="BH55" s="1231"/>
      <c r="BI55" s="1231"/>
      <c r="BJ55" s="1231"/>
      <c r="BK55" s="1231"/>
      <c r="BL55" s="1231"/>
      <c r="BM55" s="1231"/>
      <c r="BN55" s="1231"/>
      <c r="BO55" s="1231"/>
      <c r="BP55" s="1228">
        <v>20</v>
      </c>
      <c r="BQ55" s="1228"/>
      <c r="BR55" s="1228"/>
      <c r="BS55" s="1228"/>
      <c r="BT55" s="1228"/>
      <c r="BU55" s="1228"/>
      <c r="BV55" s="1228"/>
      <c r="BW55" s="1228"/>
      <c r="BX55" s="1228">
        <v>10.199999999999999</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578</v>
      </c>
      <c r="BC57" s="1231"/>
      <c r="BD57" s="1231"/>
      <c r="BE57" s="1231"/>
      <c r="BF57" s="1231"/>
      <c r="BG57" s="1231"/>
      <c r="BH57" s="1231"/>
      <c r="BI57" s="1231"/>
      <c r="BJ57" s="1231"/>
      <c r="BK57" s="1231"/>
      <c r="BL57" s="1231"/>
      <c r="BM57" s="1231"/>
      <c r="BN57" s="1231"/>
      <c r="BO57" s="1231"/>
      <c r="BP57" s="1228">
        <v>60.7</v>
      </c>
      <c r="BQ57" s="1228"/>
      <c r="BR57" s="1228"/>
      <c r="BS57" s="1228"/>
      <c r="BT57" s="1228"/>
      <c r="BU57" s="1228"/>
      <c r="BV57" s="1228"/>
      <c r="BW57" s="1228"/>
      <c r="BX57" s="1228">
        <v>61.1</v>
      </c>
      <c r="BY57" s="1228"/>
      <c r="BZ57" s="1228"/>
      <c r="CA57" s="1228"/>
      <c r="CB57" s="1228"/>
      <c r="CC57" s="1228"/>
      <c r="CD57" s="1228"/>
      <c r="CE57" s="1228"/>
      <c r="CF57" s="1228">
        <v>63.5</v>
      </c>
      <c r="CG57" s="1228"/>
      <c r="CH57" s="1228"/>
      <c r="CI57" s="1228"/>
      <c r="CJ57" s="1228"/>
      <c r="CK57" s="1228"/>
      <c r="CL57" s="1228"/>
      <c r="CM57" s="1228"/>
      <c r="CN57" s="1228">
        <v>65.400000000000006</v>
      </c>
      <c r="CO57" s="1228"/>
      <c r="CP57" s="1228"/>
      <c r="CQ57" s="1228"/>
      <c r="CR57" s="1228"/>
      <c r="CS57" s="1228"/>
      <c r="CT57" s="1228"/>
      <c r="CU57" s="1228"/>
      <c r="CV57" s="1228">
        <v>66.3</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580</v>
      </c>
    </row>
    <row r="64" spans="1:109" x14ac:dyDescent="0.15">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581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575</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531</v>
      </c>
      <c r="BQ72" s="1233"/>
      <c r="BR72" s="1233"/>
      <c r="BS72" s="1233"/>
      <c r="BT72" s="1233"/>
      <c r="BU72" s="1233"/>
      <c r="BV72" s="1233"/>
      <c r="BW72" s="1233"/>
      <c r="BX72" s="1233" t="s">
        <v>532</v>
      </c>
      <c r="BY72" s="1233"/>
      <c r="BZ72" s="1233"/>
      <c r="CA72" s="1233"/>
      <c r="CB72" s="1233"/>
      <c r="CC72" s="1233"/>
      <c r="CD72" s="1233"/>
      <c r="CE72" s="1233"/>
      <c r="CF72" s="1233" t="s">
        <v>533</v>
      </c>
      <c r="CG72" s="1233"/>
      <c r="CH72" s="1233"/>
      <c r="CI72" s="1233"/>
      <c r="CJ72" s="1233"/>
      <c r="CK72" s="1233"/>
      <c r="CL72" s="1233"/>
      <c r="CM72" s="1233"/>
      <c r="CN72" s="1233" t="s">
        <v>534</v>
      </c>
      <c r="CO72" s="1233"/>
      <c r="CP72" s="1233"/>
      <c r="CQ72" s="1233"/>
      <c r="CR72" s="1233"/>
      <c r="CS72" s="1233"/>
      <c r="CT72" s="1233"/>
      <c r="CU72" s="1233"/>
      <c r="CV72" s="1233" t="s">
        <v>535</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576</v>
      </c>
      <c r="AO73" s="1231"/>
      <c r="AP73" s="1231"/>
      <c r="AQ73" s="1231"/>
      <c r="AR73" s="1231"/>
      <c r="AS73" s="1231"/>
      <c r="AT73" s="1231"/>
      <c r="AU73" s="1231"/>
      <c r="AV73" s="1231"/>
      <c r="AW73" s="1231"/>
      <c r="AX73" s="1231"/>
      <c r="AY73" s="1231"/>
      <c r="AZ73" s="1231"/>
      <c r="BA73" s="1231"/>
      <c r="BB73" s="1231" t="s">
        <v>577</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582</v>
      </c>
      <c r="BC75" s="1231"/>
      <c r="BD75" s="1231"/>
      <c r="BE75" s="1231"/>
      <c r="BF75" s="1231"/>
      <c r="BG75" s="1231"/>
      <c r="BH75" s="1231"/>
      <c r="BI75" s="1231"/>
      <c r="BJ75" s="1231"/>
      <c r="BK75" s="1231"/>
      <c r="BL75" s="1231"/>
      <c r="BM75" s="1231"/>
      <c r="BN75" s="1231"/>
      <c r="BO75" s="1231"/>
      <c r="BP75" s="1228">
        <v>7.2</v>
      </c>
      <c r="BQ75" s="1228"/>
      <c r="BR75" s="1228"/>
      <c r="BS75" s="1228"/>
      <c r="BT75" s="1228"/>
      <c r="BU75" s="1228"/>
      <c r="BV75" s="1228"/>
      <c r="BW75" s="1228"/>
      <c r="BX75" s="1228">
        <v>6</v>
      </c>
      <c r="BY75" s="1228"/>
      <c r="BZ75" s="1228"/>
      <c r="CA75" s="1228"/>
      <c r="CB75" s="1228"/>
      <c r="CC75" s="1228"/>
      <c r="CD75" s="1228"/>
      <c r="CE75" s="1228"/>
      <c r="CF75" s="1228">
        <v>6.1</v>
      </c>
      <c r="CG75" s="1228"/>
      <c r="CH75" s="1228"/>
      <c r="CI75" s="1228"/>
      <c r="CJ75" s="1228"/>
      <c r="CK75" s="1228"/>
      <c r="CL75" s="1228"/>
      <c r="CM75" s="1228"/>
      <c r="CN75" s="1228">
        <v>6</v>
      </c>
      <c r="CO75" s="1228"/>
      <c r="CP75" s="1228"/>
      <c r="CQ75" s="1228"/>
      <c r="CR75" s="1228"/>
      <c r="CS75" s="1228"/>
      <c r="CT75" s="1228"/>
      <c r="CU75" s="1228"/>
      <c r="CV75" s="1228">
        <v>6.6</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579</v>
      </c>
      <c r="AO77" s="1233"/>
      <c r="AP77" s="1233"/>
      <c r="AQ77" s="1233"/>
      <c r="AR77" s="1233"/>
      <c r="AS77" s="1233"/>
      <c r="AT77" s="1233"/>
      <c r="AU77" s="1233"/>
      <c r="AV77" s="1233"/>
      <c r="AW77" s="1233"/>
      <c r="AX77" s="1233"/>
      <c r="AY77" s="1233"/>
      <c r="AZ77" s="1233"/>
      <c r="BA77" s="1233"/>
      <c r="BB77" s="1231" t="s">
        <v>577</v>
      </c>
      <c r="BC77" s="1231"/>
      <c r="BD77" s="1231"/>
      <c r="BE77" s="1231"/>
      <c r="BF77" s="1231"/>
      <c r="BG77" s="1231"/>
      <c r="BH77" s="1231"/>
      <c r="BI77" s="1231"/>
      <c r="BJ77" s="1231"/>
      <c r="BK77" s="1231"/>
      <c r="BL77" s="1231"/>
      <c r="BM77" s="1231"/>
      <c r="BN77" s="1231"/>
      <c r="BO77" s="1231"/>
      <c r="BP77" s="1228">
        <v>20</v>
      </c>
      <c r="BQ77" s="1228"/>
      <c r="BR77" s="1228"/>
      <c r="BS77" s="1228"/>
      <c r="BT77" s="1228"/>
      <c r="BU77" s="1228"/>
      <c r="BV77" s="1228"/>
      <c r="BW77" s="1228"/>
      <c r="BX77" s="1228">
        <v>10.199999999999999</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582</v>
      </c>
      <c r="BC79" s="1231"/>
      <c r="BD79" s="1231"/>
      <c r="BE79" s="1231"/>
      <c r="BF79" s="1231"/>
      <c r="BG79" s="1231"/>
      <c r="BH79" s="1231"/>
      <c r="BI79" s="1231"/>
      <c r="BJ79" s="1231"/>
      <c r="BK79" s="1231"/>
      <c r="BL79" s="1231"/>
      <c r="BM79" s="1231"/>
      <c r="BN79" s="1231"/>
      <c r="BO79" s="1231"/>
      <c r="BP79" s="1228">
        <v>8.9</v>
      </c>
      <c r="BQ79" s="1228"/>
      <c r="BR79" s="1228"/>
      <c r="BS79" s="1228"/>
      <c r="BT79" s="1228"/>
      <c r="BU79" s="1228"/>
      <c r="BV79" s="1228"/>
      <c r="BW79" s="1228"/>
      <c r="BX79" s="1228">
        <v>8.6999999999999993</v>
      </c>
      <c r="BY79" s="1228"/>
      <c r="BZ79" s="1228"/>
      <c r="CA79" s="1228"/>
      <c r="CB79" s="1228"/>
      <c r="CC79" s="1228"/>
      <c r="CD79" s="1228"/>
      <c r="CE79" s="1228"/>
      <c r="CF79" s="1228">
        <v>8</v>
      </c>
      <c r="CG79" s="1228"/>
      <c r="CH79" s="1228"/>
      <c r="CI79" s="1228"/>
      <c r="CJ79" s="1228"/>
      <c r="CK79" s="1228"/>
      <c r="CL79" s="1228"/>
      <c r="CM79" s="1228"/>
      <c r="CN79" s="1228">
        <v>8.1</v>
      </c>
      <c r="CO79" s="1228"/>
      <c r="CP79" s="1228"/>
      <c r="CQ79" s="1228"/>
      <c r="CR79" s="1228"/>
      <c r="CS79" s="1228"/>
      <c r="CT79" s="1228"/>
      <c r="CU79" s="1228"/>
      <c r="CV79" s="1228">
        <v>8.4</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lzxekWIDD4219SvzUWlM772jE9KHO1aXBkNYpBsQF7zhsone7ZE8PGUUoJKKeS86G/bk/kgGKVhfe5Hsq6oEQ==" saltValue="JJD3MyLKjICEf1xw+fQg8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700FB-8355-4229-A192-78CA805F10B1}">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DrfO9CVoqC+Thqy4r75UfmJedEiRunEAUoZRnU72l4XQDnRIlygmG0lzLG0ktceGcUUdeT/K4BATmVABOLBeEw==" saltValue="GtQkYAtvZf8hN0lXIDHm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3947E-50B7-4657-8A75-36D938A52F2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W0a1f0bxpyyyrvYP3ewVZxp+Rcrvfs3LQuaz/DOYTOQX2zqU2htPBBLI3EBU3+8qNPQRzyJaGG/5J/s4zfipDw==" saltValue="0susLkvk001yp+EDSdsB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530</v>
      </c>
      <c r="G2" s="149"/>
      <c r="H2" s="150"/>
    </row>
    <row r="3" spans="1:8" x14ac:dyDescent="0.15">
      <c r="A3" s="146" t="s">
        <v>523</v>
      </c>
      <c r="B3" s="151"/>
      <c r="C3" s="152"/>
      <c r="D3" s="153">
        <v>191501</v>
      </c>
      <c r="E3" s="154"/>
      <c r="F3" s="155">
        <v>113347</v>
      </c>
      <c r="G3" s="156"/>
      <c r="H3" s="157"/>
    </row>
    <row r="4" spans="1:8" x14ac:dyDescent="0.15">
      <c r="A4" s="158"/>
      <c r="B4" s="159"/>
      <c r="C4" s="160"/>
      <c r="D4" s="161">
        <v>85609</v>
      </c>
      <c r="E4" s="162"/>
      <c r="F4" s="163">
        <v>58728</v>
      </c>
      <c r="G4" s="164"/>
      <c r="H4" s="165"/>
    </row>
    <row r="5" spans="1:8" x14ac:dyDescent="0.15">
      <c r="A5" s="146" t="s">
        <v>525</v>
      </c>
      <c r="B5" s="151"/>
      <c r="C5" s="152"/>
      <c r="D5" s="153">
        <v>221825</v>
      </c>
      <c r="E5" s="154"/>
      <c r="F5" s="155">
        <v>125418</v>
      </c>
      <c r="G5" s="156"/>
      <c r="H5" s="157"/>
    </row>
    <row r="6" spans="1:8" x14ac:dyDescent="0.15">
      <c r="A6" s="158"/>
      <c r="B6" s="159"/>
      <c r="C6" s="160"/>
      <c r="D6" s="161">
        <v>92433</v>
      </c>
      <c r="E6" s="162"/>
      <c r="F6" s="163">
        <v>60445</v>
      </c>
      <c r="G6" s="164"/>
      <c r="H6" s="165"/>
    </row>
    <row r="7" spans="1:8" x14ac:dyDescent="0.15">
      <c r="A7" s="146" t="s">
        <v>526</v>
      </c>
      <c r="B7" s="151"/>
      <c r="C7" s="152"/>
      <c r="D7" s="153">
        <v>254244</v>
      </c>
      <c r="E7" s="154"/>
      <c r="F7" s="155">
        <v>108384</v>
      </c>
      <c r="G7" s="156"/>
      <c r="H7" s="157"/>
    </row>
    <row r="8" spans="1:8" x14ac:dyDescent="0.15">
      <c r="A8" s="158"/>
      <c r="B8" s="159"/>
      <c r="C8" s="160"/>
      <c r="D8" s="161">
        <v>94131</v>
      </c>
      <c r="E8" s="162"/>
      <c r="F8" s="163">
        <v>51153</v>
      </c>
      <c r="G8" s="164"/>
      <c r="H8" s="165"/>
    </row>
    <row r="9" spans="1:8" x14ac:dyDescent="0.15">
      <c r="A9" s="146" t="s">
        <v>527</v>
      </c>
      <c r="B9" s="151"/>
      <c r="C9" s="152"/>
      <c r="D9" s="153">
        <v>205893</v>
      </c>
      <c r="E9" s="154"/>
      <c r="F9" s="155">
        <v>80959</v>
      </c>
      <c r="G9" s="156"/>
      <c r="H9" s="157"/>
    </row>
    <row r="10" spans="1:8" x14ac:dyDescent="0.15">
      <c r="A10" s="158"/>
      <c r="B10" s="159"/>
      <c r="C10" s="160"/>
      <c r="D10" s="161">
        <v>113799</v>
      </c>
      <c r="E10" s="162"/>
      <c r="F10" s="163">
        <v>43928</v>
      </c>
      <c r="G10" s="164"/>
      <c r="H10" s="165"/>
    </row>
    <row r="11" spans="1:8" x14ac:dyDescent="0.15">
      <c r="A11" s="146" t="s">
        <v>528</v>
      </c>
      <c r="B11" s="151"/>
      <c r="C11" s="152"/>
      <c r="D11" s="153">
        <v>257421</v>
      </c>
      <c r="E11" s="154"/>
      <c r="F11" s="155">
        <v>117242</v>
      </c>
      <c r="G11" s="156"/>
      <c r="H11" s="157"/>
    </row>
    <row r="12" spans="1:8" x14ac:dyDescent="0.15">
      <c r="A12" s="158"/>
      <c r="B12" s="159"/>
      <c r="C12" s="166"/>
      <c r="D12" s="161">
        <v>88897</v>
      </c>
      <c r="E12" s="162"/>
      <c r="F12" s="163">
        <v>59234</v>
      </c>
      <c r="G12" s="164"/>
      <c r="H12" s="165"/>
    </row>
    <row r="13" spans="1:8" x14ac:dyDescent="0.15">
      <c r="A13" s="146"/>
      <c r="B13" s="151"/>
      <c r="C13" s="152"/>
      <c r="D13" s="153">
        <v>226177</v>
      </c>
      <c r="E13" s="154"/>
      <c r="F13" s="155">
        <v>109070</v>
      </c>
      <c r="G13" s="167"/>
      <c r="H13" s="157"/>
    </row>
    <row r="14" spans="1:8" x14ac:dyDescent="0.15">
      <c r="A14" s="158"/>
      <c r="B14" s="159"/>
      <c r="C14" s="160"/>
      <c r="D14" s="161">
        <v>94974</v>
      </c>
      <c r="E14" s="162"/>
      <c r="F14" s="163">
        <v>54698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5.58</v>
      </c>
      <c r="C19" s="168">
        <f>ROUND(VALUE(SUBSTITUTE(実質収支比率等に係る経年分析!G$48,"▲","-")),2)</f>
        <v>4.41</v>
      </c>
      <c r="D19" s="168">
        <f>ROUND(VALUE(SUBSTITUTE(実質収支比率等に係る経年分析!H$48,"▲","-")),2)</f>
        <v>6.19</v>
      </c>
      <c r="E19" s="168">
        <f>ROUND(VALUE(SUBSTITUTE(実質収支比率等に係る経年分析!I$48,"▲","-")),2)</f>
        <v>6.21</v>
      </c>
      <c r="F19" s="168">
        <f>ROUND(VALUE(SUBSTITUTE(実質収支比率等に係る経年分析!J$48,"▲","-")),2)</f>
        <v>4.6100000000000003</v>
      </c>
    </row>
    <row r="20" spans="1:11" x14ac:dyDescent="0.15">
      <c r="A20" s="168" t="s">
        <v>53</v>
      </c>
      <c r="B20" s="168">
        <f>ROUND(VALUE(SUBSTITUTE(実質収支比率等に係る経年分析!F$47,"▲","-")),2)</f>
        <v>46.17</v>
      </c>
      <c r="C20" s="168">
        <f>ROUND(VALUE(SUBSTITUTE(実質収支比率等に係る経年分析!G$47,"▲","-")),2)</f>
        <v>47.02</v>
      </c>
      <c r="D20" s="168">
        <f>ROUND(VALUE(SUBSTITUTE(実質収支比率等に係る経年分析!H$47,"▲","-")),2)</f>
        <v>47.42</v>
      </c>
      <c r="E20" s="168">
        <f>ROUND(VALUE(SUBSTITUTE(実質収支比率等に係る経年分析!I$47,"▲","-")),2)</f>
        <v>48.55</v>
      </c>
      <c r="F20" s="168">
        <f>ROUND(VALUE(SUBSTITUTE(実質収支比率等に係る経年分析!J$47,"▲","-")),2)</f>
        <v>52.49</v>
      </c>
    </row>
    <row r="21" spans="1:11" x14ac:dyDescent="0.15">
      <c r="A21" s="168" t="s">
        <v>54</v>
      </c>
      <c r="B21" s="168">
        <f>IF(ISNUMBER(VALUE(SUBSTITUTE(実質収支比率等に係る経年分析!F$49,"▲","-"))),ROUND(VALUE(SUBSTITUTE(実質収支比率等に係る経年分析!F$49,"▲","-")),2),NA())</f>
        <v>4.17</v>
      </c>
      <c r="C21" s="168">
        <f>IF(ISNUMBER(VALUE(SUBSTITUTE(実質収支比率等に係る経年分析!G$49,"▲","-"))),ROUND(VALUE(SUBSTITUTE(実質収支比率等に係る経年分析!G$49,"▲","-")),2),NA())</f>
        <v>1.56</v>
      </c>
      <c r="D21" s="168">
        <f>IF(ISNUMBER(VALUE(SUBSTITUTE(実質収支比率等に係る経年分析!H$49,"▲","-"))),ROUND(VALUE(SUBSTITUTE(実質収支比率等に係る経年分析!H$49,"▲","-")),2),NA())</f>
        <v>6.25</v>
      </c>
      <c r="E21" s="168">
        <f>IF(ISNUMBER(VALUE(SUBSTITUTE(実質収支比率等に係る経年分析!I$49,"▲","-"))),ROUND(VALUE(SUBSTITUTE(実質収支比率等に係る経年分析!I$49,"▲","-")),2),NA())</f>
        <v>-4.78</v>
      </c>
      <c r="F21" s="168">
        <f>IF(ISNUMBER(VALUE(SUBSTITUTE(実質収支比率等に係る経年分析!J$49,"▲","-"))),ROUND(VALUE(SUBSTITUTE(実質収支比率等に係る経年分析!J$49,"▲","-")),2),NA())</f>
        <v>-1.6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国民健康保険大正診療所特別会計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0.19</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1.45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1.21</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4.05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3.74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4.2300000000000004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5.57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4.4000000000000004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6.19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4.5999999999999996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1799</v>
      </c>
      <c r="E42" s="170"/>
      <c r="F42" s="170"/>
      <c r="G42" s="170">
        <f>'実質公債費比率（分子）の構造'!L$52</f>
        <v>1830</v>
      </c>
      <c r="H42" s="170"/>
      <c r="I42" s="170"/>
      <c r="J42" s="170">
        <f>'実質公債費比率（分子）の構造'!M$52</f>
        <v>1833</v>
      </c>
      <c r="K42" s="170"/>
      <c r="L42" s="170"/>
      <c r="M42" s="170">
        <f>'実質公債費比率（分子）の構造'!N$52</f>
        <v>1672</v>
      </c>
      <c r="N42" s="170"/>
      <c r="O42" s="170"/>
      <c r="P42" s="170">
        <f>'実質公債費比率（分子）の構造'!O$52</f>
        <v>1644</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1</v>
      </c>
      <c r="C45" s="170"/>
      <c r="D45" s="170"/>
      <c r="E45" s="170">
        <f>'実質公債費比率（分子）の構造'!L$49</f>
        <v>1</v>
      </c>
      <c r="F45" s="170"/>
      <c r="G45" s="170"/>
      <c r="H45" s="170">
        <f>'実質公債費比率（分子）の構造'!M$49</f>
        <v>1</v>
      </c>
      <c r="I45" s="170"/>
      <c r="J45" s="170"/>
      <c r="K45" s="170">
        <f>'実質公債費比率（分子）の構造'!N$49</f>
        <v>1</v>
      </c>
      <c r="L45" s="170"/>
      <c r="M45" s="170"/>
      <c r="N45" s="170">
        <f>'実質公債費比率（分子）の構造'!O$49</f>
        <v>1</v>
      </c>
      <c r="O45" s="170"/>
      <c r="P45" s="170"/>
    </row>
    <row r="46" spans="1:16" x14ac:dyDescent="0.15">
      <c r="A46" s="170" t="s">
        <v>64</v>
      </c>
      <c r="B46" s="170">
        <f>'実質公債費比率（分子）の構造'!K$48</f>
        <v>285</v>
      </c>
      <c r="C46" s="170"/>
      <c r="D46" s="170"/>
      <c r="E46" s="170">
        <f>'実質公債費比率（分子）の構造'!L$48</f>
        <v>269</v>
      </c>
      <c r="F46" s="170"/>
      <c r="G46" s="170"/>
      <c r="H46" s="170">
        <f>'実質公債費比率（分子）の構造'!M$48</f>
        <v>280</v>
      </c>
      <c r="I46" s="170"/>
      <c r="J46" s="170"/>
      <c r="K46" s="170">
        <f>'実質公債費比率（分子）の構造'!N$48</f>
        <v>282</v>
      </c>
      <c r="L46" s="170"/>
      <c r="M46" s="170"/>
      <c r="N46" s="170">
        <f>'実質公債費比率（分子）の構造'!O$48</f>
        <v>258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1956</v>
      </c>
      <c r="C49" s="170"/>
      <c r="D49" s="170"/>
      <c r="E49" s="170">
        <f>'実質公債費比率（分子）の構造'!L$45</f>
        <v>1982</v>
      </c>
      <c r="F49" s="170"/>
      <c r="G49" s="170"/>
      <c r="H49" s="170">
        <f>'実質公債費比率（分子）の構造'!M$45</f>
        <v>2007</v>
      </c>
      <c r="I49" s="170"/>
      <c r="J49" s="170"/>
      <c r="K49" s="170">
        <f>'実質公債費比率（分子）の構造'!N$45</f>
        <v>1845</v>
      </c>
      <c r="L49" s="170"/>
      <c r="M49" s="170"/>
      <c r="N49" s="170">
        <f>'実質公債費比率（分子）の構造'!O$45</f>
        <v>1927</v>
      </c>
      <c r="O49" s="170"/>
      <c r="P49" s="170"/>
    </row>
    <row r="50" spans="1:16" x14ac:dyDescent="0.15">
      <c r="A50" s="170" t="s">
        <v>67</v>
      </c>
      <c r="B50" s="170" t="e">
        <f>NA()</f>
        <v>#N/A</v>
      </c>
      <c r="C50" s="170">
        <f>IF(ISNUMBER('実質公債費比率（分子）の構造'!K$53),'実質公債費比率（分子）の構造'!K$53,NA())</f>
        <v>443</v>
      </c>
      <c r="D50" s="170" t="e">
        <f>NA()</f>
        <v>#N/A</v>
      </c>
      <c r="E50" s="170" t="e">
        <f>NA()</f>
        <v>#N/A</v>
      </c>
      <c r="F50" s="170">
        <f>IF(ISNUMBER('実質公債費比率（分子）の構造'!L$53),'実質公債費比率（分子）の構造'!L$53,NA())</f>
        <v>422</v>
      </c>
      <c r="G50" s="170" t="e">
        <f>NA()</f>
        <v>#N/A</v>
      </c>
      <c r="H50" s="170" t="e">
        <f>NA()</f>
        <v>#N/A</v>
      </c>
      <c r="I50" s="170">
        <f>IF(ISNUMBER('実質公債費比率（分子）の構造'!M$53),'実質公債費比率（分子）の構造'!M$53,NA())</f>
        <v>455</v>
      </c>
      <c r="J50" s="170" t="e">
        <f>NA()</f>
        <v>#N/A</v>
      </c>
      <c r="K50" s="170" t="e">
        <f>NA()</f>
        <v>#N/A</v>
      </c>
      <c r="L50" s="170">
        <f>IF(ISNUMBER('実質公債費比率（分子）の構造'!N$53),'実質公債費比率（分子）の構造'!N$53,NA())</f>
        <v>456</v>
      </c>
      <c r="M50" s="170" t="e">
        <f>NA()</f>
        <v>#N/A</v>
      </c>
      <c r="N50" s="170" t="e">
        <f>NA()</f>
        <v>#N/A</v>
      </c>
      <c r="O50" s="170">
        <f>IF(ISNUMBER('実質公債費比率（分子）の構造'!O$53),'実質公債費比率（分子）の構造'!O$53,NA())</f>
        <v>542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15440</v>
      </c>
      <c r="E56" s="169"/>
      <c r="F56" s="169"/>
      <c r="G56" s="169">
        <f>'将来負担比率（分子）の構造'!J$52</f>
        <v>15535</v>
      </c>
      <c r="H56" s="169"/>
      <c r="I56" s="169"/>
      <c r="J56" s="169">
        <f>'将来負担比率（分子）の構造'!K$52</f>
        <v>15204</v>
      </c>
      <c r="K56" s="169"/>
      <c r="L56" s="169"/>
      <c r="M56" s="169">
        <f>'将来負担比率（分子）の構造'!L$52</f>
        <v>14808</v>
      </c>
      <c r="N56" s="169"/>
      <c r="O56" s="169"/>
      <c r="P56" s="169">
        <f>'将来負担比率（分子）の構造'!M$52</f>
        <v>15062</v>
      </c>
    </row>
    <row r="57" spans="1:16" x14ac:dyDescent="0.15">
      <c r="A57" s="169" t="s">
        <v>42</v>
      </c>
      <c r="B57" s="169"/>
      <c r="C57" s="169"/>
      <c r="D57" s="169">
        <f>'将来負担比率（分子）の構造'!I$51</f>
        <v>600</v>
      </c>
      <c r="E57" s="169"/>
      <c r="F57" s="169"/>
      <c r="G57" s="169">
        <f>'将来負担比率（分子）の構造'!J$51</f>
        <v>670</v>
      </c>
      <c r="H57" s="169"/>
      <c r="I57" s="169"/>
      <c r="J57" s="169">
        <f>'将来負担比率（分子）の構造'!K$51</f>
        <v>616</v>
      </c>
      <c r="K57" s="169"/>
      <c r="L57" s="169"/>
      <c r="M57" s="169">
        <f>'将来負担比率（分子）の構造'!L$51</f>
        <v>575</v>
      </c>
      <c r="N57" s="169"/>
      <c r="O57" s="169"/>
      <c r="P57" s="169">
        <f>'将来負担比率（分子）の構造'!M$51</f>
        <v>596</v>
      </c>
    </row>
    <row r="58" spans="1:16" x14ac:dyDescent="0.15">
      <c r="A58" s="169" t="s">
        <v>41</v>
      </c>
      <c r="B58" s="169"/>
      <c r="C58" s="169"/>
      <c r="D58" s="169">
        <f>'将来負担比率（分子）の構造'!I$50</f>
        <v>9985</v>
      </c>
      <c r="E58" s="169"/>
      <c r="F58" s="169"/>
      <c r="G58" s="169">
        <f>'将来負担比率（分子）の構造'!J$50</f>
        <v>10876</v>
      </c>
      <c r="H58" s="169"/>
      <c r="I58" s="169"/>
      <c r="J58" s="169">
        <f>'将来負担比率（分子）の構造'!K$50</f>
        <v>11510</v>
      </c>
      <c r="K58" s="169"/>
      <c r="L58" s="169"/>
      <c r="M58" s="169">
        <f>'将来負担比率（分子）の構造'!L$50</f>
        <v>11709</v>
      </c>
      <c r="N58" s="169"/>
      <c r="O58" s="169"/>
      <c r="P58" s="169">
        <f>'将来負担比率（分子）の構造'!M$50</f>
        <v>11927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1835</v>
      </c>
      <c r="C62" s="169"/>
      <c r="D62" s="169"/>
      <c r="E62" s="169">
        <f>'将来負担比率（分子）の構造'!J$45</f>
        <v>1563</v>
      </c>
      <c r="F62" s="169"/>
      <c r="G62" s="169"/>
      <c r="H62" s="169">
        <f>'将来負担比率（分子）の構造'!K$45</f>
        <v>1478</v>
      </c>
      <c r="I62" s="169"/>
      <c r="J62" s="169"/>
      <c r="K62" s="169">
        <f>'将来負担比率（分子）の構造'!L$45</f>
        <v>1522</v>
      </c>
      <c r="L62" s="169"/>
      <c r="M62" s="169"/>
      <c r="N62" s="169">
        <f>'将来負担比率（分子）の構造'!M$45</f>
        <v>1528</v>
      </c>
      <c r="O62" s="169"/>
      <c r="P62" s="169"/>
    </row>
    <row r="63" spans="1:16" x14ac:dyDescent="0.15">
      <c r="A63" s="169" t="s">
        <v>34</v>
      </c>
      <c r="B63" s="169">
        <f>'将来負担比率（分子）の構造'!I$44</f>
        <v>6</v>
      </c>
      <c r="C63" s="169"/>
      <c r="D63" s="169"/>
      <c r="E63" s="169">
        <f>'将来負担比率（分子）の構造'!J$44</f>
        <v>5</v>
      </c>
      <c r="F63" s="169"/>
      <c r="G63" s="169"/>
      <c r="H63" s="169">
        <f>'将来負担比率（分子）の構造'!K$44</f>
        <v>4</v>
      </c>
      <c r="I63" s="169"/>
      <c r="J63" s="169"/>
      <c r="K63" s="169">
        <f>'将来負担比率（分子）の構造'!L$44</f>
        <v>2</v>
      </c>
      <c r="L63" s="169"/>
      <c r="M63" s="169"/>
      <c r="N63" s="169">
        <f>'将来負担比率（分子）の構造'!M$44</f>
        <v>1</v>
      </c>
      <c r="O63" s="169"/>
      <c r="P63" s="169"/>
    </row>
    <row r="64" spans="1:16" x14ac:dyDescent="0.15">
      <c r="A64" s="169" t="s">
        <v>33</v>
      </c>
      <c r="B64" s="169">
        <f>'将来負担比率（分子）の構造'!I$43</f>
        <v>2602</v>
      </c>
      <c r="C64" s="169"/>
      <c r="D64" s="169"/>
      <c r="E64" s="169">
        <f>'将来負担比率（分子）の構造'!J$43</f>
        <v>1480</v>
      </c>
      <c r="F64" s="169"/>
      <c r="G64" s="169"/>
      <c r="H64" s="169">
        <f>'将来負担比率（分子）の構造'!K$43</f>
        <v>1801</v>
      </c>
      <c r="I64" s="169"/>
      <c r="J64" s="169"/>
      <c r="K64" s="169">
        <f>'将来負担比率（分子）の構造'!L$43</f>
        <v>2110</v>
      </c>
      <c r="L64" s="169"/>
      <c r="M64" s="169"/>
      <c r="N64" s="169">
        <f>'将来負担比率（分子）の構造'!M$43</f>
        <v>1968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17654</v>
      </c>
      <c r="C66" s="169"/>
      <c r="D66" s="169"/>
      <c r="E66" s="169">
        <f>'将来負担比率（分子）の構造'!J$41</f>
        <v>17942</v>
      </c>
      <c r="F66" s="169"/>
      <c r="G66" s="169"/>
      <c r="H66" s="169">
        <f>'将来負担比率（分子）の構造'!K$41</f>
        <v>17864</v>
      </c>
      <c r="I66" s="169"/>
      <c r="J66" s="169"/>
      <c r="K66" s="169">
        <f>'将来負担比率（分子）の構造'!L$41</f>
        <v>17942</v>
      </c>
      <c r="L66" s="169"/>
      <c r="M66" s="169"/>
      <c r="N66" s="169">
        <f>'将来負担比率（分子）の構造'!M$41</f>
        <v>18358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4421</v>
      </c>
      <c r="C72" s="173">
        <f>基金残高に係る経年分析!G55</f>
        <v>4311</v>
      </c>
      <c r="D72" s="173">
        <f>基金残高に係る経年分析!H55</f>
        <v>4595</v>
      </c>
    </row>
    <row r="73" spans="1:16" x14ac:dyDescent="0.15">
      <c r="A73" s="172" t="s">
        <v>74</v>
      </c>
      <c r="B73" s="173">
        <f>基金残高に係る経年分析!F56</f>
        <v>1155</v>
      </c>
      <c r="C73" s="173">
        <f>基金残高に係る経年分析!G56</f>
        <v>1137</v>
      </c>
      <c r="D73" s="173">
        <f>基金残高に係る経年分析!H56</f>
        <v>1171</v>
      </c>
    </row>
    <row r="74" spans="1:16" x14ac:dyDescent="0.15">
      <c r="A74" s="172" t="s">
        <v>75</v>
      </c>
      <c r="B74" s="173">
        <f>基金残高に係る経年分析!F57</f>
        <v>7179</v>
      </c>
      <c r="C74" s="173">
        <f>基金残高に係る経年分析!G57</f>
        <v>7643</v>
      </c>
      <c r="D74" s="173">
        <f>基金残高に係る経年分析!H57</f>
        <v>7624</v>
      </c>
    </row>
  </sheetData>
  <sheetProtection algorithmName="SHA-512" hashValue="Ks1urgIJKpsIbm14txMP3p8PDzoIRJFqmPQVrICIHzws6k0xH3Amnjo+ezgtOqWbv3/pcreVPK1KZQkYrKAthg==" saltValue="QUZ0wTPiYL9/dKSFaoGK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1621450</v>
      </c>
      <c r="S5" s="690"/>
      <c r="T5" s="690"/>
      <c r="U5" s="690"/>
      <c r="V5" s="690"/>
      <c r="W5" s="690"/>
      <c r="X5" s="690"/>
      <c r="Y5" s="715"/>
      <c r="Z5" s="728">
        <v>8.6</v>
      </c>
      <c r="AA5" s="728"/>
      <c r="AB5" s="728"/>
      <c r="AC5" s="728"/>
      <c r="AD5" s="729">
        <v>1621450</v>
      </c>
      <c r="AE5" s="729"/>
      <c r="AF5" s="729"/>
      <c r="AG5" s="729"/>
      <c r="AH5" s="729"/>
      <c r="AI5" s="729"/>
      <c r="AJ5" s="729"/>
      <c r="AK5" s="729"/>
      <c r="AL5" s="716">
        <v>18.600000000000001</v>
      </c>
      <c r="AM5" s="698"/>
      <c r="AN5" s="698"/>
      <c r="AO5" s="717"/>
      <c r="AP5" s="692" t="s">
        <v>216</v>
      </c>
      <c r="AQ5" s="693"/>
      <c r="AR5" s="693"/>
      <c r="AS5" s="693"/>
      <c r="AT5" s="693"/>
      <c r="AU5" s="693"/>
      <c r="AV5" s="693"/>
      <c r="AW5" s="693"/>
      <c r="AX5" s="693"/>
      <c r="AY5" s="693"/>
      <c r="AZ5" s="693"/>
      <c r="BA5" s="693"/>
      <c r="BB5" s="693"/>
      <c r="BC5" s="693"/>
      <c r="BD5" s="693"/>
      <c r="BE5" s="693"/>
      <c r="BF5" s="694"/>
      <c r="BG5" s="634">
        <v>1620226</v>
      </c>
      <c r="BH5" s="635"/>
      <c r="BI5" s="635"/>
      <c r="BJ5" s="635"/>
      <c r="BK5" s="635"/>
      <c r="BL5" s="635"/>
      <c r="BM5" s="635"/>
      <c r="BN5" s="636"/>
      <c r="BO5" s="672">
        <v>99.9</v>
      </c>
      <c r="BP5" s="672"/>
      <c r="BQ5" s="672"/>
      <c r="BR5" s="672"/>
      <c r="BS5" s="673" t="s">
        <v>122</v>
      </c>
      <c r="BT5" s="673"/>
      <c r="BU5" s="673"/>
      <c r="BV5" s="673"/>
      <c r="BW5" s="673"/>
      <c r="BX5" s="673"/>
      <c r="BY5" s="673"/>
      <c r="BZ5" s="673"/>
      <c r="CA5" s="673"/>
      <c r="CB5" s="708"/>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278825</v>
      </c>
      <c r="S6" s="635"/>
      <c r="T6" s="635"/>
      <c r="U6" s="635"/>
      <c r="V6" s="635"/>
      <c r="W6" s="635"/>
      <c r="X6" s="635"/>
      <c r="Y6" s="636"/>
      <c r="Z6" s="672">
        <v>1.5</v>
      </c>
      <c r="AA6" s="672"/>
      <c r="AB6" s="672"/>
      <c r="AC6" s="672"/>
      <c r="AD6" s="673">
        <v>278825</v>
      </c>
      <c r="AE6" s="673"/>
      <c r="AF6" s="673"/>
      <c r="AG6" s="673"/>
      <c r="AH6" s="673"/>
      <c r="AI6" s="673"/>
      <c r="AJ6" s="673"/>
      <c r="AK6" s="673"/>
      <c r="AL6" s="637">
        <v>3.2</v>
      </c>
      <c r="AM6" s="638"/>
      <c r="AN6" s="638"/>
      <c r="AO6" s="674"/>
      <c r="AP6" s="631" t="s">
        <v>221</v>
      </c>
      <c r="AQ6" s="632"/>
      <c r="AR6" s="632"/>
      <c r="AS6" s="632"/>
      <c r="AT6" s="632"/>
      <c r="AU6" s="632"/>
      <c r="AV6" s="632"/>
      <c r="AW6" s="632"/>
      <c r="AX6" s="632"/>
      <c r="AY6" s="632"/>
      <c r="AZ6" s="632"/>
      <c r="BA6" s="632"/>
      <c r="BB6" s="632"/>
      <c r="BC6" s="632"/>
      <c r="BD6" s="632"/>
      <c r="BE6" s="632"/>
      <c r="BF6" s="633"/>
      <c r="BG6" s="634">
        <v>1620226</v>
      </c>
      <c r="BH6" s="635"/>
      <c r="BI6" s="635"/>
      <c r="BJ6" s="635"/>
      <c r="BK6" s="635"/>
      <c r="BL6" s="635"/>
      <c r="BM6" s="635"/>
      <c r="BN6" s="636"/>
      <c r="BO6" s="672">
        <v>99.9</v>
      </c>
      <c r="BP6" s="672"/>
      <c r="BQ6" s="672"/>
      <c r="BR6" s="672"/>
      <c r="BS6" s="673" t="s">
        <v>122</v>
      </c>
      <c r="BT6" s="673"/>
      <c r="BU6" s="673"/>
      <c r="BV6" s="673"/>
      <c r="BW6" s="673"/>
      <c r="BX6" s="673"/>
      <c r="BY6" s="673"/>
      <c r="BZ6" s="673"/>
      <c r="CA6" s="673"/>
      <c r="CB6" s="708"/>
      <c r="CD6" s="692" t="s">
        <v>222</v>
      </c>
      <c r="CE6" s="693"/>
      <c r="CF6" s="693"/>
      <c r="CG6" s="693"/>
      <c r="CH6" s="693"/>
      <c r="CI6" s="693"/>
      <c r="CJ6" s="693"/>
      <c r="CK6" s="693"/>
      <c r="CL6" s="693"/>
      <c r="CM6" s="693"/>
      <c r="CN6" s="693"/>
      <c r="CO6" s="693"/>
      <c r="CP6" s="693"/>
      <c r="CQ6" s="694"/>
      <c r="CR6" s="634">
        <v>115106</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115105</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1193</v>
      </c>
      <c r="S7" s="635"/>
      <c r="T7" s="635"/>
      <c r="U7" s="635"/>
      <c r="V7" s="635"/>
      <c r="W7" s="635"/>
      <c r="X7" s="635"/>
      <c r="Y7" s="636"/>
      <c r="Z7" s="672">
        <v>0</v>
      </c>
      <c r="AA7" s="672"/>
      <c r="AB7" s="672"/>
      <c r="AC7" s="672"/>
      <c r="AD7" s="673">
        <v>1193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568189</v>
      </c>
      <c r="BH7" s="635"/>
      <c r="BI7" s="635"/>
      <c r="BJ7" s="635"/>
      <c r="BK7" s="635"/>
      <c r="BL7" s="635"/>
      <c r="BM7" s="635"/>
      <c r="BN7" s="636"/>
      <c r="BO7" s="672">
        <v>35</v>
      </c>
      <c r="BP7" s="672"/>
      <c r="BQ7" s="672"/>
      <c r="BR7" s="672"/>
      <c r="BS7" s="673" t="s">
        <v>122</v>
      </c>
      <c r="BT7" s="673"/>
      <c r="BU7" s="673"/>
      <c r="BV7" s="673"/>
      <c r="BW7" s="673"/>
      <c r="BX7" s="673"/>
      <c r="BY7" s="673"/>
      <c r="BZ7" s="673"/>
      <c r="CA7" s="673"/>
      <c r="CB7" s="708"/>
      <c r="CD7" s="631" t="s">
        <v>225</v>
      </c>
      <c r="CE7" s="632"/>
      <c r="CF7" s="632"/>
      <c r="CG7" s="632"/>
      <c r="CH7" s="632"/>
      <c r="CI7" s="632"/>
      <c r="CJ7" s="632"/>
      <c r="CK7" s="632"/>
      <c r="CL7" s="632"/>
      <c r="CM7" s="632"/>
      <c r="CN7" s="632"/>
      <c r="CO7" s="632"/>
      <c r="CP7" s="632"/>
      <c r="CQ7" s="633"/>
      <c r="CR7" s="634">
        <v>3964958</v>
      </c>
      <c r="CS7" s="635"/>
      <c r="CT7" s="635"/>
      <c r="CU7" s="635"/>
      <c r="CV7" s="635"/>
      <c r="CW7" s="635"/>
      <c r="CX7" s="635"/>
      <c r="CY7" s="636"/>
      <c r="CZ7" s="672">
        <v>21.6</v>
      </c>
      <c r="DA7" s="672"/>
      <c r="DB7" s="672"/>
      <c r="DC7" s="672"/>
      <c r="DD7" s="640">
        <v>345443</v>
      </c>
      <c r="DE7" s="635"/>
      <c r="DF7" s="635"/>
      <c r="DG7" s="635"/>
      <c r="DH7" s="635"/>
      <c r="DI7" s="635"/>
      <c r="DJ7" s="635"/>
      <c r="DK7" s="635"/>
      <c r="DL7" s="635"/>
      <c r="DM7" s="635"/>
      <c r="DN7" s="635"/>
      <c r="DO7" s="635"/>
      <c r="DP7" s="636"/>
      <c r="DQ7" s="640">
        <v>3146570</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6835</v>
      </c>
      <c r="S8" s="635"/>
      <c r="T8" s="635"/>
      <c r="U8" s="635"/>
      <c r="V8" s="635"/>
      <c r="W8" s="635"/>
      <c r="X8" s="635"/>
      <c r="Y8" s="636"/>
      <c r="Z8" s="672">
        <v>0</v>
      </c>
      <c r="AA8" s="672"/>
      <c r="AB8" s="672"/>
      <c r="AC8" s="672"/>
      <c r="AD8" s="673">
        <v>6835</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24132</v>
      </c>
      <c r="BH8" s="635"/>
      <c r="BI8" s="635"/>
      <c r="BJ8" s="635"/>
      <c r="BK8" s="635"/>
      <c r="BL8" s="635"/>
      <c r="BM8" s="635"/>
      <c r="BN8" s="636"/>
      <c r="BO8" s="672">
        <v>1.5</v>
      </c>
      <c r="BP8" s="672"/>
      <c r="BQ8" s="672"/>
      <c r="BR8" s="672"/>
      <c r="BS8" s="673" t="s">
        <v>122</v>
      </c>
      <c r="BT8" s="673"/>
      <c r="BU8" s="673"/>
      <c r="BV8" s="673"/>
      <c r="BW8" s="673"/>
      <c r="BX8" s="673"/>
      <c r="BY8" s="673"/>
      <c r="BZ8" s="673"/>
      <c r="CA8" s="673"/>
      <c r="CB8" s="708"/>
      <c r="CD8" s="631" t="s">
        <v>228</v>
      </c>
      <c r="CE8" s="632"/>
      <c r="CF8" s="632"/>
      <c r="CG8" s="632"/>
      <c r="CH8" s="632"/>
      <c r="CI8" s="632"/>
      <c r="CJ8" s="632"/>
      <c r="CK8" s="632"/>
      <c r="CL8" s="632"/>
      <c r="CM8" s="632"/>
      <c r="CN8" s="632"/>
      <c r="CO8" s="632"/>
      <c r="CP8" s="632"/>
      <c r="CQ8" s="633"/>
      <c r="CR8" s="634">
        <v>3872825</v>
      </c>
      <c r="CS8" s="635"/>
      <c r="CT8" s="635"/>
      <c r="CU8" s="635"/>
      <c r="CV8" s="635"/>
      <c r="CW8" s="635"/>
      <c r="CX8" s="635"/>
      <c r="CY8" s="636"/>
      <c r="CZ8" s="672">
        <v>21.1</v>
      </c>
      <c r="DA8" s="672"/>
      <c r="DB8" s="672"/>
      <c r="DC8" s="672"/>
      <c r="DD8" s="640">
        <v>59699</v>
      </c>
      <c r="DE8" s="635"/>
      <c r="DF8" s="635"/>
      <c r="DG8" s="635"/>
      <c r="DH8" s="635"/>
      <c r="DI8" s="635"/>
      <c r="DJ8" s="635"/>
      <c r="DK8" s="635"/>
      <c r="DL8" s="635"/>
      <c r="DM8" s="635"/>
      <c r="DN8" s="635"/>
      <c r="DO8" s="635"/>
      <c r="DP8" s="636"/>
      <c r="DQ8" s="640">
        <v>2703917</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7593</v>
      </c>
      <c r="S9" s="635"/>
      <c r="T9" s="635"/>
      <c r="U9" s="635"/>
      <c r="V9" s="635"/>
      <c r="W9" s="635"/>
      <c r="X9" s="635"/>
      <c r="Y9" s="636"/>
      <c r="Z9" s="672">
        <v>0</v>
      </c>
      <c r="AA9" s="672"/>
      <c r="AB9" s="672"/>
      <c r="AC9" s="672"/>
      <c r="AD9" s="673">
        <v>7593</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478638</v>
      </c>
      <c r="BH9" s="635"/>
      <c r="BI9" s="635"/>
      <c r="BJ9" s="635"/>
      <c r="BK9" s="635"/>
      <c r="BL9" s="635"/>
      <c r="BM9" s="635"/>
      <c r="BN9" s="636"/>
      <c r="BO9" s="672">
        <v>29.5</v>
      </c>
      <c r="BP9" s="672"/>
      <c r="BQ9" s="672"/>
      <c r="BR9" s="672"/>
      <c r="BS9" s="673" t="s">
        <v>122</v>
      </c>
      <c r="BT9" s="673"/>
      <c r="BU9" s="673"/>
      <c r="BV9" s="673"/>
      <c r="BW9" s="673"/>
      <c r="BX9" s="673"/>
      <c r="BY9" s="673"/>
      <c r="BZ9" s="673"/>
      <c r="CA9" s="673"/>
      <c r="CB9" s="708"/>
      <c r="CD9" s="631" t="s">
        <v>231</v>
      </c>
      <c r="CE9" s="632"/>
      <c r="CF9" s="632"/>
      <c r="CG9" s="632"/>
      <c r="CH9" s="632"/>
      <c r="CI9" s="632"/>
      <c r="CJ9" s="632"/>
      <c r="CK9" s="632"/>
      <c r="CL9" s="632"/>
      <c r="CM9" s="632"/>
      <c r="CN9" s="632"/>
      <c r="CO9" s="632"/>
      <c r="CP9" s="632"/>
      <c r="CQ9" s="633"/>
      <c r="CR9" s="634">
        <v>1335349</v>
      </c>
      <c r="CS9" s="635"/>
      <c r="CT9" s="635"/>
      <c r="CU9" s="635"/>
      <c r="CV9" s="635"/>
      <c r="CW9" s="635"/>
      <c r="CX9" s="635"/>
      <c r="CY9" s="636"/>
      <c r="CZ9" s="672">
        <v>7.3</v>
      </c>
      <c r="DA9" s="672"/>
      <c r="DB9" s="672"/>
      <c r="DC9" s="672"/>
      <c r="DD9" s="640">
        <v>39166</v>
      </c>
      <c r="DE9" s="635"/>
      <c r="DF9" s="635"/>
      <c r="DG9" s="635"/>
      <c r="DH9" s="635"/>
      <c r="DI9" s="635"/>
      <c r="DJ9" s="635"/>
      <c r="DK9" s="635"/>
      <c r="DL9" s="635"/>
      <c r="DM9" s="635"/>
      <c r="DN9" s="635"/>
      <c r="DO9" s="635"/>
      <c r="DP9" s="636"/>
      <c r="DQ9" s="640">
        <v>1146365</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35517</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08"/>
      <c r="CD10" s="631" t="s">
        <v>234</v>
      </c>
      <c r="CE10" s="632"/>
      <c r="CF10" s="632"/>
      <c r="CG10" s="632"/>
      <c r="CH10" s="632"/>
      <c r="CI10" s="632"/>
      <c r="CJ10" s="632"/>
      <c r="CK10" s="632"/>
      <c r="CL10" s="632"/>
      <c r="CM10" s="632"/>
      <c r="CN10" s="632"/>
      <c r="CO10" s="632"/>
      <c r="CP10" s="632"/>
      <c r="CQ10" s="633"/>
      <c r="CR10" s="634">
        <v>25</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25</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393343</v>
      </c>
      <c r="S11" s="635"/>
      <c r="T11" s="635"/>
      <c r="U11" s="635"/>
      <c r="V11" s="635"/>
      <c r="W11" s="635"/>
      <c r="X11" s="635"/>
      <c r="Y11" s="636"/>
      <c r="Z11" s="637">
        <v>2.1</v>
      </c>
      <c r="AA11" s="638"/>
      <c r="AB11" s="638"/>
      <c r="AC11" s="639"/>
      <c r="AD11" s="640">
        <v>393343</v>
      </c>
      <c r="AE11" s="635"/>
      <c r="AF11" s="635"/>
      <c r="AG11" s="635"/>
      <c r="AH11" s="635"/>
      <c r="AI11" s="635"/>
      <c r="AJ11" s="635"/>
      <c r="AK11" s="636"/>
      <c r="AL11" s="637">
        <v>4.5</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29902</v>
      </c>
      <c r="BH11" s="635"/>
      <c r="BI11" s="635"/>
      <c r="BJ11" s="635"/>
      <c r="BK11" s="635"/>
      <c r="BL11" s="635"/>
      <c r="BM11" s="635"/>
      <c r="BN11" s="636"/>
      <c r="BO11" s="672">
        <v>1.8</v>
      </c>
      <c r="BP11" s="672"/>
      <c r="BQ11" s="672"/>
      <c r="BR11" s="672"/>
      <c r="BS11" s="673" t="s">
        <v>122</v>
      </c>
      <c r="BT11" s="673"/>
      <c r="BU11" s="673"/>
      <c r="BV11" s="673"/>
      <c r="BW11" s="673"/>
      <c r="BX11" s="673"/>
      <c r="BY11" s="673"/>
      <c r="BZ11" s="673"/>
      <c r="CA11" s="673"/>
      <c r="CB11" s="708"/>
      <c r="CD11" s="631" t="s">
        <v>237</v>
      </c>
      <c r="CE11" s="632"/>
      <c r="CF11" s="632"/>
      <c r="CG11" s="632"/>
      <c r="CH11" s="632"/>
      <c r="CI11" s="632"/>
      <c r="CJ11" s="632"/>
      <c r="CK11" s="632"/>
      <c r="CL11" s="632"/>
      <c r="CM11" s="632"/>
      <c r="CN11" s="632"/>
      <c r="CO11" s="632"/>
      <c r="CP11" s="632"/>
      <c r="CQ11" s="633"/>
      <c r="CR11" s="634">
        <v>2017877</v>
      </c>
      <c r="CS11" s="635"/>
      <c r="CT11" s="635"/>
      <c r="CU11" s="635"/>
      <c r="CV11" s="635"/>
      <c r="CW11" s="635"/>
      <c r="CX11" s="635"/>
      <c r="CY11" s="636"/>
      <c r="CZ11" s="672">
        <v>11</v>
      </c>
      <c r="DA11" s="672"/>
      <c r="DB11" s="672"/>
      <c r="DC11" s="672"/>
      <c r="DD11" s="640">
        <v>1102230</v>
      </c>
      <c r="DE11" s="635"/>
      <c r="DF11" s="635"/>
      <c r="DG11" s="635"/>
      <c r="DH11" s="635"/>
      <c r="DI11" s="635"/>
      <c r="DJ11" s="635"/>
      <c r="DK11" s="635"/>
      <c r="DL11" s="635"/>
      <c r="DM11" s="635"/>
      <c r="DN11" s="635"/>
      <c r="DO11" s="635"/>
      <c r="DP11" s="636"/>
      <c r="DQ11" s="640">
        <v>608704</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1505</v>
      </c>
      <c r="S12" s="635"/>
      <c r="T12" s="635"/>
      <c r="U12" s="635"/>
      <c r="V12" s="635"/>
      <c r="W12" s="635"/>
      <c r="X12" s="635"/>
      <c r="Y12" s="636"/>
      <c r="Z12" s="672">
        <v>0</v>
      </c>
      <c r="AA12" s="672"/>
      <c r="AB12" s="672"/>
      <c r="AC12" s="672"/>
      <c r="AD12" s="673">
        <v>1505</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838312</v>
      </c>
      <c r="BH12" s="635"/>
      <c r="BI12" s="635"/>
      <c r="BJ12" s="635"/>
      <c r="BK12" s="635"/>
      <c r="BL12" s="635"/>
      <c r="BM12" s="635"/>
      <c r="BN12" s="636"/>
      <c r="BO12" s="672">
        <v>51.7</v>
      </c>
      <c r="BP12" s="672"/>
      <c r="BQ12" s="672"/>
      <c r="BR12" s="672"/>
      <c r="BS12" s="673" t="s">
        <v>122</v>
      </c>
      <c r="BT12" s="673"/>
      <c r="BU12" s="673"/>
      <c r="BV12" s="673"/>
      <c r="BW12" s="673"/>
      <c r="BX12" s="673"/>
      <c r="BY12" s="673"/>
      <c r="BZ12" s="673"/>
      <c r="CA12" s="673"/>
      <c r="CB12" s="708"/>
      <c r="CD12" s="631" t="s">
        <v>240</v>
      </c>
      <c r="CE12" s="632"/>
      <c r="CF12" s="632"/>
      <c r="CG12" s="632"/>
      <c r="CH12" s="632"/>
      <c r="CI12" s="632"/>
      <c r="CJ12" s="632"/>
      <c r="CK12" s="632"/>
      <c r="CL12" s="632"/>
      <c r="CM12" s="632"/>
      <c r="CN12" s="632"/>
      <c r="CO12" s="632"/>
      <c r="CP12" s="632"/>
      <c r="CQ12" s="633"/>
      <c r="CR12" s="634">
        <v>517184</v>
      </c>
      <c r="CS12" s="635"/>
      <c r="CT12" s="635"/>
      <c r="CU12" s="635"/>
      <c r="CV12" s="635"/>
      <c r="CW12" s="635"/>
      <c r="CX12" s="635"/>
      <c r="CY12" s="636"/>
      <c r="CZ12" s="672">
        <v>2.8</v>
      </c>
      <c r="DA12" s="672"/>
      <c r="DB12" s="672"/>
      <c r="DC12" s="672"/>
      <c r="DD12" s="640">
        <v>191477</v>
      </c>
      <c r="DE12" s="635"/>
      <c r="DF12" s="635"/>
      <c r="DG12" s="635"/>
      <c r="DH12" s="635"/>
      <c r="DI12" s="635"/>
      <c r="DJ12" s="635"/>
      <c r="DK12" s="635"/>
      <c r="DL12" s="635"/>
      <c r="DM12" s="635"/>
      <c r="DN12" s="635"/>
      <c r="DO12" s="635"/>
      <c r="DP12" s="636"/>
      <c r="DQ12" s="640">
        <v>289262</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813537</v>
      </c>
      <c r="BH13" s="635"/>
      <c r="BI13" s="635"/>
      <c r="BJ13" s="635"/>
      <c r="BK13" s="635"/>
      <c r="BL13" s="635"/>
      <c r="BM13" s="635"/>
      <c r="BN13" s="636"/>
      <c r="BO13" s="672">
        <v>50.2</v>
      </c>
      <c r="BP13" s="672"/>
      <c r="BQ13" s="672"/>
      <c r="BR13" s="672"/>
      <c r="BS13" s="673" t="s">
        <v>122</v>
      </c>
      <c r="BT13" s="673"/>
      <c r="BU13" s="673"/>
      <c r="BV13" s="673"/>
      <c r="BW13" s="673"/>
      <c r="BX13" s="673"/>
      <c r="BY13" s="673"/>
      <c r="BZ13" s="673"/>
      <c r="CA13" s="673"/>
      <c r="CB13" s="708"/>
      <c r="CD13" s="631" t="s">
        <v>243</v>
      </c>
      <c r="CE13" s="632"/>
      <c r="CF13" s="632"/>
      <c r="CG13" s="632"/>
      <c r="CH13" s="632"/>
      <c r="CI13" s="632"/>
      <c r="CJ13" s="632"/>
      <c r="CK13" s="632"/>
      <c r="CL13" s="632"/>
      <c r="CM13" s="632"/>
      <c r="CN13" s="632"/>
      <c r="CO13" s="632"/>
      <c r="CP13" s="632"/>
      <c r="CQ13" s="633"/>
      <c r="CR13" s="634">
        <v>1943229</v>
      </c>
      <c r="CS13" s="635"/>
      <c r="CT13" s="635"/>
      <c r="CU13" s="635"/>
      <c r="CV13" s="635"/>
      <c r="CW13" s="635"/>
      <c r="CX13" s="635"/>
      <c r="CY13" s="636"/>
      <c r="CZ13" s="672">
        <v>10.6</v>
      </c>
      <c r="DA13" s="672"/>
      <c r="DB13" s="672"/>
      <c r="DC13" s="672"/>
      <c r="DD13" s="640">
        <v>1569994</v>
      </c>
      <c r="DE13" s="635"/>
      <c r="DF13" s="635"/>
      <c r="DG13" s="635"/>
      <c r="DH13" s="635"/>
      <c r="DI13" s="635"/>
      <c r="DJ13" s="635"/>
      <c r="DK13" s="635"/>
      <c r="DL13" s="635"/>
      <c r="DM13" s="635"/>
      <c r="DN13" s="635"/>
      <c r="DO13" s="635"/>
      <c r="DP13" s="636"/>
      <c r="DQ13" s="640">
        <v>390025</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1474</v>
      </c>
      <c r="S14" s="635"/>
      <c r="T14" s="635"/>
      <c r="U14" s="635"/>
      <c r="V14" s="635"/>
      <c r="W14" s="635"/>
      <c r="X14" s="635"/>
      <c r="Y14" s="636"/>
      <c r="Z14" s="672">
        <v>0</v>
      </c>
      <c r="AA14" s="672"/>
      <c r="AB14" s="672"/>
      <c r="AC14" s="672"/>
      <c r="AD14" s="673">
        <v>1474</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89506</v>
      </c>
      <c r="BH14" s="635"/>
      <c r="BI14" s="635"/>
      <c r="BJ14" s="635"/>
      <c r="BK14" s="635"/>
      <c r="BL14" s="635"/>
      <c r="BM14" s="635"/>
      <c r="BN14" s="636"/>
      <c r="BO14" s="672">
        <v>5.5</v>
      </c>
      <c r="BP14" s="672"/>
      <c r="BQ14" s="672"/>
      <c r="BR14" s="672"/>
      <c r="BS14" s="673" t="s">
        <v>122</v>
      </c>
      <c r="BT14" s="673"/>
      <c r="BU14" s="673"/>
      <c r="BV14" s="673"/>
      <c r="BW14" s="673"/>
      <c r="BX14" s="673"/>
      <c r="BY14" s="673"/>
      <c r="BZ14" s="673"/>
      <c r="CA14" s="673"/>
      <c r="CB14" s="708"/>
      <c r="CD14" s="631" t="s">
        <v>246</v>
      </c>
      <c r="CE14" s="632"/>
      <c r="CF14" s="632"/>
      <c r="CG14" s="632"/>
      <c r="CH14" s="632"/>
      <c r="CI14" s="632"/>
      <c r="CJ14" s="632"/>
      <c r="CK14" s="632"/>
      <c r="CL14" s="632"/>
      <c r="CM14" s="632"/>
      <c r="CN14" s="632"/>
      <c r="CO14" s="632"/>
      <c r="CP14" s="632"/>
      <c r="CQ14" s="633"/>
      <c r="CR14" s="634">
        <v>734292</v>
      </c>
      <c r="CS14" s="635"/>
      <c r="CT14" s="635"/>
      <c r="CU14" s="635"/>
      <c r="CV14" s="635"/>
      <c r="CW14" s="635"/>
      <c r="CX14" s="635"/>
      <c r="CY14" s="636"/>
      <c r="CZ14" s="672">
        <v>4</v>
      </c>
      <c r="DA14" s="672"/>
      <c r="DB14" s="672"/>
      <c r="DC14" s="672"/>
      <c r="DD14" s="640">
        <v>125444</v>
      </c>
      <c r="DE14" s="635"/>
      <c r="DF14" s="635"/>
      <c r="DG14" s="635"/>
      <c r="DH14" s="635"/>
      <c r="DI14" s="635"/>
      <c r="DJ14" s="635"/>
      <c r="DK14" s="635"/>
      <c r="DL14" s="635"/>
      <c r="DM14" s="635"/>
      <c r="DN14" s="635"/>
      <c r="DO14" s="635"/>
      <c r="DP14" s="636"/>
      <c r="DQ14" s="640">
        <v>589570</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124219</v>
      </c>
      <c r="BH15" s="635"/>
      <c r="BI15" s="635"/>
      <c r="BJ15" s="635"/>
      <c r="BK15" s="635"/>
      <c r="BL15" s="635"/>
      <c r="BM15" s="635"/>
      <c r="BN15" s="636"/>
      <c r="BO15" s="672">
        <v>7.7</v>
      </c>
      <c r="BP15" s="672"/>
      <c r="BQ15" s="672"/>
      <c r="BR15" s="672"/>
      <c r="BS15" s="673" t="s">
        <v>122</v>
      </c>
      <c r="BT15" s="673"/>
      <c r="BU15" s="673"/>
      <c r="BV15" s="673"/>
      <c r="BW15" s="673"/>
      <c r="BX15" s="673"/>
      <c r="BY15" s="673"/>
      <c r="BZ15" s="673"/>
      <c r="CA15" s="673"/>
      <c r="CB15" s="708"/>
      <c r="CD15" s="631" t="s">
        <v>249</v>
      </c>
      <c r="CE15" s="632"/>
      <c r="CF15" s="632"/>
      <c r="CG15" s="632"/>
      <c r="CH15" s="632"/>
      <c r="CI15" s="632"/>
      <c r="CJ15" s="632"/>
      <c r="CK15" s="632"/>
      <c r="CL15" s="632"/>
      <c r="CM15" s="632"/>
      <c r="CN15" s="632"/>
      <c r="CO15" s="632"/>
      <c r="CP15" s="632"/>
      <c r="CQ15" s="633"/>
      <c r="CR15" s="634">
        <v>1620661</v>
      </c>
      <c r="CS15" s="635"/>
      <c r="CT15" s="635"/>
      <c r="CU15" s="635"/>
      <c r="CV15" s="635"/>
      <c r="CW15" s="635"/>
      <c r="CX15" s="635"/>
      <c r="CY15" s="636"/>
      <c r="CZ15" s="672">
        <v>8.8000000000000007</v>
      </c>
      <c r="DA15" s="672"/>
      <c r="DB15" s="672"/>
      <c r="DC15" s="672"/>
      <c r="DD15" s="640">
        <v>530323</v>
      </c>
      <c r="DE15" s="635"/>
      <c r="DF15" s="635"/>
      <c r="DG15" s="635"/>
      <c r="DH15" s="635"/>
      <c r="DI15" s="635"/>
      <c r="DJ15" s="635"/>
      <c r="DK15" s="635"/>
      <c r="DL15" s="635"/>
      <c r="DM15" s="635"/>
      <c r="DN15" s="635"/>
      <c r="DO15" s="635"/>
      <c r="DP15" s="636"/>
      <c r="DQ15" s="640">
        <v>1042575</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12444</v>
      </c>
      <c r="S16" s="635"/>
      <c r="T16" s="635"/>
      <c r="U16" s="635"/>
      <c r="V16" s="635"/>
      <c r="W16" s="635"/>
      <c r="X16" s="635"/>
      <c r="Y16" s="636"/>
      <c r="Z16" s="672">
        <v>0.1</v>
      </c>
      <c r="AA16" s="672"/>
      <c r="AB16" s="672"/>
      <c r="AC16" s="672"/>
      <c r="AD16" s="673">
        <v>12444</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252</v>
      </c>
      <c r="CE16" s="632"/>
      <c r="CF16" s="632"/>
      <c r="CG16" s="632"/>
      <c r="CH16" s="632"/>
      <c r="CI16" s="632"/>
      <c r="CJ16" s="632"/>
      <c r="CK16" s="632"/>
      <c r="CL16" s="632"/>
      <c r="CM16" s="632"/>
      <c r="CN16" s="632"/>
      <c r="CO16" s="632"/>
      <c r="CP16" s="632"/>
      <c r="CQ16" s="633"/>
      <c r="CR16" s="634">
        <v>340831</v>
      </c>
      <c r="CS16" s="635"/>
      <c r="CT16" s="635"/>
      <c r="CU16" s="635"/>
      <c r="CV16" s="635"/>
      <c r="CW16" s="635"/>
      <c r="CX16" s="635"/>
      <c r="CY16" s="636"/>
      <c r="CZ16" s="672">
        <v>1.9</v>
      </c>
      <c r="DA16" s="672"/>
      <c r="DB16" s="672"/>
      <c r="DC16" s="672"/>
      <c r="DD16" s="640" t="s">
        <v>122</v>
      </c>
      <c r="DE16" s="635"/>
      <c r="DF16" s="635"/>
      <c r="DG16" s="635"/>
      <c r="DH16" s="635"/>
      <c r="DI16" s="635"/>
      <c r="DJ16" s="635"/>
      <c r="DK16" s="635"/>
      <c r="DL16" s="635"/>
      <c r="DM16" s="635"/>
      <c r="DN16" s="635"/>
      <c r="DO16" s="635"/>
      <c r="DP16" s="636"/>
      <c r="DQ16" s="640">
        <v>14158</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22087</v>
      </c>
      <c r="S17" s="635"/>
      <c r="T17" s="635"/>
      <c r="U17" s="635"/>
      <c r="V17" s="635"/>
      <c r="W17" s="635"/>
      <c r="X17" s="635"/>
      <c r="Y17" s="636"/>
      <c r="Z17" s="672">
        <v>0.1</v>
      </c>
      <c r="AA17" s="672"/>
      <c r="AB17" s="672"/>
      <c r="AC17" s="672"/>
      <c r="AD17" s="673">
        <v>22087</v>
      </c>
      <c r="AE17" s="673"/>
      <c r="AF17" s="673"/>
      <c r="AG17" s="673"/>
      <c r="AH17" s="673"/>
      <c r="AI17" s="673"/>
      <c r="AJ17" s="673"/>
      <c r="AK17" s="673"/>
      <c r="AL17" s="637">
        <v>0.3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255</v>
      </c>
      <c r="CE17" s="632"/>
      <c r="CF17" s="632"/>
      <c r="CG17" s="632"/>
      <c r="CH17" s="632"/>
      <c r="CI17" s="632"/>
      <c r="CJ17" s="632"/>
      <c r="CK17" s="632"/>
      <c r="CL17" s="632"/>
      <c r="CM17" s="632"/>
      <c r="CN17" s="632"/>
      <c r="CO17" s="632"/>
      <c r="CP17" s="632"/>
      <c r="CQ17" s="633"/>
      <c r="CR17" s="634">
        <v>1927612</v>
      </c>
      <c r="CS17" s="635"/>
      <c r="CT17" s="635"/>
      <c r="CU17" s="635"/>
      <c r="CV17" s="635"/>
      <c r="CW17" s="635"/>
      <c r="CX17" s="635"/>
      <c r="CY17" s="636"/>
      <c r="CZ17" s="672">
        <v>10.5</v>
      </c>
      <c r="DA17" s="672"/>
      <c r="DB17" s="672"/>
      <c r="DC17" s="672"/>
      <c r="DD17" s="640" t="s">
        <v>122</v>
      </c>
      <c r="DE17" s="635"/>
      <c r="DF17" s="635"/>
      <c r="DG17" s="635"/>
      <c r="DH17" s="635"/>
      <c r="DI17" s="635"/>
      <c r="DJ17" s="635"/>
      <c r="DK17" s="635"/>
      <c r="DL17" s="635"/>
      <c r="DM17" s="635"/>
      <c r="DN17" s="635"/>
      <c r="DO17" s="635"/>
      <c r="DP17" s="636"/>
      <c r="DQ17" s="640">
        <v>1865846</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7198</v>
      </c>
      <c r="S18" s="635"/>
      <c r="T18" s="635"/>
      <c r="U18" s="635"/>
      <c r="V18" s="635"/>
      <c r="W18" s="635"/>
      <c r="X18" s="635"/>
      <c r="Y18" s="636"/>
      <c r="Z18" s="672">
        <v>0</v>
      </c>
      <c r="AA18" s="672"/>
      <c r="AB18" s="672"/>
      <c r="AC18" s="672"/>
      <c r="AD18" s="673">
        <v>7198</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5755</v>
      </c>
      <c r="S19" s="635"/>
      <c r="T19" s="635"/>
      <c r="U19" s="635"/>
      <c r="V19" s="635"/>
      <c r="W19" s="635"/>
      <c r="X19" s="635"/>
      <c r="Y19" s="636"/>
      <c r="Z19" s="672">
        <v>0</v>
      </c>
      <c r="AA19" s="672"/>
      <c r="AB19" s="672"/>
      <c r="AC19" s="672"/>
      <c r="AD19" s="673">
        <v>5755</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1224</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08"/>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9" t="s">
        <v>262</v>
      </c>
      <c r="C20" s="710"/>
      <c r="D20" s="710"/>
      <c r="E20" s="710"/>
      <c r="F20" s="710"/>
      <c r="G20" s="710"/>
      <c r="H20" s="710"/>
      <c r="I20" s="710"/>
      <c r="J20" s="710"/>
      <c r="K20" s="710"/>
      <c r="L20" s="710"/>
      <c r="M20" s="710"/>
      <c r="N20" s="710"/>
      <c r="O20" s="710"/>
      <c r="P20" s="710"/>
      <c r="Q20" s="711"/>
      <c r="R20" s="634">
        <v>1443</v>
      </c>
      <c r="S20" s="635"/>
      <c r="T20" s="635"/>
      <c r="U20" s="635"/>
      <c r="V20" s="635"/>
      <c r="W20" s="635"/>
      <c r="X20" s="635"/>
      <c r="Y20" s="636"/>
      <c r="Z20" s="672">
        <v>0</v>
      </c>
      <c r="AA20" s="672"/>
      <c r="AB20" s="672"/>
      <c r="AC20" s="672"/>
      <c r="AD20" s="673">
        <v>1443</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1224</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08"/>
      <c r="CD20" s="631" t="s">
        <v>264</v>
      </c>
      <c r="CE20" s="632"/>
      <c r="CF20" s="632"/>
      <c r="CG20" s="632"/>
      <c r="CH20" s="632"/>
      <c r="CI20" s="632"/>
      <c r="CJ20" s="632"/>
      <c r="CK20" s="632"/>
      <c r="CL20" s="632"/>
      <c r="CM20" s="632"/>
      <c r="CN20" s="632"/>
      <c r="CO20" s="632"/>
      <c r="CP20" s="632"/>
      <c r="CQ20" s="633"/>
      <c r="CR20" s="634">
        <v>18389949</v>
      </c>
      <c r="CS20" s="635"/>
      <c r="CT20" s="635"/>
      <c r="CU20" s="635"/>
      <c r="CV20" s="635"/>
      <c r="CW20" s="635"/>
      <c r="CX20" s="635"/>
      <c r="CY20" s="636"/>
      <c r="CZ20" s="672">
        <v>100</v>
      </c>
      <c r="DA20" s="672"/>
      <c r="DB20" s="672"/>
      <c r="DC20" s="672"/>
      <c r="DD20" s="640">
        <v>3963776</v>
      </c>
      <c r="DE20" s="635"/>
      <c r="DF20" s="635"/>
      <c r="DG20" s="635"/>
      <c r="DH20" s="635"/>
      <c r="DI20" s="635"/>
      <c r="DJ20" s="635"/>
      <c r="DK20" s="635"/>
      <c r="DL20" s="635"/>
      <c r="DM20" s="635"/>
      <c r="DN20" s="635"/>
      <c r="DO20" s="635"/>
      <c r="DP20" s="636"/>
      <c r="DQ20" s="640">
        <v>11912122</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7055001</v>
      </c>
      <c r="S21" s="635"/>
      <c r="T21" s="635"/>
      <c r="U21" s="635"/>
      <c r="V21" s="635"/>
      <c r="W21" s="635"/>
      <c r="X21" s="635"/>
      <c r="Y21" s="636"/>
      <c r="Z21" s="672">
        <v>37.299999999999997</v>
      </c>
      <c r="AA21" s="672"/>
      <c r="AB21" s="672"/>
      <c r="AC21" s="672"/>
      <c r="AD21" s="673">
        <v>6358562</v>
      </c>
      <c r="AE21" s="673"/>
      <c r="AF21" s="673"/>
      <c r="AG21" s="673"/>
      <c r="AH21" s="673"/>
      <c r="AI21" s="673"/>
      <c r="AJ21" s="673"/>
      <c r="AK21" s="673"/>
      <c r="AL21" s="637">
        <v>72.900000000000006</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1224</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6358562</v>
      </c>
      <c r="S22" s="635"/>
      <c r="T22" s="635"/>
      <c r="U22" s="635"/>
      <c r="V22" s="635"/>
      <c r="W22" s="635"/>
      <c r="X22" s="635"/>
      <c r="Y22" s="636"/>
      <c r="Z22" s="672">
        <v>33.6</v>
      </c>
      <c r="AA22" s="672"/>
      <c r="AB22" s="672"/>
      <c r="AC22" s="672"/>
      <c r="AD22" s="673">
        <v>6358562</v>
      </c>
      <c r="AE22" s="673"/>
      <c r="AF22" s="673"/>
      <c r="AG22" s="673"/>
      <c r="AH22" s="673"/>
      <c r="AI22" s="673"/>
      <c r="AJ22" s="673"/>
      <c r="AK22" s="673"/>
      <c r="AL22" s="637">
        <v>72.900000000000006</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696439</v>
      </c>
      <c r="S23" s="635"/>
      <c r="T23" s="635"/>
      <c r="U23" s="635"/>
      <c r="V23" s="635"/>
      <c r="W23" s="635"/>
      <c r="X23" s="635"/>
      <c r="Y23" s="636"/>
      <c r="Z23" s="672">
        <v>3.7</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08"/>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92" t="s">
        <v>279</v>
      </c>
      <c r="CE24" s="693"/>
      <c r="CF24" s="693"/>
      <c r="CG24" s="693"/>
      <c r="CH24" s="693"/>
      <c r="CI24" s="693"/>
      <c r="CJ24" s="693"/>
      <c r="CK24" s="693"/>
      <c r="CL24" s="693"/>
      <c r="CM24" s="693"/>
      <c r="CN24" s="693"/>
      <c r="CO24" s="693"/>
      <c r="CP24" s="693"/>
      <c r="CQ24" s="694"/>
      <c r="CR24" s="689">
        <v>6063827</v>
      </c>
      <c r="CS24" s="690"/>
      <c r="CT24" s="690"/>
      <c r="CU24" s="690"/>
      <c r="CV24" s="690"/>
      <c r="CW24" s="690"/>
      <c r="CX24" s="690"/>
      <c r="CY24" s="715"/>
      <c r="CZ24" s="716">
        <v>33</v>
      </c>
      <c r="DA24" s="698"/>
      <c r="DB24" s="698"/>
      <c r="DC24" s="718"/>
      <c r="DD24" s="714">
        <v>5028306</v>
      </c>
      <c r="DE24" s="690"/>
      <c r="DF24" s="690"/>
      <c r="DG24" s="690"/>
      <c r="DH24" s="690"/>
      <c r="DI24" s="690"/>
      <c r="DJ24" s="690"/>
      <c r="DK24" s="715"/>
      <c r="DL24" s="714">
        <v>4544741</v>
      </c>
      <c r="DM24" s="690"/>
      <c r="DN24" s="690"/>
      <c r="DO24" s="690"/>
      <c r="DP24" s="690"/>
      <c r="DQ24" s="690"/>
      <c r="DR24" s="690"/>
      <c r="DS24" s="690"/>
      <c r="DT24" s="690"/>
      <c r="DU24" s="690"/>
      <c r="DV24" s="715"/>
      <c r="DW24" s="716">
        <v>51.9</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9408948</v>
      </c>
      <c r="S25" s="635"/>
      <c r="T25" s="635"/>
      <c r="U25" s="635"/>
      <c r="V25" s="635"/>
      <c r="W25" s="635"/>
      <c r="X25" s="635"/>
      <c r="Y25" s="636"/>
      <c r="Z25" s="672">
        <v>49.7</v>
      </c>
      <c r="AA25" s="672"/>
      <c r="AB25" s="672"/>
      <c r="AC25" s="672"/>
      <c r="AD25" s="673">
        <v>8712509</v>
      </c>
      <c r="AE25" s="673"/>
      <c r="AF25" s="673"/>
      <c r="AG25" s="673"/>
      <c r="AH25" s="673"/>
      <c r="AI25" s="673"/>
      <c r="AJ25" s="673"/>
      <c r="AK25" s="673"/>
      <c r="AL25" s="637">
        <v>99.8</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282</v>
      </c>
      <c r="CE25" s="632"/>
      <c r="CF25" s="632"/>
      <c r="CG25" s="632"/>
      <c r="CH25" s="632"/>
      <c r="CI25" s="632"/>
      <c r="CJ25" s="632"/>
      <c r="CK25" s="632"/>
      <c r="CL25" s="632"/>
      <c r="CM25" s="632"/>
      <c r="CN25" s="632"/>
      <c r="CO25" s="632"/>
      <c r="CP25" s="632"/>
      <c r="CQ25" s="633"/>
      <c r="CR25" s="634">
        <v>2451685</v>
      </c>
      <c r="CS25" s="647"/>
      <c r="CT25" s="647"/>
      <c r="CU25" s="647"/>
      <c r="CV25" s="647"/>
      <c r="CW25" s="647"/>
      <c r="CX25" s="647"/>
      <c r="CY25" s="648"/>
      <c r="CZ25" s="637">
        <v>13.3</v>
      </c>
      <c r="DA25" s="649"/>
      <c r="DB25" s="649"/>
      <c r="DC25" s="650"/>
      <c r="DD25" s="640">
        <v>2269138</v>
      </c>
      <c r="DE25" s="647"/>
      <c r="DF25" s="647"/>
      <c r="DG25" s="647"/>
      <c r="DH25" s="647"/>
      <c r="DI25" s="647"/>
      <c r="DJ25" s="647"/>
      <c r="DK25" s="648"/>
      <c r="DL25" s="640">
        <v>2196648</v>
      </c>
      <c r="DM25" s="647"/>
      <c r="DN25" s="647"/>
      <c r="DO25" s="647"/>
      <c r="DP25" s="647"/>
      <c r="DQ25" s="647"/>
      <c r="DR25" s="647"/>
      <c r="DS25" s="647"/>
      <c r="DT25" s="647"/>
      <c r="DU25" s="647"/>
      <c r="DV25" s="648"/>
      <c r="DW25" s="637">
        <v>25.1</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1518</v>
      </c>
      <c r="S26" s="635"/>
      <c r="T26" s="635"/>
      <c r="U26" s="635"/>
      <c r="V26" s="635"/>
      <c r="W26" s="635"/>
      <c r="X26" s="635"/>
      <c r="Y26" s="636"/>
      <c r="Z26" s="672">
        <v>0</v>
      </c>
      <c r="AA26" s="672"/>
      <c r="AB26" s="672"/>
      <c r="AC26" s="672"/>
      <c r="AD26" s="673">
        <v>1518</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285</v>
      </c>
      <c r="CE26" s="632"/>
      <c r="CF26" s="632"/>
      <c r="CG26" s="632"/>
      <c r="CH26" s="632"/>
      <c r="CI26" s="632"/>
      <c r="CJ26" s="632"/>
      <c r="CK26" s="632"/>
      <c r="CL26" s="632"/>
      <c r="CM26" s="632"/>
      <c r="CN26" s="632"/>
      <c r="CO26" s="632"/>
      <c r="CP26" s="632"/>
      <c r="CQ26" s="633"/>
      <c r="CR26" s="634">
        <v>1355108</v>
      </c>
      <c r="CS26" s="635"/>
      <c r="CT26" s="635"/>
      <c r="CU26" s="635"/>
      <c r="CV26" s="635"/>
      <c r="CW26" s="635"/>
      <c r="CX26" s="635"/>
      <c r="CY26" s="636"/>
      <c r="CZ26" s="637">
        <v>7.4</v>
      </c>
      <c r="DA26" s="649"/>
      <c r="DB26" s="649"/>
      <c r="DC26" s="650"/>
      <c r="DD26" s="640">
        <v>1245906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28450</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1621450</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08"/>
      <c r="CD27" s="631" t="s">
        <v>288</v>
      </c>
      <c r="CE27" s="632"/>
      <c r="CF27" s="632"/>
      <c r="CG27" s="632"/>
      <c r="CH27" s="632"/>
      <c r="CI27" s="632"/>
      <c r="CJ27" s="632"/>
      <c r="CK27" s="632"/>
      <c r="CL27" s="632"/>
      <c r="CM27" s="632"/>
      <c r="CN27" s="632"/>
      <c r="CO27" s="632"/>
      <c r="CP27" s="632"/>
      <c r="CQ27" s="633"/>
      <c r="CR27" s="634">
        <v>1684530</v>
      </c>
      <c r="CS27" s="647"/>
      <c r="CT27" s="647"/>
      <c r="CU27" s="647"/>
      <c r="CV27" s="647"/>
      <c r="CW27" s="647"/>
      <c r="CX27" s="647"/>
      <c r="CY27" s="648"/>
      <c r="CZ27" s="637">
        <v>9.1999999999999993</v>
      </c>
      <c r="DA27" s="649"/>
      <c r="DB27" s="649"/>
      <c r="DC27" s="650"/>
      <c r="DD27" s="640">
        <v>893322</v>
      </c>
      <c r="DE27" s="647"/>
      <c r="DF27" s="647"/>
      <c r="DG27" s="647"/>
      <c r="DH27" s="647"/>
      <c r="DI27" s="647"/>
      <c r="DJ27" s="647"/>
      <c r="DK27" s="648"/>
      <c r="DL27" s="640">
        <v>482247</v>
      </c>
      <c r="DM27" s="647"/>
      <c r="DN27" s="647"/>
      <c r="DO27" s="647"/>
      <c r="DP27" s="647"/>
      <c r="DQ27" s="647"/>
      <c r="DR27" s="647"/>
      <c r="DS27" s="647"/>
      <c r="DT27" s="647"/>
      <c r="DU27" s="647"/>
      <c r="DV27" s="648"/>
      <c r="DW27" s="637">
        <v>5.5</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154143</v>
      </c>
      <c r="S28" s="635"/>
      <c r="T28" s="635"/>
      <c r="U28" s="635"/>
      <c r="V28" s="635"/>
      <c r="W28" s="635"/>
      <c r="X28" s="635"/>
      <c r="Y28" s="636"/>
      <c r="Z28" s="672">
        <v>0.8</v>
      </c>
      <c r="AA28" s="672"/>
      <c r="AB28" s="672"/>
      <c r="AC28" s="672"/>
      <c r="AD28" s="673">
        <v>3050</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1927612</v>
      </c>
      <c r="CS28" s="635"/>
      <c r="CT28" s="635"/>
      <c r="CU28" s="635"/>
      <c r="CV28" s="635"/>
      <c r="CW28" s="635"/>
      <c r="CX28" s="635"/>
      <c r="CY28" s="636"/>
      <c r="CZ28" s="637">
        <v>10.5</v>
      </c>
      <c r="DA28" s="649"/>
      <c r="DB28" s="649"/>
      <c r="DC28" s="650"/>
      <c r="DD28" s="640">
        <v>1865846</v>
      </c>
      <c r="DE28" s="635"/>
      <c r="DF28" s="635"/>
      <c r="DG28" s="635"/>
      <c r="DH28" s="635"/>
      <c r="DI28" s="635"/>
      <c r="DJ28" s="635"/>
      <c r="DK28" s="636"/>
      <c r="DL28" s="640">
        <v>1865846</v>
      </c>
      <c r="DM28" s="635"/>
      <c r="DN28" s="635"/>
      <c r="DO28" s="635"/>
      <c r="DP28" s="635"/>
      <c r="DQ28" s="635"/>
      <c r="DR28" s="635"/>
      <c r="DS28" s="635"/>
      <c r="DT28" s="635"/>
      <c r="DU28" s="635"/>
      <c r="DV28" s="636"/>
      <c r="DW28" s="637">
        <v>21.3</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73192</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292</v>
      </c>
      <c r="CE29" s="654"/>
      <c r="CF29" s="631" t="s">
        <v>66</v>
      </c>
      <c r="CG29" s="632"/>
      <c r="CH29" s="632"/>
      <c r="CI29" s="632"/>
      <c r="CJ29" s="632"/>
      <c r="CK29" s="632"/>
      <c r="CL29" s="632"/>
      <c r="CM29" s="632"/>
      <c r="CN29" s="632"/>
      <c r="CO29" s="632"/>
      <c r="CP29" s="632"/>
      <c r="CQ29" s="633"/>
      <c r="CR29" s="634">
        <v>1927236</v>
      </c>
      <c r="CS29" s="647"/>
      <c r="CT29" s="647"/>
      <c r="CU29" s="647"/>
      <c r="CV29" s="647"/>
      <c r="CW29" s="647"/>
      <c r="CX29" s="647"/>
      <c r="CY29" s="648"/>
      <c r="CZ29" s="637">
        <v>10.5</v>
      </c>
      <c r="DA29" s="649"/>
      <c r="DB29" s="649"/>
      <c r="DC29" s="650"/>
      <c r="DD29" s="640">
        <v>1865470</v>
      </c>
      <c r="DE29" s="647"/>
      <c r="DF29" s="647"/>
      <c r="DG29" s="647"/>
      <c r="DH29" s="647"/>
      <c r="DI29" s="647"/>
      <c r="DJ29" s="647"/>
      <c r="DK29" s="648"/>
      <c r="DL29" s="640">
        <v>1865470</v>
      </c>
      <c r="DM29" s="647"/>
      <c r="DN29" s="647"/>
      <c r="DO29" s="647"/>
      <c r="DP29" s="647"/>
      <c r="DQ29" s="647"/>
      <c r="DR29" s="647"/>
      <c r="DS29" s="647"/>
      <c r="DT29" s="647"/>
      <c r="DU29" s="647"/>
      <c r="DV29" s="648"/>
      <c r="DW29" s="637">
        <v>21.3</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2253717</v>
      </c>
      <c r="S30" s="635"/>
      <c r="T30" s="635"/>
      <c r="U30" s="635"/>
      <c r="V30" s="635"/>
      <c r="W30" s="635"/>
      <c r="X30" s="635"/>
      <c r="Y30" s="636"/>
      <c r="Z30" s="672">
        <v>11.9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6"/>
      <c r="BI30" s="706"/>
      <c r="BJ30" s="706"/>
      <c r="BK30" s="706"/>
      <c r="BL30" s="706"/>
      <c r="BM30" s="706"/>
      <c r="BN30" s="706"/>
      <c r="BO30" s="706"/>
      <c r="BP30" s="706"/>
      <c r="BQ30" s="707"/>
      <c r="BR30" s="686" t="s">
        <v>295</v>
      </c>
      <c r="BS30" s="706"/>
      <c r="BT30" s="706"/>
      <c r="BU30" s="706"/>
      <c r="BV30" s="706"/>
      <c r="BW30" s="706"/>
      <c r="BX30" s="706"/>
      <c r="BY30" s="706"/>
      <c r="BZ30" s="706"/>
      <c r="CA30" s="706"/>
      <c r="CB30" s="707"/>
      <c r="CD30" s="655"/>
      <c r="CE30" s="656"/>
      <c r="CF30" s="631" t="s">
        <v>296</v>
      </c>
      <c r="CG30" s="632"/>
      <c r="CH30" s="632"/>
      <c r="CI30" s="632"/>
      <c r="CJ30" s="632"/>
      <c r="CK30" s="632"/>
      <c r="CL30" s="632"/>
      <c r="CM30" s="632"/>
      <c r="CN30" s="632"/>
      <c r="CO30" s="632"/>
      <c r="CP30" s="632"/>
      <c r="CQ30" s="633"/>
      <c r="CR30" s="634">
        <v>1874927</v>
      </c>
      <c r="CS30" s="635"/>
      <c r="CT30" s="635"/>
      <c r="CU30" s="635"/>
      <c r="CV30" s="635"/>
      <c r="CW30" s="635"/>
      <c r="CX30" s="635"/>
      <c r="CY30" s="636"/>
      <c r="CZ30" s="637">
        <v>10.199999999999999</v>
      </c>
      <c r="DA30" s="649"/>
      <c r="DB30" s="649"/>
      <c r="DC30" s="650"/>
      <c r="DD30" s="640">
        <v>1817399</v>
      </c>
      <c r="DE30" s="635"/>
      <c r="DF30" s="635"/>
      <c r="DG30" s="635"/>
      <c r="DH30" s="635"/>
      <c r="DI30" s="635"/>
      <c r="DJ30" s="635"/>
      <c r="DK30" s="636"/>
      <c r="DL30" s="640">
        <v>1817399</v>
      </c>
      <c r="DM30" s="635"/>
      <c r="DN30" s="635"/>
      <c r="DO30" s="635"/>
      <c r="DP30" s="635"/>
      <c r="DQ30" s="635"/>
      <c r="DR30" s="635"/>
      <c r="DS30" s="635"/>
      <c r="DT30" s="635"/>
      <c r="DU30" s="635"/>
      <c r="DV30" s="636"/>
      <c r="DW30" s="637">
        <v>20.7</v>
      </c>
      <c r="DX30" s="649"/>
      <c r="DY30" s="649"/>
      <c r="DZ30" s="649"/>
      <c r="EA30" s="649"/>
      <c r="EB30" s="649"/>
      <c r="EC30" s="661"/>
    </row>
    <row r="31" spans="2:133" ht="11.25" customHeight="1" x14ac:dyDescent="0.15">
      <c r="B31" s="709" t="s">
        <v>297</v>
      </c>
      <c r="C31" s="710"/>
      <c r="D31" s="710"/>
      <c r="E31" s="710"/>
      <c r="F31" s="710"/>
      <c r="G31" s="710"/>
      <c r="H31" s="710"/>
      <c r="I31" s="710"/>
      <c r="J31" s="710"/>
      <c r="K31" s="710"/>
      <c r="L31" s="710"/>
      <c r="M31" s="710"/>
      <c r="N31" s="710"/>
      <c r="O31" s="710"/>
      <c r="P31" s="710"/>
      <c r="Q31" s="711"/>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0" t="s">
        <v>298</v>
      </c>
      <c r="AQ31" s="701"/>
      <c r="AR31" s="701"/>
      <c r="AS31" s="701"/>
      <c r="AT31" s="702"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97.9</v>
      </c>
      <c r="BN31" s="697"/>
      <c r="BO31" s="697"/>
      <c r="BP31" s="697"/>
      <c r="BQ31" s="699"/>
      <c r="BR31" s="696">
        <v>99.3</v>
      </c>
      <c r="BS31" s="697"/>
      <c r="BT31" s="697"/>
      <c r="BU31" s="697"/>
      <c r="BV31" s="697"/>
      <c r="BW31" s="697"/>
      <c r="BX31" s="698">
        <v>97.7</v>
      </c>
      <c r="BY31" s="697"/>
      <c r="BZ31" s="697"/>
      <c r="CA31" s="697"/>
      <c r="CB31" s="699"/>
      <c r="CD31" s="655"/>
      <c r="CE31" s="656"/>
      <c r="CF31" s="631" t="s">
        <v>300</v>
      </c>
      <c r="CG31" s="632"/>
      <c r="CH31" s="632"/>
      <c r="CI31" s="632"/>
      <c r="CJ31" s="632"/>
      <c r="CK31" s="632"/>
      <c r="CL31" s="632"/>
      <c r="CM31" s="632"/>
      <c r="CN31" s="632"/>
      <c r="CO31" s="632"/>
      <c r="CP31" s="632"/>
      <c r="CQ31" s="633"/>
      <c r="CR31" s="634">
        <v>52309</v>
      </c>
      <c r="CS31" s="647"/>
      <c r="CT31" s="647"/>
      <c r="CU31" s="647"/>
      <c r="CV31" s="647"/>
      <c r="CW31" s="647"/>
      <c r="CX31" s="647"/>
      <c r="CY31" s="648"/>
      <c r="CZ31" s="637">
        <v>0.3</v>
      </c>
      <c r="DA31" s="649"/>
      <c r="DB31" s="649"/>
      <c r="DC31" s="650"/>
      <c r="DD31" s="640">
        <v>48071</v>
      </c>
      <c r="DE31" s="647"/>
      <c r="DF31" s="647"/>
      <c r="DG31" s="647"/>
      <c r="DH31" s="647"/>
      <c r="DI31" s="647"/>
      <c r="DJ31" s="647"/>
      <c r="DK31" s="648"/>
      <c r="DL31" s="640">
        <v>48071</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1977885</v>
      </c>
      <c r="S32" s="635"/>
      <c r="T32" s="635"/>
      <c r="U32" s="635"/>
      <c r="V32" s="635"/>
      <c r="W32" s="635"/>
      <c r="X32" s="635"/>
      <c r="Y32" s="636"/>
      <c r="Z32" s="672">
        <v>10.4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302</v>
      </c>
      <c r="AX32" s="631" t="s">
        <v>303</v>
      </c>
      <c r="AY32" s="632"/>
      <c r="AZ32" s="632"/>
      <c r="BA32" s="632"/>
      <c r="BB32" s="632"/>
      <c r="BC32" s="632"/>
      <c r="BD32" s="632"/>
      <c r="BE32" s="632"/>
      <c r="BF32" s="633"/>
      <c r="BG32" s="705">
        <v>99.4</v>
      </c>
      <c r="BH32" s="647"/>
      <c r="BI32" s="647"/>
      <c r="BJ32" s="647"/>
      <c r="BK32" s="647"/>
      <c r="BL32" s="647"/>
      <c r="BM32" s="638">
        <v>98.9</v>
      </c>
      <c r="BN32" s="647"/>
      <c r="BO32" s="647"/>
      <c r="BP32" s="647"/>
      <c r="BQ32" s="670"/>
      <c r="BR32" s="705">
        <v>99.5</v>
      </c>
      <c r="BS32" s="647"/>
      <c r="BT32" s="647"/>
      <c r="BU32" s="647"/>
      <c r="BV32" s="647"/>
      <c r="BW32" s="647"/>
      <c r="BX32" s="638">
        <v>99</v>
      </c>
      <c r="BY32" s="647"/>
      <c r="BZ32" s="647"/>
      <c r="CA32" s="647"/>
      <c r="CB32" s="670"/>
      <c r="CD32" s="657"/>
      <c r="CE32" s="658"/>
      <c r="CF32" s="631" t="s">
        <v>304</v>
      </c>
      <c r="CG32" s="632"/>
      <c r="CH32" s="632"/>
      <c r="CI32" s="632"/>
      <c r="CJ32" s="632"/>
      <c r="CK32" s="632"/>
      <c r="CL32" s="632"/>
      <c r="CM32" s="632"/>
      <c r="CN32" s="632"/>
      <c r="CO32" s="632"/>
      <c r="CP32" s="632"/>
      <c r="CQ32" s="633"/>
      <c r="CR32" s="634">
        <v>376</v>
      </c>
      <c r="CS32" s="635"/>
      <c r="CT32" s="635"/>
      <c r="CU32" s="635"/>
      <c r="CV32" s="635"/>
      <c r="CW32" s="635"/>
      <c r="CX32" s="635"/>
      <c r="CY32" s="636"/>
      <c r="CZ32" s="637">
        <v>0</v>
      </c>
      <c r="DA32" s="649"/>
      <c r="DB32" s="649"/>
      <c r="DC32" s="650"/>
      <c r="DD32" s="640">
        <v>376</v>
      </c>
      <c r="DE32" s="635"/>
      <c r="DF32" s="635"/>
      <c r="DG32" s="635"/>
      <c r="DH32" s="635"/>
      <c r="DI32" s="635"/>
      <c r="DJ32" s="635"/>
      <c r="DK32" s="636"/>
      <c r="DL32" s="640">
        <v>376</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89631</v>
      </c>
      <c r="S33" s="635"/>
      <c r="T33" s="635"/>
      <c r="U33" s="635"/>
      <c r="V33" s="635"/>
      <c r="W33" s="635"/>
      <c r="X33" s="635"/>
      <c r="Y33" s="636"/>
      <c r="Z33" s="672">
        <v>0.5</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4"/>
      <c r="AU33" s="213"/>
      <c r="AV33" s="213"/>
      <c r="AW33" s="213"/>
      <c r="AX33" s="615" t="s">
        <v>306</v>
      </c>
      <c r="AY33" s="616"/>
      <c r="AZ33" s="616"/>
      <c r="BA33" s="616"/>
      <c r="BB33" s="616"/>
      <c r="BC33" s="616"/>
      <c r="BD33" s="616"/>
      <c r="BE33" s="616"/>
      <c r="BF33" s="617"/>
      <c r="BG33" s="695">
        <v>99</v>
      </c>
      <c r="BH33" s="619"/>
      <c r="BI33" s="619"/>
      <c r="BJ33" s="619"/>
      <c r="BK33" s="619"/>
      <c r="BL33" s="619"/>
      <c r="BM33" s="665">
        <v>96.9</v>
      </c>
      <c r="BN33" s="619"/>
      <c r="BO33" s="619"/>
      <c r="BP33" s="619"/>
      <c r="BQ33" s="682"/>
      <c r="BR33" s="695">
        <v>99</v>
      </c>
      <c r="BS33" s="619"/>
      <c r="BT33" s="619"/>
      <c r="BU33" s="619"/>
      <c r="BV33" s="619"/>
      <c r="BW33" s="619"/>
      <c r="BX33" s="665">
        <v>96.3</v>
      </c>
      <c r="BY33" s="619"/>
      <c r="BZ33" s="619"/>
      <c r="CA33" s="619"/>
      <c r="CB33" s="682"/>
      <c r="CD33" s="631" t="s">
        <v>307</v>
      </c>
      <c r="CE33" s="632"/>
      <c r="CF33" s="632"/>
      <c r="CG33" s="632"/>
      <c r="CH33" s="632"/>
      <c r="CI33" s="632"/>
      <c r="CJ33" s="632"/>
      <c r="CK33" s="632"/>
      <c r="CL33" s="632"/>
      <c r="CM33" s="632"/>
      <c r="CN33" s="632"/>
      <c r="CO33" s="632"/>
      <c r="CP33" s="632"/>
      <c r="CQ33" s="633"/>
      <c r="CR33" s="634">
        <v>8021515</v>
      </c>
      <c r="CS33" s="647"/>
      <c r="CT33" s="647"/>
      <c r="CU33" s="647"/>
      <c r="CV33" s="647"/>
      <c r="CW33" s="647"/>
      <c r="CX33" s="647"/>
      <c r="CY33" s="648"/>
      <c r="CZ33" s="637">
        <v>43.6</v>
      </c>
      <c r="DA33" s="649"/>
      <c r="DB33" s="649"/>
      <c r="DC33" s="650"/>
      <c r="DD33" s="640">
        <v>6411539</v>
      </c>
      <c r="DE33" s="647"/>
      <c r="DF33" s="647"/>
      <c r="DG33" s="647"/>
      <c r="DH33" s="647"/>
      <c r="DI33" s="647"/>
      <c r="DJ33" s="647"/>
      <c r="DK33" s="648"/>
      <c r="DL33" s="640">
        <v>3687536</v>
      </c>
      <c r="DM33" s="647"/>
      <c r="DN33" s="647"/>
      <c r="DO33" s="647"/>
      <c r="DP33" s="647"/>
      <c r="DQ33" s="647"/>
      <c r="DR33" s="647"/>
      <c r="DS33" s="647"/>
      <c r="DT33" s="647"/>
      <c r="DU33" s="647"/>
      <c r="DV33" s="648"/>
      <c r="DW33" s="637">
        <v>42.1</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997589</v>
      </c>
      <c r="S34" s="635"/>
      <c r="T34" s="635"/>
      <c r="U34" s="635"/>
      <c r="V34" s="635"/>
      <c r="W34" s="635"/>
      <c r="X34" s="635"/>
      <c r="Y34" s="636"/>
      <c r="Z34" s="672">
        <v>5.3</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3187150</v>
      </c>
      <c r="CS34" s="635"/>
      <c r="CT34" s="635"/>
      <c r="CU34" s="635"/>
      <c r="CV34" s="635"/>
      <c r="CW34" s="635"/>
      <c r="CX34" s="635"/>
      <c r="CY34" s="636"/>
      <c r="CZ34" s="637">
        <v>17.3</v>
      </c>
      <c r="DA34" s="649"/>
      <c r="DB34" s="649"/>
      <c r="DC34" s="650"/>
      <c r="DD34" s="640">
        <v>2493486</v>
      </c>
      <c r="DE34" s="635"/>
      <c r="DF34" s="635"/>
      <c r="DG34" s="635"/>
      <c r="DH34" s="635"/>
      <c r="DI34" s="635"/>
      <c r="DJ34" s="635"/>
      <c r="DK34" s="636"/>
      <c r="DL34" s="640">
        <v>1657403</v>
      </c>
      <c r="DM34" s="635"/>
      <c r="DN34" s="635"/>
      <c r="DO34" s="635"/>
      <c r="DP34" s="635"/>
      <c r="DQ34" s="635"/>
      <c r="DR34" s="635"/>
      <c r="DS34" s="635"/>
      <c r="DT34" s="635"/>
      <c r="DU34" s="635"/>
      <c r="DV34" s="636"/>
      <c r="DW34" s="637">
        <v>18.899999999999999</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1361165</v>
      </c>
      <c r="S35" s="635"/>
      <c r="T35" s="635"/>
      <c r="U35" s="635"/>
      <c r="V35" s="635"/>
      <c r="W35" s="635"/>
      <c r="X35" s="635"/>
      <c r="Y35" s="636"/>
      <c r="Z35" s="672">
        <v>7.2</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129477</v>
      </c>
      <c r="CS35" s="647"/>
      <c r="CT35" s="647"/>
      <c r="CU35" s="647"/>
      <c r="CV35" s="647"/>
      <c r="CW35" s="647"/>
      <c r="CX35" s="647"/>
      <c r="CY35" s="648"/>
      <c r="CZ35" s="637">
        <v>0.7</v>
      </c>
      <c r="DA35" s="649"/>
      <c r="DB35" s="649"/>
      <c r="DC35" s="650"/>
      <c r="DD35" s="640">
        <v>69074</v>
      </c>
      <c r="DE35" s="647"/>
      <c r="DF35" s="647"/>
      <c r="DG35" s="647"/>
      <c r="DH35" s="647"/>
      <c r="DI35" s="647"/>
      <c r="DJ35" s="647"/>
      <c r="DK35" s="648"/>
      <c r="DL35" s="640">
        <v>68986</v>
      </c>
      <c r="DM35" s="647"/>
      <c r="DN35" s="647"/>
      <c r="DO35" s="647"/>
      <c r="DP35" s="647"/>
      <c r="DQ35" s="647"/>
      <c r="DR35" s="647"/>
      <c r="DS35" s="647"/>
      <c r="DT35" s="647"/>
      <c r="DU35" s="647"/>
      <c r="DV35" s="648"/>
      <c r="DW35" s="637">
        <v>0.8</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498938</v>
      </c>
      <c r="S36" s="635"/>
      <c r="T36" s="635"/>
      <c r="U36" s="635"/>
      <c r="V36" s="635"/>
      <c r="W36" s="635"/>
      <c r="X36" s="635"/>
      <c r="Y36" s="636"/>
      <c r="Z36" s="672">
        <v>2.6</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1715048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17432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1741641</v>
      </c>
      <c r="CS36" s="635"/>
      <c r="CT36" s="635"/>
      <c r="CU36" s="635"/>
      <c r="CV36" s="635"/>
      <c r="CW36" s="635"/>
      <c r="CX36" s="635"/>
      <c r="CY36" s="636"/>
      <c r="CZ36" s="637">
        <v>9.5</v>
      </c>
      <c r="DA36" s="649"/>
      <c r="DB36" s="649"/>
      <c r="DC36" s="650"/>
      <c r="DD36" s="640">
        <v>1293398</v>
      </c>
      <c r="DE36" s="635"/>
      <c r="DF36" s="635"/>
      <c r="DG36" s="635"/>
      <c r="DH36" s="635"/>
      <c r="DI36" s="635"/>
      <c r="DJ36" s="635"/>
      <c r="DK36" s="636"/>
      <c r="DL36" s="640">
        <v>907917</v>
      </c>
      <c r="DM36" s="635"/>
      <c r="DN36" s="635"/>
      <c r="DO36" s="635"/>
      <c r="DP36" s="635"/>
      <c r="DQ36" s="635"/>
      <c r="DR36" s="635"/>
      <c r="DS36" s="635"/>
      <c r="DT36" s="635"/>
      <c r="DU36" s="635"/>
      <c r="DV36" s="636"/>
      <c r="DW36" s="637">
        <v>10.4</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248871</v>
      </c>
      <c r="S37" s="635"/>
      <c r="T37" s="635"/>
      <c r="U37" s="635"/>
      <c r="V37" s="635"/>
      <c r="W37" s="635"/>
      <c r="X37" s="635"/>
      <c r="Y37" s="636"/>
      <c r="Z37" s="672">
        <v>1.3</v>
      </c>
      <c r="AA37" s="672"/>
      <c r="AB37" s="672"/>
      <c r="AC37" s="672"/>
      <c r="AD37" s="673">
        <v>10269</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294917</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-33544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443493</v>
      </c>
      <c r="CS37" s="647"/>
      <c r="CT37" s="647"/>
      <c r="CU37" s="647"/>
      <c r="CV37" s="647"/>
      <c r="CW37" s="647"/>
      <c r="CX37" s="647"/>
      <c r="CY37" s="648"/>
      <c r="CZ37" s="637">
        <v>2.4</v>
      </c>
      <c r="DA37" s="649"/>
      <c r="DB37" s="649"/>
      <c r="DC37" s="650"/>
      <c r="DD37" s="640">
        <v>429877</v>
      </c>
      <c r="DE37" s="647"/>
      <c r="DF37" s="647"/>
      <c r="DG37" s="647"/>
      <c r="DH37" s="647"/>
      <c r="DI37" s="647"/>
      <c r="DJ37" s="647"/>
      <c r="DK37" s="648"/>
      <c r="DL37" s="640">
        <v>411530</v>
      </c>
      <c r="DM37" s="647"/>
      <c r="DN37" s="647"/>
      <c r="DO37" s="647"/>
      <c r="DP37" s="647"/>
      <c r="DQ37" s="647"/>
      <c r="DR37" s="647"/>
      <c r="DS37" s="647"/>
      <c r="DT37" s="647"/>
      <c r="DU37" s="647"/>
      <c r="DV37" s="648"/>
      <c r="DW37" s="637">
        <v>4.7</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1840900</v>
      </c>
      <c r="S38" s="635"/>
      <c r="T38" s="635"/>
      <c r="U38" s="635"/>
      <c r="V38" s="635"/>
      <c r="W38" s="635"/>
      <c r="X38" s="635"/>
      <c r="Y38" s="636"/>
      <c r="Z38" s="672">
        <v>9.6999999999999993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107887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2699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1420131</v>
      </c>
      <c r="CS38" s="635"/>
      <c r="CT38" s="635"/>
      <c r="CU38" s="635"/>
      <c r="CV38" s="635"/>
      <c r="CW38" s="635"/>
      <c r="CX38" s="635"/>
      <c r="CY38" s="636"/>
      <c r="CZ38" s="637">
        <v>7.7</v>
      </c>
      <c r="DA38" s="649"/>
      <c r="DB38" s="649"/>
      <c r="DC38" s="650"/>
      <c r="DD38" s="640">
        <v>1207308</v>
      </c>
      <c r="DE38" s="635"/>
      <c r="DF38" s="635"/>
      <c r="DG38" s="635"/>
      <c r="DH38" s="635"/>
      <c r="DI38" s="635"/>
      <c r="DJ38" s="635"/>
      <c r="DK38" s="636"/>
      <c r="DL38" s="640">
        <v>913872</v>
      </c>
      <c r="DM38" s="635"/>
      <c r="DN38" s="635"/>
      <c r="DO38" s="635"/>
      <c r="DP38" s="635"/>
      <c r="DQ38" s="635"/>
      <c r="DR38" s="635"/>
      <c r="DS38" s="635"/>
      <c r="DT38" s="635"/>
      <c r="DU38" s="635"/>
      <c r="DV38" s="636"/>
      <c r="DW38" s="637">
        <v>10.4</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60703</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4084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1381916</v>
      </c>
      <c r="CS39" s="647"/>
      <c r="CT39" s="647"/>
      <c r="CU39" s="647"/>
      <c r="CV39" s="647"/>
      <c r="CW39" s="647"/>
      <c r="CX39" s="647"/>
      <c r="CY39" s="648"/>
      <c r="CZ39" s="637">
        <v>7.5</v>
      </c>
      <c r="DA39" s="649"/>
      <c r="DB39" s="649"/>
      <c r="DC39" s="650"/>
      <c r="DD39" s="640">
        <v>1187073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36200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161200</v>
      </c>
      <c r="CS40" s="635"/>
      <c r="CT40" s="635"/>
      <c r="CU40" s="635"/>
      <c r="CV40" s="635"/>
      <c r="CW40" s="635"/>
      <c r="CX40" s="635"/>
      <c r="CY40" s="636"/>
      <c r="CZ40" s="637">
        <v>0.9</v>
      </c>
      <c r="DA40" s="649"/>
      <c r="DB40" s="649"/>
      <c r="DC40" s="650"/>
      <c r="DD40" s="640">
        <v>161200</v>
      </c>
      <c r="DE40" s="635"/>
      <c r="DF40" s="635"/>
      <c r="DG40" s="635"/>
      <c r="DH40" s="635"/>
      <c r="DI40" s="635"/>
      <c r="DJ40" s="635"/>
      <c r="DK40" s="636"/>
      <c r="DL40" s="640">
        <v>139358</v>
      </c>
      <c r="DM40" s="635"/>
      <c r="DN40" s="635"/>
      <c r="DO40" s="635"/>
      <c r="DP40" s="635"/>
      <c r="DQ40" s="635"/>
      <c r="DR40" s="635"/>
      <c r="DS40" s="635"/>
      <c r="DT40" s="635"/>
      <c r="DU40" s="635"/>
      <c r="DV40" s="636"/>
      <c r="DW40" s="637">
        <v>1.6</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18934947</v>
      </c>
      <c r="S41" s="659"/>
      <c r="T41" s="659"/>
      <c r="U41" s="659"/>
      <c r="V41" s="659"/>
      <c r="W41" s="659"/>
      <c r="X41" s="659"/>
      <c r="Y41" s="662"/>
      <c r="Z41" s="663">
        <v>100</v>
      </c>
      <c r="AA41" s="663"/>
      <c r="AB41" s="663"/>
      <c r="AC41" s="663"/>
      <c r="AD41" s="664">
        <v>8727346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374032</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877509</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364</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4304607</v>
      </c>
      <c r="CS42" s="647"/>
      <c r="CT42" s="647"/>
      <c r="CU42" s="647"/>
      <c r="CV42" s="647"/>
      <c r="CW42" s="647"/>
      <c r="CX42" s="647"/>
      <c r="CY42" s="648"/>
      <c r="CZ42" s="637">
        <v>23.4</v>
      </c>
      <c r="DA42" s="649"/>
      <c r="DB42" s="649"/>
      <c r="DC42" s="650"/>
      <c r="DD42" s="640">
        <v>472277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33022</v>
      </c>
      <c r="CS43" s="647"/>
      <c r="CT43" s="647"/>
      <c r="CU43" s="647"/>
      <c r="CV43" s="647"/>
      <c r="CW43" s="647"/>
      <c r="CX43" s="647"/>
      <c r="CY43" s="648"/>
      <c r="CZ43" s="637">
        <v>0.2</v>
      </c>
      <c r="DA43" s="649"/>
      <c r="DB43" s="649"/>
      <c r="DC43" s="650"/>
      <c r="DD43" s="640">
        <v>27270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3963776</v>
      </c>
      <c r="CS44" s="635"/>
      <c r="CT44" s="635"/>
      <c r="CU44" s="635"/>
      <c r="CV44" s="635"/>
      <c r="CW44" s="635"/>
      <c r="CX44" s="635"/>
      <c r="CY44" s="636"/>
      <c r="CZ44" s="637">
        <v>21.6</v>
      </c>
      <c r="DA44" s="638"/>
      <c r="DB44" s="638"/>
      <c r="DC44" s="639"/>
      <c r="DD44" s="640">
        <v>458119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2544156</v>
      </c>
      <c r="CS45" s="647"/>
      <c r="CT45" s="647"/>
      <c r="CU45" s="647"/>
      <c r="CV45" s="647"/>
      <c r="CW45" s="647"/>
      <c r="CX45" s="647"/>
      <c r="CY45" s="648"/>
      <c r="CZ45" s="637">
        <v>13.8</v>
      </c>
      <c r="DA45" s="649"/>
      <c r="DB45" s="649"/>
      <c r="DC45" s="650"/>
      <c r="DD45" s="640">
        <v>51994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1368831</v>
      </c>
      <c r="CS46" s="635"/>
      <c r="CT46" s="635"/>
      <c r="CU46" s="635"/>
      <c r="CV46" s="635"/>
      <c r="CW46" s="635"/>
      <c r="CX46" s="635"/>
      <c r="CY46" s="636"/>
      <c r="CZ46" s="637">
        <v>7.4</v>
      </c>
      <c r="DA46" s="638"/>
      <c r="DB46" s="638"/>
      <c r="DC46" s="639"/>
      <c r="DD46" s="640">
        <v>403600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340831</v>
      </c>
      <c r="CS47" s="647"/>
      <c r="CT47" s="647"/>
      <c r="CU47" s="647"/>
      <c r="CV47" s="647"/>
      <c r="CW47" s="647"/>
      <c r="CX47" s="647"/>
      <c r="CY47" s="648"/>
      <c r="CZ47" s="637">
        <v>1.9</v>
      </c>
      <c r="DA47" s="649"/>
      <c r="DB47" s="649"/>
      <c r="DC47" s="650"/>
      <c r="DD47" s="640">
        <v>14158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18389949</v>
      </c>
      <c r="CS49" s="619"/>
      <c r="CT49" s="619"/>
      <c r="CU49" s="619"/>
      <c r="CV49" s="619"/>
      <c r="CW49" s="619"/>
      <c r="CX49" s="619"/>
      <c r="CY49" s="620"/>
      <c r="CZ49" s="621">
        <v>100</v>
      </c>
      <c r="DA49" s="622"/>
      <c r="DB49" s="622"/>
      <c r="DC49" s="623"/>
      <c r="DD49" s="624">
        <v>11912122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f97VfGnKQLwjLk7Mm/bnOdjPkumg4OvYERVRoPe1yLe1KebtM42z+De1KFsvNdVy8Ly7dsBtr0OBQc7SH76OQ==" saltValue="7euzFeD8TE0o8EmqIuzj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18935</v>
      </c>
      <c r="R7" s="1116"/>
      <c r="S7" s="1116"/>
      <c r="T7" s="1116"/>
      <c r="U7" s="1116"/>
      <c r="V7" s="1116">
        <v>18390</v>
      </c>
      <c r="W7" s="1116"/>
      <c r="X7" s="1116"/>
      <c r="Y7" s="1116"/>
      <c r="Z7" s="1116"/>
      <c r="AA7" s="1116">
        <v>545</v>
      </c>
      <c r="AB7" s="1116"/>
      <c r="AC7" s="1116"/>
      <c r="AD7" s="1116"/>
      <c r="AE7" s="1117"/>
      <c r="AF7" s="1118">
        <v>404</v>
      </c>
      <c r="AG7" s="1119"/>
      <c r="AH7" s="1119"/>
      <c r="AI7" s="1119"/>
      <c r="AJ7" s="1120"/>
      <c r="AK7" s="1121">
        <v>1361</v>
      </c>
      <c r="AL7" s="1122"/>
      <c r="AM7" s="1122"/>
      <c r="AN7" s="1122"/>
      <c r="AO7" s="1122"/>
      <c r="AP7" s="1122">
        <v>18358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563</v>
      </c>
      <c r="BT7" s="1113"/>
      <c r="BU7" s="1113"/>
      <c r="BV7" s="1113"/>
      <c r="BW7" s="1113"/>
      <c r="BX7" s="1113"/>
      <c r="BY7" s="1113"/>
      <c r="BZ7" s="1113"/>
      <c r="CA7" s="1113"/>
      <c r="CB7" s="1113"/>
      <c r="CC7" s="1113"/>
      <c r="CD7" s="1113"/>
      <c r="CE7" s="1113"/>
      <c r="CF7" s="1113"/>
      <c r="CG7" s="1125"/>
      <c r="CH7" s="1109">
        <v>12</v>
      </c>
      <c r="CI7" s="1110"/>
      <c r="CJ7" s="1110"/>
      <c r="CK7" s="1110"/>
      <c r="CL7" s="1111"/>
      <c r="CM7" s="1109">
        <v>162</v>
      </c>
      <c r="CN7" s="1110"/>
      <c r="CO7" s="1110"/>
      <c r="CP7" s="1110"/>
      <c r="CQ7" s="1111"/>
      <c r="CR7" s="1109">
        <v>30</v>
      </c>
      <c r="CS7" s="1110"/>
      <c r="CT7" s="1110"/>
      <c r="CU7" s="1110"/>
      <c r="CV7" s="1111"/>
      <c r="CW7" s="1109" t="s">
        <v>553</v>
      </c>
      <c r="CX7" s="1110"/>
      <c r="CY7" s="1110"/>
      <c r="CZ7" s="1110"/>
      <c r="DA7" s="1111"/>
      <c r="DB7" s="1109" t="s">
        <v>492</v>
      </c>
      <c r="DC7" s="1110"/>
      <c r="DD7" s="1110"/>
      <c r="DE7" s="1110"/>
      <c r="DF7" s="1111"/>
      <c r="DG7" s="1109" t="s">
        <v>492</v>
      </c>
      <c r="DH7" s="1110"/>
      <c r="DI7" s="1110"/>
      <c r="DJ7" s="1110"/>
      <c r="DK7" s="1111"/>
      <c r="DL7" s="1109" t="s">
        <v>492</v>
      </c>
      <c r="DM7" s="1110"/>
      <c r="DN7" s="1110"/>
      <c r="DO7" s="1110"/>
      <c r="DP7" s="1111"/>
      <c r="DQ7" s="1109" t="s">
        <v>492</v>
      </c>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564</v>
      </c>
      <c r="BT8" s="1006"/>
      <c r="BU8" s="1006"/>
      <c r="BV8" s="1006"/>
      <c r="BW8" s="1006"/>
      <c r="BX8" s="1006"/>
      <c r="BY8" s="1006"/>
      <c r="BZ8" s="1006"/>
      <c r="CA8" s="1006"/>
      <c r="CB8" s="1006"/>
      <c r="CC8" s="1006"/>
      <c r="CD8" s="1006"/>
      <c r="CE8" s="1006"/>
      <c r="CF8" s="1006"/>
      <c r="CG8" s="1027"/>
      <c r="CH8" s="1002">
        <v>-4</v>
      </c>
      <c r="CI8" s="1003"/>
      <c r="CJ8" s="1003"/>
      <c r="CK8" s="1003"/>
      <c r="CL8" s="1004"/>
      <c r="CM8" s="1002">
        <v>89</v>
      </c>
      <c r="CN8" s="1003"/>
      <c r="CO8" s="1003"/>
      <c r="CP8" s="1003"/>
      <c r="CQ8" s="1004"/>
      <c r="CR8" s="1002">
        <v>33</v>
      </c>
      <c r="CS8" s="1003"/>
      <c r="CT8" s="1003"/>
      <c r="CU8" s="1003"/>
      <c r="CV8" s="1004"/>
      <c r="CW8" s="1002" t="s">
        <v>553</v>
      </c>
      <c r="CX8" s="1003"/>
      <c r="CY8" s="1003"/>
      <c r="CZ8" s="1003"/>
      <c r="DA8" s="1004"/>
      <c r="DB8" s="1002" t="s">
        <v>492</v>
      </c>
      <c r="DC8" s="1003"/>
      <c r="DD8" s="1003"/>
      <c r="DE8" s="1003"/>
      <c r="DF8" s="1004"/>
      <c r="DG8" s="1002" t="s">
        <v>492</v>
      </c>
      <c r="DH8" s="1003"/>
      <c r="DI8" s="1003"/>
      <c r="DJ8" s="1003"/>
      <c r="DK8" s="1004"/>
      <c r="DL8" s="1002" t="s">
        <v>492</v>
      </c>
      <c r="DM8" s="1003"/>
      <c r="DN8" s="1003"/>
      <c r="DO8" s="1003"/>
      <c r="DP8" s="1004"/>
      <c r="DQ8" s="1002" t="s">
        <v>492</v>
      </c>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565</v>
      </c>
      <c r="BT9" s="1006"/>
      <c r="BU9" s="1006"/>
      <c r="BV9" s="1006"/>
      <c r="BW9" s="1006"/>
      <c r="BX9" s="1006"/>
      <c r="BY9" s="1006"/>
      <c r="BZ9" s="1006"/>
      <c r="CA9" s="1006"/>
      <c r="CB9" s="1006"/>
      <c r="CC9" s="1006"/>
      <c r="CD9" s="1006"/>
      <c r="CE9" s="1006"/>
      <c r="CF9" s="1006"/>
      <c r="CG9" s="1027"/>
      <c r="CH9" s="1002">
        <v>60</v>
      </c>
      <c r="CI9" s="1003"/>
      <c r="CJ9" s="1003"/>
      <c r="CK9" s="1003"/>
      <c r="CL9" s="1004"/>
      <c r="CM9" s="1002">
        <v>59</v>
      </c>
      <c r="CN9" s="1003"/>
      <c r="CO9" s="1003"/>
      <c r="CP9" s="1003"/>
      <c r="CQ9" s="1004"/>
      <c r="CR9" s="1002">
        <v>2</v>
      </c>
      <c r="CS9" s="1003"/>
      <c r="CT9" s="1003"/>
      <c r="CU9" s="1003"/>
      <c r="CV9" s="1004"/>
      <c r="CW9" s="1002">
        <v>13</v>
      </c>
      <c r="CX9" s="1003"/>
      <c r="CY9" s="1003"/>
      <c r="CZ9" s="1003"/>
      <c r="DA9" s="1004"/>
      <c r="DB9" s="1002" t="s">
        <v>492</v>
      </c>
      <c r="DC9" s="1003"/>
      <c r="DD9" s="1003"/>
      <c r="DE9" s="1003"/>
      <c r="DF9" s="1004"/>
      <c r="DG9" s="1002" t="s">
        <v>492</v>
      </c>
      <c r="DH9" s="1003"/>
      <c r="DI9" s="1003"/>
      <c r="DJ9" s="1003"/>
      <c r="DK9" s="1004"/>
      <c r="DL9" s="1002" t="s">
        <v>492</v>
      </c>
      <c r="DM9" s="1003"/>
      <c r="DN9" s="1003"/>
      <c r="DO9" s="1003"/>
      <c r="DP9" s="1004"/>
      <c r="DQ9" s="1002" t="s">
        <v>492</v>
      </c>
      <c r="DR9" s="1003"/>
      <c r="DS9" s="1003"/>
      <c r="DT9" s="1003"/>
      <c r="DU9" s="1004"/>
      <c r="DV9" s="1005"/>
      <c r="DW9" s="1006"/>
      <c r="DX9" s="1006"/>
      <c r="DY9" s="1006"/>
      <c r="DZ9" s="1007"/>
      <c r="EA9" s="229"/>
    </row>
    <row r="10" spans="1:131" s="230" customFormat="1" ht="26.25" customHeight="1" thickBo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566</v>
      </c>
      <c r="BT10" s="1006"/>
      <c r="BU10" s="1006"/>
      <c r="BV10" s="1006"/>
      <c r="BW10" s="1006"/>
      <c r="BX10" s="1006"/>
      <c r="BY10" s="1006"/>
      <c r="BZ10" s="1006"/>
      <c r="CA10" s="1006"/>
      <c r="CB10" s="1006"/>
      <c r="CC10" s="1006"/>
      <c r="CD10" s="1006"/>
      <c r="CE10" s="1006"/>
      <c r="CF10" s="1006"/>
      <c r="CG10" s="1027"/>
      <c r="CH10" s="1002">
        <v>27</v>
      </c>
      <c r="CI10" s="1003"/>
      <c r="CJ10" s="1003"/>
      <c r="CK10" s="1003"/>
      <c r="CL10" s="1004"/>
      <c r="CM10" s="1002">
        <v>971</v>
      </c>
      <c r="CN10" s="1003"/>
      <c r="CO10" s="1003"/>
      <c r="CP10" s="1003"/>
      <c r="CQ10" s="1004"/>
      <c r="CR10" s="1002">
        <v>83</v>
      </c>
      <c r="CS10" s="1003"/>
      <c r="CT10" s="1003"/>
      <c r="CU10" s="1003"/>
      <c r="CV10" s="1004"/>
      <c r="CW10" s="1002">
        <v>33</v>
      </c>
      <c r="CX10" s="1003"/>
      <c r="CY10" s="1003"/>
      <c r="CZ10" s="1003"/>
      <c r="DA10" s="1004"/>
      <c r="DB10" s="1002" t="s">
        <v>492</v>
      </c>
      <c r="DC10" s="1003"/>
      <c r="DD10" s="1003"/>
      <c r="DE10" s="1003"/>
      <c r="DF10" s="1004"/>
      <c r="DG10" s="1002" t="s">
        <v>492</v>
      </c>
      <c r="DH10" s="1003"/>
      <c r="DI10" s="1003"/>
      <c r="DJ10" s="1003"/>
      <c r="DK10" s="1004"/>
      <c r="DL10" s="1002" t="s">
        <v>492</v>
      </c>
      <c r="DM10" s="1003"/>
      <c r="DN10" s="1003"/>
      <c r="DO10" s="1003"/>
      <c r="DP10" s="1004"/>
      <c r="DQ10" s="1002" t="s">
        <v>492</v>
      </c>
      <c r="DR10" s="1003"/>
      <c r="DS10" s="1003"/>
      <c r="DT10" s="1003"/>
      <c r="DU10" s="1004"/>
      <c r="DV10" s="1005"/>
      <c r="DW10" s="1006"/>
      <c r="DX10" s="1006"/>
      <c r="DY10" s="1006"/>
      <c r="DZ10" s="1007"/>
      <c r="EA10" s="229"/>
    </row>
    <row r="11" spans="1:131" s="230" customFormat="1" ht="26.25" hidden="1"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hidden="1"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hidden="1"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hidden="1"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hidden="1"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hidden="1"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hidden="1"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hidden="1"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hidden="1"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hidden="1"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hidden="1"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0">
        <v>18935</v>
      </c>
      <c r="R23" s="1074"/>
      <c r="S23" s="1074"/>
      <c r="T23" s="1074"/>
      <c r="U23" s="1074"/>
      <c r="V23" s="1074">
        <v>18390</v>
      </c>
      <c r="W23" s="1074"/>
      <c r="X23" s="1074"/>
      <c r="Y23" s="1074"/>
      <c r="Z23" s="1074"/>
      <c r="AA23" s="1074">
        <v>545</v>
      </c>
      <c r="AB23" s="1074"/>
      <c r="AC23" s="1074"/>
      <c r="AD23" s="1074"/>
      <c r="AE23" s="1081"/>
      <c r="AF23" s="1082">
        <v>404</v>
      </c>
      <c r="AG23" s="1074"/>
      <c r="AH23" s="1074"/>
      <c r="AI23" s="1074"/>
      <c r="AJ23" s="1083"/>
      <c r="AK23" s="1084"/>
      <c r="AL23" s="1085"/>
      <c r="AM23" s="1085"/>
      <c r="AN23" s="1085"/>
      <c r="AO23" s="1085"/>
      <c r="AP23" s="1074">
        <v>18358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388</v>
      </c>
      <c r="C28" s="1061"/>
      <c r="D28" s="1061"/>
      <c r="E28" s="1061"/>
      <c r="F28" s="1061"/>
      <c r="G28" s="1061"/>
      <c r="H28" s="1061"/>
      <c r="I28" s="1061"/>
      <c r="J28" s="1061"/>
      <c r="K28" s="1061"/>
      <c r="L28" s="1061"/>
      <c r="M28" s="1061"/>
      <c r="N28" s="1061"/>
      <c r="O28" s="1061"/>
      <c r="P28" s="1062"/>
      <c r="Q28" s="1063">
        <v>2160</v>
      </c>
      <c r="R28" s="1064"/>
      <c r="S28" s="1064"/>
      <c r="T28" s="1064"/>
      <c r="U28" s="1064"/>
      <c r="V28" s="1064">
        <v>2143</v>
      </c>
      <c r="W28" s="1064"/>
      <c r="X28" s="1064"/>
      <c r="Y28" s="1064"/>
      <c r="Z28" s="1064"/>
      <c r="AA28" s="1064">
        <v>17</v>
      </c>
      <c r="AB28" s="1064"/>
      <c r="AC28" s="1064"/>
      <c r="AD28" s="1064"/>
      <c r="AE28" s="1065"/>
      <c r="AF28" s="1066">
        <v>17</v>
      </c>
      <c r="AG28" s="1064"/>
      <c r="AH28" s="1064"/>
      <c r="AI28" s="1064"/>
      <c r="AJ28" s="1067"/>
      <c r="AK28" s="1055">
        <v>233</v>
      </c>
      <c r="AL28" s="1056"/>
      <c r="AM28" s="1056"/>
      <c r="AN28" s="1056"/>
      <c r="AO28" s="1056"/>
      <c r="AP28" s="1056" t="s">
        <v>553</v>
      </c>
      <c r="AQ28" s="1056"/>
      <c r="AR28" s="1056"/>
      <c r="AS28" s="1056"/>
      <c r="AT28" s="1056"/>
      <c r="AU28" s="1056" t="s">
        <v>553</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389</v>
      </c>
      <c r="C29" s="1044"/>
      <c r="D29" s="1044"/>
      <c r="E29" s="1044"/>
      <c r="F29" s="1044"/>
      <c r="G29" s="1044"/>
      <c r="H29" s="1044"/>
      <c r="I29" s="1044"/>
      <c r="J29" s="1044"/>
      <c r="K29" s="1044"/>
      <c r="L29" s="1044"/>
      <c r="M29" s="1044"/>
      <c r="N29" s="1044"/>
      <c r="O29" s="1044"/>
      <c r="P29" s="1045"/>
      <c r="Q29" s="1051">
        <v>404</v>
      </c>
      <c r="R29" s="1052"/>
      <c r="S29" s="1052"/>
      <c r="T29" s="1052"/>
      <c r="U29" s="1052"/>
      <c r="V29" s="1052">
        <v>404</v>
      </c>
      <c r="W29" s="1052"/>
      <c r="X29" s="1052"/>
      <c r="Y29" s="1052"/>
      <c r="Z29" s="1052"/>
      <c r="AA29" s="1052">
        <v>0</v>
      </c>
      <c r="AB29" s="1052"/>
      <c r="AC29" s="1052"/>
      <c r="AD29" s="1052"/>
      <c r="AE29" s="1053"/>
      <c r="AF29" s="1048">
        <v>0</v>
      </c>
      <c r="AG29" s="1049"/>
      <c r="AH29" s="1049"/>
      <c r="AI29" s="1049"/>
      <c r="AJ29" s="1050"/>
      <c r="AK29" s="993">
        <v>181</v>
      </c>
      <c r="AL29" s="984"/>
      <c r="AM29" s="984"/>
      <c r="AN29" s="984"/>
      <c r="AO29" s="984"/>
      <c r="AP29" s="984">
        <v>325</v>
      </c>
      <c r="AQ29" s="984"/>
      <c r="AR29" s="984"/>
      <c r="AS29" s="984"/>
      <c r="AT29" s="984"/>
      <c r="AU29" s="984">
        <v>115</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390</v>
      </c>
      <c r="C30" s="1044"/>
      <c r="D30" s="1044"/>
      <c r="E30" s="1044"/>
      <c r="F30" s="1044"/>
      <c r="G30" s="1044"/>
      <c r="H30" s="1044"/>
      <c r="I30" s="1044"/>
      <c r="J30" s="1044"/>
      <c r="K30" s="1044"/>
      <c r="L30" s="1044"/>
      <c r="M30" s="1044"/>
      <c r="N30" s="1044"/>
      <c r="O30" s="1044"/>
      <c r="P30" s="1045"/>
      <c r="Q30" s="1051">
        <v>103</v>
      </c>
      <c r="R30" s="1052"/>
      <c r="S30" s="1052"/>
      <c r="T30" s="1052"/>
      <c r="U30" s="1052"/>
      <c r="V30" s="1052">
        <v>103</v>
      </c>
      <c r="W30" s="1052"/>
      <c r="X30" s="1052"/>
      <c r="Y30" s="1052"/>
      <c r="Z30" s="1052"/>
      <c r="AA30" s="1052" t="s">
        <v>553</v>
      </c>
      <c r="AB30" s="1052"/>
      <c r="AC30" s="1052"/>
      <c r="AD30" s="1052"/>
      <c r="AE30" s="1053"/>
      <c r="AF30" s="1048" t="s">
        <v>122</v>
      </c>
      <c r="AG30" s="1049"/>
      <c r="AH30" s="1049"/>
      <c r="AI30" s="1049"/>
      <c r="AJ30" s="1050"/>
      <c r="AK30" s="993">
        <v>22</v>
      </c>
      <c r="AL30" s="984"/>
      <c r="AM30" s="984"/>
      <c r="AN30" s="984"/>
      <c r="AO30" s="984"/>
      <c r="AP30" s="984">
        <v>22</v>
      </c>
      <c r="AQ30" s="984"/>
      <c r="AR30" s="984"/>
      <c r="AS30" s="984"/>
      <c r="AT30" s="984"/>
      <c r="AU30" s="984">
        <v>3</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391</v>
      </c>
      <c r="C31" s="1044"/>
      <c r="D31" s="1044"/>
      <c r="E31" s="1044"/>
      <c r="F31" s="1044"/>
      <c r="G31" s="1044"/>
      <c r="H31" s="1044"/>
      <c r="I31" s="1044"/>
      <c r="J31" s="1044"/>
      <c r="K31" s="1044"/>
      <c r="L31" s="1044"/>
      <c r="M31" s="1044"/>
      <c r="N31" s="1044"/>
      <c r="O31" s="1044"/>
      <c r="P31" s="1045"/>
      <c r="Q31" s="1051">
        <v>8</v>
      </c>
      <c r="R31" s="1052"/>
      <c r="S31" s="1052"/>
      <c r="T31" s="1052"/>
      <c r="U31" s="1052"/>
      <c r="V31" s="1052">
        <v>8</v>
      </c>
      <c r="W31" s="1052"/>
      <c r="X31" s="1052"/>
      <c r="Y31" s="1052"/>
      <c r="Z31" s="1052"/>
      <c r="AA31" s="1052" t="s">
        <v>553</v>
      </c>
      <c r="AB31" s="1052"/>
      <c r="AC31" s="1052"/>
      <c r="AD31" s="1052"/>
      <c r="AE31" s="1053"/>
      <c r="AF31" s="1048" t="s">
        <v>122</v>
      </c>
      <c r="AG31" s="1049"/>
      <c r="AH31" s="1049"/>
      <c r="AI31" s="1049"/>
      <c r="AJ31" s="1050"/>
      <c r="AK31" s="993">
        <v>8</v>
      </c>
      <c r="AL31" s="984"/>
      <c r="AM31" s="984"/>
      <c r="AN31" s="984"/>
      <c r="AO31" s="984"/>
      <c r="AP31" s="984" t="s">
        <v>553</v>
      </c>
      <c r="AQ31" s="984"/>
      <c r="AR31" s="984"/>
      <c r="AS31" s="984"/>
      <c r="AT31" s="984"/>
      <c r="AU31" s="984" t="s">
        <v>553</v>
      </c>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392</v>
      </c>
      <c r="C32" s="1044"/>
      <c r="D32" s="1044"/>
      <c r="E32" s="1044"/>
      <c r="F32" s="1044"/>
      <c r="G32" s="1044"/>
      <c r="H32" s="1044"/>
      <c r="I32" s="1044"/>
      <c r="J32" s="1044"/>
      <c r="K32" s="1044"/>
      <c r="L32" s="1044"/>
      <c r="M32" s="1044"/>
      <c r="N32" s="1044"/>
      <c r="O32" s="1044"/>
      <c r="P32" s="1045"/>
      <c r="Q32" s="1051">
        <v>337</v>
      </c>
      <c r="R32" s="1052"/>
      <c r="S32" s="1052"/>
      <c r="T32" s="1052"/>
      <c r="U32" s="1052"/>
      <c r="V32" s="1052">
        <v>336</v>
      </c>
      <c r="W32" s="1052"/>
      <c r="X32" s="1052"/>
      <c r="Y32" s="1052"/>
      <c r="Z32" s="1052"/>
      <c r="AA32" s="1052">
        <v>1</v>
      </c>
      <c r="AB32" s="1052"/>
      <c r="AC32" s="1052"/>
      <c r="AD32" s="1052"/>
      <c r="AE32" s="1053"/>
      <c r="AF32" s="1048">
        <v>1</v>
      </c>
      <c r="AG32" s="1049"/>
      <c r="AH32" s="1049"/>
      <c r="AI32" s="1049"/>
      <c r="AJ32" s="1050"/>
      <c r="AK32" s="993">
        <v>126</v>
      </c>
      <c r="AL32" s="984"/>
      <c r="AM32" s="984"/>
      <c r="AN32" s="984"/>
      <c r="AO32" s="984"/>
      <c r="AP32" s="984" t="s">
        <v>553</v>
      </c>
      <c r="AQ32" s="984"/>
      <c r="AR32" s="984"/>
      <c r="AS32" s="984"/>
      <c r="AT32" s="984"/>
      <c r="AU32" s="984" t="s">
        <v>553</v>
      </c>
      <c r="AV32" s="984"/>
      <c r="AW32" s="984"/>
      <c r="AX32" s="984"/>
      <c r="AY32" s="984"/>
      <c r="AZ32" s="1054"/>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393</v>
      </c>
      <c r="C33" s="1044"/>
      <c r="D33" s="1044"/>
      <c r="E33" s="1044"/>
      <c r="F33" s="1044"/>
      <c r="G33" s="1044"/>
      <c r="H33" s="1044"/>
      <c r="I33" s="1044"/>
      <c r="J33" s="1044"/>
      <c r="K33" s="1044"/>
      <c r="L33" s="1044"/>
      <c r="M33" s="1044"/>
      <c r="N33" s="1044"/>
      <c r="O33" s="1044"/>
      <c r="P33" s="1045"/>
      <c r="Q33" s="1051">
        <v>2664</v>
      </c>
      <c r="R33" s="1052"/>
      <c r="S33" s="1052"/>
      <c r="T33" s="1052"/>
      <c r="U33" s="1052"/>
      <c r="V33" s="1052">
        <v>2558</v>
      </c>
      <c r="W33" s="1052"/>
      <c r="X33" s="1052"/>
      <c r="Y33" s="1052"/>
      <c r="Z33" s="1052"/>
      <c r="AA33" s="1052">
        <v>106</v>
      </c>
      <c r="AB33" s="1052"/>
      <c r="AC33" s="1052"/>
      <c r="AD33" s="1052"/>
      <c r="AE33" s="1053"/>
      <c r="AF33" s="1048">
        <v>106</v>
      </c>
      <c r="AG33" s="1049"/>
      <c r="AH33" s="1049"/>
      <c r="AI33" s="1049"/>
      <c r="AJ33" s="1050"/>
      <c r="AK33" s="993">
        <v>427</v>
      </c>
      <c r="AL33" s="984"/>
      <c r="AM33" s="984"/>
      <c r="AN33" s="984"/>
      <c r="AO33" s="984"/>
      <c r="AP33" s="984" t="s">
        <v>553</v>
      </c>
      <c r="AQ33" s="984"/>
      <c r="AR33" s="984"/>
      <c r="AS33" s="984"/>
      <c r="AT33" s="984"/>
      <c r="AU33" s="984" t="s">
        <v>553</v>
      </c>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394</v>
      </c>
      <c r="C34" s="1044"/>
      <c r="D34" s="1044"/>
      <c r="E34" s="1044"/>
      <c r="F34" s="1044"/>
      <c r="G34" s="1044"/>
      <c r="H34" s="1044"/>
      <c r="I34" s="1044"/>
      <c r="J34" s="1044"/>
      <c r="K34" s="1044"/>
      <c r="L34" s="1044"/>
      <c r="M34" s="1044"/>
      <c r="N34" s="1044"/>
      <c r="O34" s="1044"/>
      <c r="P34" s="1045"/>
      <c r="Q34" s="1051">
        <v>350</v>
      </c>
      <c r="R34" s="1052"/>
      <c r="S34" s="1052"/>
      <c r="T34" s="1052"/>
      <c r="U34" s="1052"/>
      <c r="V34" s="1052">
        <v>350</v>
      </c>
      <c r="W34" s="1052"/>
      <c r="X34" s="1052"/>
      <c r="Y34" s="1052"/>
      <c r="Z34" s="1052"/>
      <c r="AA34" s="1052" t="s">
        <v>553</v>
      </c>
      <c r="AB34" s="1052"/>
      <c r="AC34" s="1052"/>
      <c r="AD34" s="1052"/>
      <c r="AE34" s="1053"/>
      <c r="AF34" s="1048" t="s">
        <v>122</v>
      </c>
      <c r="AG34" s="1049"/>
      <c r="AH34" s="1049"/>
      <c r="AI34" s="1049"/>
      <c r="AJ34" s="1050"/>
      <c r="AK34" s="993">
        <v>60</v>
      </c>
      <c r="AL34" s="984"/>
      <c r="AM34" s="984"/>
      <c r="AN34" s="984"/>
      <c r="AO34" s="984"/>
      <c r="AP34" s="984" t="s">
        <v>553</v>
      </c>
      <c r="AQ34" s="984"/>
      <c r="AR34" s="984"/>
      <c r="AS34" s="984"/>
      <c r="AT34" s="984"/>
      <c r="AU34" s="984" t="s">
        <v>553</v>
      </c>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t="s">
        <v>395</v>
      </c>
      <c r="C35" s="1044"/>
      <c r="D35" s="1044"/>
      <c r="E35" s="1044"/>
      <c r="F35" s="1044"/>
      <c r="G35" s="1044"/>
      <c r="H35" s="1044"/>
      <c r="I35" s="1044"/>
      <c r="J35" s="1044"/>
      <c r="K35" s="1044"/>
      <c r="L35" s="1044"/>
      <c r="M35" s="1044"/>
      <c r="N35" s="1044"/>
      <c r="O35" s="1044"/>
      <c r="P35" s="1045"/>
      <c r="Q35" s="1051">
        <v>265</v>
      </c>
      <c r="R35" s="1052"/>
      <c r="S35" s="1052"/>
      <c r="T35" s="1052"/>
      <c r="U35" s="1052"/>
      <c r="V35" s="1052">
        <v>265</v>
      </c>
      <c r="W35" s="1052"/>
      <c r="X35" s="1052"/>
      <c r="Y35" s="1052"/>
      <c r="Z35" s="1052"/>
      <c r="AA35" s="1052" t="s">
        <v>553</v>
      </c>
      <c r="AB35" s="1052"/>
      <c r="AC35" s="1052"/>
      <c r="AD35" s="1052"/>
      <c r="AE35" s="1053"/>
      <c r="AF35" s="1048" t="s">
        <v>122</v>
      </c>
      <c r="AG35" s="1049"/>
      <c r="AH35" s="1049"/>
      <c r="AI35" s="1049"/>
      <c r="AJ35" s="1050"/>
      <c r="AK35" s="993">
        <v>71</v>
      </c>
      <c r="AL35" s="984"/>
      <c r="AM35" s="984"/>
      <c r="AN35" s="984"/>
      <c r="AO35" s="984"/>
      <c r="AP35" s="984">
        <v>4</v>
      </c>
      <c r="AQ35" s="984"/>
      <c r="AR35" s="984"/>
      <c r="AS35" s="984"/>
      <c r="AT35" s="984"/>
      <c r="AU35" s="984" t="s">
        <v>553</v>
      </c>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t="s">
        <v>396</v>
      </c>
      <c r="C36" s="1044"/>
      <c r="D36" s="1044"/>
      <c r="E36" s="1044"/>
      <c r="F36" s="1044"/>
      <c r="G36" s="1044"/>
      <c r="H36" s="1044"/>
      <c r="I36" s="1044"/>
      <c r="J36" s="1044"/>
      <c r="K36" s="1044"/>
      <c r="L36" s="1044"/>
      <c r="M36" s="1044"/>
      <c r="N36" s="1044"/>
      <c r="O36" s="1044"/>
      <c r="P36" s="1045"/>
      <c r="Q36" s="1051">
        <v>533</v>
      </c>
      <c r="R36" s="1052"/>
      <c r="S36" s="1052"/>
      <c r="T36" s="1052"/>
      <c r="U36" s="1052"/>
      <c r="V36" s="1052">
        <v>522</v>
      </c>
      <c r="W36" s="1052"/>
      <c r="X36" s="1052"/>
      <c r="Y36" s="1052"/>
      <c r="Z36" s="1052"/>
      <c r="AA36" s="1052">
        <v>11</v>
      </c>
      <c r="AB36" s="1052"/>
      <c r="AC36" s="1052"/>
      <c r="AD36" s="1052"/>
      <c r="AE36" s="1053"/>
      <c r="AF36" s="1048">
        <v>371</v>
      </c>
      <c r="AG36" s="1049"/>
      <c r="AH36" s="1049"/>
      <c r="AI36" s="1049"/>
      <c r="AJ36" s="1050"/>
      <c r="AK36" s="993">
        <v>295</v>
      </c>
      <c r="AL36" s="984"/>
      <c r="AM36" s="984"/>
      <c r="AN36" s="984"/>
      <c r="AO36" s="984"/>
      <c r="AP36" s="984">
        <v>2939</v>
      </c>
      <c r="AQ36" s="984"/>
      <c r="AR36" s="984"/>
      <c r="AS36" s="984"/>
      <c r="AT36" s="984"/>
      <c r="AU36" s="984">
        <v>1628</v>
      </c>
      <c r="AV36" s="984"/>
      <c r="AW36" s="984"/>
      <c r="AX36" s="984"/>
      <c r="AY36" s="984"/>
      <c r="AZ36" s="1054"/>
      <c r="BA36" s="1054"/>
      <c r="BB36" s="1054"/>
      <c r="BC36" s="1054"/>
      <c r="BD36" s="1054"/>
      <c r="BE36" s="985" t="s">
        <v>397</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t="s">
        <v>398</v>
      </c>
      <c r="C37" s="1044"/>
      <c r="D37" s="1044"/>
      <c r="E37" s="1044"/>
      <c r="F37" s="1044"/>
      <c r="G37" s="1044"/>
      <c r="H37" s="1044"/>
      <c r="I37" s="1044"/>
      <c r="J37" s="1044"/>
      <c r="K37" s="1044"/>
      <c r="L37" s="1044"/>
      <c r="M37" s="1044"/>
      <c r="N37" s="1044"/>
      <c r="O37" s="1044"/>
      <c r="P37" s="1045"/>
      <c r="Q37" s="1051">
        <v>59</v>
      </c>
      <c r="R37" s="1052"/>
      <c r="S37" s="1052"/>
      <c r="T37" s="1052"/>
      <c r="U37" s="1052"/>
      <c r="V37" s="1052">
        <v>56</v>
      </c>
      <c r="W37" s="1052"/>
      <c r="X37" s="1052"/>
      <c r="Y37" s="1052"/>
      <c r="Z37" s="1052"/>
      <c r="AA37" s="1052">
        <v>3</v>
      </c>
      <c r="AB37" s="1052"/>
      <c r="AC37" s="1052"/>
      <c r="AD37" s="1052"/>
      <c r="AE37" s="1053"/>
      <c r="AF37" s="1048">
        <v>3</v>
      </c>
      <c r="AG37" s="1049"/>
      <c r="AH37" s="1049"/>
      <c r="AI37" s="1049"/>
      <c r="AJ37" s="1050"/>
      <c r="AK37" s="993">
        <v>35</v>
      </c>
      <c r="AL37" s="984"/>
      <c r="AM37" s="984"/>
      <c r="AN37" s="984"/>
      <c r="AO37" s="984"/>
      <c r="AP37" s="984">
        <v>156</v>
      </c>
      <c r="AQ37" s="984"/>
      <c r="AR37" s="984"/>
      <c r="AS37" s="984"/>
      <c r="AT37" s="984"/>
      <c r="AU37" s="984">
        <v>156</v>
      </c>
      <c r="AV37" s="984"/>
      <c r="AW37" s="984"/>
      <c r="AX37" s="984"/>
      <c r="AY37" s="984"/>
      <c r="AZ37" s="1054"/>
      <c r="BA37" s="1054"/>
      <c r="BB37" s="1054"/>
      <c r="BC37" s="1054"/>
      <c r="BD37" s="1054"/>
      <c r="BE37" s="985" t="s">
        <v>399</v>
      </c>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thickBot="1" x14ac:dyDescent="0.2">
      <c r="A38" s="237">
        <v>11</v>
      </c>
      <c r="B38" s="1043" t="s">
        <v>400</v>
      </c>
      <c r="C38" s="1044"/>
      <c r="D38" s="1044"/>
      <c r="E38" s="1044"/>
      <c r="F38" s="1044"/>
      <c r="G38" s="1044"/>
      <c r="H38" s="1044"/>
      <c r="I38" s="1044"/>
      <c r="J38" s="1044"/>
      <c r="K38" s="1044"/>
      <c r="L38" s="1044"/>
      <c r="M38" s="1044"/>
      <c r="N38" s="1044"/>
      <c r="O38" s="1044"/>
      <c r="P38" s="1045"/>
      <c r="Q38" s="1051">
        <v>35</v>
      </c>
      <c r="R38" s="1052"/>
      <c r="S38" s="1052"/>
      <c r="T38" s="1052"/>
      <c r="U38" s="1052"/>
      <c r="V38" s="1052">
        <v>30</v>
      </c>
      <c r="W38" s="1052"/>
      <c r="X38" s="1052"/>
      <c r="Y38" s="1052"/>
      <c r="Z38" s="1052"/>
      <c r="AA38" s="1052">
        <v>5</v>
      </c>
      <c r="AB38" s="1052"/>
      <c r="AC38" s="1052"/>
      <c r="AD38" s="1052"/>
      <c r="AE38" s="1053"/>
      <c r="AF38" s="1048">
        <v>5</v>
      </c>
      <c r="AG38" s="1049"/>
      <c r="AH38" s="1049"/>
      <c r="AI38" s="1049"/>
      <c r="AJ38" s="1050"/>
      <c r="AK38" s="993">
        <v>25</v>
      </c>
      <c r="AL38" s="984"/>
      <c r="AM38" s="984"/>
      <c r="AN38" s="984"/>
      <c r="AO38" s="984"/>
      <c r="AP38" s="984">
        <v>66</v>
      </c>
      <c r="AQ38" s="984"/>
      <c r="AR38" s="984"/>
      <c r="AS38" s="984"/>
      <c r="AT38" s="984"/>
      <c r="AU38" s="984">
        <v>66</v>
      </c>
      <c r="AV38" s="984"/>
      <c r="AW38" s="984"/>
      <c r="AX38" s="984"/>
      <c r="AY38" s="984"/>
      <c r="AZ38" s="1054"/>
      <c r="BA38" s="1054"/>
      <c r="BB38" s="1054"/>
      <c r="BC38" s="1054"/>
      <c r="BD38" s="1054"/>
      <c r="BE38" s="985" t="s">
        <v>399</v>
      </c>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hidden="1"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hidden="1"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hidden="1"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hidden="1"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hidden="1"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hidden="1"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hidden="1"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hidden="1"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hidden="1"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hidden="1"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hidden="1"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hidden="1"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hidden="1"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hidden="1"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hidden="1"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hidden="1"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hidden="1"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hidden="1"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hidden="1"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hidden="1"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hidden="1"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hidden="1"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hidden="1"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401</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376</v>
      </c>
      <c r="B63" s="950" t="s">
        <v>402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503</v>
      </c>
      <c r="AG63" s="972"/>
      <c r="AH63" s="972"/>
      <c r="AI63" s="972"/>
      <c r="AJ63" s="1035"/>
      <c r="AK63" s="1036"/>
      <c r="AL63" s="976"/>
      <c r="AM63" s="976"/>
      <c r="AN63" s="976"/>
      <c r="AO63" s="976"/>
      <c r="AP63" s="972">
        <v>3513</v>
      </c>
      <c r="AQ63" s="972"/>
      <c r="AR63" s="972"/>
      <c r="AS63" s="972"/>
      <c r="AT63" s="972"/>
      <c r="AU63" s="972">
        <v>1968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404</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405</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554</v>
      </c>
      <c r="C68" s="999"/>
      <c r="D68" s="999"/>
      <c r="E68" s="999"/>
      <c r="F68" s="999"/>
      <c r="G68" s="999"/>
      <c r="H68" s="999"/>
      <c r="I68" s="999"/>
      <c r="J68" s="999"/>
      <c r="K68" s="999"/>
      <c r="L68" s="999"/>
      <c r="M68" s="999"/>
      <c r="N68" s="999"/>
      <c r="O68" s="999"/>
      <c r="P68" s="1000"/>
      <c r="Q68" s="1001">
        <v>1413</v>
      </c>
      <c r="R68" s="995"/>
      <c r="S68" s="995"/>
      <c r="T68" s="995"/>
      <c r="U68" s="995"/>
      <c r="V68" s="995">
        <v>1413</v>
      </c>
      <c r="W68" s="995"/>
      <c r="X68" s="995"/>
      <c r="Y68" s="995"/>
      <c r="Z68" s="995"/>
      <c r="AA68" s="995" t="s">
        <v>553</v>
      </c>
      <c r="AB68" s="995"/>
      <c r="AC68" s="995"/>
      <c r="AD68" s="995"/>
      <c r="AE68" s="995"/>
      <c r="AF68" s="995" t="s">
        <v>553</v>
      </c>
      <c r="AG68" s="995"/>
      <c r="AH68" s="995"/>
      <c r="AI68" s="995"/>
      <c r="AJ68" s="995"/>
      <c r="AK68" s="995" t="s">
        <v>553</v>
      </c>
      <c r="AL68" s="995"/>
      <c r="AM68" s="995"/>
      <c r="AN68" s="995"/>
      <c r="AO68" s="995"/>
      <c r="AP68" s="995">
        <v>5</v>
      </c>
      <c r="AQ68" s="995"/>
      <c r="AR68" s="995"/>
      <c r="AS68" s="995"/>
      <c r="AT68" s="995"/>
      <c r="AU68" s="995" t="s">
        <v>553</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555</v>
      </c>
      <c r="C69" s="988"/>
      <c r="D69" s="988"/>
      <c r="E69" s="988"/>
      <c r="F69" s="988"/>
      <c r="G69" s="988"/>
      <c r="H69" s="988"/>
      <c r="I69" s="988"/>
      <c r="J69" s="988"/>
      <c r="K69" s="988"/>
      <c r="L69" s="988"/>
      <c r="M69" s="988"/>
      <c r="N69" s="988"/>
      <c r="O69" s="988"/>
      <c r="P69" s="989"/>
      <c r="Q69" s="990">
        <v>26</v>
      </c>
      <c r="R69" s="984"/>
      <c r="S69" s="984"/>
      <c r="T69" s="984"/>
      <c r="U69" s="984"/>
      <c r="V69" s="984">
        <v>26</v>
      </c>
      <c r="W69" s="984"/>
      <c r="X69" s="984"/>
      <c r="Y69" s="984"/>
      <c r="Z69" s="984"/>
      <c r="AA69" s="984">
        <v>0</v>
      </c>
      <c r="AB69" s="984"/>
      <c r="AC69" s="984"/>
      <c r="AD69" s="984"/>
      <c r="AE69" s="984"/>
      <c r="AF69" s="984">
        <v>0</v>
      </c>
      <c r="AG69" s="984"/>
      <c r="AH69" s="984"/>
      <c r="AI69" s="984"/>
      <c r="AJ69" s="984"/>
      <c r="AK69" s="984" t="s">
        <v>553</v>
      </c>
      <c r="AL69" s="984"/>
      <c r="AM69" s="984"/>
      <c r="AN69" s="984"/>
      <c r="AO69" s="984"/>
      <c r="AP69" s="984">
        <v>23</v>
      </c>
      <c r="AQ69" s="984"/>
      <c r="AR69" s="984"/>
      <c r="AS69" s="984"/>
      <c r="AT69" s="984"/>
      <c r="AU69" s="984">
        <v>1</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556</v>
      </c>
      <c r="C70" s="988"/>
      <c r="D70" s="988"/>
      <c r="E70" s="988"/>
      <c r="F70" s="988"/>
      <c r="G70" s="988"/>
      <c r="H70" s="988"/>
      <c r="I70" s="988"/>
      <c r="J70" s="988"/>
      <c r="K70" s="988"/>
      <c r="L70" s="988"/>
      <c r="M70" s="988"/>
      <c r="N70" s="988"/>
      <c r="O70" s="988"/>
      <c r="P70" s="989"/>
      <c r="Q70" s="990">
        <v>124</v>
      </c>
      <c r="R70" s="984"/>
      <c r="S70" s="984"/>
      <c r="T70" s="984"/>
      <c r="U70" s="984"/>
      <c r="V70" s="984">
        <v>124</v>
      </c>
      <c r="W70" s="984"/>
      <c r="X70" s="984"/>
      <c r="Y70" s="984"/>
      <c r="Z70" s="984"/>
      <c r="AA70" s="984" t="s">
        <v>553</v>
      </c>
      <c r="AB70" s="984"/>
      <c r="AC70" s="984"/>
      <c r="AD70" s="984"/>
      <c r="AE70" s="984"/>
      <c r="AF70" s="984" t="s">
        <v>553</v>
      </c>
      <c r="AG70" s="984"/>
      <c r="AH70" s="984"/>
      <c r="AI70" s="984"/>
      <c r="AJ70" s="984"/>
      <c r="AK70" s="984" t="s">
        <v>553</v>
      </c>
      <c r="AL70" s="984"/>
      <c r="AM70" s="984"/>
      <c r="AN70" s="984"/>
      <c r="AO70" s="984"/>
      <c r="AP70" s="984" t="s">
        <v>553</v>
      </c>
      <c r="AQ70" s="984"/>
      <c r="AR70" s="984"/>
      <c r="AS70" s="984"/>
      <c r="AT70" s="984"/>
      <c r="AU70" s="984" t="s">
        <v>492</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557</v>
      </c>
      <c r="C71" s="988"/>
      <c r="D71" s="988"/>
      <c r="E71" s="988"/>
      <c r="F71" s="988"/>
      <c r="G71" s="988"/>
      <c r="H71" s="988"/>
      <c r="I71" s="988"/>
      <c r="J71" s="988"/>
      <c r="K71" s="988"/>
      <c r="L71" s="988"/>
      <c r="M71" s="988"/>
      <c r="N71" s="988"/>
      <c r="O71" s="988"/>
      <c r="P71" s="989"/>
      <c r="Q71" s="990">
        <v>40</v>
      </c>
      <c r="R71" s="984"/>
      <c r="S71" s="984"/>
      <c r="T71" s="984"/>
      <c r="U71" s="984"/>
      <c r="V71" s="984">
        <v>40</v>
      </c>
      <c r="W71" s="984"/>
      <c r="X71" s="984"/>
      <c r="Y71" s="984"/>
      <c r="Z71" s="984"/>
      <c r="AA71" s="984" t="s">
        <v>553</v>
      </c>
      <c r="AB71" s="984"/>
      <c r="AC71" s="984"/>
      <c r="AD71" s="984"/>
      <c r="AE71" s="984"/>
      <c r="AF71" s="984" t="s">
        <v>553</v>
      </c>
      <c r="AG71" s="984"/>
      <c r="AH71" s="984"/>
      <c r="AI71" s="984"/>
      <c r="AJ71" s="984"/>
      <c r="AK71" s="984" t="s">
        <v>553</v>
      </c>
      <c r="AL71" s="984"/>
      <c r="AM71" s="984"/>
      <c r="AN71" s="984"/>
      <c r="AO71" s="984"/>
      <c r="AP71" s="984" t="s">
        <v>553</v>
      </c>
      <c r="AQ71" s="984"/>
      <c r="AR71" s="984"/>
      <c r="AS71" s="984"/>
      <c r="AT71" s="984"/>
      <c r="AU71" s="984" t="s">
        <v>492</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558</v>
      </c>
      <c r="C72" s="988"/>
      <c r="D72" s="988"/>
      <c r="E72" s="988"/>
      <c r="F72" s="988"/>
      <c r="G72" s="988"/>
      <c r="H72" s="988"/>
      <c r="I72" s="988"/>
      <c r="J72" s="988"/>
      <c r="K72" s="988"/>
      <c r="L72" s="988"/>
      <c r="M72" s="988"/>
      <c r="N72" s="988"/>
      <c r="O72" s="988"/>
      <c r="P72" s="989"/>
      <c r="Q72" s="990">
        <v>142</v>
      </c>
      <c r="R72" s="984"/>
      <c r="S72" s="984"/>
      <c r="T72" s="984"/>
      <c r="U72" s="984"/>
      <c r="V72" s="984">
        <v>133</v>
      </c>
      <c r="W72" s="984"/>
      <c r="X72" s="984"/>
      <c r="Y72" s="984"/>
      <c r="Z72" s="984"/>
      <c r="AA72" s="984">
        <v>9</v>
      </c>
      <c r="AB72" s="984"/>
      <c r="AC72" s="984"/>
      <c r="AD72" s="984"/>
      <c r="AE72" s="984"/>
      <c r="AF72" s="984">
        <v>9</v>
      </c>
      <c r="AG72" s="984"/>
      <c r="AH72" s="984"/>
      <c r="AI72" s="984"/>
      <c r="AJ72" s="984"/>
      <c r="AK72" s="984" t="s">
        <v>553</v>
      </c>
      <c r="AL72" s="984"/>
      <c r="AM72" s="984"/>
      <c r="AN72" s="984"/>
      <c r="AO72" s="984"/>
      <c r="AP72" s="984" t="s">
        <v>492</v>
      </c>
      <c r="AQ72" s="984"/>
      <c r="AR72" s="984"/>
      <c r="AS72" s="984"/>
      <c r="AT72" s="984"/>
      <c r="AU72" s="984" t="s">
        <v>492</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559</v>
      </c>
      <c r="C73" s="988"/>
      <c r="D73" s="988"/>
      <c r="E73" s="988"/>
      <c r="F73" s="988"/>
      <c r="G73" s="988"/>
      <c r="H73" s="988"/>
      <c r="I73" s="988"/>
      <c r="J73" s="988"/>
      <c r="K73" s="988"/>
      <c r="L73" s="988"/>
      <c r="M73" s="988"/>
      <c r="N73" s="988"/>
      <c r="O73" s="988"/>
      <c r="P73" s="989"/>
      <c r="Q73" s="990">
        <v>3281</v>
      </c>
      <c r="R73" s="984"/>
      <c r="S73" s="984"/>
      <c r="T73" s="984"/>
      <c r="U73" s="984"/>
      <c r="V73" s="984">
        <v>2177</v>
      </c>
      <c r="W73" s="984"/>
      <c r="X73" s="984"/>
      <c r="Y73" s="984"/>
      <c r="Z73" s="984"/>
      <c r="AA73" s="984">
        <v>1103</v>
      </c>
      <c r="AB73" s="984"/>
      <c r="AC73" s="984"/>
      <c r="AD73" s="984"/>
      <c r="AE73" s="984"/>
      <c r="AF73" s="984">
        <v>1103</v>
      </c>
      <c r="AG73" s="984"/>
      <c r="AH73" s="984"/>
      <c r="AI73" s="984"/>
      <c r="AJ73" s="984"/>
      <c r="AK73" s="984">
        <v>2</v>
      </c>
      <c r="AL73" s="984"/>
      <c r="AM73" s="984"/>
      <c r="AN73" s="984"/>
      <c r="AO73" s="984"/>
      <c r="AP73" s="984" t="s">
        <v>492</v>
      </c>
      <c r="AQ73" s="984"/>
      <c r="AR73" s="984"/>
      <c r="AS73" s="984"/>
      <c r="AT73" s="984"/>
      <c r="AU73" s="984" t="s">
        <v>492</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560</v>
      </c>
      <c r="C74" s="988"/>
      <c r="D74" s="988"/>
      <c r="E74" s="988"/>
      <c r="F74" s="988"/>
      <c r="G74" s="988"/>
      <c r="H74" s="988"/>
      <c r="I74" s="988"/>
      <c r="J74" s="988"/>
      <c r="K74" s="988"/>
      <c r="L74" s="988"/>
      <c r="M74" s="988"/>
      <c r="N74" s="988"/>
      <c r="O74" s="988"/>
      <c r="P74" s="989"/>
      <c r="Q74" s="990">
        <v>6</v>
      </c>
      <c r="R74" s="984"/>
      <c r="S74" s="984"/>
      <c r="T74" s="984"/>
      <c r="U74" s="984"/>
      <c r="V74" s="984">
        <v>6</v>
      </c>
      <c r="W74" s="984"/>
      <c r="X74" s="984"/>
      <c r="Y74" s="984"/>
      <c r="Z74" s="984"/>
      <c r="AA74" s="984">
        <v>0</v>
      </c>
      <c r="AB74" s="984"/>
      <c r="AC74" s="984"/>
      <c r="AD74" s="984"/>
      <c r="AE74" s="984"/>
      <c r="AF74" s="984" t="s">
        <v>553</v>
      </c>
      <c r="AG74" s="984"/>
      <c r="AH74" s="984"/>
      <c r="AI74" s="984"/>
      <c r="AJ74" s="984"/>
      <c r="AK74" s="984" t="s">
        <v>553</v>
      </c>
      <c r="AL74" s="984"/>
      <c r="AM74" s="984"/>
      <c r="AN74" s="984"/>
      <c r="AO74" s="984"/>
      <c r="AP74" s="984" t="s">
        <v>492</v>
      </c>
      <c r="AQ74" s="984"/>
      <c r="AR74" s="984"/>
      <c r="AS74" s="984"/>
      <c r="AT74" s="984"/>
      <c r="AU74" s="984" t="s">
        <v>492</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561</v>
      </c>
      <c r="C75" s="988"/>
      <c r="D75" s="988"/>
      <c r="E75" s="988"/>
      <c r="F75" s="988"/>
      <c r="G75" s="988"/>
      <c r="H75" s="988"/>
      <c r="I75" s="988"/>
      <c r="J75" s="988"/>
      <c r="K75" s="988"/>
      <c r="L75" s="988"/>
      <c r="M75" s="988"/>
      <c r="N75" s="988"/>
      <c r="O75" s="988"/>
      <c r="P75" s="989"/>
      <c r="Q75" s="991">
        <v>80</v>
      </c>
      <c r="R75" s="992"/>
      <c r="S75" s="992"/>
      <c r="T75" s="992"/>
      <c r="U75" s="993"/>
      <c r="V75" s="994">
        <v>57</v>
      </c>
      <c r="W75" s="992"/>
      <c r="X75" s="992"/>
      <c r="Y75" s="992"/>
      <c r="Z75" s="993"/>
      <c r="AA75" s="994">
        <v>23</v>
      </c>
      <c r="AB75" s="992"/>
      <c r="AC75" s="992"/>
      <c r="AD75" s="992"/>
      <c r="AE75" s="993"/>
      <c r="AF75" s="994">
        <v>23</v>
      </c>
      <c r="AG75" s="992"/>
      <c r="AH75" s="992"/>
      <c r="AI75" s="992"/>
      <c r="AJ75" s="993"/>
      <c r="AK75" s="994" t="s">
        <v>553</v>
      </c>
      <c r="AL75" s="992"/>
      <c r="AM75" s="992"/>
      <c r="AN75" s="992"/>
      <c r="AO75" s="993"/>
      <c r="AP75" s="994" t="s">
        <v>492</v>
      </c>
      <c r="AQ75" s="992"/>
      <c r="AR75" s="992"/>
      <c r="AS75" s="992"/>
      <c r="AT75" s="993"/>
      <c r="AU75" s="994" t="s">
        <v>492</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562</v>
      </c>
      <c r="C76" s="988"/>
      <c r="D76" s="988"/>
      <c r="E76" s="988"/>
      <c r="F76" s="988"/>
      <c r="G76" s="988"/>
      <c r="H76" s="988"/>
      <c r="I76" s="988"/>
      <c r="J76" s="988"/>
      <c r="K76" s="988"/>
      <c r="L76" s="988"/>
      <c r="M76" s="988"/>
      <c r="N76" s="988"/>
      <c r="O76" s="988"/>
      <c r="P76" s="989"/>
      <c r="Q76" s="991">
        <v>152422</v>
      </c>
      <c r="R76" s="992"/>
      <c r="S76" s="992"/>
      <c r="T76" s="992"/>
      <c r="U76" s="993"/>
      <c r="V76" s="994">
        <v>149637</v>
      </c>
      <c r="W76" s="992"/>
      <c r="X76" s="992"/>
      <c r="Y76" s="992"/>
      <c r="Z76" s="993"/>
      <c r="AA76" s="994">
        <v>2785</v>
      </c>
      <c r="AB76" s="992"/>
      <c r="AC76" s="992"/>
      <c r="AD76" s="992"/>
      <c r="AE76" s="993"/>
      <c r="AF76" s="994">
        <v>2785</v>
      </c>
      <c r="AG76" s="992"/>
      <c r="AH76" s="992"/>
      <c r="AI76" s="992"/>
      <c r="AJ76" s="993"/>
      <c r="AK76" s="994" t="s">
        <v>553</v>
      </c>
      <c r="AL76" s="992"/>
      <c r="AM76" s="992"/>
      <c r="AN76" s="992"/>
      <c r="AO76" s="993"/>
      <c r="AP76" s="994" t="s">
        <v>492</v>
      </c>
      <c r="AQ76" s="992"/>
      <c r="AR76" s="992"/>
      <c r="AS76" s="992"/>
      <c r="AT76" s="993"/>
      <c r="AU76" s="994" t="s">
        <v>492</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hidden="1"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hidden="1"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hidden="1"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hidden="1"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hidden="1"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hidden="1"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hidden="1"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hidden="1"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hidden="1"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hidden="1"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406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3920</v>
      </c>
      <c r="AG88" s="972"/>
      <c r="AH88" s="972"/>
      <c r="AI88" s="972"/>
      <c r="AJ88" s="972"/>
      <c r="AK88" s="976"/>
      <c r="AL88" s="976"/>
      <c r="AM88" s="976"/>
      <c r="AN88" s="976"/>
      <c r="AO88" s="976"/>
      <c r="AP88" s="972">
        <v>28</v>
      </c>
      <c r="AQ88" s="972"/>
      <c r="AR88" s="972"/>
      <c r="AS88" s="972"/>
      <c r="AT88" s="972"/>
      <c r="AU88" s="972">
        <v>1</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148</v>
      </c>
      <c r="CS102" s="966"/>
      <c r="CT102" s="966"/>
      <c r="CU102" s="966"/>
      <c r="CV102" s="967"/>
      <c r="CW102" s="965">
        <v>46</v>
      </c>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415</v>
      </c>
      <c r="AB109" s="909"/>
      <c r="AC109" s="909"/>
      <c r="AD109" s="909"/>
      <c r="AE109" s="910"/>
      <c r="AF109" s="911" t="s">
        <v>416</v>
      </c>
      <c r="AG109" s="909"/>
      <c r="AH109" s="909"/>
      <c r="AI109" s="909"/>
      <c r="AJ109" s="910"/>
      <c r="AK109" s="911" t="s">
        <v>294</v>
      </c>
      <c r="AL109" s="909"/>
      <c r="AM109" s="909"/>
      <c r="AN109" s="909"/>
      <c r="AO109" s="910"/>
      <c r="AP109" s="911" t="s">
        <v>417</v>
      </c>
      <c r="AQ109" s="909"/>
      <c r="AR109" s="909"/>
      <c r="AS109" s="909"/>
      <c r="AT109" s="942"/>
      <c r="AU109" s="908" t="s">
        <v>414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415</v>
      </c>
      <c r="BR109" s="909"/>
      <c r="BS109" s="909"/>
      <c r="BT109" s="909"/>
      <c r="BU109" s="910"/>
      <c r="BV109" s="911" t="s">
        <v>416</v>
      </c>
      <c r="BW109" s="909"/>
      <c r="BX109" s="909"/>
      <c r="BY109" s="909"/>
      <c r="BZ109" s="910"/>
      <c r="CA109" s="911" t="s">
        <v>294</v>
      </c>
      <c r="CB109" s="909"/>
      <c r="CC109" s="909"/>
      <c r="CD109" s="909"/>
      <c r="CE109" s="910"/>
      <c r="CF109" s="949" t="s">
        <v>417</v>
      </c>
      <c r="CG109" s="949"/>
      <c r="CH109" s="949"/>
      <c r="CI109" s="949"/>
      <c r="CJ109" s="949"/>
      <c r="CK109" s="911" t="s">
        <v>418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415</v>
      </c>
      <c r="DH109" s="909"/>
      <c r="DI109" s="909"/>
      <c r="DJ109" s="909"/>
      <c r="DK109" s="910"/>
      <c r="DL109" s="911" t="s">
        <v>416</v>
      </c>
      <c r="DM109" s="909"/>
      <c r="DN109" s="909"/>
      <c r="DO109" s="909"/>
      <c r="DP109" s="910"/>
      <c r="DQ109" s="911" t="s">
        <v>294</v>
      </c>
      <c r="DR109" s="909"/>
      <c r="DS109" s="909"/>
      <c r="DT109" s="909"/>
      <c r="DU109" s="910"/>
      <c r="DV109" s="911" t="s">
        <v>417</v>
      </c>
      <c r="DW109" s="909"/>
      <c r="DX109" s="909"/>
      <c r="DY109" s="909"/>
      <c r="DZ109" s="942"/>
    </row>
    <row r="110" spans="1:131" s="224" customFormat="1" ht="26.25" customHeight="1" x14ac:dyDescent="0.15">
      <c r="A110" s="820" t="s">
        <v>419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2007434</v>
      </c>
      <c r="AB110" s="902"/>
      <c r="AC110" s="902"/>
      <c r="AD110" s="902"/>
      <c r="AE110" s="903"/>
      <c r="AF110" s="904">
        <v>1844789</v>
      </c>
      <c r="AG110" s="902"/>
      <c r="AH110" s="902"/>
      <c r="AI110" s="902"/>
      <c r="AJ110" s="903"/>
      <c r="AK110" s="904">
        <v>1927236</v>
      </c>
      <c r="AL110" s="902"/>
      <c r="AM110" s="902"/>
      <c r="AN110" s="902"/>
      <c r="AO110" s="903"/>
      <c r="AP110" s="905">
        <v>26.9</v>
      </c>
      <c r="AQ110" s="906"/>
      <c r="AR110" s="906"/>
      <c r="AS110" s="906"/>
      <c r="AT110" s="907"/>
      <c r="AU110" s="943" t="s">
        <v>69</v>
      </c>
      <c r="AV110" s="944"/>
      <c r="AW110" s="944"/>
      <c r="AX110" s="944"/>
      <c r="AY110" s="944"/>
      <c r="AZ110" s="873" t="s">
        <v>420</v>
      </c>
      <c r="BA110" s="821"/>
      <c r="BB110" s="821"/>
      <c r="BC110" s="821"/>
      <c r="BD110" s="821"/>
      <c r="BE110" s="821"/>
      <c r="BF110" s="821"/>
      <c r="BG110" s="821"/>
      <c r="BH110" s="821"/>
      <c r="BI110" s="821"/>
      <c r="BJ110" s="821"/>
      <c r="BK110" s="821"/>
      <c r="BL110" s="821"/>
      <c r="BM110" s="821"/>
      <c r="BN110" s="821"/>
      <c r="BO110" s="821"/>
      <c r="BP110" s="822"/>
      <c r="BQ110" s="874">
        <v>17864265</v>
      </c>
      <c r="BR110" s="855"/>
      <c r="BS110" s="855"/>
      <c r="BT110" s="855"/>
      <c r="BU110" s="855"/>
      <c r="BV110" s="855">
        <v>17942175</v>
      </c>
      <c r="BW110" s="855"/>
      <c r="BX110" s="855"/>
      <c r="BY110" s="855"/>
      <c r="BZ110" s="855"/>
      <c r="CA110" s="855">
        <v>18357548</v>
      </c>
      <c r="CB110" s="855"/>
      <c r="CC110" s="855"/>
      <c r="CD110" s="855"/>
      <c r="CE110" s="855"/>
      <c r="CF110" s="879">
        <v>256</v>
      </c>
      <c r="CG110" s="880"/>
      <c r="CH110" s="880"/>
      <c r="CI110" s="880"/>
      <c r="CJ110" s="880"/>
      <c r="CK110" s="939" t="s">
        <v>421</v>
      </c>
      <c r="CL110" s="832"/>
      <c r="CM110" s="873" t="s">
        <v>422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424</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426</v>
      </c>
      <c r="B112" s="926"/>
      <c r="C112" s="765" t="s">
        <v>427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428</v>
      </c>
      <c r="BA112" s="765"/>
      <c r="BB112" s="765"/>
      <c r="BC112" s="765"/>
      <c r="BD112" s="765"/>
      <c r="BE112" s="765"/>
      <c r="BF112" s="765"/>
      <c r="BG112" s="765"/>
      <c r="BH112" s="765"/>
      <c r="BI112" s="765"/>
      <c r="BJ112" s="765"/>
      <c r="BK112" s="765"/>
      <c r="BL112" s="765"/>
      <c r="BM112" s="765"/>
      <c r="BN112" s="765"/>
      <c r="BO112" s="765"/>
      <c r="BP112" s="766"/>
      <c r="BQ112" s="829">
        <v>1801402</v>
      </c>
      <c r="BR112" s="830"/>
      <c r="BS112" s="830"/>
      <c r="BT112" s="830"/>
      <c r="BU112" s="830"/>
      <c r="BV112" s="830">
        <v>2109787</v>
      </c>
      <c r="BW112" s="830"/>
      <c r="BX112" s="830"/>
      <c r="BY112" s="830"/>
      <c r="BZ112" s="830"/>
      <c r="CA112" s="830">
        <v>1968259</v>
      </c>
      <c r="CB112" s="830"/>
      <c r="CC112" s="830"/>
      <c r="CD112" s="830"/>
      <c r="CE112" s="830"/>
      <c r="CF112" s="888">
        <v>27.4</v>
      </c>
      <c r="CG112" s="889"/>
      <c r="CH112" s="889"/>
      <c r="CI112" s="889"/>
      <c r="CJ112" s="889"/>
      <c r="CK112" s="940"/>
      <c r="CL112" s="834"/>
      <c r="CM112" s="828" t="s">
        <v>429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430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279851</v>
      </c>
      <c r="AB113" s="932"/>
      <c r="AC113" s="932"/>
      <c r="AD113" s="932"/>
      <c r="AE113" s="933"/>
      <c r="AF113" s="934">
        <v>282021</v>
      </c>
      <c r="AG113" s="932"/>
      <c r="AH113" s="932"/>
      <c r="AI113" s="932"/>
      <c r="AJ113" s="933"/>
      <c r="AK113" s="934">
        <v>258478</v>
      </c>
      <c r="AL113" s="932"/>
      <c r="AM113" s="932"/>
      <c r="AN113" s="932"/>
      <c r="AO113" s="933"/>
      <c r="AP113" s="935">
        <v>3.6</v>
      </c>
      <c r="AQ113" s="936"/>
      <c r="AR113" s="936"/>
      <c r="AS113" s="936"/>
      <c r="AT113" s="937"/>
      <c r="AU113" s="945"/>
      <c r="AV113" s="946"/>
      <c r="AW113" s="946"/>
      <c r="AX113" s="946"/>
      <c r="AY113" s="946"/>
      <c r="AZ113" s="828" t="s">
        <v>431</v>
      </c>
      <c r="BA113" s="765"/>
      <c r="BB113" s="765"/>
      <c r="BC113" s="765"/>
      <c r="BD113" s="765"/>
      <c r="BE113" s="765"/>
      <c r="BF113" s="765"/>
      <c r="BG113" s="765"/>
      <c r="BH113" s="765"/>
      <c r="BI113" s="765"/>
      <c r="BJ113" s="765"/>
      <c r="BK113" s="765"/>
      <c r="BL113" s="765"/>
      <c r="BM113" s="765"/>
      <c r="BN113" s="765"/>
      <c r="BO113" s="765"/>
      <c r="BP113" s="766"/>
      <c r="BQ113" s="829">
        <v>3561</v>
      </c>
      <c r="BR113" s="830"/>
      <c r="BS113" s="830"/>
      <c r="BT113" s="830"/>
      <c r="BU113" s="830"/>
      <c r="BV113" s="830">
        <v>2350</v>
      </c>
      <c r="BW113" s="830"/>
      <c r="BX113" s="830"/>
      <c r="BY113" s="830"/>
      <c r="BZ113" s="830"/>
      <c r="CA113" s="830">
        <v>1131</v>
      </c>
      <c r="CB113" s="830"/>
      <c r="CC113" s="830"/>
      <c r="CD113" s="830"/>
      <c r="CE113" s="830"/>
      <c r="CF113" s="888">
        <v>0</v>
      </c>
      <c r="CG113" s="889"/>
      <c r="CH113" s="889"/>
      <c r="CI113" s="889"/>
      <c r="CJ113" s="889"/>
      <c r="CK113" s="940"/>
      <c r="CL113" s="834"/>
      <c r="CM113" s="828" t="s">
        <v>432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1253</v>
      </c>
      <c r="AB114" s="793"/>
      <c r="AC114" s="793"/>
      <c r="AD114" s="793"/>
      <c r="AE114" s="794"/>
      <c r="AF114" s="795">
        <v>1249</v>
      </c>
      <c r="AG114" s="793"/>
      <c r="AH114" s="793"/>
      <c r="AI114" s="793"/>
      <c r="AJ114" s="794"/>
      <c r="AK114" s="795">
        <v>1251</v>
      </c>
      <c r="AL114" s="793"/>
      <c r="AM114" s="793"/>
      <c r="AN114" s="793"/>
      <c r="AO114" s="794"/>
      <c r="AP114" s="837">
        <v>0</v>
      </c>
      <c r="AQ114" s="838"/>
      <c r="AR114" s="838"/>
      <c r="AS114" s="838"/>
      <c r="AT114" s="839"/>
      <c r="AU114" s="945"/>
      <c r="AV114" s="946"/>
      <c r="AW114" s="946"/>
      <c r="AX114" s="946"/>
      <c r="AY114" s="946"/>
      <c r="AZ114" s="828" t="s">
        <v>434</v>
      </c>
      <c r="BA114" s="765"/>
      <c r="BB114" s="765"/>
      <c r="BC114" s="765"/>
      <c r="BD114" s="765"/>
      <c r="BE114" s="765"/>
      <c r="BF114" s="765"/>
      <c r="BG114" s="765"/>
      <c r="BH114" s="765"/>
      <c r="BI114" s="765"/>
      <c r="BJ114" s="765"/>
      <c r="BK114" s="765"/>
      <c r="BL114" s="765"/>
      <c r="BM114" s="765"/>
      <c r="BN114" s="765"/>
      <c r="BO114" s="765"/>
      <c r="BP114" s="766"/>
      <c r="BQ114" s="829">
        <v>1478140</v>
      </c>
      <c r="BR114" s="830"/>
      <c r="BS114" s="830"/>
      <c r="BT114" s="830"/>
      <c r="BU114" s="830"/>
      <c r="BV114" s="830">
        <v>1522133</v>
      </c>
      <c r="BW114" s="830"/>
      <c r="BX114" s="830"/>
      <c r="BY114" s="830"/>
      <c r="BZ114" s="830"/>
      <c r="CA114" s="830">
        <v>1527890</v>
      </c>
      <c r="CB114" s="830"/>
      <c r="CC114" s="830"/>
      <c r="CD114" s="830"/>
      <c r="CE114" s="830"/>
      <c r="CF114" s="888">
        <v>21.3</v>
      </c>
      <c r="CG114" s="889"/>
      <c r="CH114" s="889"/>
      <c r="CI114" s="889"/>
      <c r="CJ114" s="889"/>
      <c r="CK114" s="940"/>
      <c r="CL114" s="834"/>
      <c r="CM114" s="828" t="s">
        <v>435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27</v>
      </c>
      <c r="AB115" s="932"/>
      <c r="AC115" s="932"/>
      <c r="AD115" s="932"/>
      <c r="AE115" s="933"/>
      <c r="AF115" s="934">
        <v>20</v>
      </c>
      <c r="AG115" s="932"/>
      <c r="AH115" s="932"/>
      <c r="AI115" s="932"/>
      <c r="AJ115" s="933"/>
      <c r="AK115" s="934">
        <v>14</v>
      </c>
      <c r="AL115" s="932"/>
      <c r="AM115" s="932"/>
      <c r="AN115" s="932"/>
      <c r="AO115" s="933"/>
      <c r="AP115" s="935">
        <v>0</v>
      </c>
      <c r="AQ115" s="936"/>
      <c r="AR115" s="936"/>
      <c r="AS115" s="936"/>
      <c r="AT115" s="937"/>
      <c r="AU115" s="945"/>
      <c r="AV115" s="946"/>
      <c r="AW115" s="946"/>
      <c r="AX115" s="946"/>
      <c r="AY115" s="946"/>
      <c r="AZ115" s="828" t="s">
        <v>437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278</v>
      </c>
      <c r="AB116" s="793"/>
      <c r="AC116" s="793"/>
      <c r="AD116" s="793"/>
      <c r="AE116" s="794"/>
      <c r="AF116" s="795">
        <v>240</v>
      </c>
      <c r="AG116" s="793"/>
      <c r="AH116" s="793"/>
      <c r="AI116" s="793"/>
      <c r="AJ116" s="794"/>
      <c r="AK116" s="795">
        <v>376</v>
      </c>
      <c r="AL116" s="793"/>
      <c r="AM116" s="793"/>
      <c r="AN116" s="793"/>
      <c r="AO116" s="794"/>
      <c r="AP116" s="837">
        <v>0</v>
      </c>
      <c r="AQ116" s="838"/>
      <c r="AR116" s="838"/>
      <c r="AS116" s="838"/>
      <c r="AT116" s="839"/>
      <c r="AU116" s="945"/>
      <c r="AV116" s="946"/>
      <c r="AW116" s="946"/>
      <c r="AX116" s="946"/>
      <c r="AY116" s="946"/>
      <c r="AZ116" s="922" t="s">
        <v>440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442</v>
      </c>
      <c r="Z117" s="910"/>
      <c r="AA117" s="915">
        <v>2288843</v>
      </c>
      <c r="AB117" s="916"/>
      <c r="AC117" s="916"/>
      <c r="AD117" s="916"/>
      <c r="AE117" s="917"/>
      <c r="AF117" s="918">
        <v>2128319</v>
      </c>
      <c r="AG117" s="916"/>
      <c r="AH117" s="916"/>
      <c r="AI117" s="916"/>
      <c r="AJ117" s="917"/>
      <c r="AK117" s="918">
        <v>2187355</v>
      </c>
      <c r="AL117" s="916"/>
      <c r="AM117" s="916"/>
      <c r="AN117" s="916"/>
      <c r="AO117" s="917"/>
      <c r="AP117" s="919"/>
      <c r="AQ117" s="920"/>
      <c r="AR117" s="920"/>
      <c r="AS117" s="920"/>
      <c r="AT117" s="921"/>
      <c r="AU117" s="945"/>
      <c r="AV117" s="946"/>
      <c r="AW117" s="946"/>
      <c r="AX117" s="946"/>
      <c r="AY117" s="946"/>
      <c r="AZ117" s="876" t="s">
        <v>443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415</v>
      </c>
      <c r="AB118" s="909"/>
      <c r="AC118" s="909"/>
      <c r="AD118" s="909"/>
      <c r="AE118" s="910"/>
      <c r="AF118" s="911" t="s">
        <v>416</v>
      </c>
      <c r="AG118" s="909"/>
      <c r="AH118" s="909"/>
      <c r="AI118" s="909"/>
      <c r="AJ118" s="910"/>
      <c r="AK118" s="911" t="s">
        <v>294</v>
      </c>
      <c r="AL118" s="909"/>
      <c r="AM118" s="909"/>
      <c r="AN118" s="909"/>
      <c r="AO118" s="910"/>
      <c r="AP118" s="912" t="s">
        <v>417</v>
      </c>
      <c r="AQ118" s="913"/>
      <c r="AR118" s="913"/>
      <c r="AS118" s="913"/>
      <c r="AT118" s="914"/>
      <c r="AU118" s="945"/>
      <c r="AV118" s="946"/>
      <c r="AW118" s="946"/>
      <c r="AX118" s="946"/>
      <c r="AY118" s="946"/>
      <c r="AZ118" s="851" t="s">
        <v>445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421</v>
      </c>
      <c r="B119" s="832"/>
      <c r="C119" s="873" t="s">
        <v>422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447</v>
      </c>
      <c r="BP119" s="891"/>
      <c r="BQ119" s="892">
        <v>21147368</v>
      </c>
      <c r="BR119" s="858"/>
      <c r="BS119" s="858"/>
      <c r="BT119" s="858"/>
      <c r="BU119" s="858"/>
      <c r="BV119" s="858">
        <v>21576445</v>
      </c>
      <c r="BW119" s="858"/>
      <c r="BX119" s="858"/>
      <c r="BY119" s="858"/>
      <c r="BZ119" s="858"/>
      <c r="CA119" s="858">
        <v>21854828</v>
      </c>
      <c r="CB119" s="858"/>
      <c r="CC119" s="858"/>
      <c r="CD119" s="858"/>
      <c r="CE119" s="858"/>
      <c r="CF119" s="761"/>
      <c r="CG119" s="762"/>
      <c r="CH119" s="762"/>
      <c r="CI119" s="762"/>
      <c r="CJ119" s="847"/>
      <c r="CK119" s="941"/>
      <c r="CL119" s="836"/>
      <c r="CM119" s="851" t="s">
        <v>448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449</v>
      </c>
      <c r="AV120" s="894"/>
      <c r="AW120" s="894"/>
      <c r="AX120" s="894"/>
      <c r="AY120" s="895"/>
      <c r="AZ120" s="873" t="s">
        <v>450</v>
      </c>
      <c r="BA120" s="821"/>
      <c r="BB120" s="821"/>
      <c r="BC120" s="821"/>
      <c r="BD120" s="821"/>
      <c r="BE120" s="821"/>
      <c r="BF120" s="821"/>
      <c r="BG120" s="821"/>
      <c r="BH120" s="821"/>
      <c r="BI120" s="821"/>
      <c r="BJ120" s="821"/>
      <c r="BK120" s="821"/>
      <c r="BL120" s="821"/>
      <c r="BM120" s="821"/>
      <c r="BN120" s="821"/>
      <c r="BO120" s="821"/>
      <c r="BP120" s="822"/>
      <c r="BQ120" s="874">
        <v>11510358</v>
      </c>
      <c r="BR120" s="855"/>
      <c r="BS120" s="855"/>
      <c r="BT120" s="855"/>
      <c r="BU120" s="855"/>
      <c r="BV120" s="855">
        <v>11709121</v>
      </c>
      <c r="BW120" s="855"/>
      <c r="BX120" s="855"/>
      <c r="BY120" s="855"/>
      <c r="BZ120" s="855"/>
      <c r="CA120" s="855">
        <v>11926841</v>
      </c>
      <c r="CB120" s="855"/>
      <c r="CC120" s="855"/>
      <c r="CD120" s="855"/>
      <c r="CE120" s="855"/>
      <c r="CF120" s="879">
        <v>166.3</v>
      </c>
      <c r="CG120" s="880"/>
      <c r="CH120" s="880"/>
      <c r="CI120" s="880"/>
      <c r="CJ120" s="880"/>
      <c r="CK120" s="881" t="s">
        <v>451</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1440590</v>
      </c>
      <c r="DH120" s="855"/>
      <c r="DI120" s="855"/>
      <c r="DJ120" s="855"/>
      <c r="DK120" s="855"/>
      <c r="DL120" s="855">
        <v>1748112</v>
      </c>
      <c r="DM120" s="855"/>
      <c r="DN120" s="855"/>
      <c r="DO120" s="855"/>
      <c r="DP120" s="855"/>
      <c r="DQ120" s="855">
        <v>1628386</v>
      </c>
      <c r="DR120" s="855"/>
      <c r="DS120" s="855"/>
      <c r="DT120" s="855"/>
      <c r="DU120" s="855"/>
      <c r="DV120" s="856">
        <v>22.7</v>
      </c>
      <c r="DW120" s="856"/>
      <c r="DX120" s="856"/>
      <c r="DY120" s="856"/>
      <c r="DZ120" s="857"/>
    </row>
    <row r="121" spans="1:130" s="224" customFormat="1" ht="26.25" customHeight="1" x14ac:dyDescent="0.15">
      <c r="A121" s="833"/>
      <c r="B121" s="834"/>
      <c r="C121" s="876" t="s">
        <v>452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453</v>
      </c>
      <c r="BA121" s="765"/>
      <c r="BB121" s="765"/>
      <c r="BC121" s="765"/>
      <c r="BD121" s="765"/>
      <c r="BE121" s="765"/>
      <c r="BF121" s="765"/>
      <c r="BG121" s="765"/>
      <c r="BH121" s="765"/>
      <c r="BI121" s="765"/>
      <c r="BJ121" s="765"/>
      <c r="BK121" s="765"/>
      <c r="BL121" s="765"/>
      <c r="BM121" s="765"/>
      <c r="BN121" s="765"/>
      <c r="BO121" s="765"/>
      <c r="BP121" s="766"/>
      <c r="BQ121" s="829">
        <v>615710</v>
      </c>
      <c r="BR121" s="830"/>
      <c r="BS121" s="830"/>
      <c r="BT121" s="830"/>
      <c r="BU121" s="830"/>
      <c r="BV121" s="830">
        <v>575123</v>
      </c>
      <c r="BW121" s="830"/>
      <c r="BX121" s="830"/>
      <c r="BY121" s="830"/>
      <c r="BZ121" s="830"/>
      <c r="CA121" s="830">
        <v>595713</v>
      </c>
      <c r="CB121" s="830"/>
      <c r="CC121" s="830"/>
      <c r="CD121" s="830"/>
      <c r="CE121" s="830"/>
      <c r="CF121" s="888">
        <v>8.3000000000000007</v>
      </c>
      <c r="CG121" s="889"/>
      <c r="CH121" s="889"/>
      <c r="CI121" s="889"/>
      <c r="CJ121" s="889"/>
      <c r="CK121" s="882"/>
      <c r="CL121" s="868"/>
      <c r="CM121" s="868"/>
      <c r="CN121" s="868"/>
      <c r="CO121" s="869"/>
      <c r="CP121" s="848" t="s">
        <v>398</v>
      </c>
      <c r="CQ121" s="849"/>
      <c r="CR121" s="849"/>
      <c r="CS121" s="849"/>
      <c r="CT121" s="849"/>
      <c r="CU121" s="849"/>
      <c r="CV121" s="849"/>
      <c r="CW121" s="849"/>
      <c r="CX121" s="849"/>
      <c r="CY121" s="849"/>
      <c r="CZ121" s="849"/>
      <c r="DA121" s="849"/>
      <c r="DB121" s="849"/>
      <c r="DC121" s="849"/>
      <c r="DD121" s="849"/>
      <c r="DE121" s="849"/>
      <c r="DF121" s="850"/>
      <c r="DG121" s="829">
        <v>186415</v>
      </c>
      <c r="DH121" s="830"/>
      <c r="DI121" s="830"/>
      <c r="DJ121" s="830"/>
      <c r="DK121" s="830"/>
      <c r="DL121" s="830">
        <v>171288</v>
      </c>
      <c r="DM121" s="830"/>
      <c r="DN121" s="830"/>
      <c r="DO121" s="830"/>
      <c r="DP121" s="830"/>
      <c r="DQ121" s="830">
        <v>155840</v>
      </c>
      <c r="DR121" s="830"/>
      <c r="DS121" s="830"/>
      <c r="DT121" s="830"/>
      <c r="DU121" s="830"/>
      <c r="DV121" s="807">
        <v>2.2000000000000002</v>
      </c>
      <c r="DW121" s="807"/>
      <c r="DX121" s="807"/>
      <c r="DY121" s="807"/>
      <c r="DZ121" s="808"/>
    </row>
    <row r="122" spans="1:130" s="224" customFormat="1" ht="26.25" customHeight="1" x14ac:dyDescent="0.15">
      <c r="A122" s="833"/>
      <c r="B122" s="834"/>
      <c r="C122" s="828" t="s">
        <v>435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454</v>
      </c>
      <c r="BA122" s="852"/>
      <c r="BB122" s="852"/>
      <c r="BC122" s="852"/>
      <c r="BD122" s="852"/>
      <c r="BE122" s="852"/>
      <c r="BF122" s="852"/>
      <c r="BG122" s="852"/>
      <c r="BH122" s="852"/>
      <c r="BI122" s="852"/>
      <c r="BJ122" s="852"/>
      <c r="BK122" s="852"/>
      <c r="BL122" s="852"/>
      <c r="BM122" s="852"/>
      <c r="BN122" s="852"/>
      <c r="BO122" s="852"/>
      <c r="BP122" s="853"/>
      <c r="BQ122" s="892">
        <v>15203818</v>
      </c>
      <c r="BR122" s="858"/>
      <c r="BS122" s="858"/>
      <c r="BT122" s="858"/>
      <c r="BU122" s="858"/>
      <c r="BV122" s="858">
        <v>14808164</v>
      </c>
      <c r="BW122" s="858"/>
      <c r="BX122" s="858"/>
      <c r="BY122" s="858"/>
      <c r="BZ122" s="858"/>
      <c r="CA122" s="858">
        <v>15061530</v>
      </c>
      <c r="CB122" s="858"/>
      <c r="CC122" s="858"/>
      <c r="CD122" s="858"/>
      <c r="CE122" s="858"/>
      <c r="CF122" s="859">
        <v>210</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v>82467</v>
      </c>
      <c r="DH122" s="830"/>
      <c r="DI122" s="830"/>
      <c r="DJ122" s="830"/>
      <c r="DK122" s="830"/>
      <c r="DL122" s="830">
        <v>110636</v>
      </c>
      <c r="DM122" s="830"/>
      <c r="DN122" s="830"/>
      <c r="DO122" s="830"/>
      <c r="DP122" s="830"/>
      <c r="DQ122" s="830">
        <v>114735</v>
      </c>
      <c r="DR122" s="830"/>
      <c r="DS122" s="830"/>
      <c r="DT122" s="830"/>
      <c r="DU122" s="830"/>
      <c r="DV122" s="807">
        <v>1.6</v>
      </c>
      <c r="DW122" s="807"/>
      <c r="DX122" s="807"/>
      <c r="DY122" s="807"/>
      <c r="DZ122" s="808"/>
    </row>
    <row r="123" spans="1:130" s="224" customFormat="1" ht="26.25" customHeight="1" x14ac:dyDescent="0.15">
      <c r="A123" s="833"/>
      <c r="B123" s="834"/>
      <c r="C123" s="828" t="s">
        <v>441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455</v>
      </c>
      <c r="BP123" s="891"/>
      <c r="BQ123" s="845">
        <v>27329886</v>
      </c>
      <c r="BR123" s="846"/>
      <c r="BS123" s="846"/>
      <c r="BT123" s="846"/>
      <c r="BU123" s="846"/>
      <c r="BV123" s="846">
        <v>27092408</v>
      </c>
      <c r="BW123" s="846"/>
      <c r="BX123" s="846"/>
      <c r="BY123" s="846"/>
      <c r="BZ123" s="846"/>
      <c r="CA123" s="846">
        <v>27584084</v>
      </c>
      <c r="CB123" s="846"/>
      <c r="CC123" s="846"/>
      <c r="CD123" s="846"/>
      <c r="CE123" s="846"/>
      <c r="CF123" s="761"/>
      <c r="CG123" s="762"/>
      <c r="CH123" s="762"/>
      <c r="CI123" s="762"/>
      <c r="CJ123" s="847"/>
      <c r="CK123" s="882"/>
      <c r="CL123" s="868"/>
      <c r="CM123" s="868"/>
      <c r="CN123" s="868"/>
      <c r="CO123" s="869"/>
      <c r="CP123" s="848" t="s">
        <v>400</v>
      </c>
      <c r="CQ123" s="849"/>
      <c r="CR123" s="849"/>
      <c r="CS123" s="849"/>
      <c r="CT123" s="849"/>
      <c r="CU123" s="849"/>
      <c r="CV123" s="849"/>
      <c r="CW123" s="849"/>
      <c r="CX123" s="849"/>
      <c r="CY123" s="849"/>
      <c r="CZ123" s="849"/>
      <c r="DA123" s="849"/>
      <c r="DB123" s="849"/>
      <c r="DC123" s="849"/>
      <c r="DD123" s="849"/>
      <c r="DE123" s="849"/>
      <c r="DF123" s="850"/>
      <c r="DG123" s="792">
        <v>89055</v>
      </c>
      <c r="DH123" s="793"/>
      <c r="DI123" s="793"/>
      <c r="DJ123" s="793"/>
      <c r="DK123" s="794"/>
      <c r="DL123" s="795">
        <v>77019</v>
      </c>
      <c r="DM123" s="793"/>
      <c r="DN123" s="793"/>
      <c r="DO123" s="793"/>
      <c r="DP123" s="794"/>
      <c r="DQ123" s="795">
        <v>66375</v>
      </c>
      <c r="DR123" s="793"/>
      <c r="DS123" s="793"/>
      <c r="DT123" s="793"/>
      <c r="DU123" s="794"/>
      <c r="DV123" s="837">
        <v>0.9</v>
      </c>
      <c r="DW123" s="838"/>
      <c r="DX123" s="838"/>
      <c r="DY123" s="838"/>
      <c r="DZ123" s="839"/>
    </row>
    <row r="124" spans="1:130" s="224" customFormat="1" ht="26.25" customHeight="1" thickBot="1" x14ac:dyDescent="0.2">
      <c r="A124" s="833"/>
      <c r="B124" s="834"/>
      <c r="C124" s="828" t="s">
        <v>444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v>1</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457</v>
      </c>
      <c r="CQ124" s="849"/>
      <c r="CR124" s="849"/>
      <c r="CS124" s="849"/>
      <c r="CT124" s="849"/>
      <c r="CU124" s="849"/>
      <c r="CV124" s="849"/>
      <c r="CW124" s="849"/>
      <c r="CX124" s="849"/>
      <c r="CY124" s="849"/>
      <c r="CZ124" s="849"/>
      <c r="DA124" s="849"/>
      <c r="DB124" s="849"/>
      <c r="DC124" s="849"/>
      <c r="DD124" s="849"/>
      <c r="DE124" s="849"/>
      <c r="DF124" s="850"/>
      <c r="DG124" s="776">
        <v>2875</v>
      </c>
      <c r="DH124" s="777"/>
      <c r="DI124" s="777"/>
      <c r="DJ124" s="777"/>
      <c r="DK124" s="778"/>
      <c r="DL124" s="779">
        <v>2732</v>
      </c>
      <c r="DM124" s="777"/>
      <c r="DN124" s="777"/>
      <c r="DO124" s="777"/>
      <c r="DP124" s="778"/>
      <c r="DQ124" s="779">
        <v>2923</v>
      </c>
      <c r="DR124" s="777"/>
      <c r="DS124" s="777"/>
      <c r="DT124" s="777"/>
      <c r="DU124" s="778"/>
      <c r="DV124" s="861">
        <v>0</v>
      </c>
      <c r="DW124" s="862"/>
      <c r="DX124" s="862"/>
      <c r="DY124" s="862"/>
      <c r="DZ124" s="863"/>
    </row>
    <row r="125" spans="1:130" s="224" customFormat="1" ht="26.25" customHeight="1" x14ac:dyDescent="0.15">
      <c r="A125" s="833"/>
      <c r="B125" s="834"/>
      <c r="C125" s="828" t="s">
        <v>446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458</v>
      </c>
      <c r="CL125" s="865"/>
      <c r="CM125" s="865"/>
      <c r="CN125" s="865"/>
      <c r="CO125" s="866"/>
      <c r="CP125" s="873" t="s">
        <v>459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461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26</v>
      </c>
      <c r="AB127" s="793"/>
      <c r="AC127" s="793"/>
      <c r="AD127" s="793"/>
      <c r="AE127" s="794"/>
      <c r="AF127" s="795">
        <v>20</v>
      </c>
      <c r="AG127" s="793"/>
      <c r="AH127" s="793"/>
      <c r="AI127" s="793"/>
      <c r="AJ127" s="794"/>
      <c r="AK127" s="795">
        <v>14</v>
      </c>
      <c r="AL127" s="793"/>
      <c r="AM127" s="793"/>
      <c r="AN127" s="793"/>
      <c r="AO127" s="794"/>
      <c r="AP127" s="837">
        <v>0</v>
      </c>
      <c r="AQ127" s="838"/>
      <c r="AR127" s="838"/>
      <c r="AS127" s="838"/>
      <c r="AT127" s="839"/>
      <c r="AU127" s="226"/>
      <c r="AV127" s="226"/>
      <c r="AW127" s="226"/>
      <c r="AX127" s="854" t="s">
        <v>462</v>
      </c>
      <c r="AY127" s="825"/>
      <c r="AZ127" s="825"/>
      <c r="BA127" s="825"/>
      <c r="BB127" s="825"/>
      <c r="BC127" s="825"/>
      <c r="BD127" s="825"/>
      <c r="BE127" s="826"/>
      <c r="BF127" s="824" t="s">
        <v>463</v>
      </c>
      <c r="BG127" s="825"/>
      <c r="BH127" s="825"/>
      <c r="BI127" s="825"/>
      <c r="BJ127" s="825"/>
      <c r="BK127" s="825"/>
      <c r="BL127" s="826"/>
      <c r="BM127" s="824" t="s">
        <v>464</v>
      </c>
      <c r="BN127" s="825"/>
      <c r="BO127" s="825"/>
      <c r="BP127" s="825"/>
      <c r="BQ127" s="825"/>
      <c r="BR127" s="825"/>
      <c r="BS127" s="826"/>
      <c r="BT127" s="824" t="s">
        <v>465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468</v>
      </c>
      <c r="X128" s="811"/>
      <c r="Y128" s="811"/>
      <c r="Z128" s="812"/>
      <c r="AA128" s="813">
        <v>52339</v>
      </c>
      <c r="AB128" s="814"/>
      <c r="AC128" s="814"/>
      <c r="AD128" s="814"/>
      <c r="AE128" s="815"/>
      <c r="AF128" s="816">
        <v>51854</v>
      </c>
      <c r="AG128" s="814"/>
      <c r="AH128" s="814"/>
      <c r="AI128" s="814"/>
      <c r="AJ128" s="815"/>
      <c r="AK128" s="816">
        <v>61986</v>
      </c>
      <c r="AL128" s="814"/>
      <c r="AM128" s="814"/>
      <c r="AN128" s="814"/>
      <c r="AO128" s="815"/>
      <c r="AP128" s="817"/>
      <c r="AQ128" s="818"/>
      <c r="AR128" s="818"/>
      <c r="AS128" s="818"/>
      <c r="AT128" s="819"/>
      <c r="AU128" s="226"/>
      <c r="AV128" s="226"/>
      <c r="AW128" s="226"/>
      <c r="AX128" s="820" t="s">
        <v>469</v>
      </c>
      <c r="AY128" s="821"/>
      <c r="AZ128" s="821"/>
      <c r="BA128" s="821"/>
      <c r="BB128" s="821"/>
      <c r="BC128" s="821"/>
      <c r="BD128" s="821"/>
      <c r="BE128" s="822"/>
      <c r="BF128" s="799" t="s">
        <v>122</v>
      </c>
      <c r="BG128" s="800"/>
      <c r="BH128" s="800"/>
      <c r="BI128" s="800"/>
      <c r="BJ128" s="800"/>
      <c r="BK128" s="800"/>
      <c r="BL128" s="823"/>
      <c r="BM128" s="799">
        <v>13.57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471</v>
      </c>
      <c r="X129" s="790"/>
      <c r="Y129" s="790"/>
      <c r="Z129" s="791"/>
      <c r="AA129" s="792">
        <v>9322908</v>
      </c>
      <c r="AB129" s="793"/>
      <c r="AC129" s="793"/>
      <c r="AD129" s="793"/>
      <c r="AE129" s="794"/>
      <c r="AF129" s="795">
        <v>8878316</v>
      </c>
      <c r="AG129" s="793"/>
      <c r="AH129" s="793"/>
      <c r="AI129" s="793"/>
      <c r="AJ129" s="794"/>
      <c r="AK129" s="795">
        <v>8755027</v>
      </c>
      <c r="AL129" s="793"/>
      <c r="AM129" s="793"/>
      <c r="AN129" s="793"/>
      <c r="AO129" s="794"/>
      <c r="AP129" s="796"/>
      <c r="AQ129" s="797"/>
      <c r="AR129" s="797"/>
      <c r="AS129" s="797"/>
      <c r="AT129" s="798"/>
      <c r="AU129" s="227"/>
      <c r="AV129" s="227"/>
      <c r="AW129" s="227"/>
      <c r="AX129" s="764" t="s">
        <v>472</v>
      </c>
      <c r="AY129" s="765"/>
      <c r="AZ129" s="765"/>
      <c r="BA129" s="765"/>
      <c r="BB129" s="765"/>
      <c r="BC129" s="765"/>
      <c r="BD129" s="765"/>
      <c r="BE129" s="766"/>
      <c r="BF129" s="783" t="s">
        <v>122</v>
      </c>
      <c r="BG129" s="784"/>
      <c r="BH129" s="784"/>
      <c r="BI129" s="784"/>
      <c r="BJ129" s="784"/>
      <c r="BK129" s="784"/>
      <c r="BL129" s="785"/>
      <c r="BM129" s="783">
        <v>18.57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474</v>
      </c>
      <c r="X130" s="790"/>
      <c r="Y130" s="790"/>
      <c r="Z130" s="791"/>
      <c r="AA130" s="792">
        <v>1780843</v>
      </c>
      <c r="AB130" s="793"/>
      <c r="AC130" s="793"/>
      <c r="AD130" s="793"/>
      <c r="AE130" s="794"/>
      <c r="AF130" s="795">
        <v>1620007</v>
      </c>
      <c r="AG130" s="793"/>
      <c r="AH130" s="793"/>
      <c r="AI130" s="793"/>
      <c r="AJ130" s="794"/>
      <c r="AK130" s="795">
        <v>1583143</v>
      </c>
      <c r="AL130" s="793"/>
      <c r="AM130" s="793"/>
      <c r="AN130" s="793"/>
      <c r="AO130" s="794"/>
      <c r="AP130" s="796"/>
      <c r="AQ130" s="797"/>
      <c r="AR130" s="797"/>
      <c r="AS130" s="797"/>
      <c r="AT130" s="798"/>
      <c r="AU130" s="227"/>
      <c r="AV130" s="227"/>
      <c r="AW130" s="227"/>
      <c r="AX130" s="764" t="s">
        <v>475</v>
      </c>
      <c r="AY130" s="765"/>
      <c r="AZ130" s="765"/>
      <c r="BA130" s="765"/>
      <c r="BB130" s="765"/>
      <c r="BC130" s="765"/>
      <c r="BD130" s="765"/>
      <c r="BE130" s="766"/>
      <c r="BF130" s="767">
        <v>6.6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476</v>
      </c>
      <c r="X131" s="774"/>
      <c r="Y131" s="774"/>
      <c r="Z131" s="775"/>
      <c r="AA131" s="776">
        <v>7542065</v>
      </c>
      <c r="AB131" s="777"/>
      <c r="AC131" s="777"/>
      <c r="AD131" s="777"/>
      <c r="AE131" s="778"/>
      <c r="AF131" s="779">
        <v>7258309</v>
      </c>
      <c r="AG131" s="777"/>
      <c r="AH131" s="777"/>
      <c r="AI131" s="777"/>
      <c r="AJ131" s="778"/>
      <c r="AK131" s="779">
        <v>7171884</v>
      </c>
      <c r="AL131" s="777"/>
      <c r="AM131" s="777"/>
      <c r="AN131" s="777"/>
      <c r="AO131" s="778"/>
      <c r="AP131" s="780"/>
      <c r="AQ131" s="781"/>
      <c r="AR131" s="781"/>
      <c r="AS131" s="781"/>
      <c r="AT131" s="782"/>
      <c r="AU131" s="227"/>
      <c r="AV131" s="227"/>
      <c r="AW131" s="227"/>
      <c r="AX131" s="742" t="s">
        <v>477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479</v>
      </c>
      <c r="W132" s="755"/>
      <c r="X132" s="755"/>
      <c r="Y132" s="755"/>
      <c r="Z132" s="756"/>
      <c r="AA132" s="757">
        <v>6.041594709</v>
      </c>
      <c r="AB132" s="758"/>
      <c r="AC132" s="758"/>
      <c r="AD132" s="758"/>
      <c r="AE132" s="759"/>
      <c r="AF132" s="760">
        <v>6.2887650549999998</v>
      </c>
      <c r="AG132" s="758"/>
      <c r="AH132" s="758"/>
      <c r="AI132" s="758"/>
      <c r="AJ132" s="759"/>
      <c r="AK132" s="760">
        <v>7.5604401860000001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480</v>
      </c>
      <c r="W133" s="734"/>
      <c r="X133" s="734"/>
      <c r="Y133" s="734"/>
      <c r="Z133" s="735"/>
      <c r="AA133" s="736">
        <v>6.1</v>
      </c>
      <c r="AB133" s="737"/>
      <c r="AC133" s="737"/>
      <c r="AD133" s="737"/>
      <c r="AE133" s="738"/>
      <c r="AF133" s="736">
        <v>6</v>
      </c>
      <c r="AG133" s="737"/>
      <c r="AH133" s="737"/>
      <c r="AI133" s="737"/>
      <c r="AJ133" s="738"/>
      <c r="AK133" s="736">
        <v>6.6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UcjuhhWxIg+/WkvHxpidbvgqpOOrxgQ9GM0TvXMTtNwndmsrTocYhWAf6pap6m9WcCYRxfPGrMXjOE3uXLRVg==" saltValue="6KKymx+m385X8UgLmPEQ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SF+pyT9xhAiv7A3X72O0uGu++oDqIkBJzYJOgNk/mm7bb5zHtmHNaQ1epqn+qehEq9SGL1TqUsafb2dHbJHQBg==" saltValue="w+x5jEYm7mpIEYbv6Y1Uv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Peysizs0McS5Js/XT8KhmtHtzYuESu4/1Lz95UbptFD4QxEKB44zlMPsEoocG03Jw6qW1SLYUeyKhM5rw0spQ==" saltValue="/OATfbg1LHmuj0JI4Fk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483</v>
      </c>
      <c r="AL6" s="260"/>
      <c r="AM6" s="260"/>
      <c r="AN6" s="260"/>
    </row>
    <row r="7" spans="1:46" ht="13.5" customHeight="1" x14ac:dyDescent="0.15">
      <c r="A7" s="259"/>
      <c r="AK7" s="262"/>
      <c r="AL7" s="263"/>
      <c r="AM7" s="263"/>
      <c r="AN7" s="264"/>
      <c r="AO7" s="1131" t="s">
        <v>484</v>
      </c>
      <c r="AP7" s="265"/>
      <c r="AQ7" s="266" t="s">
        <v>485</v>
      </c>
      <c r="AR7" s="267"/>
    </row>
    <row r="8" spans="1:46" x14ac:dyDescent="0.15">
      <c r="A8" s="259"/>
      <c r="AK8" s="268"/>
      <c r="AL8" s="269"/>
      <c r="AM8" s="269"/>
      <c r="AN8" s="270"/>
      <c r="AO8" s="1132"/>
      <c r="AP8" s="271" t="s">
        <v>486</v>
      </c>
      <c r="AQ8" s="272" t="s">
        <v>487</v>
      </c>
      <c r="AR8" s="273" t="s">
        <v>488</v>
      </c>
    </row>
    <row r="9" spans="1:46" x14ac:dyDescent="0.15">
      <c r="A9" s="259"/>
      <c r="AK9" s="1143" t="s">
        <v>489</v>
      </c>
      <c r="AL9" s="1144"/>
      <c r="AM9" s="1144"/>
      <c r="AN9" s="1145"/>
      <c r="AO9" s="274">
        <v>2451685</v>
      </c>
      <c r="AP9" s="274">
        <v>159221</v>
      </c>
      <c r="AQ9" s="275">
        <v>121399</v>
      </c>
      <c r="AR9" s="276">
        <v>31.2</v>
      </c>
    </row>
    <row r="10" spans="1:46" ht="13.5" customHeight="1" x14ac:dyDescent="0.15">
      <c r="A10" s="259"/>
      <c r="AK10" s="1143" t="s">
        <v>490</v>
      </c>
      <c r="AL10" s="1144"/>
      <c r="AM10" s="1144"/>
      <c r="AN10" s="1145"/>
      <c r="AO10" s="277">
        <v>361103</v>
      </c>
      <c r="AP10" s="277">
        <v>23451</v>
      </c>
      <c r="AQ10" s="278">
        <v>14890</v>
      </c>
      <c r="AR10" s="279">
        <v>57.5</v>
      </c>
    </row>
    <row r="11" spans="1:46" ht="13.5" customHeight="1" x14ac:dyDescent="0.15">
      <c r="A11" s="259"/>
      <c r="AK11" s="1143" t="s">
        <v>491</v>
      </c>
      <c r="AL11" s="1144"/>
      <c r="AM11" s="1144"/>
      <c r="AN11" s="1145"/>
      <c r="AO11" s="277" t="s">
        <v>492</v>
      </c>
      <c r="AP11" s="277" t="s">
        <v>492</v>
      </c>
      <c r="AQ11" s="278">
        <v>3495</v>
      </c>
      <c r="AR11" s="279" t="s">
        <v>492</v>
      </c>
    </row>
    <row r="12" spans="1:46" ht="13.5" customHeight="1" x14ac:dyDescent="0.15">
      <c r="A12" s="259"/>
      <c r="AK12" s="1143" t="s">
        <v>493</v>
      </c>
      <c r="AL12" s="1144"/>
      <c r="AM12" s="1144"/>
      <c r="AN12" s="1145"/>
      <c r="AO12" s="277" t="s">
        <v>492</v>
      </c>
      <c r="AP12" s="277" t="s">
        <v>492</v>
      </c>
      <c r="AQ12" s="278" t="s">
        <v>492</v>
      </c>
      <c r="AR12" s="279" t="s">
        <v>492</v>
      </c>
    </row>
    <row r="13" spans="1:46" ht="13.5" customHeight="1" x14ac:dyDescent="0.15">
      <c r="A13" s="259"/>
      <c r="AK13" s="1143" t="s">
        <v>494</v>
      </c>
      <c r="AL13" s="1144"/>
      <c r="AM13" s="1144"/>
      <c r="AN13" s="1145"/>
      <c r="AO13" s="277">
        <v>96429</v>
      </c>
      <c r="AP13" s="277">
        <v>6262</v>
      </c>
      <c r="AQ13" s="278">
        <v>5676</v>
      </c>
      <c r="AR13" s="279">
        <v>10.3</v>
      </c>
    </row>
    <row r="14" spans="1:46" ht="13.5" customHeight="1" x14ac:dyDescent="0.15">
      <c r="A14" s="259"/>
      <c r="AK14" s="1143" t="s">
        <v>495</v>
      </c>
      <c r="AL14" s="1144"/>
      <c r="AM14" s="1144"/>
      <c r="AN14" s="1145"/>
      <c r="AO14" s="277">
        <v>33022</v>
      </c>
      <c r="AP14" s="277">
        <v>2145</v>
      </c>
      <c r="AQ14" s="278">
        <v>1839</v>
      </c>
      <c r="AR14" s="279">
        <v>16.600000000000001</v>
      </c>
    </row>
    <row r="15" spans="1:46" ht="13.5" customHeight="1" x14ac:dyDescent="0.15">
      <c r="A15" s="259"/>
      <c r="AK15" s="1146" t="s">
        <v>496</v>
      </c>
      <c r="AL15" s="1147"/>
      <c r="AM15" s="1147"/>
      <c r="AN15" s="1148"/>
      <c r="AO15" s="277">
        <v>-112178</v>
      </c>
      <c r="AP15" s="277">
        <v>-7285</v>
      </c>
      <c r="AQ15" s="278">
        <v>-7293</v>
      </c>
      <c r="AR15" s="279">
        <v>-0.1</v>
      </c>
    </row>
    <row r="16" spans="1:46" x14ac:dyDescent="0.15">
      <c r="A16" s="259"/>
      <c r="AK16" s="1146" t="s">
        <v>177</v>
      </c>
      <c r="AL16" s="1147"/>
      <c r="AM16" s="1147"/>
      <c r="AN16" s="1148"/>
      <c r="AO16" s="277">
        <v>2830061</v>
      </c>
      <c r="AP16" s="277">
        <v>183794</v>
      </c>
      <c r="AQ16" s="278">
        <v>140006</v>
      </c>
      <c r="AR16" s="279">
        <v>31.3</v>
      </c>
    </row>
    <row r="17" spans="1:46" x14ac:dyDescent="0.15">
      <c r="A17" s="259"/>
    </row>
    <row r="18" spans="1:46" x14ac:dyDescent="0.15">
      <c r="A18" s="259"/>
      <c r="AQ18" s="280"/>
      <c r="AR18" s="280"/>
    </row>
    <row r="19" spans="1:46" x14ac:dyDescent="0.15">
      <c r="A19" s="259"/>
      <c r="AK19" s="255" t="s">
        <v>497</v>
      </c>
    </row>
    <row r="20" spans="1:46" x14ac:dyDescent="0.15">
      <c r="A20" s="259"/>
      <c r="AK20" s="281"/>
      <c r="AL20" s="282"/>
      <c r="AM20" s="282"/>
      <c r="AN20" s="283"/>
      <c r="AO20" s="284" t="s">
        <v>498</v>
      </c>
      <c r="AP20" s="285" t="s">
        <v>499</v>
      </c>
      <c r="AQ20" s="286" t="s">
        <v>500</v>
      </c>
      <c r="AR20" s="287"/>
    </row>
    <row r="21" spans="1:46" s="260" customFormat="1" x14ac:dyDescent="0.15">
      <c r="A21" s="288"/>
      <c r="AK21" s="1149" t="s">
        <v>501</v>
      </c>
      <c r="AL21" s="1150"/>
      <c r="AM21" s="1150"/>
      <c r="AN21" s="1151"/>
      <c r="AO21" s="289">
        <v>16.239999999999998</v>
      </c>
      <c r="AP21" s="290">
        <v>12.39</v>
      </c>
      <c r="AQ21" s="291">
        <v>3.85</v>
      </c>
      <c r="AS21" s="292"/>
      <c r="AT21" s="288"/>
    </row>
    <row r="22" spans="1:46" s="260" customFormat="1" x14ac:dyDescent="0.15">
      <c r="A22" s="288"/>
      <c r="AK22" s="1149" t="s">
        <v>502</v>
      </c>
      <c r="AL22" s="1150"/>
      <c r="AM22" s="1150"/>
      <c r="AN22" s="1151"/>
      <c r="AO22" s="293">
        <v>94.8</v>
      </c>
      <c r="AP22" s="294">
        <v>95.4</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505</v>
      </c>
      <c r="AL29" s="260"/>
      <c r="AM29" s="260"/>
      <c r="AN29" s="260"/>
      <c r="AS29" s="302"/>
    </row>
    <row r="30" spans="1:46" ht="13.5" customHeight="1" x14ac:dyDescent="0.15">
      <c r="A30" s="259"/>
      <c r="AK30" s="262"/>
      <c r="AL30" s="263"/>
      <c r="AM30" s="263"/>
      <c r="AN30" s="264"/>
      <c r="AO30" s="1131" t="s">
        <v>484</v>
      </c>
      <c r="AP30" s="265"/>
      <c r="AQ30" s="266" t="s">
        <v>485</v>
      </c>
      <c r="AR30" s="267"/>
    </row>
    <row r="31" spans="1:46" x14ac:dyDescent="0.15">
      <c r="A31" s="259"/>
      <c r="AK31" s="268"/>
      <c r="AL31" s="269"/>
      <c r="AM31" s="269"/>
      <c r="AN31" s="270"/>
      <c r="AO31" s="1132"/>
      <c r="AP31" s="271" t="s">
        <v>486</v>
      </c>
      <c r="AQ31" s="272" t="s">
        <v>487</v>
      </c>
      <c r="AR31" s="273" t="s">
        <v>488</v>
      </c>
    </row>
    <row r="32" spans="1:46" ht="27" customHeight="1" x14ac:dyDescent="0.15">
      <c r="A32" s="259"/>
      <c r="AK32" s="1133" t="s">
        <v>506</v>
      </c>
      <c r="AL32" s="1134"/>
      <c r="AM32" s="1134"/>
      <c r="AN32" s="1135"/>
      <c r="AO32" s="303">
        <v>1927236</v>
      </c>
      <c r="AP32" s="303">
        <v>125161</v>
      </c>
      <c r="AQ32" s="304">
        <v>82032</v>
      </c>
      <c r="AR32" s="305">
        <v>52.6</v>
      </c>
    </row>
    <row r="33" spans="1:46" ht="13.5" customHeight="1" x14ac:dyDescent="0.15">
      <c r="A33" s="259"/>
      <c r="AK33" s="1133" t="s">
        <v>507</v>
      </c>
      <c r="AL33" s="1134"/>
      <c r="AM33" s="1134"/>
      <c r="AN33" s="1135"/>
      <c r="AO33" s="303" t="s">
        <v>492</v>
      </c>
      <c r="AP33" s="303" t="s">
        <v>492</v>
      </c>
      <c r="AQ33" s="304" t="s">
        <v>492</v>
      </c>
      <c r="AR33" s="305" t="s">
        <v>492</v>
      </c>
    </row>
    <row r="34" spans="1:46" ht="27" customHeight="1" x14ac:dyDescent="0.15">
      <c r="A34" s="259"/>
      <c r="AK34" s="1133" t="s">
        <v>508</v>
      </c>
      <c r="AL34" s="1134"/>
      <c r="AM34" s="1134"/>
      <c r="AN34" s="1135"/>
      <c r="AO34" s="303" t="s">
        <v>492</v>
      </c>
      <c r="AP34" s="303" t="s">
        <v>492</v>
      </c>
      <c r="AQ34" s="304" t="s">
        <v>492</v>
      </c>
      <c r="AR34" s="305" t="s">
        <v>492</v>
      </c>
    </row>
    <row r="35" spans="1:46" ht="27" customHeight="1" x14ac:dyDescent="0.15">
      <c r="A35" s="259"/>
      <c r="AK35" s="1133" t="s">
        <v>509</v>
      </c>
      <c r="AL35" s="1134"/>
      <c r="AM35" s="1134"/>
      <c r="AN35" s="1135"/>
      <c r="AO35" s="303">
        <v>258478</v>
      </c>
      <c r="AP35" s="303">
        <v>16786</v>
      </c>
      <c r="AQ35" s="304">
        <v>19007</v>
      </c>
      <c r="AR35" s="305">
        <v>-11.7</v>
      </c>
    </row>
    <row r="36" spans="1:46" ht="27" customHeight="1" x14ac:dyDescent="0.15">
      <c r="A36" s="259"/>
      <c r="AK36" s="1133" t="s">
        <v>510</v>
      </c>
      <c r="AL36" s="1134"/>
      <c r="AM36" s="1134"/>
      <c r="AN36" s="1135"/>
      <c r="AO36" s="303">
        <v>1251</v>
      </c>
      <c r="AP36" s="303">
        <v>81</v>
      </c>
      <c r="AQ36" s="304">
        <v>3652</v>
      </c>
      <c r="AR36" s="305">
        <v>-97.8</v>
      </c>
    </row>
    <row r="37" spans="1:46" ht="13.5" customHeight="1" x14ac:dyDescent="0.15">
      <c r="A37" s="259"/>
      <c r="AK37" s="1133" t="s">
        <v>511</v>
      </c>
      <c r="AL37" s="1134"/>
      <c r="AM37" s="1134"/>
      <c r="AN37" s="1135"/>
      <c r="AO37" s="303">
        <v>14</v>
      </c>
      <c r="AP37" s="303">
        <v>1</v>
      </c>
      <c r="AQ37" s="304">
        <v>1064</v>
      </c>
      <c r="AR37" s="305">
        <v>-99.9</v>
      </c>
    </row>
    <row r="38" spans="1:46" ht="27" customHeight="1" x14ac:dyDescent="0.15">
      <c r="A38" s="259"/>
      <c r="AK38" s="1136" t="s">
        <v>512</v>
      </c>
      <c r="AL38" s="1137"/>
      <c r="AM38" s="1137"/>
      <c r="AN38" s="1138"/>
      <c r="AO38" s="306">
        <v>376</v>
      </c>
      <c r="AP38" s="306">
        <v>24</v>
      </c>
      <c r="AQ38" s="307">
        <v>6</v>
      </c>
      <c r="AR38" s="295">
        <v>300</v>
      </c>
      <c r="AS38" s="302"/>
    </row>
    <row r="39" spans="1:46" x14ac:dyDescent="0.15">
      <c r="A39" s="259"/>
      <c r="AK39" s="1136" t="s">
        <v>513</v>
      </c>
      <c r="AL39" s="1137"/>
      <c r="AM39" s="1137"/>
      <c r="AN39" s="1138"/>
      <c r="AO39" s="303">
        <v>-61986</v>
      </c>
      <c r="AP39" s="303">
        <v>-4026</v>
      </c>
      <c r="AQ39" s="304">
        <v>-1926</v>
      </c>
      <c r="AR39" s="305">
        <v>109</v>
      </c>
      <c r="AS39" s="302"/>
    </row>
    <row r="40" spans="1:46" ht="27" customHeight="1" x14ac:dyDescent="0.15">
      <c r="A40" s="259"/>
      <c r="AK40" s="1133" t="s">
        <v>514</v>
      </c>
      <c r="AL40" s="1134"/>
      <c r="AM40" s="1134"/>
      <c r="AN40" s="1135"/>
      <c r="AO40" s="303">
        <v>-1583143</v>
      </c>
      <c r="AP40" s="303">
        <v>-102815</v>
      </c>
      <c r="AQ40" s="304">
        <v>-70284</v>
      </c>
      <c r="AR40" s="305">
        <v>46.3</v>
      </c>
      <c r="AS40" s="302"/>
    </row>
    <row r="41" spans="1:46" x14ac:dyDescent="0.15">
      <c r="A41" s="259"/>
      <c r="AK41" s="1139" t="s">
        <v>287</v>
      </c>
      <c r="AL41" s="1140"/>
      <c r="AM41" s="1140"/>
      <c r="AN41" s="1141"/>
      <c r="AO41" s="303">
        <v>542226</v>
      </c>
      <c r="AP41" s="303">
        <v>35214</v>
      </c>
      <c r="AQ41" s="304">
        <v>33551</v>
      </c>
      <c r="AR41" s="305">
        <v>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515</v>
      </c>
    </row>
    <row r="48" spans="1:46" x14ac:dyDescent="0.15">
      <c r="A48" s="259"/>
      <c r="AK48" s="313" t="s">
        <v>516</v>
      </c>
      <c r="AL48" s="313"/>
      <c r="AM48" s="313"/>
      <c r="AN48" s="313"/>
      <c r="AO48" s="313"/>
      <c r="AP48" s="313"/>
      <c r="AQ48" s="314"/>
      <c r="AR48" s="313"/>
    </row>
    <row r="49" spans="1:44" ht="13.5" customHeight="1" x14ac:dyDescent="0.15">
      <c r="A49" s="259"/>
      <c r="AK49" s="315"/>
      <c r="AL49" s="316"/>
      <c r="AM49" s="1126" t="s">
        <v>484</v>
      </c>
      <c r="AN49" s="1128" t="s">
        <v>517</v>
      </c>
      <c r="AO49" s="1129"/>
      <c r="AP49" s="1129"/>
      <c r="AQ49" s="1129"/>
      <c r="AR49" s="1130"/>
    </row>
    <row r="50" spans="1:44" x14ac:dyDescent="0.15">
      <c r="A50" s="259"/>
      <c r="AK50" s="317"/>
      <c r="AL50" s="318"/>
      <c r="AM50" s="1127"/>
      <c r="AN50" s="319" t="s">
        <v>518</v>
      </c>
      <c r="AO50" s="320" t="s">
        <v>519</v>
      </c>
      <c r="AP50" s="321" t="s">
        <v>520</v>
      </c>
      <c r="AQ50" s="322" t="s">
        <v>521</v>
      </c>
      <c r="AR50" s="323" t="s">
        <v>522</v>
      </c>
    </row>
    <row r="51" spans="1:44" x14ac:dyDescent="0.15">
      <c r="A51" s="259"/>
      <c r="AK51" s="315" t="s">
        <v>523</v>
      </c>
      <c r="AL51" s="316"/>
      <c r="AM51" s="324">
        <v>3218939</v>
      </c>
      <c r="AN51" s="325">
        <v>191501</v>
      </c>
      <c r="AO51" s="326">
        <v>45.3</v>
      </c>
      <c r="AP51" s="327">
        <v>113347</v>
      </c>
      <c r="AQ51" s="328">
        <v>15.1</v>
      </c>
      <c r="AR51" s="329">
        <v>30.2</v>
      </c>
    </row>
    <row r="52" spans="1:44" x14ac:dyDescent="0.15">
      <c r="A52" s="259"/>
      <c r="AK52" s="330"/>
      <c r="AL52" s="331" t="s">
        <v>524</v>
      </c>
      <c r="AM52" s="332">
        <v>1439006</v>
      </c>
      <c r="AN52" s="333">
        <v>85609</v>
      </c>
      <c r="AO52" s="334">
        <v>9.6</v>
      </c>
      <c r="AP52" s="335">
        <v>58728</v>
      </c>
      <c r="AQ52" s="336">
        <v>23.5</v>
      </c>
      <c r="AR52" s="337">
        <v>-13.9</v>
      </c>
    </row>
    <row r="53" spans="1:44" x14ac:dyDescent="0.15">
      <c r="A53" s="259"/>
      <c r="AK53" s="315" t="s">
        <v>525</v>
      </c>
      <c r="AL53" s="316"/>
      <c r="AM53" s="324">
        <v>3652353</v>
      </c>
      <c r="AN53" s="325">
        <v>221825</v>
      </c>
      <c r="AO53" s="326">
        <v>15.8</v>
      </c>
      <c r="AP53" s="327">
        <v>125418</v>
      </c>
      <c r="AQ53" s="328">
        <v>10.6</v>
      </c>
      <c r="AR53" s="329">
        <v>5.2</v>
      </c>
    </row>
    <row r="54" spans="1:44" x14ac:dyDescent="0.15">
      <c r="A54" s="259"/>
      <c r="AK54" s="330"/>
      <c r="AL54" s="331" t="s">
        <v>524</v>
      </c>
      <c r="AM54" s="332">
        <v>1521904</v>
      </c>
      <c r="AN54" s="333">
        <v>92433</v>
      </c>
      <c r="AO54" s="334">
        <v>8</v>
      </c>
      <c r="AP54" s="335">
        <v>60445</v>
      </c>
      <c r="AQ54" s="336">
        <v>2.9</v>
      </c>
      <c r="AR54" s="337">
        <v>5.0999999999999996</v>
      </c>
    </row>
    <row r="55" spans="1:44" x14ac:dyDescent="0.15">
      <c r="A55" s="259"/>
      <c r="AK55" s="315" t="s">
        <v>526</v>
      </c>
      <c r="AL55" s="316"/>
      <c r="AM55" s="324">
        <v>4095111</v>
      </c>
      <c r="AN55" s="325">
        <v>254244</v>
      </c>
      <c r="AO55" s="326">
        <v>14.6</v>
      </c>
      <c r="AP55" s="327">
        <v>108384</v>
      </c>
      <c r="AQ55" s="328">
        <v>-13.6</v>
      </c>
      <c r="AR55" s="329">
        <v>28.2</v>
      </c>
    </row>
    <row r="56" spans="1:44" x14ac:dyDescent="0.15">
      <c r="A56" s="259"/>
      <c r="AK56" s="330"/>
      <c r="AL56" s="331" t="s">
        <v>524</v>
      </c>
      <c r="AM56" s="332">
        <v>1516166</v>
      </c>
      <c r="AN56" s="333">
        <v>94131</v>
      </c>
      <c r="AO56" s="334">
        <v>1.8</v>
      </c>
      <c r="AP56" s="335">
        <v>51153</v>
      </c>
      <c r="AQ56" s="336">
        <v>-15.4</v>
      </c>
      <c r="AR56" s="337">
        <v>17.2</v>
      </c>
    </row>
    <row r="57" spans="1:44" x14ac:dyDescent="0.15">
      <c r="A57" s="259"/>
      <c r="AK57" s="315" t="s">
        <v>527</v>
      </c>
      <c r="AL57" s="316"/>
      <c r="AM57" s="324">
        <v>3245085</v>
      </c>
      <c r="AN57" s="325">
        <v>205893</v>
      </c>
      <c r="AO57" s="326">
        <v>-19</v>
      </c>
      <c r="AP57" s="327">
        <v>80959</v>
      </c>
      <c r="AQ57" s="328">
        <v>-25.3</v>
      </c>
      <c r="AR57" s="329">
        <v>6.3</v>
      </c>
    </row>
    <row r="58" spans="1:44" x14ac:dyDescent="0.15">
      <c r="A58" s="259"/>
      <c r="AK58" s="330"/>
      <c r="AL58" s="331" t="s">
        <v>524</v>
      </c>
      <c r="AM58" s="332">
        <v>1793591</v>
      </c>
      <c r="AN58" s="333">
        <v>113799</v>
      </c>
      <c r="AO58" s="334">
        <v>20.9</v>
      </c>
      <c r="AP58" s="335">
        <v>43928</v>
      </c>
      <c r="AQ58" s="336">
        <v>-14.1</v>
      </c>
      <c r="AR58" s="337">
        <v>35</v>
      </c>
    </row>
    <row r="59" spans="1:44" x14ac:dyDescent="0.15">
      <c r="A59" s="259"/>
      <c r="AK59" s="315" t="s">
        <v>528</v>
      </c>
      <c r="AL59" s="316"/>
      <c r="AM59" s="324">
        <v>3963776</v>
      </c>
      <c r="AN59" s="325">
        <v>257421</v>
      </c>
      <c r="AO59" s="326">
        <v>25</v>
      </c>
      <c r="AP59" s="327">
        <v>117242</v>
      </c>
      <c r="AQ59" s="328">
        <v>44.8</v>
      </c>
      <c r="AR59" s="329">
        <v>-19.8</v>
      </c>
    </row>
    <row r="60" spans="1:44" x14ac:dyDescent="0.15">
      <c r="A60" s="259"/>
      <c r="AK60" s="330"/>
      <c r="AL60" s="331" t="s">
        <v>524</v>
      </c>
      <c r="AM60" s="332">
        <v>1368831</v>
      </c>
      <c r="AN60" s="333">
        <v>88897</v>
      </c>
      <c r="AO60" s="334">
        <v>-21.9</v>
      </c>
      <c r="AP60" s="335">
        <v>59234</v>
      </c>
      <c r="AQ60" s="336">
        <v>34.799999999999997</v>
      </c>
      <c r="AR60" s="337">
        <v>-56.7</v>
      </c>
    </row>
    <row r="61" spans="1:44" x14ac:dyDescent="0.15">
      <c r="A61" s="259"/>
      <c r="AK61" s="315" t="s">
        <v>529</v>
      </c>
      <c r="AL61" s="338"/>
      <c r="AM61" s="324">
        <v>3635053</v>
      </c>
      <c r="AN61" s="325">
        <v>226177</v>
      </c>
      <c r="AO61" s="326">
        <v>16.3</v>
      </c>
      <c r="AP61" s="327">
        <v>109070</v>
      </c>
      <c r="AQ61" s="339">
        <v>6.3</v>
      </c>
      <c r="AR61" s="329">
        <v>10</v>
      </c>
    </row>
    <row r="62" spans="1:44" x14ac:dyDescent="0.15">
      <c r="A62" s="259"/>
      <c r="AK62" s="330"/>
      <c r="AL62" s="331" t="s">
        <v>524</v>
      </c>
      <c r="AM62" s="332">
        <v>1527900</v>
      </c>
      <c r="AN62" s="333">
        <v>94974</v>
      </c>
      <c r="AO62" s="334">
        <v>3.7</v>
      </c>
      <c r="AP62" s="335">
        <v>54698</v>
      </c>
      <c r="AQ62" s="336">
        <v>6.3</v>
      </c>
      <c r="AR62" s="337">
        <v>-2.6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uEfQp2vawkAumpxfqW3OiP0G5te/qcJ7kDzsX/1o1dR7SPCvbIX9eXZMECmRTcs0OGEZVFBJPN9IhoxKo7UrZQ==" saltValue="siLY9sEWptpaDJ4CgIMGG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481</v>
      </c>
    </row>
    <row r="121" spans="125:125" ht="13.5" hidden="1" customHeight="1" x14ac:dyDescent="0.15">
      <c r="DU121" s="253"/>
    </row>
  </sheetData>
  <sheetProtection algorithmName="SHA-512" hashValue="maySwVf42JsOAhFGK3HqiLhhSxhpQq/y0+/A+JYqWl7kGARm8kkfH9z7nSgej2exvvMFdgXDjifPnVDsr28VCA==" saltValue="ffkZBCq7j/wF4v5I0Z/4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481</v>
      </c>
    </row>
  </sheetData>
  <sheetProtection algorithmName="SHA-512" hashValue="npDGVCl3KevgKUNbUaRXpNPt3MX/lUNoZR7Vm/ak2NRwcCeJoQ4hyqGmwJeYiczysR5lPYV8C11cvz0ZViPSjw==" saltValue="qLlZhr22WU5iWIrVX5fV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52" t="s">
        <v>3</v>
      </c>
      <c r="D47" s="1152"/>
      <c r="E47" s="1153"/>
      <c r="F47" s="11">
        <v>46.17</v>
      </c>
      <c r="G47" s="12">
        <v>47.02</v>
      </c>
      <c r="H47" s="12">
        <v>47.42</v>
      </c>
      <c r="I47" s="12">
        <v>48.55</v>
      </c>
      <c r="J47" s="13">
        <v>52.49</v>
      </c>
    </row>
    <row r="48" spans="2:10" ht="57.75" customHeight="1" x14ac:dyDescent="0.15">
      <c r="B48" s="14"/>
      <c r="C48" s="1154" t="s">
        <v>4</v>
      </c>
      <c r="D48" s="1154"/>
      <c r="E48" s="1155"/>
      <c r="F48" s="15">
        <v>5.58</v>
      </c>
      <c r="G48" s="16">
        <v>4.41</v>
      </c>
      <c r="H48" s="16">
        <v>6.19</v>
      </c>
      <c r="I48" s="16">
        <v>6.21</v>
      </c>
      <c r="J48" s="17">
        <v>4.6100000000000003</v>
      </c>
    </row>
    <row r="49" spans="2:10" ht="57.75" customHeight="1" thickBot="1" x14ac:dyDescent="0.2">
      <c r="B49" s="18"/>
      <c r="C49" s="1156" t="s">
        <v>5</v>
      </c>
      <c r="D49" s="1156"/>
      <c r="E49" s="1157"/>
      <c r="F49" s="19">
        <v>4.17</v>
      </c>
      <c r="G49" s="20">
        <v>1.56</v>
      </c>
      <c r="H49" s="20">
        <v>6.25</v>
      </c>
      <c r="I49" s="20" t="s">
        <v>536</v>
      </c>
      <c r="J49" s="21" t="s">
        <v>537</v>
      </c>
    </row>
    <row r="50" spans="2:10" x14ac:dyDescent="0.15"/>
  </sheetData>
  <sheetProtection algorithmName="SHA-512" hashValue="H7zzUkll8a4mtfpLYljMnqCzMEfqyj4Ern7/rCBvsL5R6ZLFYYGWXlHfn4zVPcD5osp/gw2q+TVOO9qjdN81CQ==" saltValue="oMMe7/03dQoVOzvmt3N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西尾 洋亮</cp:lastModifiedBy>
  <cp:lastPrinted>2025-03-14T00:46:45Z</cp:lastPrinted>
  <dcterms:created xsi:type="dcterms:W3CDTF">2025-02-19T04:44:52Z</dcterms:created>
  <dcterms:modified xsi:type="dcterms:W3CDTF">2025-09-25T09:02:01Z</dcterms:modified>
  <cp:category/>
</cp:coreProperties>
</file>