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y-iwamoto\Desktop\財政係\R7年度\8_調査\0_未対応\R7.9.25〆20250918_【確認依頼９_２５〆】令和５年度財政状況資料集の作成について（ＨＰ公表依頼）\4_提出\"/>
    </mc:Choice>
  </mc:AlternateContent>
  <bookViews>
    <workbookView xWindow="0" yWindow="0" windowWidth="19200" windowHeight="108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<sst xmlns="http://schemas.openxmlformats.org/spreadsheetml/2006/main" count="1185" uniqueCount="579">
  <si>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</si>
  <si>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</si>
  <si>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</si>
  <si>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</si>
  <si>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</si>
  <si>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</si>
  <si>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</si>
  <si>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</si>
  <si>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</si>
  <si>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</si>
  <si>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</si>
  <si>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</si>
  <si>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</si>
  <si>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</si>
  <si>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</si>
  <si>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</si>
  <si>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</si>
  <si>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</si>
  <si>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</si>
  <si>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</si>
  <si>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</si>
  <si>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</si>
  <si>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</si>
  <si>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</si>
  <si>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</si>
  <si>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</si>
  <si>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</si>
  <si>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</si>
  <si>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</si>
  <si>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</si>
  <si>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</si>
  <si>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</si>
  <si>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</si>
  <si>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</si>
  <si>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</si>
  <si>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</si>
  <si>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</si>
  <si>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</si>
  <si>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</si>
  <si>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</si>
  <si>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</si>
  <si>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</si>
  <si>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</si>
  <si>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</si>
  <si>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</si>
  <si>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</si>
  <si>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</si>
  <si>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</si>
  <si>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</si>
  <si>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</si>
  <si>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</si>
  <si>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</si>
  <si>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</si>
  <si>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</si>
  <si>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</si>
  <si>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</si>
  <si>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</si>
  <si>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</si>
  <si>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</si>
  <si>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</si>
  <si>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</si>
  <si>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</si>
  <si>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</si>
  <si>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</si>
  <si>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</si>
  <si>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</si>
  <si>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</si>
  <si>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</si>
  <si>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</si>
  <si>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</si>
  <si>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</si>
  <si>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</si>
  <si>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</si>
  <si>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</si>
  <si>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</si>
  <si>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</si>
  <si>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</si>
  <si>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</si>
  <si>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</si>
  <si>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</si>
  <si>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</si>
  <si>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</si>
  <si>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</si>
  <si>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</si>
  <si>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</si>
  <si>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</si>
  <si>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</si>
  <si>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</si>
  <si>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</si>
  <si>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</si>
  <si>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</si>
  <si>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</si>
  <si>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</si>
  <si>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</si>
  <si>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</si>
  <si>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</si>
  <si>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</si>
  <si>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</si>
  <si>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</si>
  <si>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</si>
  <si>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</si>
  <si>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</si>
  <si>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</si>
  <si>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</si>
  <si>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</si>
  <si>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</si>
  <si>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</si>
  <si>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</si>
  <si>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</si>
  <si>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</si>
  <si>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</si>
  <si>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</si>
  <si>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</si>
  <si>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</si>
  <si>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</si>
  <si>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</si>
  <si>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</si>
  <si>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</si>
  <si>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</si>
  <si>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</si>
  <si>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</si>
  <si>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</si>
  <si>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</si>
  <si>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</si>
  <si>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</si>
  <si>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</si>
  <si>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</si>
  <si>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</si>
  <si>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</si>
  <si>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</si>
  <si>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</si>
  <si>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</si>
  <si>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</si>
  <si>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</si>
  <si>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</si>
  <si>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</si>
  <si>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</si>
  <si>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</si>
  <si>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</si>
  <si>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</si>
  <si>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</si>
  <si>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</si>
  <si>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</si>
  <si>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</si>
  <si>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簡易水道特別会計</t>
    <phoneticPr fontId="5"/>
  </si>
  <si>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</si>
  <si>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</si>
  <si>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</si>
  <si>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</si>
  <si>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</si>
  <si>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</si>
  <si>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</si>
  <si>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</si>
  <si>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</si>
  <si>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</si>
  <si>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</si>
  <si>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</si>
  <si>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</si>
  <si>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</si>
  <si>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</si>
  <si>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</si>
  <si>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</si>
  <si>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</si>
  <si>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</si>
  <si>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</si>
  <si>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</si>
  <si>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</si>
  <si>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</si>
  <si>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</si>
  <si>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</si>
  <si>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</si>
  <si>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</si>
  <si>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</si>
  <si>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</si>
  <si>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</si>
  <si>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</si>
  <si>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</si>
  <si>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</si>
  <si>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</si>
  <si>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</si>
  <si>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</si>
  <si>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</si>
  <si>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</si>
  <si>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</si>
  <si>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</si>
  <si>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</si>
  <si>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</si>
  <si>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</si>
  <si>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</si>
  <si>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</si>
  <si>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</si>
  <si>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</si>
  <si>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</si>
  <si>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</si>
  <si>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</si>
  <si>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</si>
  <si>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</si>
  <si>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</si>
  <si>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</si>
  <si>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</si>
  <si>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</si>
  <si>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</si>
  <si>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</si>
  <si>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</si>
  <si>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</si>
  <si>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高知県三原村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</si>
  <si>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</si>
  <si>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</si>
  <si>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</si>
  <si>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</si>
  <si>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</si>
  <si>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</si>
  <si>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</si>
  <si>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</si>
  <si>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</si>
  <si>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</si>
  <si>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</si>
  <si>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</si>
  <si>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</si>
  <si>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</si>
  <si>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</si>
  <si>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</si>
  <si>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</si>
  <si>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</si>
  <si>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</si>
  <si>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</si>
  <si>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</si>
  <si>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</si>
  <si>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</si>
  <si>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</si>
  <si>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</si>
  <si>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</si>
  <si>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</si>
  <si>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</si>
  <si>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</si>
  <si>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</si>
  <si>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</si>
  <si>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</si>
  <si>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</si>
  <si>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</si>
  <si>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</si>
  <si>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</si>
  <si>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</si>
  <si>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</si>
  <si>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</si>
  <si>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</si>
  <si>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</si>
  <si>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</si>
  <si>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</si>
  <si>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</si>
  <si>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</si>
  <si>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</si>
  <si>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</si>
  <si>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</si>
  <si>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</si>
  <si>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</si>
  <si>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</si>
  <si>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</si>
  <si>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</si>
  <si>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</si>
  <si>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</si>
  <si>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</si>
  <si>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</si>
  <si>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</si>
  <si>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</si>
  <si>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</si>
  <si>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</si>
  <si>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</si>
  <si>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</si>
  <si>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</si>
  <si>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</si>
  <si>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</si>
  <si>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</si>
  <si>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</si>
  <si>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</si>
  <si>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</si>
  <si>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</si>
  <si>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</si>
  <si>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</si>
  <si>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</si>
  <si>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</si>
  <si>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</si>
  <si>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</si>
  <si>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</si>
  <si>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</si>
  <si>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</si>
  <si>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</si>
  <si>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</si>
  <si>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</si>
  <si>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</si>
  <si>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</si>
  <si>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</si>
  <si>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</si>
  <si>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</si>
  <si>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</si>
  <si>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</si>
  <si>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</si>
  <si>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</si>
  <si>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</si>
  <si>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</si>
  <si>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</si>
  <si>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</si>
  <si>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</si>
  <si>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</si>
  <si>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</si>
  <si>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</si>
  <si>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</si>
  <si>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</si>
  <si>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</si>
  <si>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</si>
  <si>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</si>
  <si>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</si>
  <si>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</si>
  <si>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</si>
  <si>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</si>
  <si>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</si>
  <si>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</si>
  <si>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</si>
  <si>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</si>
  <si>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</si>
  <si>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</si>
  <si>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</si>
  <si>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</si>
  <si>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</si>
  <si>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</si>
  <si>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</si>
  <si>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</si>
  <si>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</si>
  <si>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</si>
  <si>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</si>
  <si>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</si>
  <si>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</si>
  <si>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</si>
  <si>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</si>
  <si>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</si>
  <si>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</si>
  <si>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</si>
  <si>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</si>
  <si>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</si>
  <si>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</si>
  <si>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</si>
  <si>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</si>
  <si>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</si>
  <si>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</si>
  <si>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</si>
  <si>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</si>
  <si>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</si>
  <si>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</si>
  <si>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</si>
  <si>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</si>
  <si>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</si>
  <si>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</si>
  <si>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</si>
  <si>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</si>
  <si>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</si>
  <si>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</si>
  <si>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高知県三原村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</si>
  <si>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</si>
  <si>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</si>
  <si>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</si>
  <si>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</si>
  <si>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</si>
  <si>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</si>
  <si>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</si>
  <si>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</si>
  <si>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</si>
  <si>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</si>
  <si>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</si>
  <si>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</si>
  <si>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</si>
  <si>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</si>
  <si>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</si>
  <si>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</si>
  <si>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</si>
  <si>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</si>
  <si>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</si>
  <si>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</si>
  <si>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</si>
  <si>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</si>
  <si>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</si>
  <si>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</si>
  <si>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</si>
  <si>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</si>
  <si>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</si>
  <si>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</si>
  <si>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</si>
  <si>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</si>
  <si>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</si>
  <si>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</si>
  <si>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</si>
  <si>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</si>
  <si>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</si>
  <si>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</si>
  <si>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</si>
  <si>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</si>
  <si>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法非適用企業</t>
    <phoneticPr fontId="5"/>
  </si>
  <si>
    <t>農業集落排水特別会計</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</si>
  <si>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</si>
  <si>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</si>
  <si>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</si>
  <si>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</si>
  <si>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</si>
  <si>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</si>
  <si>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</si>
  <si>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</si>
  <si>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</si>
  <si>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</si>
  <si>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</si>
  <si>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</si>
  <si>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</si>
  <si>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</si>
  <si>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</si>
  <si>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</si>
  <si>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</si>
  <si>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</si>
  <si>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</si>
  <si>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</si>
  <si>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</si>
  <si>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</si>
  <si>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</si>
  <si>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</si>
  <si>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</si>
  <si>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</si>
  <si>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</si>
  <si>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</si>
  <si>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</si>
  <si>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</si>
  <si>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</si>
  <si>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</si>
  <si>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</si>
  <si>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</si>
  <si>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</si>
  <si>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</si>
  <si>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</si>
  <si>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</si>
  <si>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</si>
  <si>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</si>
  <si>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</si>
  <si>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</si>
  <si>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</si>
  <si>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</si>
  <si>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</si>
  <si>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</si>
  <si>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</si>
  <si>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</si>
  <si>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</si>
  <si>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</si>
  <si>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</si>
  <si>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</si>
  <si>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</si>
  <si>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</si>
  <si>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</si>
  <si>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</si>
  <si>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</si>
  <si>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</si>
  <si>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</si>
  <si>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</si>
  <si>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</si>
  <si>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</si>
  <si>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</si>
  <si>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</si>
  <si>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</si>
  <si>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</si>
  <si>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</si>
  <si>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</si>
  <si>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</si>
  <si>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</si>
  <si>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</si>
  <si>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</si>
  <si>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</si>
  <si>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</si>
  <si>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</si>
  <si>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</si>
  <si>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</si>
  <si>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</si>
  <si>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</si>
  <si>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</si>
  <si>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</si>
  <si>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</si>
  <si>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</si>
  <si>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</si>
  <si>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</si>
  <si>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</si>
  <si>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</si>
  <si>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</si>
  <si>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</si>
  <si>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</si>
  <si>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</si>
  <si>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</si>
  <si>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</si>
  <si>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</si>
  <si>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</si>
  <si>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</si>
  <si>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</si>
  <si>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</si>
  <si>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</si>
  <si>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</si>
  <si>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</si>
  <si>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</si>
  <si>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</si>
  <si>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</si>
  <si>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</si>
  <si>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</si>
  <si>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</si>
  <si>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</si>
  <si>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</si>
  <si>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</si>
  <si>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</si>
  <si>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</si>
  <si>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</si>
  <si>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</si>
  <si>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</si>
  <si>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</si>
  <si>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</si>
  <si>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</si>
  <si>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</si>
  <si>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</si>
  <si>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</si>
  <si>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</si>
  <si>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</si>
  <si>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</si>
  <si>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</si>
  <si>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</si>
  <si>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</si>
  <si>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</si>
  <si>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</si>
  <si>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</si>
  <si>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</si>
  <si>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</si>
  <si>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</si>
  <si>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</si>
  <si>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</si>
  <si>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</si>
  <si>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8.22</t>
  </si>
  <si>
    <t>▲ 4.74</t>
  </si>
  <si>
    <t>簡易水道特別会計</t>
  </si>
  <si>
    <t>▲ 0.99</t>
  </si>
  <si>
    <t>一般会計</t>
  </si>
  <si>
    <t>農業集落排水特別会計</t>
  </si>
  <si>
    <t>介護保険特別会計</t>
  </si>
  <si>
    <t>後期高齢者医療特別会計</t>
  </si>
  <si>
    <t>土地取得特別会計</t>
  </si>
  <si>
    <t>国民健康保険特別会計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</si>
  <si>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</si>
  <si>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</si>
  <si>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</si>
  <si>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</si>
  <si>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</si>
  <si>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</si>
  <si>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</si>
  <si>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</si>
  <si>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t>
    <phoneticPr fontId="2"/>
  </si>
  <si>
    <t>三原村土地開発公社</t>
    <rPh sb="0" eb="3">
      <t>ミハラムラ</t>
    </rPh>
    <rPh sb="3" eb="9">
      <t>トチカイハツコウシャ</t>
    </rPh>
    <phoneticPr fontId="2"/>
  </si>
  <si>
    <t>三原村農業公社</t>
    <rPh sb="0" eb="3">
      <t>ミハラムラ</t>
    </rPh>
    <rPh sb="3" eb="7">
      <t>ノウギョウコウシャ</t>
    </rPh>
    <phoneticPr fontId="2"/>
  </si>
  <si>
    <t>幡多広域市町村圏事務組合</t>
    <rPh sb="0" eb="2">
      <t>ハタ</t>
    </rPh>
    <rPh sb="2" eb="4">
      <t>コウイキ</t>
    </rPh>
    <rPh sb="4" eb="7">
      <t>シチョウソン</t>
    </rPh>
    <rPh sb="7" eb="8">
      <t>ケン</t>
    </rPh>
    <rPh sb="8" eb="12">
      <t>ジムクミアイ</t>
    </rPh>
    <phoneticPr fontId="40"/>
  </si>
  <si>
    <t>幡多広域市町村圏事務組合(ふるさと市町村圏事業特別会計)</t>
    <rPh sb="17" eb="20">
      <t>シチョウソン</t>
    </rPh>
    <rPh sb="20" eb="21">
      <t>ケン</t>
    </rPh>
    <rPh sb="21" eb="23">
      <t>ジギョウ</t>
    </rPh>
    <rPh sb="23" eb="27">
      <t>トクベツカイケイ</t>
    </rPh>
    <phoneticPr fontId="40"/>
  </si>
  <si>
    <t>幡多広域市町村圏事務組合(滞納整理事業特別会計)</t>
    <rPh sb="13" eb="15">
      <t>タイノウ</t>
    </rPh>
    <rPh sb="15" eb="17">
      <t>セイリ</t>
    </rPh>
    <rPh sb="17" eb="19">
      <t>ジギョウ</t>
    </rPh>
    <rPh sb="19" eb="21">
      <t>トクベツ</t>
    </rPh>
    <rPh sb="21" eb="23">
      <t>カイケイ</t>
    </rPh>
    <phoneticPr fontId="40"/>
  </si>
  <si>
    <t>幡多西部消防組合(一般会計)</t>
    <rPh sb="0" eb="8">
      <t>ハタセイブショウボウクミアイ</t>
    </rPh>
    <rPh sb="9" eb="11">
      <t>イッパン</t>
    </rPh>
    <rPh sb="11" eb="13">
      <t>カイケイ</t>
    </rPh>
    <phoneticPr fontId="40"/>
  </si>
  <si>
    <t>高知県市町村総合事務組合</t>
    <rPh sb="0" eb="3">
      <t>コウチケン</t>
    </rPh>
    <rPh sb="3" eb="6">
      <t>シチョウソン</t>
    </rPh>
    <rPh sb="6" eb="8">
      <t>ソウゴウ</t>
    </rPh>
    <rPh sb="8" eb="10">
      <t>ジム</t>
    </rPh>
    <rPh sb="10" eb="12">
      <t>クミアイ</t>
    </rPh>
    <phoneticPr fontId="40"/>
  </si>
  <si>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40"/>
  </si>
  <si>
    <t>高知県後期高齢者医療広域連合</t>
    <rPh sb="0" eb="3">
      <t>コウチケン</t>
    </rPh>
    <rPh sb="3" eb="5">
      <t>コウキ</t>
    </rPh>
    <rPh sb="5" eb="8">
      <t>コウレイシャ</t>
    </rPh>
    <rPh sb="8" eb="10">
      <t>イリョウ</t>
    </rPh>
    <rPh sb="10" eb="12">
      <t>コウイキ</t>
    </rPh>
    <rPh sb="12" eb="14">
      <t>レンゴウ</t>
    </rPh>
    <phoneticPr fontId="40"/>
  </si>
  <si>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40"/>
  </si>
  <si>
    <t>こうち人づくり広域連合</t>
  </si>
  <si>
    <t>むらおこし基金</t>
    <rPh sb="5" eb="7">
      <t>キキン</t>
    </rPh>
    <phoneticPr fontId="5"/>
  </si>
  <si>
    <t>地域福祉基金</t>
    <rPh sb="0" eb="2">
      <t>チイキ</t>
    </rPh>
    <rPh sb="2" eb="4">
      <t>フクシ</t>
    </rPh>
    <rPh sb="4" eb="6">
      <t>キキン</t>
    </rPh>
    <phoneticPr fontId="2"/>
  </si>
  <si>
    <t>地域開発基金</t>
    <rPh sb="0" eb="2">
      <t>チイキ</t>
    </rPh>
    <rPh sb="2" eb="4">
      <t>カイハツ</t>
    </rPh>
    <rPh sb="4" eb="6">
      <t>キキン</t>
    </rPh>
    <phoneticPr fontId="2"/>
  </si>
  <si>
    <t>三原村水と緑のふるさと応援基金</t>
    <rPh sb="0" eb="3">
      <t>ミハラムラ</t>
    </rPh>
    <rPh sb="3" eb="4">
      <t>ミズ</t>
    </rPh>
    <rPh sb="5" eb="6">
      <t>ミドリ</t>
    </rPh>
    <rPh sb="11" eb="13">
      <t>オウエン</t>
    </rPh>
    <rPh sb="13" eb="15">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</si>
  <si>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</si>
  <si>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</si>
  <si>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</si>
  <si>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有形固定資産減価償却率について類似団体と比較して低い水準で推移しており、今後も公共施設等総合管理計画に基づいた施設整備・除却等を進め、老朽化対策に取り組んでいく。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</si>
  <si>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</si>
  <si>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</si>
  <si>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</si>
  <si>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</si>
  <si>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</si>
  <si>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</si>
  <si>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で推移しており、大規模事業借入分の償還が終了してきていたため減少傾向となっていたが、近年の施設整備等による起債の借入の増によりR5年度は前年度比0.9％増となっており、今後も増加していく見込みである。今後、起債の新規発行の抑制等により公債費の適正化に取り組んでいく必要がある。
将来負担比率については地方債現在高の減少に伴い減少傾向となる見込みとなっている。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</si>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</sst>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277467</c:v>
                </c:pt>
                <c:pt idx="3">
                  <c:v>282256</c:v>
                </c:pt>
                <c:pt idx="4">
                  <c:v>295341</c:v>
                </c:pt>
              </c:numCache>
            </c:numRef>
          </c:val>
          <c:smooth val="0"/>
          <c:extLst>
            <c:ext xmlns:c16="http://schemas.microsoft.com/office/drawing/2014/chart" uri="{C3380CC4-5D6E-409C-BE32-E72D297353CC}">
              <c16:uniqueId val="{00000000-3A52-4054-A33E-8C113630F9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670846</c:v>
                </c:pt>
                <c:pt idx="1">
                  <c:v>179928</c:v>
                </c:pt>
                <c:pt idx="2">
                  <c:v>188449</c:v>
                </c:pt>
                <c:pt idx="3">
                  <c:v>110408</c:v>
                </c:pt>
                <c:pt idx="4">
                  <c:v>204108</c:v>
                </c:pt>
              </c:numCache>
            </c:numRef>
          </c:val>
          <c:smooth val="0"/>
          <c:extLst>
            <c:ext xmlns:c16="http://schemas.microsoft.com/office/drawing/2014/chart" uri="{C3380CC4-5D6E-409C-BE32-E72D297353CC}">
              <c16:uniqueId val="{00000001-3A52-4054-A33E-8C113630F9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0.38</c:v>
                </c:pt>
                <c:pt idx="1">
                  <c:v>2.4</c:v>
                </c:pt>
                <c:pt idx="2">
                  <c:v>3.58</c:v>
                </c:pt>
                <c:pt idx="3">
                  <c:v>8.5500000000000007</c:v>
                </c:pt>
                <c:pt idx="4">
                  <c:v>4.0199999999999996</c:v>
                </c:pt>
              </c:numCache>
            </c:numRef>
          </c:val>
          <c:extLst>
            <c:ext xmlns:c16="http://schemas.microsoft.com/office/drawing/2014/chart" uri="{C3380CC4-5D6E-409C-BE32-E72D297353CC}">
              <c16:uniqueId val="{00000000-F307-46DE-9116-EB3AB234DA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100.49</c:v>
                </c:pt>
                <c:pt idx="1">
                  <c:v>89.15</c:v>
                </c:pt>
                <c:pt idx="2">
                  <c:v>84.37</c:v>
                </c:pt>
                <c:pt idx="3">
                  <c:v>92.75</c:v>
                </c:pt>
                <c:pt idx="4">
                  <c:v>102.11</c:v>
                </c:pt>
              </c:numCache>
            </c:numRef>
          </c:val>
          <c:extLst>
            <c:ext xmlns:c16="http://schemas.microsoft.com/office/drawing/2014/chart" uri="{C3380CC4-5D6E-409C-BE32-E72D297353CC}">
              <c16:uniqueId val="{00000001-F307-46DE-9116-EB3AB234DA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-8.2200000000000006</c:v>
                </c:pt>
                <c:pt idx="1">
                  <c:v>-4.74</c:v>
                </c:pt>
                <c:pt idx="2">
                  <c:v>7.37</c:v>
                </c:pt>
                <c:pt idx="3">
                  <c:v>10.73</c:v>
                </c:pt>
                <c:pt idx="4">
                  <c:v>1.86</c:v>
                </c:pt>
              </c:numCache>
            </c:numRef>
          </c:val>
          <c:smooth val="0"/>
          <c:extLst>
            <c:ext xmlns:c16="http://schemas.microsoft.com/office/drawing/2014/chart" uri="{C3380CC4-5D6E-409C-BE32-E72D297353CC}">
              <c16:uniqueId val="{00000002-F307-46DE-9116-EB3AB234DA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0.11</c:v>
                </c:pt>
                <c:pt idx="4">
                  <c:v>#N/A</c:v>
                </c:pt>
                <c:pt idx="5">
                  <c:v>0.04</c:v>
                </c:pt>
                <c:pt idx="6">
                  <c:v>#N/A</c:v>
                </c:pt>
                <c:pt idx="7">
                  <c:v>0.19</c:v>
                </c:pt>
                <c:pt idx="8">
                  <c:v>#N/A</c:v>
                </c:pt>
                <c:pt idx="9">
                  <c:v>0</c:v>
                </c:pt>
              </c:numCache>
            </c:numRef>
          </c:val>
          <c:extLst>
            <c:ext xmlns:c16="http://schemas.microsoft.com/office/drawing/2014/chart" uri="{C3380CC4-5D6E-409C-BE32-E72D297353CC}">
              <c16:uniqueId val="{00000000-85C4-412D-BC63-FC2C7A670F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C4-412D-BC63-FC2C7A670FFC}"/>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c:v>
                </c:pt>
                <c:pt idx="4">
                  <c:v>#N/A</c:v>
                </c:pt>
                <c:pt idx="5">
                  <c:v>0.23</c:v>
                </c:pt>
                <c:pt idx="6">
                  <c:v>#N/A</c:v>
                </c:pt>
                <c:pt idx="7">
                  <c:v>0</c:v>
                </c:pt>
                <c:pt idx="8">
                  <c:v>#N/A</c:v>
                </c:pt>
                <c:pt idx="9">
                  <c:v>0</c:v>
                </c:pt>
              </c:numCache>
            </c:numRef>
          </c:val>
          <c:extLst>
            <c:ext xmlns:c16="http://schemas.microsoft.com/office/drawing/2014/chart" uri="{C3380CC4-5D6E-409C-BE32-E72D297353CC}">
              <c16:uniqueId val="{00000002-85C4-412D-BC63-FC2C7A670FF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C4-412D-BC63-FC2C7A670FF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5C4-412D-BC63-FC2C7A670FF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5-85C4-412D-BC63-FC2C7A670F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1.04</c:v>
                </c:pt>
                <c:pt idx="4">
                  <c:v>#N/A</c:v>
                </c:pt>
                <c:pt idx="5">
                  <c:v>0.91</c:v>
                </c:pt>
                <c:pt idx="6">
                  <c:v>#N/A</c:v>
                </c:pt>
                <c:pt idx="7">
                  <c:v>0.49</c:v>
                </c:pt>
                <c:pt idx="8">
                  <c:v>#N/A</c:v>
                </c:pt>
                <c:pt idx="9">
                  <c:v>0.3</c:v>
                </c:pt>
              </c:numCache>
            </c:numRef>
          </c:val>
          <c:extLst>
            <c:ext xmlns:c16="http://schemas.microsoft.com/office/drawing/2014/chart" uri="{C3380CC4-5D6E-409C-BE32-E72D297353CC}">
              <c16:uniqueId val="{00000006-85C4-412D-BC63-FC2C7A670FFC}"/>
            </c:ext>
          </c:extLst>
        </c:ser>
        <c:ser>
          <c:idx val="7"/>
          <c:order val="7"/>
          <c:tx>
            <c:strRef>
              <c:f>データシート!$A$34</c:f>
              <c:strCache>
                <c:ptCount val="1"/>
                <c:pt idx="0">
                  <c:v>農業集落排水特別会計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1.08</c:v>
                </c:pt>
              </c:numCache>
            </c:numRef>
          </c:val>
          <c:extLst>
            <c:ext xmlns:c16="http://schemas.microsoft.com/office/drawing/2014/chart" uri="{C3380CC4-5D6E-409C-BE32-E72D297353CC}">
              <c16:uniqueId val="{00000007-85C4-412D-BC63-FC2C7A670F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0.37</c:v>
                </c:pt>
                <c:pt idx="2">
                  <c:v>#N/A</c:v>
                </c:pt>
                <c:pt idx="3">
                  <c:v>2.4</c:v>
                </c:pt>
                <c:pt idx="4">
                  <c:v>#N/A</c:v>
                </c:pt>
                <c:pt idx="5">
                  <c:v>3.57</c:v>
                </c:pt>
                <c:pt idx="6">
                  <c:v>#N/A</c:v>
                </c:pt>
                <c:pt idx="7">
                  <c:v>8.5399999999999991</c:v>
                </c:pt>
                <c:pt idx="8">
                  <c:v>#N/A</c:v>
                </c:pt>
                <c:pt idx="9">
                  <c:v>4.01</c:v>
                </c:pt>
              </c:numCache>
            </c:numRef>
          </c:val>
          <c:extLst>
            <c:ext xmlns:c16="http://schemas.microsoft.com/office/drawing/2014/chart" uri="{C3380CC4-5D6E-409C-BE32-E72D297353CC}">
              <c16:uniqueId val="{00000008-85C4-412D-BC63-FC2C7A670FFC}"/>
            </c:ext>
          </c:extLst>
        </c:ser>
        <c:ser>
          <c:idx val="9"/>
          <c:order val="9"/>
          <c:tx>
            <c:strRef>
              <c:f>データシート!$A$36</c:f>
              <c:strCache>
                <c:ptCount val="1"/>
                <c:pt idx="0">
                  <c:v>簡易水道特別会計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0.01</c:v>
                </c:pt>
                <c:pt idx="4">
                  <c:v>#N/A</c:v>
                </c:pt>
                <c:pt idx="5">
                  <c:v>0</c:v>
                </c:pt>
                <c:pt idx="6">
                  <c:v>#N/A</c:v>
                </c:pt>
                <c:pt idx="7">
                  <c:v>0</c:v>
                </c:pt>
                <c:pt idx="8">
                  <c:v>0.99</c:v>
                </c:pt>
                <c:pt idx="9">
                  <c:v>#N/A</c:v>
                </c:pt>
              </c:numCache>
            </c:numRef>
          </c:val>
          <c:extLst>
            <c:ext xmlns:c16="http://schemas.microsoft.com/office/drawing/2014/chart" uri="{C3380CC4-5D6E-409C-BE32-E72D297353CC}">
              <c16:uniqueId val="{00000009-85C4-412D-BC63-FC2C7A670F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c:v>
                </c:pt>
                <c:pt idx="5">
                  <c:v>258</c:v>
                </c:pt>
                <c:pt idx="8">
                  <c:v>244</c:v>
                </c:pt>
                <c:pt idx="11">
                  <c:v>267</c:v>
                </c:pt>
                <c:pt idx="14">
                  <c:v>284</c:v>
                </c:pt>
              </c:numCache>
            </c:numRef>
          </c:val>
          <c:extLst>
            <c:ext xmlns:c16="http://schemas.microsoft.com/office/drawing/2014/chart" uri="{C3380CC4-5D6E-409C-BE32-E72D297353CC}">
              <c16:uniqueId val="{00000000-5A80-4DD8-B6E5-F0CC13986F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80-4DD8-B6E5-F0CC13986F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80-4DD8-B6E5-F0CC13986F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4</c:v>
                </c:pt>
                <c:pt idx="9">
                  <c:v>3</c:v>
                </c:pt>
                <c:pt idx="12">
                  <c:v>2</c:v>
                </c:pt>
              </c:numCache>
            </c:numRef>
          </c:val>
          <c:extLst>
            <c:ext xmlns:c16="http://schemas.microsoft.com/office/drawing/2014/chart" uri="{C3380CC4-5D6E-409C-BE32-E72D297353CC}">
              <c16:uniqueId val="{00000003-5A80-4DD8-B6E5-F0CC13986F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c:v>
                </c:pt>
                <c:pt idx="3">
                  <c:v>48</c:v>
                </c:pt>
                <c:pt idx="6">
                  <c:v>48</c:v>
                </c:pt>
                <c:pt idx="9">
                  <c:v>57</c:v>
                </c:pt>
                <c:pt idx="12">
                  <c:v>56</c:v>
                </c:pt>
              </c:numCache>
            </c:numRef>
          </c:val>
          <c:extLst>
            <c:ext xmlns:c16="http://schemas.microsoft.com/office/drawing/2014/chart" uri="{C3380CC4-5D6E-409C-BE32-E72D297353CC}">
              <c16:uniqueId val="{00000004-5A80-4DD8-B6E5-F0CC13986F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80-4DD8-B6E5-F0CC13986F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80-4DD8-B6E5-F0CC13986F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248</c:v>
                </c:pt>
                <c:pt idx="3">
                  <c:v>314</c:v>
                </c:pt>
                <c:pt idx="6">
                  <c:v>319</c:v>
                </c:pt>
                <c:pt idx="9">
                  <c:v>355</c:v>
                </c:pt>
                <c:pt idx="12">
                  <c:v>383</c:v>
                </c:pt>
              </c:numCache>
            </c:numRef>
          </c:val>
          <c:extLst>
            <c:ext xmlns:c16="http://schemas.microsoft.com/office/drawing/2014/chart" uri="{C3380CC4-5D6E-409C-BE32-E72D297353CC}">
              <c16:uniqueId val="{00000007-5A80-4DD8-B6E5-F0CC13986F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c:v>
                </c:pt>
                <c:pt idx="2">
                  <c:v>#N/A</c:v>
                </c:pt>
                <c:pt idx="3">
                  <c:v>#N/A</c:v>
                </c:pt>
                <c:pt idx="4">
                  <c:v>108</c:v>
                </c:pt>
                <c:pt idx="5">
                  <c:v>#N/A</c:v>
                </c:pt>
                <c:pt idx="6">
                  <c:v>#N/A</c:v>
                </c:pt>
                <c:pt idx="7">
                  <c:v>127</c:v>
                </c:pt>
                <c:pt idx="8">
                  <c:v>#N/A</c:v>
                </c:pt>
                <c:pt idx="9">
                  <c:v>#N/A</c:v>
                </c:pt>
                <c:pt idx="10">
                  <c:v>148</c:v>
                </c:pt>
                <c:pt idx="11">
                  <c:v>#N/A</c:v>
                </c:pt>
                <c:pt idx="12">
                  <c:v>#N/A</c:v>
                </c:pt>
                <c:pt idx="13">
                  <c:v>157</c:v>
                </c:pt>
                <c:pt idx="14">
                  <c:v>#N/A</c:v>
                </c:pt>
              </c:numCache>
            </c:numRef>
          </c:val>
          <c:smooth val="0"/>
          <c:extLst>
            <c:ext xmlns:c16="http://schemas.microsoft.com/office/drawing/2014/chart" uri="{C3380CC4-5D6E-409C-BE32-E72D297353CC}">
              <c16:uniqueId val="{00000008-5A80-4DD8-B6E5-F0CC13986F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2773</c:v>
                </c:pt>
                <c:pt idx="5">
                  <c:v>2685</c:v>
                </c:pt>
                <c:pt idx="8">
                  <c:v>2554</c:v>
                </c:pt>
                <c:pt idx="11">
                  <c:v>2431</c:v>
                </c:pt>
                <c:pt idx="14">
                  <c:v>2339</c:v>
                </c:pt>
              </c:numCache>
            </c:numRef>
          </c:val>
          <c:extLst>
            <c:ext xmlns:c16="http://schemas.microsoft.com/office/drawing/2014/chart" uri="{C3380CC4-5D6E-409C-BE32-E72D297353CC}">
              <c16:uniqueId val="{00000000-64BF-4CD3-818D-6FCCE3C167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36</c:v>
                </c:pt>
                <c:pt idx="8">
                  <c:v>32</c:v>
                </c:pt>
                <c:pt idx="11">
                  <c:v>29</c:v>
                </c:pt>
                <c:pt idx="14">
                  <c:v>25</c:v>
                </c:pt>
              </c:numCache>
            </c:numRef>
          </c:val>
          <c:extLst>
            <c:ext xmlns:c16="http://schemas.microsoft.com/office/drawing/2014/chart" uri="{C3380CC4-5D6E-409C-BE32-E72D297353CC}">
              <c16:uniqueId val="{00000001-64BF-4CD3-818D-6FCCE3C167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2109</c:v>
                </c:pt>
                <c:pt idx="5">
                  <c:v>2159</c:v>
                </c:pt>
                <c:pt idx="8">
                  <c:v>2289</c:v>
                </c:pt>
                <c:pt idx="11">
                  <c:v>2366</c:v>
                </c:pt>
                <c:pt idx="14">
                  <c:v>2539</c:v>
                </c:pt>
              </c:numCache>
            </c:numRef>
          </c:val>
          <c:extLst>
            <c:ext xmlns:c16="http://schemas.microsoft.com/office/drawing/2014/chart" uri="{C3380CC4-5D6E-409C-BE32-E72D297353CC}">
              <c16:uniqueId val="{00000002-64BF-4CD3-818D-6FCCE3C167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BF-4CD3-818D-6FCCE3C167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BF-4CD3-818D-6FCCE3C167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BF-4CD3-818D-6FCCE3C167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269</c:v>
                </c:pt>
                <c:pt idx="3">
                  <c:v>290</c:v>
                </c:pt>
                <c:pt idx="6">
                  <c:v>241</c:v>
                </c:pt>
                <c:pt idx="9">
                  <c:v>236</c:v>
                </c:pt>
                <c:pt idx="12">
                  <c:v>239</c:v>
                </c:pt>
              </c:numCache>
            </c:numRef>
          </c:val>
          <c:extLst>
            <c:ext xmlns:c16="http://schemas.microsoft.com/office/drawing/2014/chart" uri="{C3380CC4-5D6E-409C-BE32-E72D297353CC}">
              <c16:uniqueId val="{00000006-64BF-4CD3-818D-6FCCE3C167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c:v>
                </c:pt>
                <c:pt idx="3">
                  <c:v>4</c:v>
                </c:pt>
                <c:pt idx="6">
                  <c:v>2</c:v>
                </c:pt>
                <c:pt idx="9">
                  <c:v>1</c:v>
                </c:pt>
                <c:pt idx="12">
                  <c:v>0</c:v>
                </c:pt>
              </c:numCache>
            </c:numRef>
          </c:val>
          <c:extLst>
            <c:ext xmlns:c16="http://schemas.microsoft.com/office/drawing/2014/chart" uri="{C3380CC4-5D6E-409C-BE32-E72D297353CC}">
              <c16:uniqueId val="{00000007-64BF-4CD3-818D-6FCCE3C167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340</c:v>
                </c:pt>
                <c:pt idx="3">
                  <c:v>338</c:v>
                </c:pt>
                <c:pt idx="6">
                  <c:v>346</c:v>
                </c:pt>
                <c:pt idx="9">
                  <c:v>394</c:v>
                </c:pt>
                <c:pt idx="12">
                  <c:v>436</c:v>
                </c:pt>
              </c:numCache>
            </c:numRef>
          </c:val>
          <c:extLst>
            <c:ext xmlns:c16="http://schemas.microsoft.com/office/drawing/2014/chart" uri="{C3380CC4-5D6E-409C-BE32-E72D297353CC}">
              <c16:uniqueId val="{00000008-64BF-4CD3-818D-6FCCE3C167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9-64BF-4CD3-818D-6FCCE3C167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3499</c:v>
                </c:pt>
                <c:pt idx="3">
                  <c:v>3373</c:v>
                </c:pt>
                <c:pt idx="6">
                  <c:v>3200</c:v>
                </c:pt>
                <c:pt idx="9">
                  <c:v>2959</c:v>
                </c:pt>
                <c:pt idx="12">
                  <c:v>2776</c:v>
                </c:pt>
              </c:numCache>
            </c:numRef>
          </c:val>
          <c:extLst>
            <c:ext xmlns:c16="http://schemas.microsoft.com/office/drawing/2014/chart" uri="{C3380CC4-5D6E-409C-BE32-E72D297353CC}">
              <c16:uniqueId val="{0000000A-64BF-4CD3-818D-6FCCE3C167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BF-4CD3-818D-6FCCE3C167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1157</c:v>
                </c:pt>
                <c:pt idx="1">
                  <c:v>1261</c:v>
                </c:pt>
                <c:pt idx="2">
                  <c:v>1407</c:v>
                </c:pt>
              </c:numCache>
            </c:numRef>
          </c:val>
          <c:extLst>
            <c:ext xmlns:c16="http://schemas.microsoft.com/office/drawing/2014/chart" uri="{C3380CC4-5D6E-409C-BE32-E72D297353CC}">
              <c16:uniqueId val="{00000000-0665-4005-816A-FE48AFB608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264</c:v>
                </c:pt>
                <c:pt idx="1">
                  <c:v>264</c:v>
                </c:pt>
                <c:pt idx="2">
                  <c:v>265</c:v>
                </c:pt>
              </c:numCache>
            </c:numRef>
          </c:val>
          <c:extLst>
            <c:ext xmlns:c16="http://schemas.microsoft.com/office/drawing/2014/chart" uri="{C3380CC4-5D6E-409C-BE32-E72D297353CC}">
              <c16:uniqueId val="{00000001-0665-4005-816A-FE48AFB608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949</c:v>
                </c:pt>
                <c:pt idx="1">
                  <c:v>926</c:v>
                </c:pt>
                <c:pt idx="2">
                  <c:v>960</c:v>
                </c:pt>
              </c:numCache>
            </c:numRef>
          </c:val>
          <c:extLst>
            <c:ext xmlns:c16="http://schemas.microsoft.com/office/drawing/2014/chart" uri="{C3380CC4-5D6E-409C-BE32-E72D297353CC}">
              <c16:uniqueId val="{00000002-0665-4005-816A-FE48AFB608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{C0196EAD-3BE6-46D2-A116-BFCD69EF7000}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95-4211-A19C-8DAB303857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{A3907725-D3F5-4CFC-9EA6-82ADB9EE209D}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95-4211-A19C-8DAB303857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{8472E4BC-5862-4330-A3DD-2F530C353309}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95-4211-A19C-8DAB303857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{CE29B893-5767-4E00-A08C-C8FFF050B7C2}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95-4211-A19C-8DAB303857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{B129B3E6-6BF4-44BA-8AC6-81E6EB90FE42}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95-4211-A19C-8DAB303857C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{9AF6190D-CECA-41ED-A634-0F82862508C4}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95-4211-A19C-8DAB303857C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{851A241D-2524-4861-AB9C-7005E863A07B}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95-4211-A19C-8DAB303857C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{CB87AE5C-87EF-4B0B-B547-8D773348D327}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95-4211-A19C-8DAB303857C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{96BEECD5-422C-4C23-B20C-E53FA98A6A2A}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95-4211-A19C-8DAB303857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50.8</c:v>
                </c:pt>
                <c:pt idx="16">
                  <c:v>51</c:v>
                </c:pt>
                <c:pt idx="24">
                  <c:v>53.5</c:v>
                </c:pt>
                <c:pt idx="32">
                  <c:v>55.2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C95-4211-A19C-8DAB303857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{7B9705BC-8ECF-4BF4-BBF3-3FA30F58CB6A}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95-4211-A19C-8DAB303857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{2184FAA8-3F69-4302-87AF-8E10D1B10FB4}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95-4211-A19C-8DAB303857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{5222A928-4A97-4B9D-BC56-1A3AC644799C}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95-4211-A19C-8DAB303857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{6620C5BC-1137-4E0F-ACC1-53243D1521D4}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95-4211-A19C-8DAB303857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{1130C000-82DC-4514-A2D1-B7E1B9279AB7}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95-4211-A19C-8DAB303857CE}"/>
                </c:ext>
              </c:extLst>
            </c:dLbl>
            <c:dLbl>
              <c:idx val="8"/>
              <c:layout>
                <c:manualLayout>
                  <c:x val="-4.5538669966448023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{0C97B25F-716C-4896-A47B-D14C514557E8}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95-4211-A19C-8DAB303857CE}"/>
                </c:ext>
              </c:extLst>
            </c:dLbl>
            <c:dLbl>
              <c:idx val="16"/>
              <c:layout>
                <c:manualLayout>
                  <c:x val="-1.849283133402043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{A3504213-D8DD-4AFE-8C08-B55E4EA437C0}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95-4211-A19C-8DAB303857C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{237D3D35-1059-49A1-AF11-C9B1C8D04826}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95-4211-A19C-8DAB303857C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{BBC6DA86-9EEC-4B0A-86D0-E457BB885DD7}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95-4211-A19C-8DAB303857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95-4211-A19C-8DAB303857CE}"/>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{BE7C33C9-1037-4AB8-B8F8-D384F92CB801}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76-400D-927C-B1B405465C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{2B93236F-23DD-4CC3-8C21-C93AE14A67C4}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76-400D-927C-B1B405465C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{E90B72C1-12FF-4592-8EEF-14C92112CCA7}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76-400D-927C-B1B405465C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{71D57EB0-E93B-415D-80B2-CB83D0701BEC}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76-400D-927C-B1B405465C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{50416C98-E7F1-406B-9B10-5A95BA83784F}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76-400D-927C-B1B405465CF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{0F26CF6C-279D-4C8B-AB91-EFBCD423753D}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76-400D-927C-B1B405465CF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{D9D977AB-B357-4DA7-9ABF-821303E02282}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76-400D-927C-B1B405465CF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{E3C5AF93-E962-4189-A400-594127A7DBBC}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76-400D-927C-B1B405465CF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{C0997486-A2F5-41CA-924D-4EBDA10C6B5B}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76-400D-927C-B1B405465C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9.6999999999999993</c:v>
                </c:pt>
                <c:pt idx="16">
                  <c:v>10.5</c:v>
                </c:pt>
                <c:pt idx="24">
                  <c:v>12</c:v>
                </c:pt>
                <c:pt idx="32">
                  <c:v>12.9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76-400D-927C-B1B405465C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{93C5B459-7DDC-43F0-A03F-B97CDE407217}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76-400D-927C-B1B405465C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{EFACC087-2039-4F88-8C05-AD5AF420068E}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76-400D-927C-B1B405465C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{54F59EAC-811D-4217-B4D5-5158FB2675ED}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76-400D-927C-B1B405465C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{0E756CA6-8636-486D-92DB-9392966E7A03}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76-400D-927C-B1B405465C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{14F6E15B-0449-4FCD-A108-5AEC5EFC813D}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76-400D-927C-B1B405465CFA}"/>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{FDC0E35E-7178-4DB2-A9F9-2EA7FD934A89}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76-400D-927C-B1B405465CFA}"/>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{E112DFF2-D644-45A2-A658-54A60C743622}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76-400D-927C-B1B405465CFA}"/>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{7078747D-A070-4734-8291-353A6A791972}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76-400D-927C-B1B405465CF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{D15F3157-92C5-48FE-B58D-D9C3A45F8BA9}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76-400D-927C-B1B405465C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376-400D-927C-B1B405465CFA}"/>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元利償還金は、公債費負担適正化計画に基づき、起債を伴う普通建設事業費を必要最小限の実施に努めてきたことや、借入額の大きな地方債の元利償還を終える事業が順次あり、平成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しかし、近年大型の整備事業が集中したことに伴い借り入れた地方債の償還が開始されたことにより上昇傾向となっており、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百万円の増となっている。今後も上昇傾向をみせるものと推計される。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公営企業債の元利償還に対する繰入金については対前年度比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となっている。過年度に実施した施設整備に伴う起債の償還について終了してきているが、現在、設備の更新に伴う地方債の借入を実施しているため、今後も同水準で推移すると見込まれる。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満期一括償還地方債の借入がないため、基金は積み立てていない。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将来負担額のうち、一般会計等に係る地方債の現在高については、近年実施した大型事業に係る起債発行があり増加が続いていたが、事業完了等により起債発行額が減少したことに伴い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今後は起債を伴う普通建設事業を必要最小限の実施に留め、また起債を発行する場合も交付税措置のある財源的に有利な地方債を活用するなど効果的な起債の発行に努める。債務負担行為に基づく支出予算額には、土地開発公社分があるが、用地等の売却により、減少していく見込みである。充当可能基金については公共施設の段階的な老朽化対策等に伴う基金の活用や公債費の増加等により今後、減少が見込まれるため、慎重な基金運用に留意する必要がある。また、公営企業債繰入見込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百万円の増となっており、現在、設備の更新に伴う地方債の借入を実施していることが要因となっている。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高知県三原村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普通建設事業費の抑制等により「財政調整基金」を取り崩すことなく歳計剰余金等を積み立てたこと、「三原村水と緑のふるさと応援基金」に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9,848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千円、「森林環境譲与税基金」に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13,802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千円などを積み立てたため基金全体では対前年度比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中長期的には公債費の増加、老朽化した公共施設の更新等により減少していく見込である。施設の集約化・複合化事業に着手するなど、公共施設等の適正管理を図り、経費の縮減に努める。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むらおこし基金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三原村の多様な歴史・伝統・文化・産業等を活かし、独創的・個性的な地域づくりを推進する。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高齢化社会の到来に備えた福祉活動の推進、快適な生活環境の形成。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地域開発基金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公の施設となるべき土地若しくは建物の取得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従物その他の附属設備の更新を含む。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又は機械その他の備品を調達するための経費の財源。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水と緑のふるさと応援基金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森林整備ときれいな水を守る事業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働く人を支える村の発展事業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心安らぐ自然及び風景を守る事業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その他村長が必要と認める事業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村の施設となるべき土地若しくは建物の取得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従物その他の附属設備の更新を含む。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又は機械その他の備品を調達するための経費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建物の改築、増築又は機械その他の備品の増設及び修繕をするための経費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むらおこし基金：電気事業会計の歳計剰余金等を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千円積み立てたが、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千円を取り崩したため、対前年度比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三原村水と緑のふるさと応援基金については寄付金の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千円を積み立てたが、公園整備事業の財源として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千円を取り崩したため、対前年度比として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老朽化した公共施設の更新等により減少していく見込である。施設の集約化・複合化事業に着手するなど、公共施設等の適正管理を図り、経費の縮減に努める。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普通建設事業費の抑制等により「財政調整基金」を取り崩すことなく歳計剰余金等を積み立てたことにより対前年度比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中長期的には公債費の増加、老朽化した公共施設の更新等により減少していく見込である。施設の集約化・複合化事業に着手するなど、公共施設等の適正管理を図り、経費の縮減に努める。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前年度から増減は無し。</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利率の高い起債の繰上償還を検討しており、今後は減少が見込まれる。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有形固定資産減価償却率については前年度比</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ポイントの上昇となったが、類似団体より低い水準で推移している。今後も平成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年度に改定した三原村公共施設等総合管理計画に基づいた施設の適切な維持管理に取り組む。</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69723</xdr:rowOff>
    </xdr:from>
    <xdr:to>
      <xdr:col>11</xdr:col>
      <xdr:colOff>187325</xdr:colOff>
      <xdr:row>29</xdr:row>
      <xdr:rowOff>171323</xdr:rowOff>
    </xdr:to>
    <xdr:sp macro="" textlink="">
      <xdr:nvSpPr>
        <xdr:cNvPr id="82" name="フローチャート: 判断 81"/>
        <xdr:cNvSpPr/>
      </xdr:nvSpPr>
      <xdr:spPr>
        <a:xfrm>
          <a:off x="2476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89154</xdr:rowOff>
    </xdr:from>
    <xdr:to>
      <xdr:col>7</xdr:col>
      <xdr:colOff>187325</xdr:colOff>
      <xdr:row>30</xdr:row>
      <xdr:rowOff>19304</xdr:rowOff>
    </xdr:to>
    <xdr:sp macro="" textlink="">
      <xdr:nvSpPr>
        <xdr:cNvPr id="83" name="フローチャート: 判断 82"/>
        <xdr:cNvSpPr/>
      </xdr:nvSpPr>
      <xdr:spPr>
        <a:xfrm>
          <a:off x="1714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90043</xdr:rowOff>
    </xdr:from>
    <xdr:to>
      <xdr:col>23</xdr:col>
      <xdr:colOff>136525</xdr:colOff>
      <xdr:row>29</xdr:row>
      <xdr:rowOff>20193</xdr:rowOff>
    </xdr:to>
    <xdr:sp macro="" textlink="">
      <xdr:nvSpPr>
        <xdr:cNvPr id="89" name="楕円 88"/>
        <xdr:cNvSpPr/>
      </xdr:nvSpPr>
      <xdr:spPr>
        <a:xfrm>
          <a:off x="47117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112920</xdr:rowOff>
    </xdr:from>
    <xdr:ext cx="405111" cy="259045"/>
    <xdr:sp macro="" textlink="">
      <xdr:nvSpPr>
        <xdr:cNvPr id="90" name="有形固定資産減価償却率該当値テキスト"/>
        <xdr:cNvSpPr txBox="1"/>
      </xdr:nvSpPr>
      <xdr:spPr>
        <a:xfrm>
          <a:off x="4813300" y="5513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53340</xdr:rowOff>
    </xdr:from>
    <xdr:to>
      <xdr:col>19</xdr:col>
      <xdr:colOff>187325</xdr:colOff>
      <xdr:row>28</xdr:row>
      <xdr:rowOff>154940</xdr:rowOff>
    </xdr:to>
    <xdr:sp macro="" textlink="">
      <xdr:nvSpPr>
        <xdr:cNvPr id="91" name="楕円 90"/>
        <xdr:cNvSpPr/>
      </xdr:nvSpPr>
      <xdr:spPr>
        <a:xfrm>
          <a:off x="4000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104140</xdr:rowOff>
    </xdr:from>
    <xdr:to>
      <xdr:col>23</xdr:col>
      <xdr:colOff>85725</xdr:colOff>
      <xdr:row>28</xdr:row>
      <xdr:rowOff>140843</xdr:rowOff>
    </xdr:to>
    <xdr:cxnSp macro="">
      <xdr:nvCxnSpPr>
        <xdr:cNvPr id="92" name="直線コネクタ 91"/>
        <xdr:cNvCxnSpPr/>
      </xdr:nvCxnSpPr>
      <xdr:spPr>
        <a:xfrm>
          <a:off x="4051300" y="5676265"/>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93" name="楕円 92"/>
        <xdr:cNvSpPr/>
      </xdr:nvSpPr>
      <xdr:spPr>
        <a:xfrm>
          <a:off x="3238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104140</xdr:rowOff>
    </xdr:to>
    <xdr:cxnSp macro="">
      <xdr:nvCxnSpPr>
        <xdr:cNvPr id="94" name="直線コネクタ 93"/>
        <xdr:cNvCxnSpPr/>
      </xdr:nvCxnSpPr>
      <xdr:spPr>
        <a:xfrm>
          <a:off x="3289300" y="562229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166497</xdr:rowOff>
    </xdr:from>
    <xdr:to>
      <xdr:col>11</xdr:col>
      <xdr:colOff>187325</xdr:colOff>
      <xdr:row>28</xdr:row>
      <xdr:rowOff>96647</xdr:rowOff>
    </xdr:to>
    <xdr:sp macro="" textlink="">
      <xdr:nvSpPr>
        <xdr:cNvPr id="95" name="楕円 94"/>
        <xdr:cNvSpPr/>
      </xdr:nvSpPr>
      <xdr:spPr>
        <a:xfrm>
          <a:off x="24765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45847</xdr:rowOff>
    </xdr:from>
    <xdr:to>
      <xdr:col>15</xdr:col>
      <xdr:colOff>136525</xdr:colOff>
      <xdr:row>28</xdr:row>
      <xdr:rowOff>50165</xdr:rowOff>
    </xdr:to>
    <xdr:cxnSp macro="">
      <xdr:nvCxnSpPr>
        <xdr:cNvPr id="96" name="直線コネクタ 95"/>
        <xdr:cNvCxnSpPr/>
      </xdr:nvCxnSpPr>
      <xdr:spPr>
        <a:xfrm>
          <a:off x="2527300" y="561797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97" name="楕円 96"/>
        <xdr:cNvSpPr/>
      </xdr:nvSpPr>
      <xdr:spPr>
        <a:xfrm>
          <a:off x="1714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28</xdr:row>
      <xdr:rowOff>45847</xdr:rowOff>
    </xdr:to>
    <xdr:cxnSp macro="">
      <xdr:nvCxnSpPr>
        <xdr:cNvPr id="98" name="直線コネクタ 97"/>
        <xdr:cNvCxnSpPr/>
      </xdr:nvCxnSpPr>
      <xdr:spPr>
        <a:xfrm>
          <a:off x="1765300" y="555752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162450</xdr:rowOff>
    </xdr:from>
    <xdr:ext cx="405111" cy="259045"/>
    <xdr:sp macro="" textlink="">
      <xdr:nvSpPr>
        <xdr:cNvPr id="101" name="n_3aveValue有形固定資産減価償却率"/>
        <xdr:cNvSpPr txBox="1"/>
      </xdr:nvSpPr>
      <xdr:spPr>
        <a:xfrm>
          <a:off x="2324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10431</xdr:rowOff>
    </xdr:from>
    <xdr:ext cx="405111" cy="259045"/>
    <xdr:sp macro="" textlink="">
      <xdr:nvSpPr>
        <xdr:cNvPr id="102" name="n_4aveValue有形固定資産減価償却率"/>
        <xdr:cNvSpPr txBox="1"/>
      </xdr:nvSpPr>
      <xdr:spPr>
        <a:xfrm>
          <a:off x="15627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xdr:rowOff>
    </xdr:from>
    <xdr:ext cx="405111" cy="259045"/>
    <xdr:sp macro="" textlink="">
      <xdr:nvSpPr>
        <xdr:cNvPr id="103" name="n_1mainValue有形固定資産減価償却率"/>
        <xdr:cNvSpPr txBox="1"/>
      </xdr:nvSpPr>
      <xdr:spPr>
        <a:xfrm>
          <a:off x="38360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104" name="n_2mainValue有形固定資産減価償却率"/>
        <xdr:cNvSpPr txBox="1"/>
      </xdr:nvSpPr>
      <xdr:spPr>
        <a:xfrm>
          <a:off x="3086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113174</xdr:rowOff>
    </xdr:from>
    <xdr:ext cx="405111" cy="259045"/>
    <xdr:sp macro="" textlink="">
      <xdr:nvSpPr>
        <xdr:cNvPr id="105" name="n_3mainValue有形固定資産減価償却率"/>
        <xdr:cNvSpPr txBox="1"/>
      </xdr:nvSpPr>
      <xdr:spPr>
        <a:xfrm>
          <a:off x="2324744" y="534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106" name="n_4mainValue有形固定資産減価償却率"/>
        <xdr:cNvSpPr txBox="1"/>
      </xdr:nvSpPr>
      <xdr:spPr>
        <a:xfrm>
          <a:off x="1562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普通建設事業費等の経費を抑え、地方債の新規発行の抑制を図ったことで地方債現在高が減少しており、その結果、類似団体と比較して低い水準となった。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4" name="フローチャート: 判断 143"/>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5" name="フローチャート: 判断 144"/>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6022</xdr:rowOff>
    </xdr:from>
    <xdr:to>
      <xdr:col>76</xdr:col>
      <xdr:colOff>73025</xdr:colOff>
      <xdr:row>28</xdr:row>
      <xdr:rowOff>107622</xdr:rowOff>
    </xdr:to>
    <xdr:sp macro="" textlink="">
      <xdr:nvSpPr>
        <xdr:cNvPr id="151" name="楕円 150"/>
        <xdr:cNvSpPr/>
      </xdr:nvSpPr>
      <xdr:spPr>
        <a:xfrm>
          <a:off x="14744700" y="55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28899</xdr:rowOff>
    </xdr:from>
    <xdr:ext cx="469744" cy="259045"/>
    <xdr:sp macro="" textlink="">
      <xdr:nvSpPr>
        <xdr:cNvPr id="152" name="債務償還比率該当値テキスト"/>
        <xdr:cNvSpPr txBox="1"/>
      </xdr:nvSpPr>
      <xdr:spPr>
        <a:xfrm>
          <a:off x="14846300" y="542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98499</xdr:rowOff>
    </xdr:from>
    <xdr:to>
      <xdr:col>72</xdr:col>
      <xdr:colOff>123825</xdr:colOff>
      <xdr:row>29</xdr:row>
      <xdr:rowOff>28649</xdr:rowOff>
    </xdr:to>
    <xdr:sp macro="" textlink="">
      <xdr:nvSpPr>
        <xdr:cNvPr id="153" name="楕円 152"/>
        <xdr:cNvSpPr/>
      </xdr:nvSpPr>
      <xdr:spPr>
        <a:xfrm>
          <a:off x="14033500" y="56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56822</xdr:rowOff>
    </xdr:from>
    <xdr:to>
      <xdr:col>76</xdr:col>
      <xdr:colOff>22225</xdr:colOff>
      <xdr:row>28</xdr:row>
      <xdr:rowOff>149299</xdr:rowOff>
    </xdr:to>
    <xdr:cxnSp macro="">
      <xdr:nvCxnSpPr>
        <xdr:cNvPr id="154" name="直線コネクタ 153"/>
        <xdr:cNvCxnSpPr/>
      </xdr:nvCxnSpPr>
      <xdr:spPr>
        <a:xfrm flipV="1">
          <a:off x="14084300" y="5628947"/>
          <a:ext cx="711200" cy="9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14489</xdr:rowOff>
    </xdr:from>
    <xdr:to>
      <xdr:col>68</xdr:col>
      <xdr:colOff>123825</xdr:colOff>
      <xdr:row>29</xdr:row>
      <xdr:rowOff>116089</xdr:rowOff>
    </xdr:to>
    <xdr:sp macro="" textlink="">
      <xdr:nvSpPr>
        <xdr:cNvPr id="155" name="楕円 154"/>
        <xdr:cNvSpPr/>
      </xdr:nvSpPr>
      <xdr:spPr>
        <a:xfrm>
          <a:off x="13271500" y="57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149299</xdr:rowOff>
    </xdr:from>
    <xdr:to>
      <xdr:col>72</xdr:col>
      <xdr:colOff>73025</xdr:colOff>
      <xdr:row>29</xdr:row>
      <xdr:rowOff>65289</xdr:rowOff>
    </xdr:to>
    <xdr:cxnSp macro="">
      <xdr:nvCxnSpPr>
        <xdr:cNvPr id="156" name="直線コネクタ 155"/>
        <xdr:cNvCxnSpPr/>
      </xdr:nvCxnSpPr>
      <xdr:spPr>
        <a:xfrm flipV="1">
          <a:off x="13322300" y="5721424"/>
          <a:ext cx="762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53012</xdr:rowOff>
    </xdr:from>
    <xdr:to>
      <xdr:col>64</xdr:col>
      <xdr:colOff>123825</xdr:colOff>
      <xdr:row>31</xdr:row>
      <xdr:rowOff>154612</xdr:rowOff>
    </xdr:to>
    <xdr:sp macro="" textlink="">
      <xdr:nvSpPr>
        <xdr:cNvPr id="157" name="楕円 156"/>
        <xdr:cNvSpPr/>
      </xdr:nvSpPr>
      <xdr:spPr>
        <a:xfrm>
          <a:off x="12509500" y="61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65289</xdr:rowOff>
    </xdr:from>
    <xdr:to>
      <xdr:col>68</xdr:col>
      <xdr:colOff>73025</xdr:colOff>
      <xdr:row>31</xdr:row>
      <xdr:rowOff>103812</xdr:rowOff>
    </xdr:to>
    <xdr:cxnSp macro="">
      <xdr:nvCxnSpPr>
        <xdr:cNvPr id="158" name="直線コネクタ 157"/>
        <xdr:cNvCxnSpPr/>
      </xdr:nvCxnSpPr>
      <xdr:spPr>
        <a:xfrm flipV="1">
          <a:off x="12560300" y="5808864"/>
          <a:ext cx="762000" cy="38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67776</xdr:rowOff>
    </xdr:from>
    <xdr:to>
      <xdr:col>60</xdr:col>
      <xdr:colOff>123825</xdr:colOff>
      <xdr:row>32</xdr:row>
      <xdr:rowOff>169376</xdr:rowOff>
    </xdr:to>
    <xdr:sp macro="" textlink="">
      <xdr:nvSpPr>
        <xdr:cNvPr id="159" name="楕円 158"/>
        <xdr:cNvSpPr/>
      </xdr:nvSpPr>
      <xdr:spPr>
        <a:xfrm>
          <a:off x="11747500" y="63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103812</xdr:rowOff>
    </xdr:from>
    <xdr:to>
      <xdr:col>64</xdr:col>
      <xdr:colOff>73025</xdr:colOff>
      <xdr:row>32</xdr:row>
      <xdr:rowOff>118576</xdr:rowOff>
    </xdr:to>
    <xdr:cxnSp macro="">
      <xdr:nvCxnSpPr>
        <xdr:cNvPr id="160" name="直線コネクタ 159"/>
        <xdr:cNvCxnSpPr/>
      </xdr:nvCxnSpPr>
      <xdr:spPr>
        <a:xfrm flipV="1">
          <a:off x="11798300" y="6190287"/>
          <a:ext cx="762000" cy="1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3" name="n_3aveValue債務償還比率"/>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4" name="n_4aveValue債務償還比率"/>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19776</xdr:rowOff>
    </xdr:from>
    <xdr:ext cx="469744" cy="259045"/>
    <xdr:sp macro="" textlink="">
      <xdr:nvSpPr>
        <xdr:cNvPr id="165" name="n_1mainValue債務償還比率"/>
        <xdr:cNvSpPr txBox="1"/>
      </xdr:nvSpPr>
      <xdr:spPr>
        <a:xfrm>
          <a:off x="13836727" y="576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107216</xdr:rowOff>
    </xdr:from>
    <xdr:ext cx="469744" cy="259045"/>
    <xdr:sp macro="" textlink="">
      <xdr:nvSpPr>
        <xdr:cNvPr id="166" name="n_2mainValue債務償還比率"/>
        <xdr:cNvSpPr txBox="1"/>
      </xdr:nvSpPr>
      <xdr:spPr>
        <a:xfrm>
          <a:off x="13087427" y="58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145739</xdr:rowOff>
    </xdr:from>
    <xdr:ext cx="469744" cy="259045"/>
    <xdr:sp macro="" textlink="">
      <xdr:nvSpPr>
        <xdr:cNvPr id="167" name="n_3mainValue債務償還比率"/>
        <xdr:cNvSpPr txBox="1"/>
      </xdr:nvSpPr>
      <xdr:spPr>
        <a:xfrm>
          <a:off x="12325427" y="623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160503</xdr:rowOff>
    </xdr:from>
    <xdr:ext cx="469744" cy="259045"/>
    <xdr:sp macro="" textlink="">
      <xdr:nvSpPr>
        <xdr:cNvPr id="168" name="n_4mainValue債務償還比率"/>
        <xdr:cNvSpPr txBox="1"/>
      </xdr:nvSpPr>
      <xdr:spPr>
        <a:xfrm>
          <a:off x="11563427" y="641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159294</xdr:rowOff>
    </xdr:from>
    <xdr:to>
      <xdr:col>10</xdr:col>
      <xdr:colOff>165100</xdr:colOff>
      <xdr:row>39</xdr:row>
      <xdr:rowOff>89444</xdr:rowOff>
    </xdr:to>
    <xdr:sp macro="" textlink="">
      <xdr:nvSpPr>
        <xdr:cNvPr id="67" name="フローチャート: 判断 66"/>
        <xdr:cNvSpPr/>
      </xdr:nvSpPr>
      <xdr:spPr>
        <a:xfrm>
          <a:off x="1968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134801</xdr:rowOff>
    </xdr:from>
    <xdr:to>
      <xdr:col>6</xdr:col>
      <xdr:colOff>38100</xdr:colOff>
      <xdr:row>39</xdr:row>
      <xdr:rowOff>64951</xdr:rowOff>
    </xdr:to>
    <xdr:sp macro="" textlink="">
      <xdr:nvSpPr>
        <xdr:cNvPr id="68" name="フローチャート: 判断 67"/>
        <xdr:cNvSpPr/>
      </xdr:nvSpPr>
      <xdr:spPr>
        <a:xfrm>
          <a:off x="1079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125004</xdr:rowOff>
    </xdr:from>
    <xdr:to>
      <xdr:col>24</xdr:col>
      <xdr:colOff>114300</xdr:colOff>
      <xdr:row>36</xdr:row>
      <xdr:rowOff>55154</xdr:rowOff>
    </xdr:to>
    <xdr:sp macro="" textlink="">
      <xdr:nvSpPr>
        <xdr:cNvPr id="74" name="楕円 73"/>
        <xdr:cNvSpPr/>
      </xdr:nvSpPr>
      <xdr:spPr>
        <a:xfrm>
          <a:off x="45847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147881</xdr:rowOff>
    </xdr:from>
    <xdr:ext cx="405111" cy="259045"/>
    <xdr:sp macro="" textlink="">
      <xdr:nvSpPr>
        <xdr:cNvPr id="75" name="【道路】&#10;有形固定資産減価償却率該当値テキスト"/>
        <xdr:cNvSpPr txBox="1"/>
      </xdr:nvSpPr>
      <xdr:spPr>
        <a:xfrm>
          <a:off x="4673600" y="597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146231</xdr:rowOff>
    </xdr:from>
    <xdr:to>
      <xdr:col>20</xdr:col>
      <xdr:colOff>38100</xdr:colOff>
      <xdr:row>36</xdr:row>
      <xdr:rowOff>76381</xdr:rowOff>
    </xdr:to>
    <xdr:sp macro="" textlink="">
      <xdr:nvSpPr>
        <xdr:cNvPr id="76" name="楕円 75"/>
        <xdr:cNvSpPr/>
      </xdr:nvSpPr>
      <xdr:spPr>
        <a:xfrm>
          <a:off x="3746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xdr:rowOff>
    </xdr:from>
    <xdr:to>
      <xdr:col>24</xdr:col>
      <xdr:colOff>63500</xdr:colOff>
      <xdr:row>36</xdr:row>
      <xdr:rowOff>25581</xdr:rowOff>
    </xdr:to>
    <xdr:cxnSp macro="">
      <xdr:nvCxnSpPr>
        <xdr:cNvPr id="77" name="直線コネクタ 76"/>
        <xdr:cNvCxnSpPr/>
      </xdr:nvCxnSpPr>
      <xdr:spPr>
        <a:xfrm flipV="1">
          <a:off x="3797300" y="617655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97246</xdr:rowOff>
    </xdr:from>
    <xdr:to>
      <xdr:col>15</xdr:col>
      <xdr:colOff>101600</xdr:colOff>
      <xdr:row>36</xdr:row>
      <xdr:rowOff>27396</xdr:rowOff>
    </xdr:to>
    <xdr:sp macro="" textlink="">
      <xdr:nvSpPr>
        <xdr:cNvPr id="78" name="楕円 77"/>
        <xdr:cNvSpPr/>
      </xdr:nvSpPr>
      <xdr:spPr>
        <a:xfrm>
          <a:off x="2857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148046</xdr:rowOff>
    </xdr:from>
    <xdr:to>
      <xdr:col>19</xdr:col>
      <xdr:colOff>177800</xdr:colOff>
      <xdr:row>36</xdr:row>
      <xdr:rowOff>25581</xdr:rowOff>
    </xdr:to>
    <xdr:cxnSp macro="">
      <xdr:nvCxnSpPr>
        <xdr:cNvPr id="79" name="直線コネクタ 78"/>
        <xdr:cNvCxnSpPr/>
      </xdr:nvCxnSpPr>
      <xdr:spPr>
        <a:xfrm>
          <a:off x="2908300" y="614879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72753</xdr:rowOff>
    </xdr:from>
    <xdr:to>
      <xdr:col>10</xdr:col>
      <xdr:colOff>165100</xdr:colOff>
      <xdr:row>36</xdr:row>
      <xdr:rowOff>2903</xdr:rowOff>
    </xdr:to>
    <xdr:sp macro="" textlink="">
      <xdr:nvSpPr>
        <xdr:cNvPr id="80" name="楕円 79"/>
        <xdr:cNvSpPr/>
      </xdr:nvSpPr>
      <xdr:spPr>
        <a:xfrm>
          <a:off x="1968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123553</xdr:rowOff>
    </xdr:from>
    <xdr:to>
      <xdr:col>15</xdr:col>
      <xdr:colOff>50800</xdr:colOff>
      <xdr:row>35</xdr:row>
      <xdr:rowOff>148046</xdr:rowOff>
    </xdr:to>
    <xdr:cxnSp macro="">
      <xdr:nvCxnSpPr>
        <xdr:cNvPr id="81" name="直線コネクタ 80"/>
        <xdr:cNvCxnSpPr/>
      </xdr:nvCxnSpPr>
      <xdr:spPr>
        <a:xfrm>
          <a:off x="2019300" y="61243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41728</xdr:rowOff>
    </xdr:from>
    <xdr:to>
      <xdr:col>6</xdr:col>
      <xdr:colOff>38100</xdr:colOff>
      <xdr:row>35</xdr:row>
      <xdr:rowOff>143328</xdr:rowOff>
    </xdr:to>
    <xdr:sp macro="" textlink="">
      <xdr:nvSpPr>
        <xdr:cNvPr id="82" name="楕円 81"/>
        <xdr:cNvSpPr/>
      </xdr:nvSpPr>
      <xdr:spPr>
        <a:xfrm>
          <a:off x="1079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92528</xdr:rowOff>
    </xdr:from>
    <xdr:to>
      <xdr:col>10</xdr:col>
      <xdr:colOff>114300</xdr:colOff>
      <xdr:row>35</xdr:row>
      <xdr:rowOff>123553</xdr:rowOff>
    </xdr:to>
    <xdr:cxnSp macro="">
      <xdr:nvCxnSpPr>
        <xdr:cNvPr id="83" name="直線コネクタ 82"/>
        <xdr:cNvCxnSpPr/>
      </xdr:nvCxnSpPr>
      <xdr:spPr>
        <a:xfrm>
          <a:off x="1130300" y="60932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80571</xdr:rowOff>
    </xdr:from>
    <xdr:ext cx="405111" cy="259045"/>
    <xdr:sp macro="" textlink="">
      <xdr:nvSpPr>
        <xdr:cNvPr id="86" name="n_3aveValue【道路】&#10;有形固定資産減価償却率"/>
        <xdr:cNvSpPr txBox="1"/>
      </xdr:nvSpPr>
      <xdr:spPr>
        <a:xfrm>
          <a:off x="1816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56078</xdr:rowOff>
    </xdr:from>
    <xdr:ext cx="405111" cy="259045"/>
    <xdr:sp macro="" textlink="">
      <xdr:nvSpPr>
        <xdr:cNvPr id="87" name="n_4aveValue【道路】&#10;有形固定資産減価償却率"/>
        <xdr:cNvSpPr txBox="1"/>
      </xdr:nvSpPr>
      <xdr:spPr>
        <a:xfrm>
          <a:off x="927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92908</xdr:rowOff>
    </xdr:from>
    <xdr:ext cx="405111" cy="259045"/>
    <xdr:sp macro="" textlink="">
      <xdr:nvSpPr>
        <xdr:cNvPr id="88" name="n_1mainValue【道路】&#10;有形固定資産減価償却率"/>
        <xdr:cNvSpPr txBox="1"/>
      </xdr:nvSpPr>
      <xdr:spPr>
        <a:xfrm>
          <a:off x="3582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43923</xdr:rowOff>
    </xdr:from>
    <xdr:ext cx="405111" cy="259045"/>
    <xdr:sp macro="" textlink="">
      <xdr:nvSpPr>
        <xdr:cNvPr id="89" name="n_2mainValue【道路】&#10;有形固定資産減価償却率"/>
        <xdr:cNvSpPr txBox="1"/>
      </xdr:nvSpPr>
      <xdr:spPr>
        <a:xfrm>
          <a:off x="2705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19430</xdr:rowOff>
    </xdr:from>
    <xdr:ext cx="405111" cy="259045"/>
    <xdr:sp macro="" textlink="">
      <xdr:nvSpPr>
        <xdr:cNvPr id="90" name="n_3mainValue【道路】&#10;有形固定資産減価償却率"/>
        <xdr:cNvSpPr txBox="1"/>
      </xdr:nvSpPr>
      <xdr:spPr>
        <a:xfrm>
          <a:off x="1816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159855</xdr:rowOff>
    </xdr:from>
    <xdr:ext cx="405111" cy="259045"/>
    <xdr:sp macro="" textlink="">
      <xdr:nvSpPr>
        <xdr:cNvPr id="91" name="n_4mainValue【道路】&#10;有形固定資産減価償却率"/>
        <xdr:cNvSpPr txBox="1"/>
      </xdr:nvSpPr>
      <xdr:spPr>
        <a:xfrm>
          <a:off x="927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54950</xdr:rowOff>
    </xdr:from>
    <xdr:to>
      <xdr:col>41</xdr:col>
      <xdr:colOff>101600</xdr:colOff>
      <xdr:row>41</xdr:row>
      <xdr:rowOff>156550</xdr:rowOff>
    </xdr:to>
    <xdr:sp macro="" textlink="">
      <xdr:nvSpPr>
        <xdr:cNvPr id="124" name="フローチャート: 判断 123"/>
        <xdr:cNvSpPr/>
      </xdr:nvSpPr>
      <xdr:spPr>
        <a:xfrm>
          <a:off x="7810500" y="708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56373</xdr:rowOff>
    </xdr:from>
    <xdr:to>
      <xdr:col>36</xdr:col>
      <xdr:colOff>165100</xdr:colOff>
      <xdr:row>41</xdr:row>
      <xdr:rowOff>157973</xdr:rowOff>
    </xdr:to>
    <xdr:sp macro="" textlink="">
      <xdr:nvSpPr>
        <xdr:cNvPr id="125" name="フローチャート: 判断 124"/>
        <xdr:cNvSpPr/>
      </xdr:nvSpPr>
      <xdr:spPr>
        <a:xfrm>
          <a:off x="6921500" y="708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86785</xdr:rowOff>
    </xdr:from>
    <xdr:to>
      <xdr:col>55</xdr:col>
      <xdr:colOff>50800</xdr:colOff>
      <xdr:row>42</xdr:row>
      <xdr:rowOff>16935</xdr:rowOff>
    </xdr:to>
    <xdr:sp macro="" textlink="">
      <xdr:nvSpPr>
        <xdr:cNvPr id="131" name="楕円 130"/>
        <xdr:cNvSpPr/>
      </xdr:nvSpPr>
      <xdr:spPr>
        <a:xfrm>
          <a:off x="10426700" y="71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1712</xdr:rowOff>
    </xdr:from>
    <xdr:ext cx="534377" cy="259045"/>
    <xdr:sp macro="" textlink="">
      <xdr:nvSpPr>
        <xdr:cNvPr id="132" name="【道路】&#10;一人当たり延長該当値テキスト"/>
        <xdr:cNvSpPr txBox="1"/>
      </xdr:nvSpPr>
      <xdr:spPr>
        <a:xfrm>
          <a:off x="105156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87787</xdr:rowOff>
    </xdr:from>
    <xdr:to>
      <xdr:col>50</xdr:col>
      <xdr:colOff>165100</xdr:colOff>
      <xdr:row>42</xdr:row>
      <xdr:rowOff>17937</xdr:rowOff>
    </xdr:to>
    <xdr:sp macro="" textlink="">
      <xdr:nvSpPr>
        <xdr:cNvPr id="133" name="楕円 132"/>
        <xdr:cNvSpPr/>
      </xdr:nvSpPr>
      <xdr:spPr>
        <a:xfrm>
          <a:off x="9588500" y="71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137585</xdr:rowOff>
    </xdr:from>
    <xdr:to>
      <xdr:col>55</xdr:col>
      <xdr:colOff>0</xdr:colOff>
      <xdr:row>41</xdr:row>
      <xdr:rowOff>138587</xdr:rowOff>
    </xdr:to>
    <xdr:cxnSp macro="">
      <xdr:nvCxnSpPr>
        <xdr:cNvPr id="134" name="直線コネクタ 133"/>
        <xdr:cNvCxnSpPr/>
      </xdr:nvCxnSpPr>
      <xdr:spPr>
        <a:xfrm flipV="1">
          <a:off x="9639300" y="7167035"/>
          <a:ext cx="8382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73964</xdr:rowOff>
    </xdr:from>
    <xdr:to>
      <xdr:col>46</xdr:col>
      <xdr:colOff>38100</xdr:colOff>
      <xdr:row>42</xdr:row>
      <xdr:rowOff>4114</xdr:rowOff>
    </xdr:to>
    <xdr:sp macro="" textlink="">
      <xdr:nvSpPr>
        <xdr:cNvPr id="135" name="楕円 134"/>
        <xdr:cNvSpPr/>
      </xdr:nvSpPr>
      <xdr:spPr>
        <a:xfrm>
          <a:off x="8699500" y="71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124764</xdr:rowOff>
    </xdr:from>
    <xdr:to>
      <xdr:col>50</xdr:col>
      <xdr:colOff>114300</xdr:colOff>
      <xdr:row>41</xdr:row>
      <xdr:rowOff>138587</xdr:rowOff>
    </xdr:to>
    <xdr:cxnSp macro="">
      <xdr:nvCxnSpPr>
        <xdr:cNvPr id="136" name="直線コネクタ 135"/>
        <xdr:cNvCxnSpPr/>
      </xdr:nvCxnSpPr>
      <xdr:spPr>
        <a:xfrm>
          <a:off x="8750300" y="7154214"/>
          <a:ext cx="889000" cy="1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75159</xdr:rowOff>
    </xdr:from>
    <xdr:to>
      <xdr:col>41</xdr:col>
      <xdr:colOff>101600</xdr:colOff>
      <xdr:row>42</xdr:row>
      <xdr:rowOff>5309</xdr:rowOff>
    </xdr:to>
    <xdr:sp macro="" textlink="">
      <xdr:nvSpPr>
        <xdr:cNvPr id="137" name="楕円 136"/>
        <xdr:cNvSpPr/>
      </xdr:nvSpPr>
      <xdr:spPr>
        <a:xfrm>
          <a:off x="7810500" y="71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124764</xdr:rowOff>
    </xdr:from>
    <xdr:to>
      <xdr:col>45</xdr:col>
      <xdr:colOff>177800</xdr:colOff>
      <xdr:row>41</xdr:row>
      <xdr:rowOff>125959</xdr:rowOff>
    </xdr:to>
    <xdr:cxnSp macro="">
      <xdr:nvCxnSpPr>
        <xdr:cNvPr id="138" name="直線コネクタ 137"/>
        <xdr:cNvCxnSpPr/>
      </xdr:nvCxnSpPr>
      <xdr:spPr>
        <a:xfrm flipV="1">
          <a:off x="7861300" y="7154214"/>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75661</xdr:rowOff>
    </xdr:from>
    <xdr:to>
      <xdr:col>36</xdr:col>
      <xdr:colOff>165100</xdr:colOff>
      <xdr:row>42</xdr:row>
      <xdr:rowOff>5811</xdr:rowOff>
    </xdr:to>
    <xdr:sp macro="" textlink="">
      <xdr:nvSpPr>
        <xdr:cNvPr id="139" name="楕円 138"/>
        <xdr:cNvSpPr/>
      </xdr:nvSpPr>
      <xdr:spPr>
        <a:xfrm>
          <a:off x="6921500" y="71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125959</xdr:rowOff>
    </xdr:from>
    <xdr:to>
      <xdr:col>41</xdr:col>
      <xdr:colOff>50800</xdr:colOff>
      <xdr:row>41</xdr:row>
      <xdr:rowOff>126461</xdr:rowOff>
    </xdr:to>
    <xdr:cxnSp macro="">
      <xdr:nvCxnSpPr>
        <xdr:cNvPr id="140" name="直線コネクタ 139"/>
        <xdr:cNvCxnSpPr/>
      </xdr:nvCxnSpPr>
      <xdr:spPr>
        <a:xfrm flipV="1">
          <a:off x="6972300" y="7155409"/>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1627</xdr:rowOff>
    </xdr:from>
    <xdr:ext cx="534377" cy="259045"/>
    <xdr:sp macro="" textlink="">
      <xdr:nvSpPr>
        <xdr:cNvPr id="143" name="n_3aveValue【道路】&#10;一人当たり延長"/>
        <xdr:cNvSpPr txBox="1"/>
      </xdr:nvSpPr>
      <xdr:spPr>
        <a:xfrm>
          <a:off x="7594111" y="68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3050</xdr:rowOff>
    </xdr:from>
    <xdr:ext cx="534377" cy="259045"/>
    <xdr:sp macro="" textlink="">
      <xdr:nvSpPr>
        <xdr:cNvPr id="144" name="n_4aveValue【道路】&#10;一人当たり延長"/>
        <xdr:cNvSpPr txBox="1"/>
      </xdr:nvSpPr>
      <xdr:spPr>
        <a:xfrm>
          <a:off x="6705111" y="686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9064</xdr:rowOff>
    </xdr:from>
    <xdr:ext cx="534377" cy="259045"/>
    <xdr:sp macro="" textlink="">
      <xdr:nvSpPr>
        <xdr:cNvPr id="145" name="n_1mainValue【道路】&#10;一人当たり延長"/>
        <xdr:cNvSpPr txBox="1"/>
      </xdr:nvSpPr>
      <xdr:spPr>
        <a:xfrm>
          <a:off x="9359411" y="72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166691</xdr:rowOff>
    </xdr:from>
    <xdr:ext cx="534377" cy="259045"/>
    <xdr:sp macro="" textlink="">
      <xdr:nvSpPr>
        <xdr:cNvPr id="146" name="n_2mainValue【道路】&#10;一人当たり延長"/>
        <xdr:cNvSpPr txBox="1"/>
      </xdr:nvSpPr>
      <xdr:spPr>
        <a:xfrm>
          <a:off x="8483111" y="71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167886</xdr:rowOff>
    </xdr:from>
    <xdr:ext cx="534377" cy="259045"/>
    <xdr:sp macro="" textlink="">
      <xdr:nvSpPr>
        <xdr:cNvPr id="147" name="n_3mainValue【道路】&#10;一人当たり延長"/>
        <xdr:cNvSpPr txBox="1"/>
      </xdr:nvSpPr>
      <xdr:spPr>
        <a:xfrm>
          <a:off x="7594111" y="71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168388</xdr:rowOff>
    </xdr:from>
    <xdr:ext cx="534377" cy="259045"/>
    <xdr:sp macro="" textlink="">
      <xdr:nvSpPr>
        <xdr:cNvPr id="148" name="n_4mainValue【道路】&#10;一人当たり延長"/>
        <xdr:cNvSpPr txBox="1"/>
      </xdr:nvSpPr>
      <xdr:spPr>
        <a:xfrm>
          <a:off x="6705111" y="719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3" name="フローチャート: 判断 182"/>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4" name="フローチャート: 判断 183"/>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90" name="楕円 189"/>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22333</xdr:rowOff>
    </xdr:from>
    <xdr:ext cx="405111" cy="259045"/>
    <xdr:sp macro="" textlink="">
      <xdr:nvSpPr>
        <xdr:cNvPr id="191" name="【橋りょう・トンネル】&#10;有形固定資産減価償却率該当値テキスト"/>
        <xdr:cNvSpPr txBox="1"/>
      </xdr:nvSpPr>
      <xdr:spPr>
        <a:xfrm>
          <a:off x="4673600"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92" name="楕円 191"/>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94706</xdr:rowOff>
    </xdr:to>
    <xdr:cxnSp macro="">
      <xdr:nvCxnSpPr>
        <xdr:cNvPr id="193" name="直線コネクタ 192"/>
        <xdr:cNvCxnSpPr/>
      </xdr:nvCxnSpPr>
      <xdr:spPr>
        <a:xfrm>
          <a:off x="3797300" y="1047151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194" name="楕円 193"/>
        <xdr:cNvSpPr/>
      </xdr:nvSpPr>
      <xdr:spPr>
        <a:xfrm>
          <a:off x="2857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61</xdr:row>
      <xdr:rowOff>13063</xdr:rowOff>
    </xdr:to>
    <xdr:cxnSp macro="">
      <xdr:nvCxnSpPr>
        <xdr:cNvPr id="195" name="直線コネクタ 194"/>
        <xdr:cNvCxnSpPr/>
      </xdr:nvCxnSpPr>
      <xdr:spPr>
        <a:xfrm>
          <a:off x="2908300" y="104453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6" name="楕円 195"/>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60</xdr:row>
      <xdr:rowOff>158387</xdr:rowOff>
    </xdr:to>
    <xdr:cxnSp macro="">
      <xdr:nvCxnSpPr>
        <xdr:cNvPr id="197" name="直線コネクタ 196"/>
        <xdr:cNvCxnSpPr/>
      </xdr:nvCxnSpPr>
      <xdr:spPr>
        <a:xfrm>
          <a:off x="2019300" y="1043559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71665</xdr:rowOff>
    </xdr:from>
    <xdr:to>
      <xdr:col>6</xdr:col>
      <xdr:colOff>38100</xdr:colOff>
      <xdr:row>61</xdr:row>
      <xdr:rowOff>1815</xdr:rowOff>
    </xdr:to>
    <xdr:sp macro="" textlink="">
      <xdr:nvSpPr>
        <xdr:cNvPr id="198" name="楕円 197"/>
        <xdr:cNvSpPr/>
      </xdr:nvSpPr>
      <xdr:spPr>
        <a:xfrm>
          <a:off x="1079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122465</xdr:rowOff>
    </xdr:from>
    <xdr:to>
      <xdr:col>10</xdr:col>
      <xdr:colOff>114300</xdr:colOff>
      <xdr:row>60</xdr:row>
      <xdr:rowOff>148590</xdr:rowOff>
    </xdr:to>
    <xdr:cxnSp macro="">
      <xdr:nvCxnSpPr>
        <xdr:cNvPr id="199" name="直線コネクタ 198"/>
        <xdr:cNvCxnSpPr/>
      </xdr:nvCxnSpPr>
      <xdr:spPr>
        <a:xfrm>
          <a:off x="1130300" y="104094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202" name="n_3aveValue【橋りょう・トンネル】&#10;有形固定資産減価償却率"/>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3" name="n_4aveValue【橋りょう・トンネル】&#10;有形固定資産減価償却率"/>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204" name="n_1main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5" name="n_2mainValue【橋りょう・トンネル】&#10;有形固定資産減価償却率"/>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6" name="n_3main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7" name="n_4main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31608</xdr:rowOff>
    </xdr:from>
    <xdr:to>
      <xdr:col>41</xdr:col>
      <xdr:colOff>101600</xdr:colOff>
      <xdr:row>62</xdr:row>
      <xdr:rowOff>133208</xdr:rowOff>
    </xdr:to>
    <xdr:sp macro="" textlink="">
      <xdr:nvSpPr>
        <xdr:cNvPr id="238" name="フローチャート: 判断 237"/>
        <xdr:cNvSpPr/>
      </xdr:nvSpPr>
      <xdr:spPr>
        <a:xfrm>
          <a:off x="7810500" y="1066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22747</xdr:rowOff>
    </xdr:from>
    <xdr:to>
      <xdr:col>36</xdr:col>
      <xdr:colOff>165100</xdr:colOff>
      <xdr:row>62</xdr:row>
      <xdr:rowOff>124347</xdr:rowOff>
    </xdr:to>
    <xdr:sp macro="" textlink="">
      <xdr:nvSpPr>
        <xdr:cNvPr id="239" name="フローチャート: 判断 238"/>
        <xdr:cNvSpPr/>
      </xdr:nvSpPr>
      <xdr:spPr>
        <a:xfrm>
          <a:off x="6921500" y="1065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18835</xdr:rowOff>
    </xdr:from>
    <xdr:to>
      <xdr:col>55</xdr:col>
      <xdr:colOff>50800</xdr:colOff>
      <xdr:row>62</xdr:row>
      <xdr:rowOff>120435</xdr:rowOff>
    </xdr:to>
    <xdr:sp macro="" textlink="">
      <xdr:nvSpPr>
        <xdr:cNvPr id="245" name="楕円 244"/>
        <xdr:cNvSpPr/>
      </xdr:nvSpPr>
      <xdr:spPr>
        <a:xfrm>
          <a:off x="10426700" y="106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168712</xdr:rowOff>
    </xdr:from>
    <xdr:ext cx="690189" cy="259045"/>
    <xdr:sp macro="" textlink="">
      <xdr:nvSpPr>
        <xdr:cNvPr id="246" name="【橋りょう・トンネル】&#10;一人当たり有形固定資産（償却資産）額該当値テキスト"/>
        <xdr:cNvSpPr txBox="1"/>
      </xdr:nvSpPr>
      <xdr:spPr>
        <a:xfrm>
          <a:off x="10515600" y="10627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158566</xdr:rowOff>
    </xdr:from>
    <xdr:to>
      <xdr:col>50</xdr:col>
      <xdr:colOff>165100</xdr:colOff>
      <xdr:row>62</xdr:row>
      <xdr:rowOff>88716</xdr:rowOff>
    </xdr:to>
    <xdr:sp macro="" textlink="">
      <xdr:nvSpPr>
        <xdr:cNvPr id="247" name="楕円 246"/>
        <xdr:cNvSpPr/>
      </xdr:nvSpPr>
      <xdr:spPr>
        <a:xfrm>
          <a:off x="9588500" y="106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37916</xdr:rowOff>
    </xdr:from>
    <xdr:to>
      <xdr:col>55</xdr:col>
      <xdr:colOff>0</xdr:colOff>
      <xdr:row>62</xdr:row>
      <xdr:rowOff>69635</xdr:rowOff>
    </xdr:to>
    <xdr:cxnSp macro="">
      <xdr:nvCxnSpPr>
        <xdr:cNvPr id="248" name="直線コネクタ 247"/>
        <xdr:cNvCxnSpPr/>
      </xdr:nvCxnSpPr>
      <xdr:spPr>
        <a:xfrm>
          <a:off x="9639300" y="10667816"/>
          <a:ext cx="8382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165422</xdr:rowOff>
    </xdr:from>
    <xdr:to>
      <xdr:col>46</xdr:col>
      <xdr:colOff>38100</xdr:colOff>
      <xdr:row>62</xdr:row>
      <xdr:rowOff>95572</xdr:rowOff>
    </xdr:to>
    <xdr:sp macro="" textlink="">
      <xdr:nvSpPr>
        <xdr:cNvPr id="249" name="楕円 248"/>
        <xdr:cNvSpPr/>
      </xdr:nvSpPr>
      <xdr:spPr>
        <a:xfrm>
          <a:off x="8699500" y="1062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37916</xdr:rowOff>
    </xdr:from>
    <xdr:to>
      <xdr:col>50</xdr:col>
      <xdr:colOff>114300</xdr:colOff>
      <xdr:row>62</xdr:row>
      <xdr:rowOff>44772</xdr:rowOff>
    </xdr:to>
    <xdr:cxnSp macro="">
      <xdr:nvCxnSpPr>
        <xdr:cNvPr id="250" name="直線コネクタ 249"/>
        <xdr:cNvCxnSpPr/>
      </xdr:nvCxnSpPr>
      <xdr:spPr>
        <a:xfrm flipV="1">
          <a:off x="8750300" y="10667816"/>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2426</xdr:rowOff>
    </xdr:from>
    <xdr:to>
      <xdr:col>41</xdr:col>
      <xdr:colOff>101600</xdr:colOff>
      <xdr:row>62</xdr:row>
      <xdr:rowOff>104026</xdr:rowOff>
    </xdr:to>
    <xdr:sp macro="" textlink="">
      <xdr:nvSpPr>
        <xdr:cNvPr id="251" name="楕円 250"/>
        <xdr:cNvSpPr/>
      </xdr:nvSpPr>
      <xdr:spPr>
        <a:xfrm>
          <a:off x="7810500" y="106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44772</xdr:rowOff>
    </xdr:from>
    <xdr:to>
      <xdr:col>45</xdr:col>
      <xdr:colOff>177800</xdr:colOff>
      <xdr:row>62</xdr:row>
      <xdr:rowOff>53226</xdr:rowOff>
    </xdr:to>
    <xdr:cxnSp macro="">
      <xdr:nvCxnSpPr>
        <xdr:cNvPr id="252" name="直線コネクタ 251"/>
        <xdr:cNvCxnSpPr/>
      </xdr:nvCxnSpPr>
      <xdr:spPr>
        <a:xfrm flipV="1">
          <a:off x="7861300" y="10674672"/>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4166</xdr:rowOff>
    </xdr:from>
    <xdr:to>
      <xdr:col>36</xdr:col>
      <xdr:colOff>165100</xdr:colOff>
      <xdr:row>62</xdr:row>
      <xdr:rowOff>105766</xdr:rowOff>
    </xdr:to>
    <xdr:sp macro="" textlink="">
      <xdr:nvSpPr>
        <xdr:cNvPr id="253" name="楕円 252"/>
        <xdr:cNvSpPr/>
      </xdr:nvSpPr>
      <xdr:spPr>
        <a:xfrm>
          <a:off x="6921500" y="106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53226</xdr:rowOff>
    </xdr:from>
    <xdr:to>
      <xdr:col>41</xdr:col>
      <xdr:colOff>50800</xdr:colOff>
      <xdr:row>62</xdr:row>
      <xdr:rowOff>54966</xdr:rowOff>
    </xdr:to>
    <xdr:cxnSp macro="">
      <xdr:nvCxnSpPr>
        <xdr:cNvPr id="254" name="直線コネクタ 253"/>
        <xdr:cNvCxnSpPr/>
      </xdr:nvCxnSpPr>
      <xdr:spPr>
        <a:xfrm flipV="1">
          <a:off x="6972300" y="10683126"/>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124335</xdr:rowOff>
    </xdr:from>
    <xdr:ext cx="690189" cy="259045"/>
    <xdr:sp macro="" textlink="">
      <xdr:nvSpPr>
        <xdr:cNvPr id="257" name="n_3aveValue【橋りょう・トンネル】&#10;一人当たり有形固定資産（償却資産）額"/>
        <xdr:cNvSpPr txBox="1"/>
      </xdr:nvSpPr>
      <xdr:spPr>
        <a:xfrm>
          <a:off x="7516205" y="10754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115474</xdr:rowOff>
    </xdr:from>
    <xdr:ext cx="690189" cy="259045"/>
    <xdr:sp macro="" textlink="">
      <xdr:nvSpPr>
        <xdr:cNvPr id="258" name="n_4aveValue【橋りょう・トンネル】&#10;一人当たり有形固定資産（償却資産）額"/>
        <xdr:cNvSpPr txBox="1"/>
      </xdr:nvSpPr>
      <xdr:spPr>
        <a:xfrm>
          <a:off x="6627205" y="10745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105243</xdr:rowOff>
    </xdr:from>
    <xdr:ext cx="690189" cy="259045"/>
    <xdr:sp macro="" textlink="">
      <xdr:nvSpPr>
        <xdr:cNvPr id="259" name="n_1mainValue【橋りょう・トンネル】&#10;一人当たり有形固定資産（償却資産）額"/>
        <xdr:cNvSpPr txBox="1"/>
      </xdr:nvSpPr>
      <xdr:spPr>
        <a:xfrm>
          <a:off x="9281505" y="103922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112099</xdr:rowOff>
    </xdr:from>
    <xdr:ext cx="690189" cy="259045"/>
    <xdr:sp macro="" textlink="">
      <xdr:nvSpPr>
        <xdr:cNvPr id="260" name="n_2mainValue【橋りょう・トンネル】&#10;一人当たり有形固定資産（償却資産）額"/>
        <xdr:cNvSpPr txBox="1"/>
      </xdr:nvSpPr>
      <xdr:spPr>
        <a:xfrm>
          <a:off x="8405205" y="103990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120553</xdr:rowOff>
    </xdr:from>
    <xdr:ext cx="690189" cy="259045"/>
    <xdr:sp macro="" textlink="">
      <xdr:nvSpPr>
        <xdr:cNvPr id="261" name="n_3mainValue【橋りょう・トンネル】&#10;一人当たり有形固定資産（償却資産）額"/>
        <xdr:cNvSpPr txBox="1"/>
      </xdr:nvSpPr>
      <xdr:spPr>
        <a:xfrm>
          <a:off x="7516205" y="104075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122293</xdr:rowOff>
    </xdr:from>
    <xdr:ext cx="690189" cy="259045"/>
    <xdr:sp macro="" textlink="">
      <xdr:nvSpPr>
        <xdr:cNvPr id="262" name="n_4mainValue【橋りょう・トンネル】&#10;一人当たり有形固定資産（償却資産）額"/>
        <xdr:cNvSpPr txBox="1"/>
      </xdr:nvSpPr>
      <xdr:spPr>
        <a:xfrm>
          <a:off x="6627205" y="104092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7" name="フローチャート: 判断 296"/>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41184</xdr:rowOff>
    </xdr:from>
    <xdr:to>
      <xdr:col>24</xdr:col>
      <xdr:colOff>114300</xdr:colOff>
      <xdr:row>86</xdr:row>
      <xdr:rowOff>142784</xdr:rowOff>
    </xdr:to>
    <xdr:sp macro="" textlink="">
      <xdr:nvSpPr>
        <xdr:cNvPr id="304" name="楕円 303"/>
        <xdr:cNvSpPr/>
      </xdr:nvSpPr>
      <xdr:spPr>
        <a:xfrm>
          <a:off x="4584700" y="147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127561</xdr:rowOff>
    </xdr:from>
    <xdr:ext cx="405111" cy="259045"/>
    <xdr:sp macro="" textlink="">
      <xdr:nvSpPr>
        <xdr:cNvPr id="305" name="【公営住宅】&#10;有形固定資産減価償却率該当値テキスト"/>
        <xdr:cNvSpPr txBox="1"/>
      </xdr:nvSpPr>
      <xdr:spPr>
        <a:xfrm>
          <a:off x="4673600" y="1470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19957</xdr:rowOff>
    </xdr:from>
    <xdr:to>
      <xdr:col>20</xdr:col>
      <xdr:colOff>38100</xdr:colOff>
      <xdr:row>86</xdr:row>
      <xdr:rowOff>121557</xdr:rowOff>
    </xdr:to>
    <xdr:sp macro="" textlink="">
      <xdr:nvSpPr>
        <xdr:cNvPr id="306" name="楕円 305"/>
        <xdr:cNvSpPr/>
      </xdr:nvSpPr>
      <xdr:spPr>
        <a:xfrm>
          <a:off x="3746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70757</xdr:rowOff>
    </xdr:from>
    <xdr:to>
      <xdr:col>24</xdr:col>
      <xdr:colOff>63500</xdr:colOff>
      <xdr:row>86</xdr:row>
      <xdr:rowOff>91984</xdr:rowOff>
    </xdr:to>
    <xdr:cxnSp macro="">
      <xdr:nvCxnSpPr>
        <xdr:cNvPr id="307" name="直線コネクタ 306"/>
        <xdr:cNvCxnSpPr/>
      </xdr:nvCxnSpPr>
      <xdr:spPr>
        <a:xfrm>
          <a:off x="3797300" y="1481545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8" name="楕円 307"/>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70757</xdr:rowOff>
    </xdr:to>
    <xdr:cxnSp macro="">
      <xdr:nvCxnSpPr>
        <xdr:cNvPr id="309" name="直線コネクタ 308"/>
        <xdr:cNvCxnSpPr/>
      </xdr:nvCxnSpPr>
      <xdr:spPr>
        <a:xfrm>
          <a:off x="2908300" y="1478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124461</xdr:rowOff>
    </xdr:from>
    <xdr:to>
      <xdr:col>10</xdr:col>
      <xdr:colOff>165100</xdr:colOff>
      <xdr:row>86</xdr:row>
      <xdr:rowOff>54611</xdr:rowOff>
    </xdr:to>
    <xdr:sp macro="" textlink="">
      <xdr:nvSpPr>
        <xdr:cNvPr id="310" name="楕円 309"/>
        <xdr:cNvSpPr/>
      </xdr:nvSpPr>
      <xdr:spPr>
        <a:xfrm>
          <a:off x="196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3811</xdr:rowOff>
    </xdr:from>
    <xdr:to>
      <xdr:col>15</xdr:col>
      <xdr:colOff>50800</xdr:colOff>
      <xdr:row>86</xdr:row>
      <xdr:rowOff>38100</xdr:rowOff>
    </xdr:to>
    <xdr:cxnSp macro="">
      <xdr:nvCxnSpPr>
        <xdr:cNvPr id="311" name="直線コネクタ 310"/>
        <xdr:cNvCxnSpPr/>
      </xdr:nvCxnSpPr>
      <xdr:spPr>
        <a:xfrm>
          <a:off x="2019300" y="14748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90170</xdr:rowOff>
    </xdr:from>
    <xdr:to>
      <xdr:col>6</xdr:col>
      <xdr:colOff>38100</xdr:colOff>
      <xdr:row>86</xdr:row>
      <xdr:rowOff>20320</xdr:rowOff>
    </xdr:to>
    <xdr:sp macro="" textlink="">
      <xdr:nvSpPr>
        <xdr:cNvPr id="312" name="楕円 311"/>
        <xdr:cNvSpPr/>
      </xdr:nvSpPr>
      <xdr:spPr>
        <a:xfrm>
          <a:off x="107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140970</xdr:rowOff>
    </xdr:from>
    <xdr:to>
      <xdr:col>10</xdr:col>
      <xdr:colOff>114300</xdr:colOff>
      <xdr:row>86</xdr:row>
      <xdr:rowOff>3811</xdr:rowOff>
    </xdr:to>
    <xdr:cxnSp macro="">
      <xdr:nvCxnSpPr>
        <xdr:cNvPr id="313" name="直線コネクタ 312"/>
        <xdr:cNvCxnSpPr/>
      </xdr:nvCxnSpPr>
      <xdr:spPr>
        <a:xfrm>
          <a:off x="1130300" y="14714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6"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7" name="n_4aveValue【公営住宅】&#10;有形固定資産減価償却率"/>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112684</xdr:rowOff>
    </xdr:from>
    <xdr:ext cx="405111" cy="259045"/>
    <xdr:sp macro="" textlink="">
      <xdr:nvSpPr>
        <xdr:cNvPr id="318" name="n_1mainValue【公営住宅】&#10;有形固定資産減価償却率"/>
        <xdr:cNvSpPr txBox="1"/>
      </xdr:nvSpPr>
      <xdr:spPr>
        <a:xfrm>
          <a:off x="35820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80027</xdr:rowOff>
    </xdr:from>
    <xdr:ext cx="405111" cy="259045"/>
    <xdr:sp macro="" textlink="">
      <xdr:nvSpPr>
        <xdr:cNvPr id="319" name="n_2mainValue【公営住宅】&#10;有形固定資産減価償却率"/>
        <xdr:cNvSpPr txBox="1"/>
      </xdr:nvSpPr>
      <xdr:spPr>
        <a:xfrm>
          <a:off x="2705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45738</xdr:rowOff>
    </xdr:from>
    <xdr:ext cx="405111" cy="259045"/>
    <xdr:sp macro="" textlink="">
      <xdr:nvSpPr>
        <xdr:cNvPr id="320" name="n_3mainValue【公営住宅】&#10;有形固定資産減価償却率"/>
        <xdr:cNvSpPr txBox="1"/>
      </xdr:nvSpPr>
      <xdr:spPr>
        <a:xfrm>
          <a:off x="1816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11447</xdr:rowOff>
    </xdr:from>
    <xdr:ext cx="405111" cy="259045"/>
    <xdr:sp macro="" textlink="">
      <xdr:nvSpPr>
        <xdr:cNvPr id="321" name="n_4mainValue【公営住宅】&#10;有形固定資産減価償却率"/>
        <xdr:cNvSpPr txBox="1"/>
      </xdr:nvSpPr>
      <xdr:spPr>
        <a:xfrm>
          <a:off x="927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6" name="フローチャート: 判断 355"/>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7" name="フローチャート: 判断 356"/>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54573</xdr:rowOff>
    </xdr:from>
    <xdr:to>
      <xdr:col>55</xdr:col>
      <xdr:colOff>50800</xdr:colOff>
      <xdr:row>85</xdr:row>
      <xdr:rowOff>156173</xdr:rowOff>
    </xdr:to>
    <xdr:sp macro="" textlink="">
      <xdr:nvSpPr>
        <xdr:cNvPr id="363" name="楕円 362"/>
        <xdr:cNvSpPr/>
      </xdr:nvSpPr>
      <xdr:spPr>
        <a:xfrm>
          <a:off x="10426700" y="146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33000</xdr:rowOff>
    </xdr:from>
    <xdr:ext cx="469744" cy="259045"/>
    <xdr:sp macro="" textlink="">
      <xdr:nvSpPr>
        <xdr:cNvPr id="364" name="【公営住宅】&#10;一人当たり面積該当値テキスト"/>
        <xdr:cNvSpPr txBox="1"/>
      </xdr:nvSpPr>
      <xdr:spPr>
        <a:xfrm>
          <a:off x="10515600" y="1460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57840</xdr:rowOff>
    </xdr:from>
    <xdr:to>
      <xdr:col>50</xdr:col>
      <xdr:colOff>165100</xdr:colOff>
      <xdr:row>85</xdr:row>
      <xdr:rowOff>159440</xdr:rowOff>
    </xdr:to>
    <xdr:sp macro="" textlink="">
      <xdr:nvSpPr>
        <xdr:cNvPr id="365" name="楕円 364"/>
        <xdr:cNvSpPr/>
      </xdr:nvSpPr>
      <xdr:spPr>
        <a:xfrm>
          <a:off x="9588500" y="146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105373</xdr:rowOff>
    </xdr:from>
    <xdr:to>
      <xdr:col>55</xdr:col>
      <xdr:colOff>0</xdr:colOff>
      <xdr:row>85</xdr:row>
      <xdr:rowOff>108640</xdr:rowOff>
    </xdr:to>
    <xdr:cxnSp macro="">
      <xdr:nvCxnSpPr>
        <xdr:cNvPr id="366" name="直線コネクタ 365"/>
        <xdr:cNvCxnSpPr/>
      </xdr:nvCxnSpPr>
      <xdr:spPr>
        <a:xfrm flipV="1">
          <a:off x="9639300" y="14678623"/>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63064</xdr:rowOff>
    </xdr:from>
    <xdr:to>
      <xdr:col>46</xdr:col>
      <xdr:colOff>38100</xdr:colOff>
      <xdr:row>85</xdr:row>
      <xdr:rowOff>164664</xdr:rowOff>
    </xdr:to>
    <xdr:sp macro="" textlink="">
      <xdr:nvSpPr>
        <xdr:cNvPr id="367" name="楕円 366"/>
        <xdr:cNvSpPr/>
      </xdr:nvSpPr>
      <xdr:spPr>
        <a:xfrm>
          <a:off x="8699500" y="146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108640</xdr:rowOff>
    </xdr:from>
    <xdr:to>
      <xdr:col>50</xdr:col>
      <xdr:colOff>114300</xdr:colOff>
      <xdr:row>85</xdr:row>
      <xdr:rowOff>113864</xdr:rowOff>
    </xdr:to>
    <xdr:cxnSp macro="">
      <xdr:nvCxnSpPr>
        <xdr:cNvPr id="368" name="直線コネクタ 367"/>
        <xdr:cNvCxnSpPr/>
      </xdr:nvCxnSpPr>
      <xdr:spPr>
        <a:xfrm flipV="1">
          <a:off x="8750300" y="14681890"/>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66221</xdr:rowOff>
    </xdr:from>
    <xdr:to>
      <xdr:col>41</xdr:col>
      <xdr:colOff>101600</xdr:colOff>
      <xdr:row>85</xdr:row>
      <xdr:rowOff>167821</xdr:rowOff>
    </xdr:to>
    <xdr:sp macro="" textlink="">
      <xdr:nvSpPr>
        <xdr:cNvPr id="369" name="楕円 368"/>
        <xdr:cNvSpPr/>
      </xdr:nvSpPr>
      <xdr:spPr>
        <a:xfrm>
          <a:off x="7810500" y="146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113864</xdr:rowOff>
    </xdr:from>
    <xdr:to>
      <xdr:col>45</xdr:col>
      <xdr:colOff>177800</xdr:colOff>
      <xdr:row>85</xdr:row>
      <xdr:rowOff>117021</xdr:rowOff>
    </xdr:to>
    <xdr:cxnSp macro="">
      <xdr:nvCxnSpPr>
        <xdr:cNvPr id="370" name="直線コネクタ 369"/>
        <xdr:cNvCxnSpPr/>
      </xdr:nvCxnSpPr>
      <xdr:spPr>
        <a:xfrm flipV="1">
          <a:off x="7861300" y="14687114"/>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67636</xdr:rowOff>
    </xdr:from>
    <xdr:to>
      <xdr:col>36</xdr:col>
      <xdr:colOff>165100</xdr:colOff>
      <xdr:row>85</xdr:row>
      <xdr:rowOff>169236</xdr:rowOff>
    </xdr:to>
    <xdr:sp macro="" textlink="">
      <xdr:nvSpPr>
        <xdr:cNvPr id="371" name="楕円 370"/>
        <xdr:cNvSpPr/>
      </xdr:nvSpPr>
      <xdr:spPr>
        <a:xfrm>
          <a:off x="6921500" y="146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117021</xdr:rowOff>
    </xdr:from>
    <xdr:to>
      <xdr:col>41</xdr:col>
      <xdr:colOff>50800</xdr:colOff>
      <xdr:row>85</xdr:row>
      <xdr:rowOff>118436</xdr:rowOff>
    </xdr:to>
    <xdr:cxnSp macro="">
      <xdr:nvCxnSpPr>
        <xdr:cNvPr id="372" name="直線コネクタ 371"/>
        <xdr:cNvCxnSpPr/>
      </xdr:nvCxnSpPr>
      <xdr:spPr>
        <a:xfrm flipV="1">
          <a:off x="6972300" y="14690271"/>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5" name="n_3aveValue【公営住宅】&#10;一人当たり面積"/>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6" name="n_4aveValue【公営住宅】&#10;一人当たり面積"/>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150567</xdr:rowOff>
    </xdr:from>
    <xdr:ext cx="469744" cy="259045"/>
    <xdr:sp macro="" textlink="">
      <xdr:nvSpPr>
        <xdr:cNvPr id="377" name="n_1mainValue【公営住宅】&#10;一人当たり面積"/>
        <xdr:cNvSpPr txBox="1"/>
      </xdr:nvSpPr>
      <xdr:spPr>
        <a:xfrm>
          <a:off x="9391727" y="1472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155791</xdr:rowOff>
    </xdr:from>
    <xdr:ext cx="469744" cy="259045"/>
    <xdr:sp macro="" textlink="">
      <xdr:nvSpPr>
        <xdr:cNvPr id="378" name="n_2mainValue【公営住宅】&#10;一人当たり面積"/>
        <xdr:cNvSpPr txBox="1"/>
      </xdr:nvSpPr>
      <xdr:spPr>
        <a:xfrm>
          <a:off x="8515427" y="1472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158948</xdr:rowOff>
    </xdr:from>
    <xdr:ext cx="469744" cy="259045"/>
    <xdr:sp macro="" textlink="">
      <xdr:nvSpPr>
        <xdr:cNvPr id="379" name="n_3mainValue【公営住宅】&#10;一人当たり面積"/>
        <xdr:cNvSpPr txBox="1"/>
      </xdr:nvSpPr>
      <xdr:spPr>
        <a:xfrm>
          <a:off x="7626427" y="147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160363</xdr:rowOff>
    </xdr:from>
    <xdr:ext cx="469744" cy="259045"/>
    <xdr:sp macro="" textlink="">
      <xdr:nvSpPr>
        <xdr:cNvPr id="380" name="n_4mainValue【公営住宅】&#10;一人当たり面積"/>
        <xdr:cNvSpPr txBox="1"/>
      </xdr:nvSpPr>
      <xdr:spPr>
        <a:xfrm>
          <a:off x="6737427" y="1473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1" name="フローチャート: 判断 430"/>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2" name="フローチャート: 判断 431"/>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152763</xdr:rowOff>
    </xdr:from>
    <xdr:to>
      <xdr:col>85</xdr:col>
      <xdr:colOff>177800</xdr:colOff>
      <xdr:row>41</xdr:row>
      <xdr:rowOff>82913</xdr:rowOff>
    </xdr:to>
    <xdr:sp macro="" textlink="">
      <xdr:nvSpPr>
        <xdr:cNvPr id="438" name="楕円 437"/>
        <xdr:cNvSpPr/>
      </xdr:nvSpPr>
      <xdr:spPr>
        <a:xfrm>
          <a:off x="16268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131190</xdr:rowOff>
    </xdr:from>
    <xdr:ext cx="405111" cy="259045"/>
    <xdr:sp macro="" textlink="">
      <xdr:nvSpPr>
        <xdr:cNvPr id="439" name="【認定こども園・幼稚園・保育所】&#10;有形固定資産減価償却率該当値テキスト"/>
        <xdr:cNvSpPr txBox="1"/>
      </xdr:nvSpPr>
      <xdr:spPr>
        <a:xfrm>
          <a:off x="16357600"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100512</xdr:rowOff>
    </xdr:from>
    <xdr:to>
      <xdr:col>81</xdr:col>
      <xdr:colOff>101600</xdr:colOff>
      <xdr:row>41</xdr:row>
      <xdr:rowOff>30662</xdr:rowOff>
    </xdr:to>
    <xdr:sp macro="" textlink="">
      <xdr:nvSpPr>
        <xdr:cNvPr id="440" name="楕円 439"/>
        <xdr:cNvSpPr/>
      </xdr:nvSpPr>
      <xdr:spPr>
        <a:xfrm>
          <a:off x="15430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151312</xdr:rowOff>
    </xdr:from>
    <xdr:to>
      <xdr:col>85</xdr:col>
      <xdr:colOff>127000</xdr:colOff>
      <xdr:row>41</xdr:row>
      <xdr:rowOff>32113</xdr:rowOff>
    </xdr:to>
    <xdr:cxnSp macro="">
      <xdr:nvCxnSpPr>
        <xdr:cNvPr id="441" name="直線コネクタ 440"/>
        <xdr:cNvCxnSpPr/>
      </xdr:nvCxnSpPr>
      <xdr:spPr>
        <a:xfrm>
          <a:off x="15481300" y="70093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53159</xdr:rowOff>
    </xdr:from>
    <xdr:to>
      <xdr:col>76</xdr:col>
      <xdr:colOff>165100</xdr:colOff>
      <xdr:row>40</xdr:row>
      <xdr:rowOff>154759</xdr:rowOff>
    </xdr:to>
    <xdr:sp macro="" textlink="">
      <xdr:nvSpPr>
        <xdr:cNvPr id="442" name="楕円 441"/>
        <xdr:cNvSpPr/>
      </xdr:nvSpPr>
      <xdr:spPr>
        <a:xfrm>
          <a:off x="14541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103959</xdr:rowOff>
    </xdr:from>
    <xdr:to>
      <xdr:col>81</xdr:col>
      <xdr:colOff>50800</xdr:colOff>
      <xdr:row>40</xdr:row>
      <xdr:rowOff>151312</xdr:rowOff>
    </xdr:to>
    <xdr:cxnSp macro="">
      <xdr:nvCxnSpPr>
        <xdr:cNvPr id="443" name="直線コネクタ 442"/>
        <xdr:cNvCxnSpPr/>
      </xdr:nvCxnSpPr>
      <xdr:spPr>
        <a:xfrm>
          <a:off x="14592300" y="696195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xdr:rowOff>
    </xdr:from>
    <xdr:to>
      <xdr:col>72</xdr:col>
      <xdr:colOff>38100</xdr:colOff>
      <xdr:row>40</xdr:row>
      <xdr:rowOff>113937</xdr:rowOff>
    </xdr:to>
    <xdr:sp macro="" textlink="">
      <xdr:nvSpPr>
        <xdr:cNvPr id="444" name="楕円 443"/>
        <xdr:cNvSpPr/>
      </xdr:nvSpPr>
      <xdr:spPr>
        <a:xfrm>
          <a:off x="1365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63137</xdr:rowOff>
    </xdr:from>
    <xdr:to>
      <xdr:col>76</xdr:col>
      <xdr:colOff>114300</xdr:colOff>
      <xdr:row>40</xdr:row>
      <xdr:rowOff>103959</xdr:rowOff>
    </xdr:to>
    <xdr:cxnSp macro="">
      <xdr:nvCxnSpPr>
        <xdr:cNvPr id="445" name="直線コネクタ 444"/>
        <xdr:cNvCxnSpPr/>
      </xdr:nvCxnSpPr>
      <xdr:spPr>
        <a:xfrm>
          <a:off x="13703300" y="69211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141333</xdr:rowOff>
    </xdr:from>
    <xdr:to>
      <xdr:col>67</xdr:col>
      <xdr:colOff>101600</xdr:colOff>
      <xdr:row>40</xdr:row>
      <xdr:rowOff>71483</xdr:rowOff>
    </xdr:to>
    <xdr:sp macro="" textlink="">
      <xdr:nvSpPr>
        <xdr:cNvPr id="446" name="楕円 445"/>
        <xdr:cNvSpPr/>
      </xdr:nvSpPr>
      <xdr:spPr>
        <a:xfrm>
          <a:off x="12763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20683</xdr:rowOff>
    </xdr:from>
    <xdr:to>
      <xdr:col>71</xdr:col>
      <xdr:colOff>177800</xdr:colOff>
      <xdr:row>40</xdr:row>
      <xdr:rowOff>63137</xdr:rowOff>
    </xdr:to>
    <xdr:cxnSp macro="">
      <xdr:nvCxnSpPr>
        <xdr:cNvPr id="447" name="直線コネクタ 446"/>
        <xdr:cNvCxnSpPr/>
      </xdr:nvCxnSpPr>
      <xdr:spPr>
        <a:xfrm>
          <a:off x="12814300" y="68786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0"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1" name="n_4aveValue【認定こども園・幼稚園・保育所】&#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21789</xdr:rowOff>
    </xdr:from>
    <xdr:ext cx="405111" cy="259045"/>
    <xdr:sp macro="" textlink="">
      <xdr:nvSpPr>
        <xdr:cNvPr id="452" name="n_1mainValue【認定こども園・幼稚園・保育所】&#10;有形固定資産減価償却率"/>
        <xdr:cNvSpPr txBox="1"/>
      </xdr:nvSpPr>
      <xdr:spPr>
        <a:xfrm>
          <a:off x="152660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145886</xdr:rowOff>
    </xdr:from>
    <xdr:ext cx="405111" cy="259045"/>
    <xdr:sp macro="" textlink="">
      <xdr:nvSpPr>
        <xdr:cNvPr id="453" name="n_2mainValue【認定こども園・幼稚園・保育所】&#10;有形固定資産減価償却率"/>
        <xdr:cNvSpPr txBox="1"/>
      </xdr:nvSpPr>
      <xdr:spPr>
        <a:xfrm>
          <a:off x="14389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105064</xdr:rowOff>
    </xdr:from>
    <xdr:ext cx="405111" cy="259045"/>
    <xdr:sp macro="" textlink="">
      <xdr:nvSpPr>
        <xdr:cNvPr id="454" name="n_3mainValue【認定こども園・幼稚園・保育所】&#10;有形固定資産減価償却率"/>
        <xdr:cNvSpPr txBox="1"/>
      </xdr:nvSpPr>
      <xdr:spPr>
        <a:xfrm>
          <a:off x="13500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62610</xdr:rowOff>
    </xdr:from>
    <xdr:ext cx="405111" cy="259045"/>
    <xdr:sp macro="" textlink="">
      <xdr:nvSpPr>
        <xdr:cNvPr id="455" name="n_4mainValue【認定こども園・幼稚園・保育所】&#10;有形固定資産減価償却率"/>
        <xdr:cNvSpPr txBox="1"/>
      </xdr:nvSpPr>
      <xdr:spPr>
        <a:xfrm>
          <a:off x="12611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6" name="フローチャート: 判断 485"/>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22199</xdr:rowOff>
    </xdr:from>
    <xdr:to>
      <xdr:col>98</xdr:col>
      <xdr:colOff>38100</xdr:colOff>
      <xdr:row>39</xdr:row>
      <xdr:rowOff>123799</xdr:rowOff>
    </xdr:to>
    <xdr:sp macro="" textlink="">
      <xdr:nvSpPr>
        <xdr:cNvPr id="487" name="フローチャート: 判断 486"/>
        <xdr:cNvSpPr/>
      </xdr:nvSpPr>
      <xdr:spPr>
        <a:xfrm>
          <a:off x="18605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93" name="楕円 492"/>
        <xdr:cNvSpPr/>
      </xdr:nvSpPr>
      <xdr:spPr>
        <a:xfrm>
          <a:off x="22110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10685</xdr:rowOff>
    </xdr:from>
    <xdr:ext cx="469744" cy="259045"/>
    <xdr:sp macro="" textlink="">
      <xdr:nvSpPr>
        <xdr:cNvPr id="494" name="【認定こども園・幼稚園・保育所】&#10;一人当たり面積該当値テキスト"/>
        <xdr:cNvSpPr txBox="1"/>
      </xdr:nvSpPr>
      <xdr:spPr>
        <a:xfrm>
          <a:off x="2219960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37744</xdr:rowOff>
    </xdr:from>
    <xdr:to>
      <xdr:col>112</xdr:col>
      <xdr:colOff>38100</xdr:colOff>
      <xdr:row>39</xdr:row>
      <xdr:rowOff>139344</xdr:rowOff>
    </xdr:to>
    <xdr:sp macro="" textlink="">
      <xdr:nvSpPr>
        <xdr:cNvPr id="495" name="楕円 494"/>
        <xdr:cNvSpPr/>
      </xdr:nvSpPr>
      <xdr:spPr>
        <a:xfrm>
          <a:off x="21272500" y="67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83058</xdr:rowOff>
    </xdr:from>
    <xdr:to>
      <xdr:col>116</xdr:col>
      <xdr:colOff>63500</xdr:colOff>
      <xdr:row>39</xdr:row>
      <xdr:rowOff>88544</xdr:rowOff>
    </xdr:to>
    <xdr:cxnSp macro="">
      <xdr:nvCxnSpPr>
        <xdr:cNvPr id="496" name="直線コネクタ 495"/>
        <xdr:cNvCxnSpPr/>
      </xdr:nvCxnSpPr>
      <xdr:spPr>
        <a:xfrm flipV="1">
          <a:off x="21323300" y="6769608"/>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45974</xdr:rowOff>
    </xdr:from>
    <xdr:to>
      <xdr:col>107</xdr:col>
      <xdr:colOff>101600</xdr:colOff>
      <xdr:row>39</xdr:row>
      <xdr:rowOff>147574</xdr:rowOff>
    </xdr:to>
    <xdr:sp macro="" textlink="">
      <xdr:nvSpPr>
        <xdr:cNvPr id="497" name="楕円 496"/>
        <xdr:cNvSpPr/>
      </xdr:nvSpPr>
      <xdr:spPr>
        <a:xfrm>
          <a:off x="20383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88544</xdr:rowOff>
    </xdr:from>
    <xdr:to>
      <xdr:col>111</xdr:col>
      <xdr:colOff>177800</xdr:colOff>
      <xdr:row>39</xdr:row>
      <xdr:rowOff>96774</xdr:rowOff>
    </xdr:to>
    <xdr:cxnSp macro="">
      <xdr:nvCxnSpPr>
        <xdr:cNvPr id="498" name="直線コネクタ 497"/>
        <xdr:cNvCxnSpPr/>
      </xdr:nvCxnSpPr>
      <xdr:spPr>
        <a:xfrm flipV="1">
          <a:off x="20434300" y="67750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51460</xdr:rowOff>
    </xdr:from>
    <xdr:to>
      <xdr:col>102</xdr:col>
      <xdr:colOff>165100</xdr:colOff>
      <xdr:row>39</xdr:row>
      <xdr:rowOff>153060</xdr:rowOff>
    </xdr:to>
    <xdr:sp macro="" textlink="">
      <xdr:nvSpPr>
        <xdr:cNvPr id="499" name="楕円 498"/>
        <xdr:cNvSpPr/>
      </xdr:nvSpPr>
      <xdr:spPr>
        <a:xfrm>
          <a:off x="19494500" y="67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96774</xdr:rowOff>
    </xdr:from>
    <xdr:to>
      <xdr:col>107</xdr:col>
      <xdr:colOff>50800</xdr:colOff>
      <xdr:row>39</xdr:row>
      <xdr:rowOff>102260</xdr:rowOff>
    </xdr:to>
    <xdr:cxnSp macro="">
      <xdr:nvCxnSpPr>
        <xdr:cNvPr id="500" name="直線コネクタ 499"/>
        <xdr:cNvCxnSpPr/>
      </xdr:nvCxnSpPr>
      <xdr:spPr>
        <a:xfrm flipV="1">
          <a:off x="19545300" y="678332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53289</xdr:rowOff>
    </xdr:from>
    <xdr:to>
      <xdr:col>98</xdr:col>
      <xdr:colOff>38100</xdr:colOff>
      <xdr:row>39</xdr:row>
      <xdr:rowOff>154889</xdr:rowOff>
    </xdr:to>
    <xdr:sp macro="" textlink="">
      <xdr:nvSpPr>
        <xdr:cNvPr id="501" name="楕円 500"/>
        <xdr:cNvSpPr/>
      </xdr:nvSpPr>
      <xdr:spPr>
        <a:xfrm>
          <a:off x="18605500" y="673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102260</xdr:rowOff>
    </xdr:from>
    <xdr:to>
      <xdr:col>102</xdr:col>
      <xdr:colOff>114300</xdr:colOff>
      <xdr:row>39</xdr:row>
      <xdr:rowOff>104089</xdr:rowOff>
    </xdr:to>
    <xdr:cxnSp macro="">
      <xdr:nvCxnSpPr>
        <xdr:cNvPr id="502" name="直線コネクタ 501"/>
        <xdr:cNvCxnSpPr/>
      </xdr:nvCxnSpPr>
      <xdr:spPr>
        <a:xfrm flipV="1">
          <a:off x="18656300" y="67888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5"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140326</xdr:rowOff>
    </xdr:from>
    <xdr:ext cx="469744" cy="259045"/>
    <xdr:sp macro="" textlink="">
      <xdr:nvSpPr>
        <xdr:cNvPr id="506" name="n_4aveValue【認定こども園・幼稚園・保育所】&#10;一人当たり面積"/>
        <xdr:cNvSpPr txBox="1"/>
      </xdr:nvSpPr>
      <xdr:spPr>
        <a:xfrm>
          <a:off x="18421427" y="64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130471</xdr:rowOff>
    </xdr:from>
    <xdr:ext cx="469744" cy="259045"/>
    <xdr:sp macro="" textlink="">
      <xdr:nvSpPr>
        <xdr:cNvPr id="507" name="n_1mainValue【認定こども園・幼稚園・保育所】&#10;一人当たり面積"/>
        <xdr:cNvSpPr txBox="1"/>
      </xdr:nvSpPr>
      <xdr:spPr>
        <a:xfrm>
          <a:off x="21075727" y="681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138701</xdr:rowOff>
    </xdr:from>
    <xdr:ext cx="469744" cy="259045"/>
    <xdr:sp macro="" textlink="">
      <xdr:nvSpPr>
        <xdr:cNvPr id="508" name="n_2mainValue【認定こども園・幼稚園・保育所】&#10;一人当たり面積"/>
        <xdr:cNvSpPr txBox="1"/>
      </xdr:nvSpPr>
      <xdr:spPr>
        <a:xfrm>
          <a:off x="20199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144187</xdr:rowOff>
    </xdr:from>
    <xdr:ext cx="469744" cy="259045"/>
    <xdr:sp macro="" textlink="">
      <xdr:nvSpPr>
        <xdr:cNvPr id="509" name="n_3mainValue【認定こども園・幼稚園・保育所】&#10;一人当たり面積"/>
        <xdr:cNvSpPr txBox="1"/>
      </xdr:nvSpPr>
      <xdr:spPr>
        <a:xfrm>
          <a:off x="19310427" y="68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146016</xdr:rowOff>
    </xdr:from>
    <xdr:ext cx="469744" cy="259045"/>
    <xdr:sp macro="" textlink="">
      <xdr:nvSpPr>
        <xdr:cNvPr id="510" name="n_4mainValue【認定こども園・幼稚園・保育所】&#10;一人当たり面積"/>
        <xdr:cNvSpPr txBox="1"/>
      </xdr:nvSpPr>
      <xdr:spPr>
        <a:xfrm>
          <a:off x="18421427" y="683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45" name="フローチャート: 判断 544"/>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46" name="フローチャート: 判断 545"/>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61867</xdr:rowOff>
    </xdr:from>
    <xdr:to>
      <xdr:col>85</xdr:col>
      <xdr:colOff>177800</xdr:colOff>
      <xdr:row>62</xdr:row>
      <xdr:rowOff>163467</xdr:rowOff>
    </xdr:to>
    <xdr:sp macro="" textlink="">
      <xdr:nvSpPr>
        <xdr:cNvPr id="552" name="楕円 551"/>
        <xdr:cNvSpPr/>
      </xdr:nvSpPr>
      <xdr:spPr>
        <a:xfrm>
          <a:off x="16268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40294</xdr:rowOff>
    </xdr:from>
    <xdr:ext cx="405111" cy="259045"/>
    <xdr:sp macro="" textlink="">
      <xdr:nvSpPr>
        <xdr:cNvPr id="553" name="【学校施設】&#10;有形固定資産減価償却率該当値テキスト"/>
        <xdr:cNvSpPr txBox="1"/>
      </xdr:nvSpPr>
      <xdr:spPr>
        <a:xfrm>
          <a:off x="16357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554" name="楕円 553"/>
        <xdr:cNvSpPr/>
      </xdr:nvSpPr>
      <xdr:spPr>
        <a:xfrm>
          <a:off x="1543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112667</xdr:rowOff>
    </xdr:from>
    <xdr:to>
      <xdr:col>85</xdr:col>
      <xdr:colOff>127000</xdr:colOff>
      <xdr:row>62</xdr:row>
      <xdr:rowOff>137160</xdr:rowOff>
    </xdr:to>
    <xdr:cxnSp macro="">
      <xdr:nvCxnSpPr>
        <xdr:cNvPr id="555" name="直線コネクタ 554"/>
        <xdr:cNvCxnSpPr/>
      </xdr:nvCxnSpPr>
      <xdr:spPr>
        <a:xfrm flipV="1">
          <a:off x="15481300" y="107425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556" name="楕円 555"/>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57150</xdr:rowOff>
    </xdr:from>
    <xdr:to>
      <xdr:col>81</xdr:col>
      <xdr:colOff>50800</xdr:colOff>
      <xdr:row>62</xdr:row>
      <xdr:rowOff>137160</xdr:rowOff>
    </xdr:to>
    <xdr:cxnSp macro="">
      <xdr:nvCxnSpPr>
        <xdr:cNvPr id="557" name="直線コネクタ 556"/>
        <xdr:cNvCxnSpPr/>
      </xdr:nvCxnSpPr>
      <xdr:spPr>
        <a:xfrm>
          <a:off x="14592300" y="10687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171269</xdr:rowOff>
    </xdr:from>
    <xdr:to>
      <xdr:col>72</xdr:col>
      <xdr:colOff>38100</xdr:colOff>
      <xdr:row>62</xdr:row>
      <xdr:rowOff>101419</xdr:rowOff>
    </xdr:to>
    <xdr:sp macro="" textlink="">
      <xdr:nvSpPr>
        <xdr:cNvPr id="558" name="楕円 557"/>
        <xdr:cNvSpPr/>
      </xdr:nvSpPr>
      <xdr:spPr>
        <a:xfrm>
          <a:off x="13652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50619</xdr:rowOff>
    </xdr:from>
    <xdr:to>
      <xdr:col>76</xdr:col>
      <xdr:colOff>114300</xdr:colOff>
      <xdr:row>62</xdr:row>
      <xdr:rowOff>57150</xdr:rowOff>
    </xdr:to>
    <xdr:cxnSp macro="">
      <xdr:nvCxnSpPr>
        <xdr:cNvPr id="559" name="直線コネクタ 558"/>
        <xdr:cNvCxnSpPr/>
      </xdr:nvCxnSpPr>
      <xdr:spPr>
        <a:xfrm>
          <a:off x="13703300" y="106805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125549</xdr:rowOff>
    </xdr:from>
    <xdr:to>
      <xdr:col>67</xdr:col>
      <xdr:colOff>101600</xdr:colOff>
      <xdr:row>62</xdr:row>
      <xdr:rowOff>55699</xdr:rowOff>
    </xdr:to>
    <xdr:sp macro="" textlink="">
      <xdr:nvSpPr>
        <xdr:cNvPr id="560" name="楕円 559"/>
        <xdr:cNvSpPr/>
      </xdr:nvSpPr>
      <xdr:spPr>
        <a:xfrm>
          <a:off x="12763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4899</xdr:rowOff>
    </xdr:from>
    <xdr:to>
      <xdr:col>71</xdr:col>
      <xdr:colOff>177800</xdr:colOff>
      <xdr:row>62</xdr:row>
      <xdr:rowOff>50619</xdr:rowOff>
    </xdr:to>
    <xdr:cxnSp macro="">
      <xdr:nvCxnSpPr>
        <xdr:cNvPr id="561" name="直線コネクタ 560"/>
        <xdr:cNvCxnSpPr/>
      </xdr:nvCxnSpPr>
      <xdr:spPr>
        <a:xfrm>
          <a:off x="12814300" y="106347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64" name="n_3aveValue【学校施設】&#10;有形固定資産減価償却率"/>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565" name="n_4aveValue【学校施設】&#10;有形固定資産減価償却率"/>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566" name="n_1mainValue【学校施設】&#10;有形固定資産減価償却率"/>
        <xdr:cNvSpPr txBox="1"/>
      </xdr:nvSpPr>
      <xdr:spPr>
        <a:xfrm>
          <a:off x="15266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567" name="n_2mainValue【学校施設】&#10;有形固定資産減価償却率"/>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92546</xdr:rowOff>
    </xdr:from>
    <xdr:ext cx="405111" cy="259045"/>
    <xdr:sp macro="" textlink="">
      <xdr:nvSpPr>
        <xdr:cNvPr id="568" name="n_3mainValue【学校施設】&#10;有形固定資産減価償却率"/>
        <xdr:cNvSpPr txBox="1"/>
      </xdr:nvSpPr>
      <xdr:spPr>
        <a:xfrm>
          <a:off x="13500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46826</xdr:rowOff>
    </xdr:from>
    <xdr:ext cx="405111" cy="259045"/>
    <xdr:sp macro="" textlink="">
      <xdr:nvSpPr>
        <xdr:cNvPr id="569" name="n_4mainValue【学校施設】&#10;有形固定資産減価償却率"/>
        <xdr:cNvSpPr txBox="1"/>
      </xdr:nvSpPr>
      <xdr:spPr>
        <a:xfrm>
          <a:off x="12611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129017</xdr:rowOff>
    </xdr:from>
    <xdr:to>
      <xdr:col>102</xdr:col>
      <xdr:colOff>165100</xdr:colOff>
      <xdr:row>63</xdr:row>
      <xdr:rowOff>59167</xdr:rowOff>
    </xdr:to>
    <xdr:sp macro="" textlink="">
      <xdr:nvSpPr>
        <xdr:cNvPr id="600" name="フローチャート: 判断 599"/>
        <xdr:cNvSpPr/>
      </xdr:nvSpPr>
      <xdr:spPr>
        <a:xfrm>
          <a:off x="19494500" y="1075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123439</xdr:rowOff>
    </xdr:from>
    <xdr:to>
      <xdr:col>98</xdr:col>
      <xdr:colOff>38100</xdr:colOff>
      <xdr:row>63</xdr:row>
      <xdr:rowOff>53589</xdr:rowOff>
    </xdr:to>
    <xdr:sp macro="" textlink="">
      <xdr:nvSpPr>
        <xdr:cNvPr id="601" name="フローチャート: 判断 600"/>
        <xdr:cNvSpPr/>
      </xdr:nvSpPr>
      <xdr:spPr>
        <a:xfrm>
          <a:off x="18605500" y="1075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44892</xdr:rowOff>
    </xdr:from>
    <xdr:to>
      <xdr:col>116</xdr:col>
      <xdr:colOff>114300</xdr:colOff>
      <xdr:row>62</xdr:row>
      <xdr:rowOff>146492</xdr:rowOff>
    </xdr:to>
    <xdr:sp macro="" textlink="">
      <xdr:nvSpPr>
        <xdr:cNvPr id="607" name="楕円 606"/>
        <xdr:cNvSpPr/>
      </xdr:nvSpPr>
      <xdr:spPr>
        <a:xfrm>
          <a:off x="22110700" y="106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67769</xdr:rowOff>
    </xdr:from>
    <xdr:ext cx="469744" cy="259045"/>
    <xdr:sp macro="" textlink="">
      <xdr:nvSpPr>
        <xdr:cNvPr id="608" name="【学校施設】&#10;一人当たり面積該当値テキスト"/>
        <xdr:cNvSpPr txBox="1"/>
      </xdr:nvSpPr>
      <xdr:spPr>
        <a:xfrm>
          <a:off x="22199600" y="1052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48321</xdr:rowOff>
    </xdr:from>
    <xdr:to>
      <xdr:col>112</xdr:col>
      <xdr:colOff>38100</xdr:colOff>
      <xdr:row>62</xdr:row>
      <xdr:rowOff>149921</xdr:rowOff>
    </xdr:to>
    <xdr:sp macro="" textlink="">
      <xdr:nvSpPr>
        <xdr:cNvPr id="609" name="楕円 608"/>
        <xdr:cNvSpPr/>
      </xdr:nvSpPr>
      <xdr:spPr>
        <a:xfrm>
          <a:off x="21272500" y="10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95692</xdr:rowOff>
    </xdr:from>
    <xdr:to>
      <xdr:col>116</xdr:col>
      <xdr:colOff>63500</xdr:colOff>
      <xdr:row>62</xdr:row>
      <xdr:rowOff>99121</xdr:rowOff>
    </xdr:to>
    <xdr:cxnSp macro="">
      <xdr:nvCxnSpPr>
        <xdr:cNvPr id="610" name="直線コネクタ 609"/>
        <xdr:cNvCxnSpPr/>
      </xdr:nvCxnSpPr>
      <xdr:spPr>
        <a:xfrm flipV="1">
          <a:off x="21323300" y="1072559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53808</xdr:rowOff>
    </xdr:from>
    <xdr:to>
      <xdr:col>107</xdr:col>
      <xdr:colOff>101600</xdr:colOff>
      <xdr:row>62</xdr:row>
      <xdr:rowOff>155408</xdr:rowOff>
    </xdr:to>
    <xdr:sp macro="" textlink="">
      <xdr:nvSpPr>
        <xdr:cNvPr id="611" name="楕円 610"/>
        <xdr:cNvSpPr/>
      </xdr:nvSpPr>
      <xdr:spPr>
        <a:xfrm>
          <a:off x="20383500" y="106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99121</xdr:rowOff>
    </xdr:from>
    <xdr:to>
      <xdr:col>111</xdr:col>
      <xdr:colOff>177800</xdr:colOff>
      <xdr:row>62</xdr:row>
      <xdr:rowOff>104608</xdr:rowOff>
    </xdr:to>
    <xdr:cxnSp macro="">
      <xdr:nvCxnSpPr>
        <xdr:cNvPr id="612" name="直線コネクタ 611"/>
        <xdr:cNvCxnSpPr/>
      </xdr:nvCxnSpPr>
      <xdr:spPr>
        <a:xfrm flipV="1">
          <a:off x="20434300" y="1072902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61580</xdr:rowOff>
    </xdr:from>
    <xdr:to>
      <xdr:col>102</xdr:col>
      <xdr:colOff>165100</xdr:colOff>
      <xdr:row>62</xdr:row>
      <xdr:rowOff>163180</xdr:rowOff>
    </xdr:to>
    <xdr:sp macro="" textlink="">
      <xdr:nvSpPr>
        <xdr:cNvPr id="613" name="楕円 612"/>
        <xdr:cNvSpPr/>
      </xdr:nvSpPr>
      <xdr:spPr>
        <a:xfrm>
          <a:off x="19494500" y="106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104608</xdr:rowOff>
    </xdr:from>
    <xdr:to>
      <xdr:col>107</xdr:col>
      <xdr:colOff>50800</xdr:colOff>
      <xdr:row>62</xdr:row>
      <xdr:rowOff>112380</xdr:rowOff>
    </xdr:to>
    <xdr:cxnSp macro="">
      <xdr:nvCxnSpPr>
        <xdr:cNvPr id="614" name="直線コネクタ 613"/>
        <xdr:cNvCxnSpPr/>
      </xdr:nvCxnSpPr>
      <xdr:spPr>
        <a:xfrm flipV="1">
          <a:off x="19545300" y="1073450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63454</xdr:rowOff>
    </xdr:from>
    <xdr:to>
      <xdr:col>98</xdr:col>
      <xdr:colOff>38100</xdr:colOff>
      <xdr:row>62</xdr:row>
      <xdr:rowOff>165054</xdr:rowOff>
    </xdr:to>
    <xdr:sp macro="" textlink="">
      <xdr:nvSpPr>
        <xdr:cNvPr id="615" name="楕円 614"/>
        <xdr:cNvSpPr/>
      </xdr:nvSpPr>
      <xdr:spPr>
        <a:xfrm>
          <a:off x="18605500" y="1069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112380</xdr:rowOff>
    </xdr:from>
    <xdr:to>
      <xdr:col>102</xdr:col>
      <xdr:colOff>114300</xdr:colOff>
      <xdr:row>62</xdr:row>
      <xdr:rowOff>114254</xdr:rowOff>
    </xdr:to>
    <xdr:cxnSp macro="">
      <xdr:nvCxnSpPr>
        <xdr:cNvPr id="616" name="直線コネクタ 615"/>
        <xdr:cNvCxnSpPr/>
      </xdr:nvCxnSpPr>
      <xdr:spPr>
        <a:xfrm flipV="1">
          <a:off x="18656300" y="10742280"/>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50294</xdr:rowOff>
    </xdr:from>
    <xdr:ext cx="469744" cy="259045"/>
    <xdr:sp macro="" textlink="">
      <xdr:nvSpPr>
        <xdr:cNvPr id="619" name="n_3aveValue【学校施設】&#10;一人当たり面積"/>
        <xdr:cNvSpPr txBox="1"/>
      </xdr:nvSpPr>
      <xdr:spPr>
        <a:xfrm>
          <a:off x="19310427" y="1085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44716</xdr:rowOff>
    </xdr:from>
    <xdr:ext cx="469744" cy="259045"/>
    <xdr:sp macro="" textlink="">
      <xdr:nvSpPr>
        <xdr:cNvPr id="620" name="n_4aveValue【学校施設】&#10;一人当たり面積"/>
        <xdr:cNvSpPr txBox="1"/>
      </xdr:nvSpPr>
      <xdr:spPr>
        <a:xfrm>
          <a:off x="18421427" y="1084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166448</xdr:rowOff>
    </xdr:from>
    <xdr:ext cx="469744" cy="259045"/>
    <xdr:sp macro="" textlink="">
      <xdr:nvSpPr>
        <xdr:cNvPr id="621" name="n_1mainValue【学校施設】&#10;一人当たり面積"/>
        <xdr:cNvSpPr txBox="1"/>
      </xdr:nvSpPr>
      <xdr:spPr>
        <a:xfrm>
          <a:off x="21075727" y="104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485</xdr:rowOff>
    </xdr:from>
    <xdr:ext cx="469744" cy="259045"/>
    <xdr:sp macro="" textlink="">
      <xdr:nvSpPr>
        <xdr:cNvPr id="622" name="n_2mainValue【学校施設】&#10;一人当たり面積"/>
        <xdr:cNvSpPr txBox="1"/>
      </xdr:nvSpPr>
      <xdr:spPr>
        <a:xfrm>
          <a:off x="20199427" y="1045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8257</xdr:rowOff>
    </xdr:from>
    <xdr:ext cx="469744" cy="259045"/>
    <xdr:sp macro="" textlink="">
      <xdr:nvSpPr>
        <xdr:cNvPr id="623" name="n_3mainValue【学校施設】&#10;一人当たり面積"/>
        <xdr:cNvSpPr txBox="1"/>
      </xdr:nvSpPr>
      <xdr:spPr>
        <a:xfrm>
          <a:off x="19310427" y="104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10131</xdr:rowOff>
    </xdr:from>
    <xdr:ext cx="469744" cy="259045"/>
    <xdr:sp macro="" textlink="">
      <xdr:nvSpPr>
        <xdr:cNvPr id="624" name="n_4mainValue【学校施設】&#10;一人当たり面積"/>
        <xdr:cNvSpPr txBox="1"/>
      </xdr:nvSpPr>
      <xdr:spPr>
        <a:xfrm>
          <a:off x="18421427" y="1046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71" name="【公民館】&#10;有形固定資産減価償却率平均値テキスト"/>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75" name="フローチャート: 判断 674"/>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76" name="フローチャート: 判断 675"/>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147864</xdr:rowOff>
    </xdr:from>
    <xdr:to>
      <xdr:col>85</xdr:col>
      <xdr:colOff>177800</xdr:colOff>
      <xdr:row>101</xdr:row>
      <xdr:rowOff>78014</xdr:rowOff>
    </xdr:to>
    <xdr:sp macro="" textlink="">
      <xdr:nvSpPr>
        <xdr:cNvPr id="682" name="楕円 681"/>
        <xdr:cNvSpPr/>
      </xdr:nvSpPr>
      <xdr:spPr>
        <a:xfrm>
          <a:off x="162687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170741</xdr:rowOff>
    </xdr:from>
    <xdr:ext cx="405111" cy="259045"/>
    <xdr:sp macro="" textlink="">
      <xdr:nvSpPr>
        <xdr:cNvPr id="683" name="【公民館】&#10;有形固定資産減価償却率該当値テキスト"/>
        <xdr:cNvSpPr txBox="1"/>
      </xdr:nvSpPr>
      <xdr:spPr>
        <a:xfrm>
          <a:off x="16357600" y="1714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84182</xdr:rowOff>
    </xdr:from>
    <xdr:to>
      <xdr:col>81</xdr:col>
      <xdr:colOff>101600</xdr:colOff>
      <xdr:row>101</xdr:row>
      <xdr:rowOff>14332</xdr:rowOff>
    </xdr:to>
    <xdr:sp macro="" textlink="">
      <xdr:nvSpPr>
        <xdr:cNvPr id="684" name="楕円 683"/>
        <xdr:cNvSpPr/>
      </xdr:nvSpPr>
      <xdr:spPr>
        <a:xfrm>
          <a:off x="15430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134982</xdr:rowOff>
    </xdr:from>
    <xdr:to>
      <xdr:col>85</xdr:col>
      <xdr:colOff>127000</xdr:colOff>
      <xdr:row>101</xdr:row>
      <xdr:rowOff>27214</xdr:rowOff>
    </xdr:to>
    <xdr:cxnSp macro="">
      <xdr:nvCxnSpPr>
        <xdr:cNvPr id="685" name="直線コネクタ 684"/>
        <xdr:cNvCxnSpPr/>
      </xdr:nvCxnSpPr>
      <xdr:spPr>
        <a:xfrm>
          <a:off x="15481300" y="17279982"/>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59689</xdr:rowOff>
    </xdr:from>
    <xdr:to>
      <xdr:col>76</xdr:col>
      <xdr:colOff>165100</xdr:colOff>
      <xdr:row>100</xdr:row>
      <xdr:rowOff>161289</xdr:rowOff>
    </xdr:to>
    <xdr:sp macro="" textlink="">
      <xdr:nvSpPr>
        <xdr:cNvPr id="686" name="楕円 685"/>
        <xdr:cNvSpPr/>
      </xdr:nvSpPr>
      <xdr:spPr>
        <a:xfrm>
          <a:off x="14541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110489</xdr:rowOff>
    </xdr:from>
    <xdr:to>
      <xdr:col>81</xdr:col>
      <xdr:colOff>50800</xdr:colOff>
      <xdr:row>100</xdr:row>
      <xdr:rowOff>134982</xdr:rowOff>
    </xdr:to>
    <xdr:cxnSp macro="">
      <xdr:nvCxnSpPr>
        <xdr:cNvPr id="687" name="直線コネクタ 686"/>
        <xdr:cNvCxnSpPr/>
      </xdr:nvCxnSpPr>
      <xdr:spPr>
        <a:xfrm>
          <a:off x="14592300" y="172554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157662</xdr:rowOff>
    </xdr:from>
    <xdr:to>
      <xdr:col>72</xdr:col>
      <xdr:colOff>38100</xdr:colOff>
      <xdr:row>103</xdr:row>
      <xdr:rowOff>87812</xdr:rowOff>
    </xdr:to>
    <xdr:sp macro="" textlink="">
      <xdr:nvSpPr>
        <xdr:cNvPr id="688" name="楕円 687"/>
        <xdr:cNvSpPr/>
      </xdr:nvSpPr>
      <xdr:spPr>
        <a:xfrm>
          <a:off x="13652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110489</xdr:rowOff>
    </xdr:from>
    <xdr:to>
      <xdr:col>76</xdr:col>
      <xdr:colOff>114300</xdr:colOff>
      <xdr:row>103</xdr:row>
      <xdr:rowOff>37012</xdr:rowOff>
    </xdr:to>
    <xdr:cxnSp macro="">
      <xdr:nvCxnSpPr>
        <xdr:cNvPr id="689" name="直線コネクタ 688"/>
        <xdr:cNvCxnSpPr/>
      </xdr:nvCxnSpPr>
      <xdr:spPr>
        <a:xfrm flipV="1">
          <a:off x="13703300" y="17255489"/>
          <a:ext cx="889000" cy="4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82550</xdr:rowOff>
    </xdr:from>
    <xdr:to>
      <xdr:col>67</xdr:col>
      <xdr:colOff>101600</xdr:colOff>
      <xdr:row>102</xdr:row>
      <xdr:rowOff>12700</xdr:rowOff>
    </xdr:to>
    <xdr:sp macro="" textlink="">
      <xdr:nvSpPr>
        <xdr:cNvPr id="690" name="楕円 689"/>
        <xdr:cNvSpPr/>
      </xdr:nvSpPr>
      <xdr:spPr>
        <a:xfrm>
          <a:off x="1276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133350</xdr:rowOff>
    </xdr:from>
    <xdr:to>
      <xdr:col>71</xdr:col>
      <xdr:colOff>177800</xdr:colOff>
      <xdr:row>103</xdr:row>
      <xdr:rowOff>37012</xdr:rowOff>
    </xdr:to>
    <xdr:cxnSp macro="">
      <xdr:nvCxnSpPr>
        <xdr:cNvPr id="691" name="直線コネクタ 690"/>
        <xdr:cNvCxnSpPr/>
      </xdr:nvCxnSpPr>
      <xdr:spPr>
        <a:xfrm>
          <a:off x="12814300" y="17449800"/>
          <a:ext cx="8890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92" name="n_1aveValue【公民館】&#10;有形固定資産減価償却率"/>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694" name="n_3ave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695" name="n_4aveValue【公民館】&#10;有形固定資産減価償却率"/>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30859</xdr:rowOff>
    </xdr:from>
    <xdr:ext cx="405111" cy="259045"/>
    <xdr:sp macro="" textlink="">
      <xdr:nvSpPr>
        <xdr:cNvPr id="696" name="n_1mainValue【公民館】&#10;有形固定資産減価償却率"/>
        <xdr:cNvSpPr txBox="1"/>
      </xdr:nvSpPr>
      <xdr:spPr>
        <a:xfrm>
          <a:off x="152660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6366</xdr:rowOff>
    </xdr:from>
    <xdr:ext cx="405111" cy="259045"/>
    <xdr:sp macro="" textlink="">
      <xdr:nvSpPr>
        <xdr:cNvPr id="697" name="n_2mainValue【公民館】&#10;有形固定資産減価償却率"/>
        <xdr:cNvSpPr txBox="1"/>
      </xdr:nvSpPr>
      <xdr:spPr>
        <a:xfrm>
          <a:off x="14389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104339</xdr:rowOff>
    </xdr:from>
    <xdr:ext cx="405111" cy="259045"/>
    <xdr:sp macro="" textlink="">
      <xdr:nvSpPr>
        <xdr:cNvPr id="698" name="n_3mainValue【公民館】&#10;有形固定資産減価償却率"/>
        <xdr:cNvSpPr txBox="1"/>
      </xdr:nvSpPr>
      <xdr:spPr>
        <a:xfrm>
          <a:off x="13500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29227</xdr:rowOff>
    </xdr:from>
    <xdr:ext cx="405111" cy="259045"/>
    <xdr:sp macro="" textlink="">
      <xdr:nvSpPr>
        <xdr:cNvPr id="699" name="n_4mainValue【公民館】&#10;有形固定資産減価償却率"/>
        <xdr:cNvSpPr txBox="1"/>
      </xdr:nvSpPr>
      <xdr:spPr>
        <a:xfrm>
          <a:off x="12611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38736</xdr:rowOff>
    </xdr:from>
    <xdr:to>
      <xdr:col>102</xdr:col>
      <xdr:colOff>165100</xdr:colOff>
      <xdr:row>108</xdr:row>
      <xdr:rowOff>140336</xdr:rowOff>
    </xdr:to>
    <xdr:sp macro="" textlink="">
      <xdr:nvSpPr>
        <xdr:cNvPr id="732" name="フローチャート: 判断 731"/>
        <xdr:cNvSpPr/>
      </xdr:nvSpPr>
      <xdr:spPr>
        <a:xfrm>
          <a:off x="19494500" y="1855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34468</xdr:rowOff>
    </xdr:from>
    <xdr:to>
      <xdr:col>98</xdr:col>
      <xdr:colOff>38100</xdr:colOff>
      <xdr:row>108</xdr:row>
      <xdr:rowOff>136068</xdr:rowOff>
    </xdr:to>
    <xdr:sp macro="" textlink="">
      <xdr:nvSpPr>
        <xdr:cNvPr id="733" name="フローチャート: 判断 732"/>
        <xdr:cNvSpPr/>
      </xdr:nvSpPr>
      <xdr:spPr>
        <a:xfrm>
          <a:off x="18605500" y="1855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51536</xdr:rowOff>
    </xdr:from>
    <xdr:to>
      <xdr:col>116</xdr:col>
      <xdr:colOff>114300</xdr:colOff>
      <xdr:row>108</xdr:row>
      <xdr:rowOff>153136</xdr:rowOff>
    </xdr:to>
    <xdr:sp macro="" textlink="">
      <xdr:nvSpPr>
        <xdr:cNvPr id="739" name="楕円 738"/>
        <xdr:cNvSpPr/>
      </xdr:nvSpPr>
      <xdr:spPr>
        <a:xfrm>
          <a:off x="22110700" y="185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52223</xdr:rowOff>
    </xdr:from>
    <xdr:to>
      <xdr:col>112</xdr:col>
      <xdr:colOff>38100</xdr:colOff>
      <xdr:row>108</xdr:row>
      <xdr:rowOff>153823</xdr:rowOff>
    </xdr:to>
    <xdr:sp macro="" textlink="">
      <xdr:nvSpPr>
        <xdr:cNvPr id="741" name="楕円 740"/>
        <xdr:cNvSpPr/>
      </xdr:nvSpPr>
      <xdr:spPr>
        <a:xfrm>
          <a:off x="21272500" y="18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102336</xdr:rowOff>
    </xdr:from>
    <xdr:to>
      <xdr:col>116</xdr:col>
      <xdr:colOff>63500</xdr:colOff>
      <xdr:row>108</xdr:row>
      <xdr:rowOff>103023</xdr:rowOff>
    </xdr:to>
    <xdr:cxnSp macro="">
      <xdr:nvCxnSpPr>
        <xdr:cNvPr id="742" name="直線コネクタ 741"/>
        <xdr:cNvCxnSpPr/>
      </xdr:nvCxnSpPr>
      <xdr:spPr>
        <a:xfrm flipV="1">
          <a:off x="21323300" y="18618936"/>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53290</xdr:rowOff>
    </xdr:from>
    <xdr:to>
      <xdr:col>107</xdr:col>
      <xdr:colOff>101600</xdr:colOff>
      <xdr:row>108</xdr:row>
      <xdr:rowOff>154890</xdr:rowOff>
    </xdr:to>
    <xdr:sp macro="" textlink="">
      <xdr:nvSpPr>
        <xdr:cNvPr id="743" name="楕円 742"/>
        <xdr:cNvSpPr/>
      </xdr:nvSpPr>
      <xdr:spPr>
        <a:xfrm>
          <a:off x="20383500" y="185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103023</xdr:rowOff>
    </xdr:from>
    <xdr:to>
      <xdr:col>111</xdr:col>
      <xdr:colOff>177800</xdr:colOff>
      <xdr:row>108</xdr:row>
      <xdr:rowOff>104090</xdr:rowOff>
    </xdr:to>
    <xdr:cxnSp macro="">
      <xdr:nvCxnSpPr>
        <xdr:cNvPr id="744" name="直線コネクタ 743"/>
        <xdr:cNvCxnSpPr/>
      </xdr:nvCxnSpPr>
      <xdr:spPr>
        <a:xfrm flipV="1">
          <a:off x="20434300" y="1861962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10922</xdr:rowOff>
    </xdr:from>
    <xdr:to>
      <xdr:col>102</xdr:col>
      <xdr:colOff>165100</xdr:colOff>
      <xdr:row>108</xdr:row>
      <xdr:rowOff>112522</xdr:rowOff>
    </xdr:to>
    <xdr:sp macro="" textlink="">
      <xdr:nvSpPr>
        <xdr:cNvPr id="745" name="楕円 744"/>
        <xdr:cNvSpPr/>
      </xdr:nvSpPr>
      <xdr:spPr>
        <a:xfrm>
          <a:off x="19494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61722</xdr:rowOff>
    </xdr:from>
    <xdr:to>
      <xdr:col>107</xdr:col>
      <xdr:colOff>50800</xdr:colOff>
      <xdr:row>108</xdr:row>
      <xdr:rowOff>104090</xdr:rowOff>
    </xdr:to>
    <xdr:cxnSp macro="">
      <xdr:nvCxnSpPr>
        <xdr:cNvPr id="746" name="直線コネクタ 745"/>
        <xdr:cNvCxnSpPr/>
      </xdr:nvCxnSpPr>
      <xdr:spPr>
        <a:xfrm>
          <a:off x="19545300" y="18578322"/>
          <a:ext cx="889000" cy="4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11455</xdr:rowOff>
    </xdr:from>
    <xdr:to>
      <xdr:col>98</xdr:col>
      <xdr:colOff>38100</xdr:colOff>
      <xdr:row>108</xdr:row>
      <xdr:rowOff>113055</xdr:rowOff>
    </xdr:to>
    <xdr:sp macro="" textlink="">
      <xdr:nvSpPr>
        <xdr:cNvPr id="747" name="楕円 746"/>
        <xdr:cNvSpPr/>
      </xdr:nvSpPr>
      <xdr:spPr>
        <a:xfrm>
          <a:off x="18605500" y="185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61722</xdr:rowOff>
    </xdr:from>
    <xdr:to>
      <xdr:col>102</xdr:col>
      <xdr:colOff>114300</xdr:colOff>
      <xdr:row>108</xdr:row>
      <xdr:rowOff>62255</xdr:rowOff>
    </xdr:to>
    <xdr:cxnSp macro="">
      <xdr:nvCxnSpPr>
        <xdr:cNvPr id="748" name="直線コネクタ 747"/>
        <xdr:cNvCxnSpPr/>
      </xdr:nvCxnSpPr>
      <xdr:spPr>
        <a:xfrm flipV="1">
          <a:off x="18656300" y="1857832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131463</xdr:rowOff>
    </xdr:from>
    <xdr:ext cx="469744" cy="259045"/>
    <xdr:sp macro="" textlink="">
      <xdr:nvSpPr>
        <xdr:cNvPr id="751" name="n_3aveValue【公民館】&#10;一人当たり面積"/>
        <xdr:cNvSpPr txBox="1"/>
      </xdr:nvSpPr>
      <xdr:spPr>
        <a:xfrm>
          <a:off x="193104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127195</xdr:rowOff>
    </xdr:from>
    <xdr:ext cx="469744" cy="259045"/>
    <xdr:sp macro="" textlink="">
      <xdr:nvSpPr>
        <xdr:cNvPr id="752" name="n_4aveValue【公民館】&#10;一人当たり面積"/>
        <xdr:cNvSpPr txBox="1"/>
      </xdr:nvSpPr>
      <xdr:spPr>
        <a:xfrm>
          <a:off x="18421427" y="1864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144950</xdr:rowOff>
    </xdr:from>
    <xdr:ext cx="469744" cy="259045"/>
    <xdr:sp macro="" textlink="">
      <xdr:nvSpPr>
        <xdr:cNvPr id="753" name="n_1mainValue【公民館】&#10;一人当たり面積"/>
        <xdr:cNvSpPr txBox="1"/>
      </xdr:nvSpPr>
      <xdr:spPr>
        <a:xfrm>
          <a:off x="21075727" y="1866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146017</xdr:rowOff>
    </xdr:from>
    <xdr:ext cx="469744" cy="259045"/>
    <xdr:sp macro="" textlink="">
      <xdr:nvSpPr>
        <xdr:cNvPr id="754" name="n_2mainValue【公民館】&#10;一人当たり面積"/>
        <xdr:cNvSpPr txBox="1"/>
      </xdr:nvSpPr>
      <xdr:spPr>
        <a:xfrm>
          <a:off x="20199427" y="186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129049</xdr:rowOff>
    </xdr:from>
    <xdr:ext cx="469744" cy="259045"/>
    <xdr:sp macro="" textlink="">
      <xdr:nvSpPr>
        <xdr:cNvPr id="755" name="n_3mainValue【公民館】&#10;一人当たり面積"/>
        <xdr:cNvSpPr txBox="1"/>
      </xdr:nvSpPr>
      <xdr:spPr>
        <a:xfrm>
          <a:off x="19310427" y="183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129582</xdr:rowOff>
    </xdr:from>
    <xdr:ext cx="469744" cy="259045"/>
    <xdr:sp macro="" textlink="">
      <xdr:nvSpPr>
        <xdr:cNvPr id="756" name="n_4mainValue【公民館】&#10;一人当たり面積"/>
        <xdr:cNvSpPr txBox="1"/>
      </xdr:nvSpPr>
      <xdr:spPr>
        <a:xfrm>
          <a:off x="18421427" y="183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は、公営住宅、認定こども園・幼稚園・保育所、学校施設であり、特に低くなっている施設は、道路、公民館である。有形固定資産減価償却率が高くなっている施設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年度に個別施設計画を策定し、計画にそって老朽化対策等を実施していく予定である。公営住宅は計画的に維持管理を行い、老朽化が著しい施設は廃止する。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95" name="【福祉施設】&#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xdr:rowOff>
    </xdr:from>
    <xdr:to>
      <xdr:col>10</xdr:col>
      <xdr:colOff>165100</xdr:colOff>
      <xdr:row>82</xdr:row>
      <xdr:rowOff>110127</xdr:rowOff>
    </xdr:to>
    <xdr:sp macro="" textlink="">
      <xdr:nvSpPr>
        <xdr:cNvPr id="99" name="フローチャート: 判断 98"/>
        <xdr:cNvSpPr/>
      </xdr:nvSpPr>
      <xdr:spPr>
        <a:xfrm>
          <a:off x="1968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100" name="フローチャート: 判断 99"/>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50981</xdr:rowOff>
    </xdr:from>
    <xdr:to>
      <xdr:col>24</xdr:col>
      <xdr:colOff>114300</xdr:colOff>
      <xdr:row>85</xdr:row>
      <xdr:rowOff>152581</xdr:rowOff>
    </xdr:to>
    <xdr:sp macro="" textlink="">
      <xdr:nvSpPr>
        <xdr:cNvPr id="106" name="楕円 105"/>
        <xdr:cNvSpPr/>
      </xdr:nvSpPr>
      <xdr:spPr>
        <a:xfrm>
          <a:off x="4584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29408</xdr:rowOff>
    </xdr:from>
    <xdr:ext cx="405111" cy="259045"/>
    <xdr:sp macro="" textlink="">
      <xdr:nvSpPr>
        <xdr:cNvPr id="107" name="【福祉施設】&#10;有形固定資産減価償却率該当値テキスト"/>
        <xdr:cNvSpPr txBox="1"/>
      </xdr:nvSpPr>
      <xdr:spPr>
        <a:xfrm>
          <a:off x="4673600"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18324</xdr:rowOff>
    </xdr:from>
    <xdr:to>
      <xdr:col>20</xdr:col>
      <xdr:colOff>38100</xdr:colOff>
      <xdr:row>85</xdr:row>
      <xdr:rowOff>119924</xdr:rowOff>
    </xdr:to>
    <xdr:sp macro="" textlink="">
      <xdr:nvSpPr>
        <xdr:cNvPr id="108" name="楕円 107"/>
        <xdr:cNvSpPr/>
      </xdr:nvSpPr>
      <xdr:spPr>
        <a:xfrm>
          <a:off x="3746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69124</xdr:rowOff>
    </xdr:from>
    <xdr:to>
      <xdr:col>24</xdr:col>
      <xdr:colOff>63500</xdr:colOff>
      <xdr:row>85</xdr:row>
      <xdr:rowOff>101781</xdr:rowOff>
    </xdr:to>
    <xdr:cxnSp macro="">
      <xdr:nvCxnSpPr>
        <xdr:cNvPr id="109" name="直線コネクタ 108"/>
        <xdr:cNvCxnSpPr/>
      </xdr:nvCxnSpPr>
      <xdr:spPr>
        <a:xfrm>
          <a:off x="3797300" y="146423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157118</xdr:rowOff>
    </xdr:from>
    <xdr:to>
      <xdr:col>15</xdr:col>
      <xdr:colOff>101600</xdr:colOff>
      <xdr:row>85</xdr:row>
      <xdr:rowOff>87268</xdr:rowOff>
    </xdr:to>
    <xdr:sp macro="" textlink="">
      <xdr:nvSpPr>
        <xdr:cNvPr id="110" name="楕円 109"/>
        <xdr:cNvSpPr/>
      </xdr:nvSpPr>
      <xdr:spPr>
        <a:xfrm>
          <a:off x="2857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36468</xdr:rowOff>
    </xdr:from>
    <xdr:to>
      <xdr:col>19</xdr:col>
      <xdr:colOff>177800</xdr:colOff>
      <xdr:row>85</xdr:row>
      <xdr:rowOff>69124</xdr:rowOff>
    </xdr:to>
    <xdr:cxnSp macro="">
      <xdr:nvCxnSpPr>
        <xdr:cNvPr id="111" name="直線コネクタ 110"/>
        <xdr:cNvCxnSpPr/>
      </xdr:nvCxnSpPr>
      <xdr:spPr>
        <a:xfrm>
          <a:off x="2908300" y="146097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122827</xdr:rowOff>
    </xdr:from>
    <xdr:to>
      <xdr:col>10</xdr:col>
      <xdr:colOff>165100</xdr:colOff>
      <xdr:row>85</xdr:row>
      <xdr:rowOff>52977</xdr:rowOff>
    </xdr:to>
    <xdr:sp macro="" textlink="">
      <xdr:nvSpPr>
        <xdr:cNvPr id="112" name="楕円 111"/>
        <xdr:cNvSpPr/>
      </xdr:nvSpPr>
      <xdr:spPr>
        <a:xfrm>
          <a:off x="1968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2177</xdr:rowOff>
    </xdr:from>
    <xdr:to>
      <xdr:col>15</xdr:col>
      <xdr:colOff>50800</xdr:colOff>
      <xdr:row>85</xdr:row>
      <xdr:rowOff>36468</xdr:rowOff>
    </xdr:to>
    <xdr:cxnSp macro="">
      <xdr:nvCxnSpPr>
        <xdr:cNvPr id="113" name="直線コネクタ 112"/>
        <xdr:cNvCxnSpPr/>
      </xdr:nvCxnSpPr>
      <xdr:spPr>
        <a:xfrm>
          <a:off x="2019300" y="145754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90170</xdr:rowOff>
    </xdr:from>
    <xdr:to>
      <xdr:col>6</xdr:col>
      <xdr:colOff>38100</xdr:colOff>
      <xdr:row>85</xdr:row>
      <xdr:rowOff>20320</xdr:rowOff>
    </xdr:to>
    <xdr:sp macro="" textlink="">
      <xdr:nvSpPr>
        <xdr:cNvPr id="114" name="楕円 113"/>
        <xdr:cNvSpPr/>
      </xdr:nvSpPr>
      <xdr:spPr>
        <a:xfrm>
          <a:off x="107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140970</xdr:rowOff>
    </xdr:from>
    <xdr:to>
      <xdr:col>10</xdr:col>
      <xdr:colOff>114300</xdr:colOff>
      <xdr:row>85</xdr:row>
      <xdr:rowOff>2177</xdr:rowOff>
    </xdr:to>
    <xdr:cxnSp macro="">
      <xdr:nvCxnSpPr>
        <xdr:cNvPr id="115" name="直線コネクタ 114"/>
        <xdr:cNvCxnSpPr/>
      </xdr:nvCxnSpPr>
      <xdr:spPr>
        <a:xfrm>
          <a:off x="1130300" y="1454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116" name="n_1aveValue【福祉施設】&#10;有形固定資産減価償却率"/>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17" name="n_2aveValue【福祉施設】&#10;有形固定資産減価償却率"/>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126654</xdr:rowOff>
    </xdr:from>
    <xdr:ext cx="405111" cy="259045"/>
    <xdr:sp macro="" textlink="">
      <xdr:nvSpPr>
        <xdr:cNvPr id="118" name="n_3aveValue【福祉施設】&#10;有形固定資産減価償却率"/>
        <xdr:cNvSpPr txBox="1"/>
      </xdr:nvSpPr>
      <xdr:spPr>
        <a:xfrm>
          <a:off x="1816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119" name="n_4aveValue【福祉施設】&#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111051</xdr:rowOff>
    </xdr:from>
    <xdr:ext cx="405111" cy="259045"/>
    <xdr:sp macro="" textlink="">
      <xdr:nvSpPr>
        <xdr:cNvPr id="120" name="n_1mainValue【福祉施設】&#10;有形固定資産減価償却率"/>
        <xdr:cNvSpPr txBox="1"/>
      </xdr:nvSpPr>
      <xdr:spPr>
        <a:xfrm>
          <a:off x="3582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78395</xdr:rowOff>
    </xdr:from>
    <xdr:ext cx="405111" cy="259045"/>
    <xdr:sp macro="" textlink="">
      <xdr:nvSpPr>
        <xdr:cNvPr id="121" name="n_2mainValue【福祉施設】&#10;有形固定資産減価償却率"/>
        <xdr:cNvSpPr txBox="1"/>
      </xdr:nvSpPr>
      <xdr:spPr>
        <a:xfrm>
          <a:off x="2705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44104</xdr:rowOff>
    </xdr:from>
    <xdr:ext cx="405111" cy="259045"/>
    <xdr:sp macro="" textlink="">
      <xdr:nvSpPr>
        <xdr:cNvPr id="122" name="n_3mainValue【福祉施設】&#10;有形固定資産減価償却率"/>
        <xdr:cNvSpPr txBox="1"/>
      </xdr:nvSpPr>
      <xdr:spPr>
        <a:xfrm>
          <a:off x="1816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123" name="n_4mainValue【福祉施設】&#10;有形固定資産減価償却率"/>
        <xdr:cNvSpPr txBox="1"/>
      </xdr:nvSpPr>
      <xdr:spPr>
        <a:xfrm>
          <a:off x="927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5" name="テキスト ボックス 1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7" name="テキスト ボックス 1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9" name="テキスト ボックス 1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1" name="テキスト ボックス 1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3" name="テキスト ボックス 1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47" name="直線コネクタ 146"/>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8"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9" name="直線コネクタ 148"/>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50"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51" name="直線コネクタ 150"/>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152"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53" name="フローチャート: 判断 152"/>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54" name="フローチャート: 判断 153"/>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55" name="フローチャート: 判断 154"/>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90551</xdr:rowOff>
    </xdr:from>
    <xdr:to>
      <xdr:col>41</xdr:col>
      <xdr:colOff>101600</xdr:colOff>
      <xdr:row>85</xdr:row>
      <xdr:rowOff>20701</xdr:rowOff>
    </xdr:to>
    <xdr:sp macro="" textlink="">
      <xdr:nvSpPr>
        <xdr:cNvPr id="156" name="フローチャート: 判断 155"/>
        <xdr:cNvSpPr/>
      </xdr:nvSpPr>
      <xdr:spPr>
        <a:xfrm>
          <a:off x="7810500" y="1449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76073</xdr:rowOff>
    </xdr:from>
    <xdr:to>
      <xdr:col>36</xdr:col>
      <xdr:colOff>165100</xdr:colOff>
      <xdr:row>85</xdr:row>
      <xdr:rowOff>6223</xdr:rowOff>
    </xdr:to>
    <xdr:sp macro="" textlink="">
      <xdr:nvSpPr>
        <xdr:cNvPr id="157" name="フローチャート: 判断 156"/>
        <xdr:cNvSpPr/>
      </xdr:nvSpPr>
      <xdr:spPr>
        <a:xfrm>
          <a:off x="6921500" y="144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5207</xdr:rowOff>
    </xdr:from>
    <xdr:to>
      <xdr:col>55</xdr:col>
      <xdr:colOff>50800</xdr:colOff>
      <xdr:row>86</xdr:row>
      <xdr:rowOff>106807</xdr:rowOff>
    </xdr:to>
    <xdr:sp macro="" textlink="">
      <xdr:nvSpPr>
        <xdr:cNvPr id="163" name="楕円 162"/>
        <xdr:cNvSpPr/>
      </xdr:nvSpPr>
      <xdr:spPr>
        <a:xfrm>
          <a:off x="104267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91584</xdr:rowOff>
    </xdr:from>
    <xdr:ext cx="469744" cy="259045"/>
    <xdr:sp macro="" textlink="">
      <xdr:nvSpPr>
        <xdr:cNvPr id="164" name="【福祉施設】&#10;一人当たり面積該当値テキスト"/>
        <xdr:cNvSpPr txBox="1"/>
      </xdr:nvSpPr>
      <xdr:spPr>
        <a:xfrm>
          <a:off x="10515600" y="1466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5969</xdr:rowOff>
    </xdr:from>
    <xdr:to>
      <xdr:col>50</xdr:col>
      <xdr:colOff>165100</xdr:colOff>
      <xdr:row>86</xdr:row>
      <xdr:rowOff>107569</xdr:rowOff>
    </xdr:to>
    <xdr:sp macro="" textlink="">
      <xdr:nvSpPr>
        <xdr:cNvPr id="165" name="楕円 164"/>
        <xdr:cNvSpPr/>
      </xdr:nvSpPr>
      <xdr:spPr>
        <a:xfrm>
          <a:off x="9588500" y="147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56007</xdr:rowOff>
    </xdr:from>
    <xdr:to>
      <xdr:col>55</xdr:col>
      <xdr:colOff>0</xdr:colOff>
      <xdr:row>86</xdr:row>
      <xdr:rowOff>56769</xdr:rowOff>
    </xdr:to>
    <xdr:cxnSp macro="">
      <xdr:nvCxnSpPr>
        <xdr:cNvPr id="166" name="直線コネクタ 165"/>
        <xdr:cNvCxnSpPr/>
      </xdr:nvCxnSpPr>
      <xdr:spPr>
        <a:xfrm flipV="1">
          <a:off x="9639300" y="1480070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7113</xdr:rowOff>
    </xdr:from>
    <xdr:to>
      <xdr:col>46</xdr:col>
      <xdr:colOff>38100</xdr:colOff>
      <xdr:row>86</xdr:row>
      <xdr:rowOff>108713</xdr:rowOff>
    </xdr:to>
    <xdr:sp macro="" textlink="">
      <xdr:nvSpPr>
        <xdr:cNvPr id="167" name="楕円 166"/>
        <xdr:cNvSpPr/>
      </xdr:nvSpPr>
      <xdr:spPr>
        <a:xfrm>
          <a:off x="8699500" y="14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56769</xdr:rowOff>
    </xdr:from>
    <xdr:to>
      <xdr:col>50</xdr:col>
      <xdr:colOff>114300</xdr:colOff>
      <xdr:row>86</xdr:row>
      <xdr:rowOff>57913</xdr:rowOff>
    </xdr:to>
    <xdr:cxnSp macro="">
      <xdr:nvCxnSpPr>
        <xdr:cNvPr id="168" name="直線コネクタ 167"/>
        <xdr:cNvCxnSpPr/>
      </xdr:nvCxnSpPr>
      <xdr:spPr>
        <a:xfrm flipV="1">
          <a:off x="8750300" y="148014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7874</xdr:rowOff>
    </xdr:from>
    <xdr:to>
      <xdr:col>41</xdr:col>
      <xdr:colOff>101600</xdr:colOff>
      <xdr:row>86</xdr:row>
      <xdr:rowOff>109474</xdr:rowOff>
    </xdr:to>
    <xdr:sp macro="" textlink="">
      <xdr:nvSpPr>
        <xdr:cNvPr id="169" name="楕円 168"/>
        <xdr:cNvSpPr/>
      </xdr:nvSpPr>
      <xdr:spPr>
        <a:xfrm>
          <a:off x="7810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57913</xdr:rowOff>
    </xdr:from>
    <xdr:to>
      <xdr:col>45</xdr:col>
      <xdr:colOff>177800</xdr:colOff>
      <xdr:row>86</xdr:row>
      <xdr:rowOff>58674</xdr:rowOff>
    </xdr:to>
    <xdr:cxnSp macro="">
      <xdr:nvCxnSpPr>
        <xdr:cNvPr id="170" name="直線コネクタ 169"/>
        <xdr:cNvCxnSpPr/>
      </xdr:nvCxnSpPr>
      <xdr:spPr>
        <a:xfrm flipV="1">
          <a:off x="7861300" y="148026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8255</xdr:rowOff>
    </xdr:from>
    <xdr:to>
      <xdr:col>36</xdr:col>
      <xdr:colOff>165100</xdr:colOff>
      <xdr:row>86</xdr:row>
      <xdr:rowOff>109855</xdr:rowOff>
    </xdr:to>
    <xdr:sp macro="" textlink="">
      <xdr:nvSpPr>
        <xdr:cNvPr id="171" name="楕円 170"/>
        <xdr:cNvSpPr/>
      </xdr:nvSpPr>
      <xdr:spPr>
        <a:xfrm>
          <a:off x="6921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58674</xdr:rowOff>
    </xdr:from>
    <xdr:to>
      <xdr:col>41</xdr:col>
      <xdr:colOff>50800</xdr:colOff>
      <xdr:row>86</xdr:row>
      <xdr:rowOff>59055</xdr:rowOff>
    </xdr:to>
    <xdr:cxnSp macro="">
      <xdr:nvCxnSpPr>
        <xdr:cNvPr id="172" name="直線コネクタ 171"/>
        <xdr:cNvCxnSpPr/>
      </xdr:nvCxnSpPr>
      <xdr:spPr>
        <a:xfrm flipV="1">
          <a:off x="6972300" y="148033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173"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74"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37228</xdr:rowOff>
    </xdr:from>
    <xdr:ext cx="469744" cy="259045"/>
    <xdr:sp macro="" textlink="">
      <xdr:nvSpPr>
        <xdr:cNvPr id="175" name="n_3aveValue【福祉施設】&#10;一人当たり面積"/>
        <xdr:cNvSpPr txBox="1"/>
      </xdr:nvSpPr>
      <xdr:spPr>
        <a:xfrm>
          <a:off x="7626427" y="1426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22750</xdr:rowOff>
    </xdr:from>
    <xdr:ext cx="469744" cy="259045"/>
    <xdr:sp macro="" textlink="">
      <xdr:nvSpPr>
        <xdr:cNvPr id="176" name="n_4aveValue【福祉施設】&#10;一人当たり面積"/>
        <xdr:cNvSpPr txBox="1"/>
      </xdr:nvSpPr>
      <xdr:spPr>
        <a:xfrm>
          <a:off x="6737427" y="142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98696</xdr:rowOff>
    </xdr:from>
    <xdr:ext cx="469744" cy="259045"/>
    <xdr:sp macro="" textlink="">
      <xdr:nvSpPr>
        <xdr:cNvPr id="177" name="n_1mainValue【福祉施設】&#10;一人当たり面積"/>
        <xdr:cNvSpPr txBox="1"/>
      </xdr:nvSpPr>
      <xdr:spPr>
        <a:xfrm>
          <a:off x="9391727" y="148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99840</xdr:rowOff>
    </xdr:from>
    <xdr:ext cx="469744" cy="259045"/>
    <xdr:sp macro="" textlink="">
      <xdr:nvSpPr>
        <xdr:cNvPr id="178" name="n_2mainValue【福祉施設】&#10;一人当たり面積"/>
        <xdr:cNvSpPr txBox="1"/>
      </xdr:nvSpPr>
      <xdr:spPr>
        <a:xfrm>
          <a:off x="8515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100601</xdr:rowOff>
    </xdr:from>
    <xdr:ext cx="469744" cy="259045"/>
    <xdr:sp macro="" textlink="">
      <xdr:nvSpPr>
        <xdr:cNvPr id="179" name="n_3mainValue【福祉施設】&#10;一人当たり面積"/>
        <xdr:cNvSpPr txBox="1"/>
      </xdr:nvSpPr>
      <xdr:spPr>
        <a:xfrm>
          <a:off x="7626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100982</xdr:rowOff>
    </xdr:from>
    <xdr:ext cx="469744" cy="259045"/>
    <xdr:sp macro="" textlink="">
      <xdr:nvSpPr>
        <xdr:cNvPr id="180" name="n_4mainValue【福祉施設】&#10;一人当たり面積"/>
        <xdr:cNvSpPr txBox="1"/>
      </xdr:nvSpPr>
      <xdr:spPr>
        <a:xfrm>
          <a:off x="6737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2" name="直線コネクタ 221"/>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5"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6" name="直線コネクタ 225"/>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7" name="【一般廃棄物処理施設】&#10;有形固定資産減価償却率平均値テキスト"/>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8" name="フローチャート: 判断 227"/>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29" name="フローチャート: 判断 228"/>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0" name="フローチャート: 判断 229"/>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134801</xdr:rowOff>
    </xdr:from>
    <xdr:to>
      <xdr:col>72</xdr:col>
      <xdr:colOff>38100</xdr:colOff>
      <xdr:row>37</xdr:row>
      <xdr:rowOff>64951</xdr:rowOff>
    </xdr:to>
    <xdr:sp macro="" textlink="">
      <xdr:nvSpPr>
        <xdr:cNvPr id="231" name="フローチャート: 判断 230"/>
        <xdr:cNvSpPr/>
      </xdr:nvSpPr>
      <xdr:spPr>
        <a:xfrm>
          <a:off x="13652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7439</xdr:rowOff>
    </xdr:from>
    <xdr:to>
      <xdr:col>67</xdr:col>
      <xdr:colOff>101600</xdr:colOff>
      <xdr:row>37</xdr:row>
      <xdr:rowOff>109039</xdr:rowOff>
    </xdr:to>
    <xdr:sp macro="" textlink="">
      <xdr:nvSpPr>
        <xdr:cNvPr id="232" name="フローチャート: 判断 231"/>
        <xdr:cNvSpPr/>
      </xdr:nvSpPr>
      <xdr:spPr>
        <a:xfrm>
          <a:off x="12763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238" name="楕円 237"/>
        <xdr:cNvSpPr/>
      </xdr:nvSpPr>
      <xdr:spPr>
        <a:xfrm>
          <a:off x="16268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10358</xdr:rowOff>
    </xdr:from>
    <xdr:ext cx="405111" cy="259045"/>
    <xdr:sp macro="" textlink="">
      <xdr:nvSpPr>
        <xdr:cNvPr id="239" name="【一般廃棄物処理施設】&#10;有形固定資産減価償却率該当値テキスト"/>
        <xdr:cNvSpPr txBox="1"/>
      </xdr:nvSpPr>
      <xdr:spPr>
        <a:xfrm>
          <a:off x="16357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240" name="楕円 239"/>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82731</xdr:rowOff>
    </xdr:to>
    <xdr:cxnSp macro="">
      <xdr:nvCxnSpPr>
        <xdr:cNvPr id="241" name="直線コネクタ 240"/>
        <xdr:cNvCxnSpPr/>
      </xdr:nvCxnSpPr>
      <xdr:spPr>
        <a:xfrm>
          <a:off x="15481300" y="676275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164193</xdr:rowOff>
    </xdr:from>
    <xdr:to>
      <xdr:col>76</xdr:col>
      <xdr:colOff>165100</xdr:colOff>
      <xdr:row>39</xdr:row>
      <xdr:rowOff>94343</xdr:rowOff>
    </xdr:to>
    <xdr:sp macro="" textlink="">
      <xdr:nvSpPr>
        <xdr:cNvPr id="242" name="楕円 241"/>
        <xdr:cNvSpPr/>
      </xdr:nvSpPr>
      <xdr:spPr>
        <a:xfrm>
          <a:off x="14541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43543</xdr:rowOff>
    </xdr:from>
    <xdr:to>
      <xdr:col>81</xdr:col>
      <xdr:colOff>50800</xdr:colOff>
      <xdr:row>39</xdr:row>
      <xdr:rowOff>76200</xdr:rowOff>
    </xdr:to>
    <xdr:cxnSp macro="">
      <xdr:nvCxnSpPr>
        <xdr:cNvPr id="243" name="直線コネクタ 242"/>
        <xdr:cNvCxnSpPr/>
      </xdr:nvCxnSpPr>
      <xdr:spPr>
        <a:xfrm>
          <a:off x="14592300" y="673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144599</xdr:rowOff>
    </xdr:from>
    <xdr:to>
      <xdr:col>72</xdr:col>
      <xdr:colOff>38100</xdr:colOff>
      <xdr:row>39</xdr:row>
      <xdr:rowOff>74749</xdr:rowOff>
    </xdr:to>
    <xdr:sp macro="" textlink="">
      <xdr:nvSpPr>
        <xdr:cNvPr id="244" name="楕円 243"/>
        <xdr:cNvSpPr/>
      </xdr:nvSpPr>
      <xdr:spPr>
        <a:xfrm>
          <a:off x="1365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23949</xdr:rowOff>
    </xdr:from>
    <xdr:to>
      <xdr:col>76</xdr:col>
      <xdr:colOff>114300</xdr:colOff>
      <xdr:row>39</xdr:row>
      <xdr:rowOff>43543</xdr:rowOff>
    </xdr:to>
    <xdr:cxnSp macro="">
      <xdr:nvCxnSpPr>
        <xdr:cNvPr id="245" name="直線コネクタ 244"/>
        <xdr:cNvCxnSpPr/>
      </xdr:nvCxnSpPr>
      <xdr:spPr>
        <a:xfrm>
          <a:off x="13703300" y="67104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110309</xdr:rowOff>
    </xdr:from>
    <xdr:to>
      <xdr:col>67</xdr:col>
      <xdr:colOff>101600</xdr:colOff>
      <xdr:row>39</xdr:row>
      <xdr:rowOff>40459</xdr:rowOff>
    </xdr:to>
    <xdr:sp macro="" textlink="">
      <xdr:nvSpPr>
        <xdr:cNvPr id="246" name="楕円 245"/>
        <xdr:cNvSpPr/>
      </xdr:nvSpPr>
      <xdr:spPr>
        <a:xfrm>
          <a:off x="12763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161109</xdr:rowOff>
    </xdr:from>
    <xdr:to>
      <xdr:col>71</xdr:col>
      <xdr:colOff>177800</xdr:colOff>
      <xdr:row>39</xdr:row>
      <xdr:rowOff>23949</xdr:rowOff>
    </xdr:to>
    <xdr:cxnSp macro="">
      <xdr:nvCxnSpPr>
        <xdr:cNvPr id="247" name="直線コネクタ 246"/>
        <xdr:cNvCxnSpPr/>
      </xdr:nvCxnSpPr>
      <xdr:spPr>
        <a:xfrm>
          <a:off x="12814300" y="66762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8" name="n_1aveValue【一般廃棄物処理施設】&#10;有形固定資産減価償却率"/>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49"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81478</xdr:rowOff>
    </xdr:from>
    <xdr:ext cx="405111" cy="259045"/>
    <xdr:sp macro="" textlink="">
      <xdr:nvSpPr>
        <xdr:cNvPr id="250" name="n_3aveValue【一般廃棄物処理施設】&#10;有形固定資産減価償却率"/>
        <xdr:cNvSpPr txBox="1"/>
      </xdr:nvSpPr>
      <xdr:spPr>
        <a:xfrm>
          <a:off x="13500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125566</xdr:rowOff>
    </xdr:from>
    <xdr:ext cx="405111" cy="259045"/>
    <xdr:sp macro="" textlink="">
      <xdr:nvSpPr>
        <xdr:cNvPr id="251" name="n_4aveValue【一般廃棄物処理施設】&#10;有形固定資産減価償却率"/>
        <xdr:cNvSpPr txBox="1"/>
      </xdr:nvSpPr>
      <xdr:spPr>
        <a:xfrm>
          <a:off x="12611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252" name="n_1mainValue【一般廃棄物処理施設】&#10;有形固定資産減価償却率"/>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85470</xdr:rowOff>
    </xdr:from>
    <xdr:ext cx="405111" cy="259045"/>
    <xdr:sp macro="" textlink="">
      <xdr:nvSpPr>
        <xdr:cNvPr id="253" name="n_2mainValue【一般廃棄物処理施設】&#10;有形固定資産減価償却率"/>
        <xdr:cNvSpPr txBox="1"/>
      </xdr:nvSpPr>
      <xdr:spPr>
        <a:xfrm>
          <a:off x="14389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65876</xdr:rowOff>
    </xdr:from>
    <xdr:ext cx="405111" cy="259045"/>
    <xdr:sp macro="" textlink="">
      <xdr:nvSpPr>
        <xdr:cNvPr id="254" name="n_3mainValue【一般廃棄物処理施設】&#10;有形固定資産減価償却率"/>
        <xdr:cNvSpPr txBox="1"/>
      </xdr:nvSpPr>
      <xdr:spPr>
        <a:xfrm>
          <a:off x="13500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255" name="n_4mainValue【一般廃棄物処理施設】&#10;有形固定資産減価償却率"/>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7" name="テキスト ボックス 2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9" name="テキスト ボックス 2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1" name="テキスト ボックス 2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3" name="テキスト ボックス 2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5" name="テキスト ボックス 27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7" name="テキスト ボックス 27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9" name="テキスト ボックス 27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1" name="直線コネクタ 280"/>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2"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3" name="直線コネクタ 282"/>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4"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5" name="直線コネクタ 284"/>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286" name="【一般廃棄物処理施設】&#10;一人当たり有形固定資産（償却資産）額平均値テキスト"/>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7" name="フローチャート: 判断 286"/>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8" name="フローチャート: 判断 287"/>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89" name="フローチャート: 判断 288"/>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161746</xdr:rowOff>
    </xdr:from>
    <xdr:to>
      <xdr:col>102</xdr:col>
      <xdr:colOff>165100</xdr:colOff>
      <xdr:row>41</xdr:row>
      <xdr:rowOff>91896</xdr:rowOff>
    </xdr:to>
    <xdr:sp macro="" textlink="">
      <xdr:nvSpPr>
        <xdr:cNvPr id="290" name="フローチャート: 判断 289"/>
        <xdr:cNvSpPr/>
      </xdr:nvSpPr>
      <xdr:spPr>
        <a:xfrm>
          <a:off x="19494500" y="70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6333</xdr:rowOff>
    </xdr:from>
    <xdr:to>
      <xdr:col>98</xdr:col>
      <xdr:colOff>38100</xdr:colOff>
      <xdr:row>41</xdr:row>
      <xdr:rowOff>107933</xdr:rowOff>
    </xdr:to>
    <xdr:sp macro="" textlink="">
      <xdr:nvSpPr>
        <xdr:cNvPr id="291" name="フローチャート: 判断 290"/>
        <xdr:cNvSpPr/>
      </xdr:nvSpPr>
      <xdr:spPr>
        <a:xfrm>
          <a:off x="18605500" y="70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86268</xdr:rowOff>
    </xdr:from>
    <xdr:to>
      <xdr:col>116</xdr:col>
      <xdr:colOff>114300</xdr:colOff>
      <xdr:row>41</xdr:row>
      <xdr:rowOff>16418</xdr:rowOff>
    </xdr:to>
    <xdr:sp macro="" textlink="">
      <xdr:nvSpPr>
        <xdr:cNvPr id="297" name="楕円 296"/>
        <xdr:cNvSpPr/>
      </xdr:nvSpPr>
      <xdr:spPr>
        <a:xfrm>
          <a:off x="22110700" y="69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109145</xdr:rowOff>
    </xdr:from>
    <xdr:ext cx="599010" cy="259045"/>
    <xdr:sp macro="" textlink="">
      <xdr:nvSpPr>
        <xdr:cNvPr id="298" name="【一般廃棄物処理施設】&#10;一人当たり有形固定資産（償却資産）額該当値テキスト"/>
        <xdr:cNvSpPr txBox="1"/>
      </xdr:nvSpPr>
      <xdr:spPr>
        <a:xfrm>
          <a:off x="22199600" y="679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101340</xdr:rowOff>
    </xdr:from>
    <xdr:to>
      <xdr:col>112</xdr:col>
      <xdr:colOff>38100</xdr:colOff>
      <xdr:row>40</xdr:row>
      <xdr:rowOff>31490</xdr:rowOff>
    </xdr:to>
    <xdr:sp macro="" textlink="">
      <xdr:nvSpPr>
        <xdr:cNvPr id="299" name="楕円 298"/>
        <xdr:cNvSpPr/>
      </xdr:nvSpPr>
      <xdr:spPr>
        <a:xfrm>
          <a:off x="21272500" y="6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152140</xdr:rowOff>
    </xdr:from>
    <xdr:to>
      <xdr:col>116</xdr:col>
      <xdr:colOff>63500</xdr:colOff>
      <xdr:row>40</xdr:row>
      <xdr:rowOff>137068</xdr:rowOff>
    </xdr:to>
    <xdr:cxnSp macro="">
      <xdr:nvCxnSpPr>
        <xdr:cNvPr id="300" name="直線コネクタ 299"/>
        <xdr:cNvCxnSpPr/>
      </xdr:nvCxnSpPr>
      <xdr:spPr>
        <a:xfrm>
          <a:off x="21323300" y="6838690"/>
          <a:ext cx="838200" cy="1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121113</xdr:rowOff>
    </xdr:from>
    <xdr:to>
      <xdr:col>107</xdr:col>
      <xdr:colOff>101600</xdr:colOff>
      <xdr:row>40</xdr:row>
      <xdr:rowOff>51263</xdr:rowOff>
    </xdr:to>
    <xdr:sp macro="" textlink="">
      <xdr:nvSpPr>
        <xdr:cNvPr id="301" name="楕円 300"/>
        <xdr:cNvSpPr/>
      </xdr:nvSpPr>
      <xdr:spPr>
        <a:xfrm>
          <a:off x="20383500" y="68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152140</xdr:rowOff>
    </xdr:from>
    <xdr:to>
      <xdr:col>111</xdr:col>
      <xdr:colOff>177800</xdr:colOff>
      <xdr:row>40</xdr:row>
      <xdr:rowOff>463</xdr:rowOff>
    </xdr:to>
    <xdr:cxnSp macro="">
      <xdr:nvCxnSpPr>
        <xdr:cNvPr id="302" name="直線コネクタ 301"/>
        <xdr:cNvCxnSpPr/>
      </xdr:nvCxnSpPr>
      <xdr:spPr>
        <a:xfrm flipV="1">
          <a:off x="20434300" y="6838690"/>
          <a:ext cx="889000" cy="1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154230</xdr:rowOff>
    </xdr:from>
    <xdr:to>
      <xdr:col>102</xdr:col>
      <xdr:colOff>165100</xdr:colOff>
      <xdr:row>40</xdr:row>
      <xdr:rowOff>84380</xdr:rowOff>
    </xdr:to>
    <xdr:sp macro="" textlink="">
      <xdr:nvSpPr>
        <xdr:cNvPr id="303" name="楕円 302"/>
        <xdr:cNvSpPr/>
      </xdr:nvSpPr>
      <xdr:spPr>
        <a:xfrm>
          <a:off x="19494500" y="68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463</xdr:rowOff>
    </xdr:from>
    <xdr:to>
      <xdr:col>107</xdr:col>
      <xdr:colOff>50800</xdr:colOff>
      <xdr:row>40</xdr:row>
      <xdr:rowOff>33580</xdr:rowOff>
    </xdr:to>
    <xdr:cxnSp macro="">
      <xdr:nvCxnSpPr>
        <xdr:cNvPr id="304" name="直線コネクタ 303"/>
        <xdr:cNvCxnSpPr/>
      </xdr:nvCxnSpPr>
      <xdr:spPr>
        <a:xfrm flipV="1">
          <a:off x="19545300" y="6858463"/>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164034</xdr:rowOff>
    </xdr:from>
    <xdr:to>
      <xdr:col>98</xdr:col>
      <xdr:colOff>38100</xdr:colOff>
      <xdr:row>40</xdr:row>
      <xdr:rowOff>94184</xdr:rowOff>
    </xdr:to>
    <xdr:sp macro="" textlink="">
      <xdr:nvSpPr>
        <xdr:cNvPr id="305" name="楕円 304"/>
        <xdr:cNvSpPr/>
      </xdr:nvSpPr>
      <xdr:spPr>
        <a:xfrm>
          <a:off x="18605500" y="68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33580</xdr:rowOff>
    </xdr:from>
    <xdr:to>
      <xdr:col>102</xdr:col>
      <xdr:colOff>114300</xdr:colOff>
      <xdr:row>40</xdr:row>
      <xdr:rowOff>43384</xdr:rowOff>
    </xdr:to>
    <xdr:cxnSp macro="">
      <xdr:nvCxnSpPr>
        <xdr:cNvPr id="306" name="直線コネクタ 305"/>
        <xdr:cNvCxnSpPr/>
      </xdr:nvCxnSpPr>
      <xdr:spPr>
        <a:xfrm flipV="1">
          <a:off x="18656300" y="6891580"/>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307"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308" name="n_2aveValue【一般廃棄物処理施設】&#10;一人当たり有形固定資産（償却資産）額"/>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83023</xdr:rowOff>
    </xdr:from>
    <xdr:ext cx="599010" cy="259045"/>
    <xdr:sp macro="" textlink="">
      <xdr:nvSpPr>
        <xdr:cNvPr id="309" name="n_3aveValue【一般廃棄物処理施設】&#10;一人当たり有形固定資産（償却資産）額"/>
        <xdr:cNvSpPr txBox="1"/>
      </xdr:nvSpPr>
      <xdr:spPr>
        <a:xfrm>
          <a:off x="19245795" y="711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99060</xdr:rowOff>
    </xdr:from>
    <xdr:ext cx="599010" cy="259045"/>
    <xdr:sp macro="" textlink="">
      <xdr:nvSpPr>
        <xdr:cNvPr id="310" name="n_4aveValue【一般廃棄物処理施設】&#10;一人当たり有形固定資産（償却資産）額"/>
        <xdr:cNvSpPr txBox="1"/>
      </xdr:nvSpPr>
      <xdr:spPr>
        <a:xfrm>
          <a:off x="18356795" y="712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48017</xdr:rowOff>
    </xdr:from>
    <xdr:ext cx="599010" cy="259045"/>
    <xdr:sp macro="" textlink="">
      <xdr:nvSpPr>
        <xdr:cNvPr id="311" name="n_1mainValue【一般廃棄物処理施設】&#10;一人当たり有形固定資産（償却資産）額"/>
        <xdr:cNvSpPr txBox="1"/>
      </xdr:nvSpPr>
      <xdr:spPr>
        <a:xfrm>
          <a:off x="21011095" y="65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67790</xdr:rowOff>
    </xdr:from>
    <xdr:ext cx="599010" cy="259045"/>
    <xdr:sp macro="" textlink="">
      <xdr:nvSpPr>
        <xdr:cNvPr id="312" name="n_2mainValue【一般廃棄物処理施設】&#10;一人当たり有形固定資産（償却資産）額"/>
        <xdr:cNvSpPr txBox="1"/>
      </xdr:nvSpPr>
      <xdr:spPr>
        <a:xfrm>
          <a:off x="20134795" y="658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100907</xdr:rowOff>
    </xdr:from>
    <xdr:ext cx="599010" cy="259045"/>
    <xdr:sp macro="" textlink="">
      <xdr:nvSpPr>
        <xdr:cNvPr id="313" name="n_3mainValue【一般廃棄物処理施設】&#10;一人当たり有形固定資産（償却資産）額"/>
        <xdr:cNvSpPr txBox="1"/>
      </xdr:nvSpPr>
      <xdr:spPr>
        <a:xfrm>
          <a:off x="19245795" y="661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110711</xdr:rowOff>
    </xdr:from>
    <xdr:ext cx="599010" cy="259045"/>
    <xdr:sp macro="" textlink="">
      <xdr:nvSpPr>
        <xdr:cNvPr id="314" name="n_4mainValue【一般廃棄物処理施設】&#10;一人当たり有形固定資産（償却資産）額"/>
        <xdr:cNvSpPr txBox="1"/>
      </xdr:nvSpPr>
      <xdr:spPr>
        <a:xfrm>
          <a:off x="18356795" y="66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6" name="直線コネクタ 3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7" name="テキスト ボックス 3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8" name="直線コネクタ 3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9" name="テキスト ボックス 3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0" name="直線コネクタ 3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1" name="テキスト ボックス 3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2" name="直線コネクタ 3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3" name="テキスト ボックス 3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4" name="直線コネクタ 3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5" name="テキスト ボックス 3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7" name="テキスト ボックス 3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39" name="直線コネクタ 338"/>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4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1" name="直線コネクタ 34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42"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43" name="直線コネクタ 342"/>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344" name="【保健センター・保健所】&#10;有形固定資産減価償却率平均値テキスト"/>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5" name="フローチャート: 判断 344"/>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6" name="フローチャート: 判断 345"/>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7" name="フローチャート: 判断 346"/>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348" name="フローチャート: 判断 347"/>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156845</xdr:rowOff>
    </xdr:from>
    <xdr:to>
      <xdr:col>67</xdr:col>
      <xdr:colOff>101600</xdr:colOff>
      <xdr:row>59</xdr:row>
      <xdr:rowOff>86995</xdr:rowOff>
    </xdr:to>
    <xdr:sp macro="" textlink="">
      <xdr:nvSpPr>
        <xdr:cNvPr id="349" name="フローチャート: 判断 348"/>
        <xdr:cNvSpPr/>
      </xdr:nvSpPr>
      <xdr:spPr>
        <a:xfrm>
          <a:off x="1276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139700</xdr:rowOff>
    </xdr:from>
    <xdr:to>
      <xdr:col>85</xdr:col>
      <xdr:colOff>177800</xdr:colOff>
      <xdr:row>64</xdr:row>
      <xdr:rowOff>69850</xdr:rowOff>
    </xdr:to>
    <xdr:sp macro="" textlink="">
      <xdr:nvSpPr>
        <xdr:cNvPr id="355" name="楕円 354"/>
        <xdr:cNvSpPr/>
      </xdr:nvSpPr>
      <xdr:spPr>
        <a:xfrm>
          <a:off x="16268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54627</xdr:rowOff>
    </xdr:from>
    <xdr:ext cx="405111" cy="259045"/>
    <xdr:sp macro="" textlink="">
      <xdr:nvSpPr>
        <xdr:cNvPr id="356" name="【保健センター・保健所】&#10;有形固定資産減価償却率該当値テキスト"/>
        <xdr:cNvSpPr txBox="1"/>
      </xdr:nvSpPr>
      <xdr:spPr>
        <a:xfrm>
          <a:off x="16357600" y="1085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78740</xdr:rowOff>
    </xdr:from>
    <xdr:to>
      <xdr:col>81</xdr:col>
      <xdr:colOff>101600</xdr:colOff>
      <xdr:row>63</xdr:row>
      <xdr:rowOff>8890</xdr:rowOff>
    </xdr:to>
    <xdr:sp macro="" textlink="">
      <xdr:nvSpPr>
        <xdr:cNvPr id="357" name="楕円 356"/>
        <xdr:cNvSpPr/>
      </xdr:nvSpPr>
      <xdr:spPr>
        <a:xfrm>
          <a:off x="15430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129540</xdr:rowOff>
    </xdr:from>
    <xdr:to>
      <xdr:col>85</xdr:col>
      <xdr:colOff>127000</xdr:colOff>
      <xdr:row>64</xdr:row>
      <xdr:rowOff>19050</xdr:rowOff>
    </xdr:to>
    <xdr:cxnSp macro="">
      <xdr:nvCxnSpPr>
        <xdr:cNvPr id="358" name="直線コネクタ 357"/>
        <xdr:cNvCxnSpPr/>
      </xdr:nvCxnSpPr>
      <xdr:spPr>
        <a:xfrm>
          <a:off x="15481300" y="10759440"/>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359" name="楕円 358"/>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129540</xdr:rowOff>
    </xdr:to>
    <xdr:cxnSp macro="">
      <xdr:nvCxnSpPr>
        <xdr:cNvPr id="360" name="直線コネクタ 359"/>
        <xdr:cNvCxnSpPr/>
      </xdr:nvCxnSpPr>
      <xdr:spPr>
        <a:xfrm>
          <a:off x="14592300" y="107327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34925</xdr:rowOff>
    </xdr:from>
    <xdr:to>
      <xdr:col>72</xdr:col>
      <xdr:colOff>38100</xdr:colOff>
      <xdr:row>62</xdr:row>
      <xdr:rowOff>136525</xdr:rowOff>
    </xdr:to>
    <xdr:sp macro="" textlink="">
      <xdr:nvSpPr>
        <xdr:cNvPr id="361" name="楕円 360"/>
        <xdr:cNvSpPr/>
      </xdr:nvSpPr>
      <xdr:spPr>
        <a:xfrm>
          <a:off x="1365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85725</xdr:rowOff>
    </xdr:from>
    <xdr:to>
      <xdr:col>76</xdr:col>
      <xdr:colOff>114300</xdr:colOff>
      <xdr:row>62</xdr:row>
      <xdr:rowOff>102870</xdr:rowOff>
    </xdr:to>
    <xdr:cxnSp macro="">
      <xdr:nvCxnSpPr>
        <xdr:cNvPr id="362" name="直線コネクタ 361"/>
        <xdr:cNvCxnSpPr/>
      </xdr:nvCxnSpPr>
      <xdr:spPr>
        <a:xfrm>
          <a:off x="13703300" y="107156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78740</xdr:rowOff>
    </xdr:from>
    <xdr:to>
      <xdr:col>67</xdr:col>
      <xdr:colOff>101600</xdr:colOff>
      <xdr:row>63</xdr:row>
      <xdr:rowOff>8890</xdr:rowOff>
    </xdr:to>
    <xdr:sp macro="" textlink="">
      <xdr:nvSpPr>
        <xdr:cNvPr id="363" name="楕円 362"/>
        <xdr:cNvSpPr/>
      </xdr:nvSpPr>
      <xdr:spPr>
        <a:xfrm>
          <a:off x="1276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85725</xdr:rowOff>
    </xdr:from>
    <xdr:to>
      <xdr:col>71</xdr:col>
      <xdr:colOff>177800</xdr:colOff>
      <xdr:row>62</xdr:row>
      <xdr:rowOff>129540</xdr:rowOff>
    </xdr:to>
    <xdr:cxnSp macro="">
      <xdr:nvCxnSpPr>
        <xdr:cNvPr id="364" name="直線コネクタ 363"/>
        <xdr:cNvCxnSpPr/>
      </xdr:nvCxnSpPr>
      <xdr:spPr>
        <a:xfrm flipV="1">
          <a:off x="12814300" y="10715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65" name="n_1aveValue【保健センター・保健所】&#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366" name="n_2aveValue【保健センター・保健所】&#10;有形固定資産減価償却率"/>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367" name="n_3aveValue【保健センター・保健所】&#10;有形固定資産減価償却率"/>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103522</xdr:rowOff>
    </xdr:from>
    <xdr:ext cx="405111" cy="259045"/>
    <xdr:sp macro="" textlink="">
      <xdr:nvSpPr>
        <xdr:cNvPr id="368" name="n_4aveValue【保健センター・保健所】&#10;有形固定資産減価償却率"/>
        <xdr:cNvSpPr txBox="1"/>
      </xdr:nvSpPr>
      <xdr:spPr>
        <a:xfrm>
          <a:off x="12611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xdr:rowOff>
    </xdr:from>
    <xdr:ext cx="405111" cy="259045"/>
    <xdr:sp macro="" textlink="">
      <xdr:nvSpPr>
        <xdr:cNvPr id="369" name="n_1mainValue【保健センター・保健所】&#10;有形固定資産減価償却率"/>
        <xdr:cNvSpPr txBox="1"/>
      </xdr:nvSpPr>
      <xdr:spPr>
        <a:xfrm>
          <a:off x="15266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370" name="n_2mainValue【保健センター・保健所】&#10;有形固定資産減価償却率"/>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127652</xdr:rowOff>
    </xdr:from>
    <xdr:ext cx="405111" cy="259045"/>
    <xdr:sp macro="" textlink="">
      <xdr:nvSpPr>
        <xdr:cNvPr id="371" name="n_3mainValue【保健センター・保健所】&#10;有形固定資産減価償却率"/>
        <xdr:cNvSpPr txBox="1"/>
      </xdr:nvSpPr>
      <xdr:spPr>
        <a:xfrm>
          <a:off x="13500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xdr:rowOff>
    </xdr:from>
    <xdr:ext cx="405111" cy="259045"/>
    <xdr:sp macro="" textlink="">
      <xdr:nvSpPr>
        <xdr:cNvPr id="372" name="n_4mainValue【保健センター・保健所】&#10;有形固定資産減価償却率"/>
        <xdr:cNvSpPr txBox="1"/>
      </xdr:nvSpPr>
      <xdr:spPr>
        <a:xfrm>
          <a:off x="12611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3" name="直線コネクタ 3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4" name="テキスト ボックス 3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7" name="直線コネクタ 3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8" name="テキスト ボックス 3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92" name="直線コネクタ 391"/>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3"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4" name="直線コネクタ 393"/>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5" name="【保健センター・保健所】&#10;一人当たり面積最大値テキスト"/>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6" name="直線コネクタ 395"/>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397" name="【保健センター・保健所】&#10;一人当たり面積平均値テキスト"/>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8" name="フローチャート: 判断 397"/>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99" name="フローチャート: 判断 398"/>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00" name="フローチャート: 判断 399"/>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60071</xdr:rowOff>
    </xdr:from>
    <xdr:to>
      <xdr:col>102</xdr:col>
      <xdr:colOff>165100</xdr:colOff>
      <xdr:row>61</xdr:row>
      <xdr:rowOff>161671</xdr:rowOff>
    </xdr:to>
    <xdr:sp macro="" textlink="">
      <xdr:nvSpPr>
        <xdr:cNvPr id="401" name="フローチャート: 判断 400"/>
        <xdr:cNvSpPr/>
      </xdr:nvSpPr>
      <xdr:spPr>
        <a:xfrm>
          <a:off x="194945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54928</xdr:rowOff>
    </xdr:from>
    <xdr:to>
      <xdr:col>98</xdr:col>
      <xdr:colOff>38100</xdr:colOff>
      <xdr:row>61</xdr:row>
      <xdr:rowOff>156528</xdr:rowOff>
    </xdr:to>
    <xdr:sp macro="" textlink="">
      <xdr:nvSpPr>
        <xdr:cNvPr id="402" name="フローチャート: 判断 401"/>
        <xdr:cNvSpPr/>
      </xdr:nvSpPr>
      <xdr:spPr>
        <a:xfrm>
          <a:off x="186055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32639</xdr:rowOff>
    </xdr:from>
    <xdr:to>
      <xdr:col>116</xdr:col>
      <xdr:colOff>114300</xdr:colOff>
      <xdr:row>59</xdr:row>
      <xdr:rowOff>134239</xdr:rowOff>
    </xdr:to>
    <xdr:sp macro="" textlink="">
      <xdr:nvSpPr>
        <xdr:cNvPr id="408" name="楕円 407"/>
        <xdr:cNvSpPr/>
      </xdr:nvSpPr>
      <xdr:spPr>
        <a:xfrm>
          <a:off x="221107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55516</xdr:rowOff>
    </xdr:from>
    <xdr:ext cx="469744" cy="259045"/>
    <xdr:sp macro="" textlink="">
      <xdr:nvSpPr>
        <xdr:cNvPr id="409" name="【保健センター・保健所】&#10;一人当たり面積該当値テキスト"/>
        <xdr:cNvSpPr txBox="1"/>
      </xdr:nvSpPr>
      <xdr:spPr>
        <a:xfrm>
          <a:off x="22199600" y="999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26353</xdr:rowOff>
    </xdr:from>
    <xdr:to>
      <xdr:col>112</xdr:col>
      <xdr:colOff>38100</xdr:colOff>
      <xdr:row>59</xdr:row>
      <xdr:rowOff>127953</xdr:rowOff>
    </xdr:to>
    <xdr:sp macro="" textlink="">
      <xdr:nvSpPr>
        <xdr:cNvPr id="410" name="楕円 409"/>
        <xdr:cNvSpPr/>
      </xdr:nvSpPr>
      <xdr:spPr>
        <a:xfrm>
          <a:off x="21272500" y="101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77153</xdr:rowOff>
    </xdr:from>
    <xdr:to>
      <xdr:col>116</xdr:col>
      <xdr:colOff>63500</xdr:colOff>
      <xdr:row>59</xdr:row>
      <xdr:rowOff>83439</xdr:rowOff>
    </xdr:to>
    <xdr:cxnSp macro="">
      <xdr:nvCxnSpPr>
        <xdr:cNvPr id="411" name="直線コネクタ 410"/>
        <xdr:cNvCxnSpPr/>
      </xdr:nvCxnSpPr>
      <xdr:spPr>
        <a:xfrm>
          <a:off x="21323300" y="10192703"/>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41211</xdr:rowOff>
    </xdr:from>
    <xdr:to>
      <xdr:col>107</xdr:col>
      <xdr:colOff>101600</xdr:colOff>
      <xdr:row>59</xdr:row>
      <xdr:rowOff>142811</xdr:rowOff>
    </xdr:to>
    <xdr:sp macro="" textlink="">
      <xdr:nvSpPr>
        <xdr:cNvPr id="412" name="楕円 411"/>
        <xdr:cNvSpPr/>
      </xdr:nvSpPr>
      <xdr:spPr>
        <a:xfrm>
          <a:off x="20383500" y="101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77153</xdr:rowOff>
    </xdr:from>
    <xdr:to>
      <xdr:col>111</xdr:col>
      <xdr:colOff>177800</xdr:colOff>
      <xdr:row>59</xdr:row>
      <xdr:rowOff>92011</xdr:rowOff>
    </xdr:to>
    <xdr:cxnSp macro="">
      <xdr:nvCxnSpPr>
        <xdr:cNvPr id="413" name="直線コネクタ 412"/>
        <xdr:cNvCxnSpPr/>
      </xdr:nvCxnSpPr>
      <xdr:spPr>
        <a:xfrm flipV="1">
          <a:off x="20434300" y="10192703"/>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50356</xdr:rowOff>
    </xdr:from>
    <xdr:to>
      <xdr:col>102</xdr:col>
      <xdr:colOff>165100</xdr:colOff>
      <xdr:row>59</xdr:row>
      <xdr:rowOff>151956</xdr:rowOff>
    </xdr:to>
    <xdr:sp macro="" textlink="">
      <xdr:nvSpPr>
        <xdr:cNvPr id="414" name="楕円 413"/>
        <xdr:cNvSpPr/>
      </xdr:nvSpPr>
      <xdr:spPr>
        <a:xfrm>
          <a:off x="19494500" y="101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92011</xdr:rowOff>
    </xdr:from>
    <xdr:to>
      <xdr:col>107</xdr:col>
      <xdr:colOff>50800</xdr:colOff>
      <xdr:row>59</xdr:row>
      <xdr:rowOff>101156</xdr:rowOff>
    </xdr:to>
    <xdr:cxnSp macro="">
      <xdr:nvCxnSpPr>
        <xdr:cNvPr id="415" name="直線コネクタ 414"/>
        <xdr:cNvCxnSpPr/>
      </xdr:nvCxnSpPr>
      <xdr:spPr>
        <a:xfrm flipV="1">
          <a:off x="19545300" y="1020756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67501</xdr:rowOff>
    </xdr:from>
    <xdr:to>
      <xdr:col>98</xdr:col>
      <xdr:colOff>38100</xdr:colOff>
      <xdr:row>59</xdr:row>
      <xdr:rowOff>169101</xdr:rowOff>
    </xdr:to>
    <xdr:sp macro="" textlink="">
      <xdr:nvSpPr>
        <xdr:cNvPr id="416" name="楕円 415"/>
        <xdr:cNvSpPr/>
      </xdr:nvSpPr>
      <xdr:spPr>
        <a:xfrm>
          <a:off x="18605500" y="101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101156</xdr:rowOff>
    </xdr:from>
    <xdr:to>
      <xdr:col>102</xdr:col>
      <xdr:colOff>114300</xdr:colOff>
      <xdr:row>59</xdr:row>
      <xdr:rowOff>118301</xdr:rowOff>
    </xdr:to>
    <xdr:cxnSp macro="">
      <xdr:nvCxnSpPr>
        <xdr:cNvPr id="417" name="直線コネクタ 416"/>
        <xdr:cNvCxnSpPr/>
      </xdr:nvCxnSpPr>
      <xdr:spPr>
        <a:xfrm flipV="1">
          <a:off x="18656300" y="1021670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418" name="n_1aveValue【保健センター・保健所】&#10;一人当たり面積"/>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419" name="n_2aveValue【保健センター・保健所】&#10;一人当たり面積"/>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152798</xdr:rowOff>
    </xdr:from>
    <xdr:ext cx="469744" cy="259045"/>
    <xdr:sp macro="" textlink="">
      <xdr:nvSpPr>
        <xdr:cNvPr id="420" name="n_3aveValue【保健センター・保健所】&#10;一人当たり面積"/>
        <xdr:cNvSpPr txBox="1"/>
      </xdr:nvSpPr>
      <xdr:spPr>
        <a:xfrm>
          <a:off x="19310427" y="106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147655</xdr:rowOff>
    </xdr:from>
    <xdr:ext cx="469744" cy="259045"/>
    <xdr:sp macro="" textlink="">
      <xdr:nvSpPr>
        <xdr:cNvPr id="421" name="n_4aveValue【保健センター・保健所】&#10;一人当たり面積"/>
        <xdr:cNvSpPr txBox="1"/>
      </xdr:nvSpPr>
      <xdr:spPr>
        <a:xfrm>
          <a:off x="18421427" y="1060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144480</xdr:rowOff>
    </xdr:from>
    <xdr:ext cx="469744" cy="259045"/>
    <xdr:sp macro="" textlink="">
      <xdr:nvSpPr>
        <xdr:cNvPr id="422" name="n_1mainValue【保健センター・保健所】&#10;一人当たり面積"/>
        <xdr:cNvSpPr txBox="1"/>
      </xdr:nvSpPr>
      <xdr:spPr>
        <a:xfrm>
          <a:off x="21075727" y="99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159338</xdr:rowOff>
    </xdr:from>
    <xdr:ext cx="469744" cy="259045"/>
    <xdr:sp macro="" textlink="">
      <xdr:nvSpPr>
        <xdr:cNvPr id="423" name="n_2mainValue【保健センター・保健所】&#10;一人当たり面積"/>
        <xdr:cNvSpPr txBox="1"/>
      </xdr:nvSpPr>
      <xdr:spPr>
        <a:xfrm>
          <a:off x="20199427" y="99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168483</xdr:rowOff>
    </xdr:from>
    <xdr:ext cx="469744" cy="259045"/>
    <xdr:sp macro="" textlink="">
      <xdr:nvSpPr>
        <xdr:cNvPr id="424" name="n_3mainValue【保健センター・保健所】&#10;一人当たり面積"/>
        <xdr:cNvSpPr txBox="1"/>
      </xdr:nvSpPr>
      <xdr:spPr>
        <a:xfrm>
          <a:off x="19310427" y="994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14178</xdr:rowOff>
    </xdr:from>
    <xdr:ext cx="469744" cy="259045"/>
    <xdr:sp macro="" textlink="">
      <xdr:nvSpPr>
        <xdr:cNvPr id="425" name="n_4mainValue【保健センター・保健所】&#10;一人当たり面積"/>
        <xdr:cNvSpPr txBox="1"/>
      </xdr:nvSpPr>
      <xdr:spPr>
        <a:xfrm>
          <a:off x="18421427" y="99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1" name="直線コネクタ 450"/>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4"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5" name="直線コネクタ 454"/>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56" name="【消防施設】&#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7" name="フローチャート: 判断 456"/>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8" name="フローチャート: 判断 457"/>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59" name="フローチャート: 判断 458"/>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60" name="フローチャート: 判断 459"/>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1" name="フローチャート: 判断 460"/>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7" name="楕円 466"/>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68" name="【消防施設】&#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69" name="楕円 468"/>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70" name="直線コネクタ 469"/>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71" name="楕円 470"/>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472" name="直線コネクタ 471"/>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73" name="楕円 472"/>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474" name="直線コネクタ 473"/>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475" name="楕円 474"/>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476" name="直線コネクタ 475"/>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77"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78"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79" name="n_3aveValue【消防施設】&#10;有形固定資産減価償却率"/>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80" name="n_4aveValue【消防施設】&#10;有形固定資産減価償却率"/>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81" name="n_1mainValue【消防施設】&#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482" name="n_2mainValue【消防施設】&#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83" name="n_3mainValue【消防施設】&#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484" name="n_4mainValue【消防施設】&#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6" name="テキスト ボックス 505"/>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8" name="直線コネクタ 507"/>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9"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0" name="直線コネクタ 509"/>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1"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2" name="直線コネクタ 511"/>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3" name="【消防施設】&#10;一人当たり面積平均値テキスト"/>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4" name="フローチャート: 判断 513"/>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5" name="フローチャート: 判断 514"/>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6" name="フローチャート: 判断 515"/>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11875</xdr:rowOff>
    </xdr:from>
    <xdr:to>
      <xdr:col>102</xdr:col>
      <xdr:colOff>165100</xdr:colOff>
      <xdr:row>86</xdr:row>
      <xdr:rowOff>113475</xdr:rowOff>
    </xdr:to>
    <xdr:sp macro="" textlink="">
      <xdr:nvSpPr>
        <xdr:cNvPr id="517" name="フローチャート: 判断 516"/>
        <xdr:cNvSpPr/>
      </xdr:nvSpPr>
      <xdr:spPr>
        <a:xfrm>
          <a:off x="19494500" y="147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518" name="フローチャート: 判断 517"/>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43498</xdr:rowOff>
    </xdr:from>
    <xdr:to>
      <xdr:col>116</xdr:col>
      <xdr:colOff>114300</xdr:colOff>
      <xdr:row>86</xdr:row>
      <xdr:rowOff>145098</xdr:rowOff>
    </xdr:to>
    <xdr:sp macro="" textlink="">
      <xdr:nvSpPr>
        <xdr:cNvPr id="524" name="楕円 523"/>
        <xdr:cNvSpPr/>
      </xdr:nvSpPr>
      <xdr:spPr>
        <a:xfrm>
          <a:off x="22110700" y="147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525" name="【消防施設】&#10;一人当たり面積該当値テキスト"/>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43687</xdr:rowOff>
    </xdr:from>
    <xdr:to>
      <xdr:col>112</xdr:col>
      <xdr:colOff>38100</xdr:colOff>
      <xdr:row>86</xdr:row>
      <xdr:rowOff>145287</xdr:rowOff>
    </xdr:to>
    <xdr:sp macro="" textlink="">
      <xdr:nvSpPr>
        <xdr:cNvPr id="526" name="楕円 525"/>
        <xdr:cNvSpPr/>
      </xdr:nvSpPr>
      <xdr:spPr>
        <a:xfrm>
          <a:off x="21272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94298</xdr:rowOff>
    </xdr:from>
    <xdr:to>
      <xdr:col>116</xdr:col>
      <xdr:colOff>63500</xdr:colOff>
      <xdr:row>86</xdr:row>
      <xdr:rowOff>94487</xdr:rowOff>
    </xdr:to>
    <xdr:cxnSp macro="">
      <xdr:nvCxnSpPr>
        <xdr:cNvPr id="527" name="直線コネクタ 526"/>
        <xdr:cNvCxnSpPr/>
      </xdr:nvCxnSpPr>
      <xdr:spPr>
        <a:xfrm flipV="1">
          <a:off x="21323300" y="14838998"/>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44259</xdr:rowOff>
    </xdr:from>
    <xdr:to>
      <xdr:col>107</xdr:col>
      <xdr:colOff>101600</xdr:colOff>
      <xdr:row>86</xdr:row>
      <xdr:rowOff>145859</xdr:rowOff>
    </xdr:to>
    <xdr:sp macro="" textlink="">
      <xdr:nvSpPr>
        <xdr:cNvPr id="528" name="楕円 527"/>
        <xdr:cNvSpPr/>
      </xdr:nvSpPr>
      <xdr:spPr>
        <a:xfrm>
          <a:off x="20383500" y="147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94487</xdr:rowOff>
    </xdr:from>
    <xdr:to>
      <xdr:col>111</xdr:col>
      <xdr:colOff>177800</xdr:colOff>
      <xdr:row>86</xdr:row>
      <xdr:rowOff>95059</xdr:rowOff>
    </xdr:to>
    <xdr:cxnSp macro="">
      <xdr:nvCxnSpPr>
        <xdr:cNvPr id="529" name="直線コネクタ 528"/>
        <xdr:cNvCxnSpPr/>
      </xdr:nvCxnSpPr>
      <xdr:spPr>
        <a:xfrm flipV="1">
          <a:off x="20434300" y="1483918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530" name="楕円 529"/>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95059</xdr:rowOff>
    </xdr:from>
    <xdr:to>
      <xdr:col>107</xdr:col>
      <xdr:colOff>50800</xdr:colOff>
      <xdr:row>86</xdr:row>
      <xdr:rowOff>95250</xdr:rowOff>
    </xdr:to>
    <xdr:cxnSp macro="">
      <xdr:nvCxnSpPr>
        <xdr:cNvPr id="531" name="直線コネクタ 530"/>
        <xdr:cNvCxnSpPr/>
      </xdr:nvCxnSpPr>
      <xdr:spPr>
        <a:xfrm flipV="1">
          <a:off x="19545300" y="1483975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44641</xdr:rowOff>
    </xdr:from>
    <xdr:to>
      <xdr:col>98</xdr:col>
      <xdr:colOff>38100</xdr:colOff>
      <xdr:row>86</xdr:row>
      <xdr:rowOff>146241</xdr:rowOff>
    </xdr:to>
    <xdr:sp macro="" textlink="">
      <xdr:nvSpPr>
        <xdr:cNvPr id="532" name="楕円 531"/>
        <xdr:cNvSpPr/>
      </xdr:nvSpPr>
      <xdr:spPr>
        <a:xfrm>
          <a:off x="18605500" y="147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95441</xdr:rowOff>
    </xdr:to>
    <xdr:cxnSp macro="">
      <xdr:nvCxnSpPr>
        <xdr:cNvPr id="533" name="直線コネクタ 532"/>
        <xdr:cNvCxnSpPr/>
      </xdr:nvCxnSpPr>
      <xdr:spPr>
        <a:xfrm flipV="1">
          <a:off x="18656300" y="1483995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34" name="n_1aveValue【消防施設】&#10;一人当たり面積"/>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35" name="n_2aveValue【消防施設】&#10;一人当たり面積"/>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130002</xdr:rowOff>
    </xdr:from>
    <xdr:ext cx="469744" cy="259045"/>
    <xdr:sp macro="" textlink="">
      <xdr:nvSpPr>
        <xdr:cNvPr id="536" name="n_3aveValue【消防施設】&#10;一人当たり面積"/>
        <xdr:cNvSpPr txBox="1"/>
      </xdr:nvSpPr>
      <xdr:spPr>
        <a:xfrm>
          <a:off x="19310427" y="1453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537" name="n_4aveValue【消防施設】&#10;一人当たり面積"/>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136414</xdr:rowOff>
    </xdr:from>
    <xdr:ext cx="469744" cy="259045"/>
    <xdr:sp macro="" textlink="">
      <xdr:nvSpPr>
        <xdr:cNvPr id="538" name="n_1mainValue【消防施設】&#10;一人当たり面積"/>
        <xdr:cNvSpPr txBox="1"/>
      </xdr:nvSpPr>
      <xdr:spPr>
        <a:xfrm>
          <a:off x="210757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136986</xdr:rowOff>
    </xdr:from>
    <xdr:ext cx="469744" cy="259045"/>
    <xdr:sp macro="" textlink="">
      <xdr:nvSpPr>
        <xdr:cNvPr id="539" name="n_2mainValue【消防施設】&#10;一人当たり面積"/>
        <xdr:cNvSpPr txBox="1"/>
      </xdr:nvSpPr>
      <xdr:spPr>
        <a:xfrm>
          <a:off x="20199427" y="1488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540" name="n_3mainValue【消防施設】&#10;一人当たり面積"/>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137368</xdr:rowOff>
    </xdr:from>
    <xdr:ext cx="469744" cy="259045"/>
    <xdr:sp macro="" textlink="">
      <xdr:nvSpPr>
        <xdr:cNvPr id="541" name="n_4mainValue【消防施設】&#10;一人当たり面積"/>
        <xdr:cNvSpPr txBox="1"/>
      </xdr:nvSpPr>
      <xdr:spPr>
        <a:xfrm>
          <a:off x="18421427" y="1488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7" name="直線コネクタ 566"/>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0"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1" name="直線コネクタ 570"/>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72"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3" name="フローチャート: 判断 572"/>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4" name="フローチャート: 判断 573"/>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5" name="フローチャート: 判断 574"/>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6" name="フローチャート: 判断 575"/>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7" name="フローチャート: 判断 576"/>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53158</xdr:rowOff>
    </xdr:from>
    <xdr:to>
      <xdr:col>85</xdr:col>
      <xdr:colOff>177800</xdr:colOff>
      <xdr:row>108</xdr:row>
      <xdr:rowOff>154758</xdr:rowOff>
    </xdr:to>
    <xdr:sp macro="" textlink="">
      <xdr:nvSpPr>
        <xdr:cNvPr id="583" name="楕円 582"/>
        <xdr:cNvSpPr/>
      </xdr:nvSpPr>
      <xdr:spPr>
        <a:xfrm>
          <a:off x="162687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139535</xdr:rowOff>
    </xdr:from>
    <xdr:ext cx="405111" cy="259045"/>
    <xdr:sp macro="" textlink="">
      <xdr:nvSpPr>
        <xdr:cNvPr id="584" name="【庁舎】&#10;有形固定資産減価償却率該当値テキスト"/>
        <xdr:cNvSpPr txBox="1"/>
      </xdr:nvSpPr>
      <xdr:spPr>
        <a:xfrm>
          <a:off x="16357600" y="184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30299</xdr:rowOff>
    </xdr:from>
    <xdr:to>
      <xdr:col>81</xdr:col>
      <xdr:colOff>101600</xdr:colOff>
      <xdr:row>108</xdr:row>
      <xdr:rowOff>131899</xdr:rowOff>
    </xdr:to>
    <xdr:sp macro="" textlink="">
      <xdr:nvSpPr>
        <xdr:cNvPr id="585" name="楕円 584"/>
        <xdr:cNvSpPr/>
      </xdr:nvSpPr>
      <xdr:spPr>
        <a:xfrm>
          <a:off x="15430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81099</xdr:rowOff>
    </xdr:from>
    <xdr:to>
      <xdr:col>85</xdr:col>
      <xdr:colOff>127000</xdr:colOff>
      <xdr:row>108</xdr:row>
      <xdr:rowOff>103958</xdr:rowOff>
    </xdr:to>
    <xdr:cxnSp macro="">
      <xdr:nvCxnSpPr>
        <xdr:cNvPr id="586" name="直線コネクタ 585"/>
        <xdr:cNvCxnSpPr/>
      </xdr:nvCxnSpPr>
      <xdr:spPr>
        <a:xfrm>
          <a:off x="15481300" y="185976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169092</xdr:rowOff>
    </xdr:from>
    <xdr:to>
      <xdr:col>76</xdr:col>
      <xdr:colOff>165100</xdr:colOff>
      <xdr:row>108</xdr:row>
      <xdr:rowOff>99242</xdr:rowOff>
    </xdr:to>
    <xdr:sp macro="" textlink="">
      <xdr:nvSpPr>
        <xdr:cNvPr id="587" name="楕円 586"/>
        <xdr:cNvSpPr/>
      </xdr:nvSpPr>
      <xdr:spPr>
        <a:xfrm>
          <a:off x="14541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48442</xdr:rowOff>
    </xdr:from>
    <xdr:to>
      <xdr:col>81</xdr:col>
      <xdr:colOff>50800</xdr:colOff>
      <xdr:row>108</xdr:row>
      <xdr:rowOff>81099</xdr:rowOff>
    </xdr:to>
    <xdr:cxnSp macro="">
      <xdr:nvCxnSpPr>
        <xdr:cNvPr id="588" name="直線コネクタ 587"/>
        <xdr:cNvCxnSpPr/>
      </xdr:nvCxnSpPr>
      <xdr:spPr>
        <a:xfrm>
          <a:off x="14592300" y="185650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138068</xdr:rowOff>
    </xdr:from>
    <xdr:to>
      <xdr:col>72</xdr:col>
      <xdr:colOff>38100</xdr:colOff>
      <xdr:row>108</xdr:row>
      <xdr:rowOff>68218</xdr:rowOff>
    </xdr:to>
    <xdr:sp macro="" textlink="">
      <xdr:nvSpPr>
        <xdr:cNvPr id="589" name="楕円 588"/>
        <xdr:cNvSpPr/>
      </xdr:nvSpPr>
      <xdr:spPr>
        <a:xfrm>
          <a:off x="13652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17418</xdr:rowOff>
    </xdr:from>
    <xdr:to>
      <xdr:col>76</xdr:col>
      <xdr:colOff>114300</xdr:colOff>
      <xdr:row>108</xdr:row>
      <xdr:rowOff>48442</xdr:rowOff>
    </xdr:to>
    <xdr:cxnSp macro="">
      <xdr:nvCxnSpPr>
        <xdr:cNvPr id="590" name="直線コネクタ 589"/>
        <xdr:cNvCxnSpPr/>
      </xdr:nvCxnSpPr>
      <xdr:spPr>
        <a:xfrm>
          <a:off x="13703300" y="185340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107043</xdr:rowOff>
    </xdr:from>
    <xdr:to>
      <xdr:col>67</xdr:col>
      <xdr:colOff>101600</xdr:colOff>
      <xdr:row>108</xdr:row>
      <xdr:rowOff>37193</xdr:rowOff>
    </xdr:to>
    <xdr:sp macro="" textlink="">
      <xdr:nvSpPr>
        <xdr:cNvPr id="591" name="楕円 590"/>
        <xdr:cNvSpPr/>
      </xdr:nvSpPr>
      <xdr:spPr>
        <a:xfrm>
          <a:off x="12763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157843</xdr:rowOff>
    </xdr:from>
    <xdr:to>
      <xdr:col>71</xdr:col>
      <xdr:colOff>177800</xdr:colOff>
      <xdr:row>108</xdr:row>
      <xdr:rowOff>17418</xdr:rowOff>
    </xdr:to>
    <xdr:cxnSp macro="">
      <xdr:nvCxnSpPr>
        <xdr:cNvPr id="592" name="直線コネクタ 591"/>
        <xdr:cNvCxnSpPr/>
      </xdr:nvCxnSpPr>
      <xdr:spPr>
        <a:xfrm>
          <a:off x="12814300" y="185029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3"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94" name="n_2aveValue【庁舎】&#10;有形固定資産減価償却率"/>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95"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96" name="n_4aveValue【庁舎】&#10;有形固定資産減価償却率"/>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123026</xdr:rowOff>
    </xdr:from>
    <xdr:ext cx="405111" cy="259045"/>
    <xdr:sp macro="" textlink="">
      <xdr:nvSpPr>
        <xdr:cNvPr id="597" name="n_1mainValue【庁舎】&#10;有形固定資産減価償却率"/>
        <xdr:cNvSpPr txBox="1"/>
      </xdr:nvSpPr>
      <xdr:spPr>
        <a:xfrm>
          <a:off x="152660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90369</xdr:rowOff>
    </xdr:from>
    <xdr:ext cx="405111" cy="259045"/>
    <xdr:sp macro="" textlink="">
      <xdr:nvSpPr>
        <xdr:cNvPr id="598" name="n_2mainValue【庁舎】&#10;有形固定資産減価償却率"/>
        <xdr:cNvSpPr txBox="1"/>
      </xdr:nvSpPr>
      <xdr:spPr>
        <a:xfrm>
          <a:off x="143897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59345</xdr:rowOff>
    </xdr:from>
    <xdr:ext cx="405111" cy="259045"/>
    <xdr:sp macro="" textlink="">
      <xdr:nvSpPr>
        <xdr:cNvPr id="599" name="n_3mainValue【庁舎】&#10;有形固定資産減価償却率"/>
        <xdr:cNvSpPr txBox="1"/>
      </xdr:nvSpPr>
      <xdr:spPr>
        <a:xfrm>
          <a:off x="13500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28320</xdr:rowOff>
    </xdr:from>
    <xdr:ext cx="405111" cy="259045"/>
    <xdr:sp macro="" textlink="">
      <xdr:nvSpPr>
        <xdr:cNvPr id="600" name="n_4mainValue【庁舎】&#10;有形固定資産減価償却率"/>
        <xdr:cNvSpPr txBox="1"/>
      </xdr:nvSpPr>
      <xdr:spPr>
        <a:xfrm>
          <a:off x="12611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4" name="直線コネクタ 623"/>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5"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6" name="直線コネクタ 625"/>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7"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8" name="直線コネクタ 627"/>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29"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0" name="フローチャート: 判断 629"/>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1" name="フローチャート: 判断 630"/>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2" name="フローチャート: 判断 631"/>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127508</xdr:rowOff>
    </xdr:from>
    <xdr:to>
      <xdr:col>102</xdr:col>
      <xdr:colOff>165100</xdr:colOff>
      <xdr:row>107</xdr:row>
      <xdr:rowOff>57658</xdr:rowOff>
    </xdr:to>
    <xdr:sp macro="" textlink="">
      <xdr:nvSpPr>
        <xdr:cNvPr id="633" name="フローチャート: 判断 632"/>
        <xdr:cNvSpPr/>
      </xdr:nvSpPr>
      <xdr:spPr>
        <a:xfrm>
          <a:off x="19494500" y="1830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634" name="フローチャート: 判断 633"/>
        <xdr:cNvSpPr/>
      </xdr:nvSpPr>
      <xdr:spPr>
        <a:xfrm>
          <a:off x="18605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89788</xdr:rowOff>
    </xdr:from>
    <xdr:to>
      <xdr:col>116</xdr:col>
      <xdr:colOff>114300</xdr:colOff>
      <xdr:row>107</xdr:row>
      <xdr:rowOff>19938</xdr:rowOff>
    </xdr:to>
    <xdr:sp macro="" textlink="">
      <xdr:nvSpPr>
        <xdr:cNvPr id="640" name="楕円 639"/>
        <xdr:cNvSpPr/>
      </xdr:nvSpPr>
      <xdr:spPr>
        <a:xfrm>
          <a:off x="22110700" y="182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68215</xdr:rowOff>
    </xdr:from>
    <xdr:ext cx="469744" cy="259045"/>
    <xdr:sp macro="" textlink="">
      <xdr:nvSpPr>
        <xdr:cNvPr id="641" name="【庁舎】&#10;一人当たり面積該当値テキスト"/>
        <xdr:cNvSpPr txBox="1"/>
      </xdr:nvSpPr>
      <xdr:spPr>
        <a:xfrm>
          <a:off x="22199600" y="1824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94742</xdr:rowOff>
    </xdr:from>
    <xdr:to>
      <xdr:col>112</xdr:col>
      <xdr:colOff>38100</xdr:colOff>
      <xdr:row>107</xdr:row>
      <xdr:rowOff>24892</xdr:rowOff>
    </xdr:to>
    <xdr:sp macro="" textlink="">
      <xdr:nvSpPr>
        <xdr:cNvPr id="642" name="楕円 641"/>
        <xdr:cNvSpPr/>
      </xdr:nvSpPr>
      <xdr:spPr>
        <a:xfrm>
          <a:off x="21272500" y="182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140588</xdr:rowOff>
    </xdr:from>
    <xdr:to>
      <xdr:col>116</xdr:col>
      <xdr:colOff>63500</xdr:colOff>
      <xdr:row>106</xdr:row>
      <xdr:rowOff>145542</xdr:rowOff>
    </xdr:to>
    <xdr:cxnSp macro="">
      <xdr:nvCxnSpPr>
        <xdr:cNvPr id="643" name="直線コネクタ 642"/>
        <xdr:cNvCxnSpPr/>
      </xdr:nvCxnSpPr>
      <xdr:spPr>
        <a:xfrm flipV="1">
          <a:off x="21323300" y="18314288"/>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102743</xdr:rowOff>
    </xdr:from>
    <xdr:to>
      <xdr:col>107</xdr:col>
      <xdr:colOff>101600</xdr:colOff>
      <xdr:row>107</xdr:row>
      <xdr:rowOff>32893</xdr:rowOff>
    </xdr:to>
    <xdr:sp macro="" textlink="">
      <xdr:nvSpPr>
        <xdr:cNvPr id="644" name="楕円 643"/>
        <xdr:cNvSpPr/>
      </xdr:nvSpPr>
      <xdr:spPr>
        <a:xfrm>
          <a:off x="20383500" y="182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145542</xdr:rowOff>
    </xdr:from>
    <xdr:to>
      <xdr:col>111</xdr:col>
      <xdr:colOff>177800</xdr:colOff>
      <xdr:row>106</xdr:row>
      <xdr:rowOff>153543</xdr:rowOff>
    </xdr:to>
    <xdr:cxnSp macro="">
      <xdr:nvCxnSpPr>
        <xdr:cNvPr id="645" name="直線コネクタ 644"/>
        <xdr:cNvCxnSpPr/>
      </xdr:nvCxnSpPr>
      <xdr:spPr>
        <a:xfrm flipV="1">
          <a:off x="20434300" y="1831924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107696</xdr:rowOff>
    </xdr:from>
    <xdr:to>
      <xdr:col>102</xdr:col>
      <xdr:colOff>165100</xdr:colOff>
      <xdr:row>107</xdr:row>
      <xdr:rowOff>37846</xdr:rowOff>
    </xdr:to>
    <xdr:sp macro="" textlink="">
      <xdr:nvSpPr>
        <xdr:cNvPr id="646" name="楕円 645"/>
        <xdr:cNvSpPr/>
      </xdr:nvSpPr>
      <xdr:spPr>
        <a:xfrm>
          <a:off x="19494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153543</xdr:rowOff>
    </xdr:from>
    <xdr:to>
      <xdr:col>107</xdr:col>
      <xdr:colOff>50800</xdr:colOff>
      <xdr:row>106</xdr:row>
      <xdr:rowOff>158496</xdr:rowOff>
    </xdr:to>
    <xdr:cxnSp macro="">
      <xdr:nvCxnSpPr>
        <xdr:cNvPr id="647" name="直線コネクタ 646"/>
        <xdr:cNvCxnSpPr/>
      </xdr:nvCxnSpPr>
      <xdr:spPr>
        <a:xfrm flipV="1">
          <a:off x="19545300" y="1832724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101981</xdr:rowOff>
    </xdr:from>
    <xdr:to>
      <xdr:col>98</xdr:col>
      <xdr:colOff>38100</xdr:colOff>
      <xdr:row>107</xdr:row>
      <xdr:rowOff>32131</xdr:rowOff>
    </xdr:to>
    <xdr:sp macro="" textlink="">
      <xdr:nvSpPr>
        <xdr:cNvPr id="648" name="楕円 647"/>
        <xdr:cNvSpPr/>
      </xdr:nvSpPr>
      <xdr:spPr>
        <a:xfrm>
          <a:off x="18605500" y="182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152781</xdr:rowOff>
    </xdr:from>
    <xdr:to>
      <xdr:col>102</xdr:col>
      <xdr:colOff>114300</xdr:colOff>
      <xdr:row>106</xdr:row>
      <xdr:rowOff>158496</xdr:rowOff>
    </xdr:to>
    <xdr:cxnSp macro="">
      <xdr:nvCxnSpPr>
        <xdr:cNvPr id="649" name="直線コネクタ 648"/>
        <xdr:cNvCxnSpPr/>
      </xdr:nvCxnSpPr>
      <xdr:spPr>
        <a:xfrm>
          <a:off x="18656300" y="1832648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50"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1"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48785</xdr:rowOff>
    </xdr:from>
    <xdr:ext cx="469744" cy="259045"/>
    <xdr:sp macro="" textlink="">
      <xdr:nvSpPr>
        <xdr:cNvPr id="652" name="n_3aveValue【庁舎】&#10;一人当たり面積"/>
        <xdr:cNvSpPr txBox="1"/>
      </xdr:nvSpPr>
      <xdr:spPr>
        <a:xfrm>
          <a:off x="19310427" y="1839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67835</xdr:rowOff>
    </xdr:from>
    <xdr:ext cx="469744" cy="259045"/>
    <xdr:sp macro="" textlink="">
      <xdr:nvSpPr>
        <xdr:cNvPr id="653" name="n_4aveValue【庁舎】&#10;一人当たり面積"/>
        <xdr:cNvSpPr txBox="1"/>
      </xdr:nvSpPr>
      <xdr:spPr>
        <a:xfrm>
          <a:off x="18421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16019</xdr:rowOff>
    </xdr:from>
    <xdr:ext cx="469744" cy="259045"/>
    <xdr:sp macro="" textlink="">
      <xdr:nvSpPr>
        <xdr:cNvPr id="654" name="n_1mainValue【庁舎】&#10;一人当たり面積"/>
        <xdr:cNvSpPr txBox="1"/>
      </xdr:nvSpPr>
      <xdr:spPr>
        <a:xfrm>
          <a:off x="21075727" y="183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24020</xdr:rowOff>
    </xdr:from>
    <xdr:ext cx="469744" cy="259045"/>
    <xdr:sp macro="" textlink="">
      <xdr:nvSpPr>
        <xdr:cNvPr id="655" name="n_2mainValue【庁舎】&#10;一人当たり面積"/>
        <xdr:cNvSpPr txBox="1"/>
      </xdr:nvSpPr>
      <xdr:spPr>
        <a:xfrm>
          <a:off x="20199427" y="1836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54373</xdr:rowOff>
    </xdr:from>
    <xdr:ext cx="469744" cy="259045"/>
    <xdr:sp macro="" textlink="">
      <xdr:nvSpPr>
        <xdr:cNvPr id="656" name="n_3mainValue【庁舎】&#10;一人当たり面積"/>
        <xdr:cNvSpPr txBox="1"/>
      </xdr:nvSpPr>
      <xdr:spPr>
        <a:xfrm>
          <a:off x="19310427" y="180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48658</xdr:rowOff>
    </xdr:from>
    <xdr:ext cx="469744" cy="259045"/>
    <xdr:sp macro="" textlink="">
      <xdr:nvSpPr>
        <xdr:cNvPr id="657" name="n_4mainValue【庁舎】&#10;一人当たり面積"/>
        <xdr:cNvSpPr txBox="1"/>
      </xdr:nvSpPr>
      <xdr:spPr>
        <a:xfrm>
          <a:off x="18421427" y="1805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該当がある全ての類型において、有形固定資産減価償却率は類似団体平均を上回っている。今後、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策定した個別施設計画に基づいて福祉施設や庁舎等を適切に維持管理、長寿命化を図るとともに、老朽化した施設については廃止も検討し、更新が必要な施設については、規模の適正化を図りながら集約化、複合化の検討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人口や法人の減少に加え高齢化率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年度国調</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も高く、地方税の収入は歳入全体の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推移しており、税の徴収率向上を中心とする歳入確保に努めてはいるが、この現状を改善できる状況ではなく、地方交付税等の依存財源に頼った行政運営となっており、今後も同程度の指数で推移する見込み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4" name="直線コネクタ 73"/>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7" name="直線コネクタ 76"/>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125942</xdr:rowOff>
    </xdr:from>
    <xdr:to>
      <xdr:col>11</xdr:col>
      <xdr:colOff>82550</xdr:colOff>
      <xdr:row>42</xdr:row>
      <xdr:rowOff>56092</xdr:rowOff>
    </xdr:to>
    <xdr:sp macro="" textlink="">
      <xdr:nvSpPr>
        <xdr:cNvPr id="78" name="フローチャート: 判断 77"/>
        <xdr:cNvSpPr/>
      </xdr:nvSpPr>
      <xdr:spPr>
        <a:xfrm>
          <a:off x="2286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79" name="テキスト ボックス 78"/>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3" name="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公債費の増に伴う経常経費充当一般財源の増等により前年度比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ポイントの増となっている。公債費については、過去の大型事業の実施に伴い借り入れた起債の償還が始まったことにより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年度をピークに緩やかに上昇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すると見込まれる。村税の収納率の向上等により財源の確保に努めるとともに、起債を伴う普通建設事業の実施を必要最小限に抑制する等、経費の削減に努め、上昇の抑制を図る。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50377</xdr:rowOff>
    </xdr:to>
    <xdr:cxnSp macro="">
      <xdr:nvCxnSpPr>
        <xdr:cNvPr id="131" name="直線コネクタ 130"/>
        <xdr:cNvCxnSpPr/>
      </xdr:nvCxnSpPr>
      <xdr:spPr>
        <a:xfrm>
          <a:off x="4114800" y="1122934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65</xdr:row>
      <xdr:rowOff>85090</xdr:rowOff>
    </xdr:to>
    <xdr:cxnSp macro="">
      <xdr:nvCxnSpPr>
        <xdr:cNvPr id="134" name="直線コネクタ 133"/>
        <xdr:cNvCxnSpPr/>
      </xdr:nvCxnSpPr>
      <xdr:spPr>
        <a:xfrm>
          <a:off x="3225800" y="1108858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67</xdr:row>
      <xdr:rowOff>43815</xdr:rowOff>
    </xdr:to>
    <xdr:cxnSp macro="">
      <xdr:nvCxnSpPr>
        <xdr:cNvPr id="137" name="直線コネクタ 136"/>
        <xdr:cNvCxnSpPr/>
      </xdr:nvCxnSpPr>
      <xdr:spPr>
        <a:xfrm flipV="1">
          <a:off x="2336800" y="11088581"/>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106680</xdr:rowOff>
    </xdr:from>
    <xdr:to>
      <xdr:col>11</xdr:col>
      <xdr:colOff>31750</xdr:colOff>
      <xdr:row>67</xdr:row>
      <xdr:rowOff>43815</xdr:rowOff>
    </xdr:to>
    <xdr:cxnSp macro="">
      <xdr:nvCxnSpPr>
        <xdr:cNvPr id="140" name="直線コネクタ 139"/>
        <xdr:cNvCxnSpPr/>
      </xdr:nvCxnSpPr>
      <xdr:spPr>
        <a:xfrm>
          <a:off x="1447800" y="1142238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1" name="フローチャート: 判断 140"/>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2" name="テキスト ボックス 141"/>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43" name="フローチャート: 判断 142"/>
        <xdr:cNvSpPr/>
      </xdr:nvSpPr>
      <xdr:spPr>
        <a:xfrm>
          <a:off x="1397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56108</xdr:rowOff>
    </xdr:from>
    <xdr:ext cx="762000" cy="259045"/>
    <xdr:sp macro="" textlink="">
      <xdr:nvSpPr>
        <xdr:cNvPr id="144" name="テキスト ボックス 143"/>
        <xdr:cNvSpPr txBox="1"/>
      </xdr:nvSpPr>
      <xdr:spPr>
        <a:xfrm>
          <a:off x="1066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0" name="楕円 149"/>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1" name="財政構造の弾力性該当値テキスト"/>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2" name="楕円 151"/>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3" name="テキスト ボックス 152"/>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4" name="楕円 153"/>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151358</xdr:rowOff>
    </xdr:from>
    <xdr:ext cx="762000" cy="259045"/>
    <xdr:sp macro="" textlink="">
      <xdr:nvSpPr>
        <xdr:cNvPr id="155" name="テキスト ボックス 154"/>
        <xdr:cNvSpPr txBox="1"/>
      </xdr:nvSpPr>
      <xdr:spPr>
        <a:xfrm>
          <a:off x="2844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164465</xdr:rowOff>
    </xdr:from>
    <xdr:to>
      <xdr:col>11</xdr:col>
      <xdr:colOff>82550</xdr:colOff>
      <xdr:row>67</xdr:row>
      <xdr:rowOff>94615</xdr:rowOff>
    </xdr:to>
    <xdr:sp macro="" textlink="">
      <xdr:nvSpPr>
        <xdr:cNvPr id="156" name="楕円 155"/>
        <xdr:cNvSpPr/>
      </xdr:nvSpPr>
      <xdr:spPr>
        <a:xfrm>
          <a:off x="2286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79392</xdr:rowOff>
    </xdr:from>
    <xdr:ext cx="762000" cy="259045"/>
    <xdr:sp macro="" textlink="">
      <xdr:nvSpPr>
        <xdr:cNvPr id="157" name="テキスト ボックス 156"/>
        <xdr:cNvSpPr txBox="1"/>
      </xdr:nvSpPr>
      <xdr:spPr>
        <a:xfrm>
          <a:off x="1955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8" name="楕円 157"/>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9" name="テキスト ボックス 158"/>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2,247</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円減少している。主な要因としてはシステム改修経費等が減少したことによる。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類似団体平均に比べ決算額が高くなっており、今後、経費の削減に努める。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157744</xdr:rowOff>
    </xdr:from>
    <xdr:to>
      <xdr:col>23</xdr:col>
      <xdr:colOff>133350</xdr:colOff>
      <xdr:row>82</xdr:row>
      <xdr:rowOff>159552</xdr:rowOff>
    </xdr:to>
    <xdr:cxnSp macro="">
      <xdr:nvCxnSpPr>
        <xdr:cNvPr id="193" name="直線コネクタ 192"/>
        <xdr:cNvCxnSpPr/>
      </xdr:nvCxnSpPr>
      <xdr:spPr>
        <a:xfrm flipV="1">
          <a:off x="4114800" y="14216644"/>
          <a:ext cx="8382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141044</xdr:rowOff>
    </xdr:from>
    <xdr:to>
      <xdr:col>19</xdr:col>
      <xdr:colOff>133350</xdr:colOff>
      <xdr:row>82</xdr:row>
      <xdr:rowOff>159552</xdr:rowOff>
    </xdr:to>
    <xdr:cxnSp macro="">
      <xdr:nvCxnSpPr>
        <xdr:cNvPr id="196" name="直線コネクタ 195"/>
        <xdr:cNvCxnSpPr/>
      </xdr:nvCxnSpPr>
      <xdr:spPr>
        <a:xfrm>
          <a:off x="3225800" y="14199944"/>
          <a:ext cx="889000" cy="1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139615</xdr:rowOff>
    </xdr:from>
    <xdr:to>
      <xdr:col>15</xdr:col>
      <xdr:colOff>82550</xdr:colOff>
      <xdr:row>82</xdr:row>
      <xdr:rowOff>141044</xdr:rowOff>
    </xdr:to>
    <xdr:cxnSp macro="">
      <xdr:nvCxnSpPr>
        <xdr:cNvPr id="199" name="直線コネクタ 198"/>
        <xdr:cNvCxnSpPr/>
      </xdr:nvCxnSpPr>
      <xdr:spPr>
        <a:xfrm>
          <a:off x="2336800" y="14198515"/>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131420</xdr:rowOff>
    </xdr:from>
    <xdr:to>
      <xdr:col>11</xdr:col>
      <xdr:colOff>31750</xdr:colOff>
      <xdr:row>82</xdr:row>
      <xdr:rowOff>139615</xdr:rowOff>
    </xdr:to>
    <xdr:cxnSp macro="">
      <xdr:nvCxnSpPr>
        <xdr:cNvPr id="202" name="直線コネクタ 201"/>
        <xdr:cNvCxnSpPr/>
      </xdr:nvCxnSpPr>
      <xdr:spPr>
        <a:xfrm>
          <a:off x="1447800" y="14190320"/>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27877</xdr:rowOff>
    </xdr:from>
    <xdr:to>
      <xdr:col>11</xdr:col>
      <xdr:colOff>82550</xdr:colOff>
      <xdr:row>82</xdr:row>
      <xdr:rowOff>129477</xdr:rowOff>
    </xdr:to>
    <xdr:sp macro="" textlink="">
      <xdr:nvSpPr>
        <xdr:cNvPr id="203" name="フローチャート: 判断 202"/>
        <xdr:cNvSpPr/>
      </xdr:nvSpPr>
      <xdr:spPr>
        <a:xfrm>
          <a:off x="2286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139654</xdr:rowOff>
    </xdr:from>
    <xdr:ext cx="762000" cy="259045"/>
    <xdr:sp macro="" textlink="">
      <xdr:nvSpPr>
        <xdr:cNvPr id="204" name="テキスト ボックス 203"/>
        <xdr:cNvSpPr txBox="1"/>
      </xdr:nvSpPr>
      <xdr:spPr>
        <a:xfrm>
          <a:off x="1955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159037</xdr:rowOff>
    </xdr:from>
    <xdr:to>
      <xdr:col>7</xdr:col>
      <xdr:colOff>31750</xdr:colOff>
      <xdr:row>82</xdr:row>
      <xdr:rowOff>89187</xdr:rowOff>
    </xdr:to>
    <xdr:sp macro="" textlink="">
      <xdr:nvSpPr>
        <xdr:cNvPr id="205" name="フローチャート: 判断 204"/>
        <xdr:cNvSpPr/>
      </xdr:nvSpPr>
      <xdr:spPr>
        <a:xfrm>
          <a:off x="1397000" y="1404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99364</xdr:rowOff>
    </xdr:from>
    <xdr:ext cx="762000" cy="259045"/>
    <xdr:sp macro="" textlink="">
      <xdr:nvSpPr>
        <xdr:cNvPr id="206" name="テキスト ボックス 205"/>
        <xdr:cNvSpPr txBox="1"/>
      </xdr:nvSpPr>
      <xdr:spPr>
        <a:xfrm>
          <a:off x="1066800" y="138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106944</xdr:rowOff>
    </xdr:from>
    <xdr:to>
      <xdr:col>23</xdr:col>
      <xdr:colOff>184150</xdr:colOff>
      <xdr:row>83</xdr:row>
      <xdr:rowOff>37094</xdr:rowOff>
    </xdr:to>
    <xdr:sp macro="" textlink="">
      <xdr:nvSpPr>
        <xdr:cNvPr id="212" name="楕円 211"/>
        <xdr:cNvSpPr/>
      </xdr:nvSpPr>
      <xdr:spPr>
        <a:xfrm>
          <a:off x="4902200" y="141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123471</xdr:rowOff>
    </xdr:from>
    <xdr:ext cx="762000" cy="259045"/>
    <xdr:sp macro="" textlink="">
      <xdr:nvSpPr>
        <xdr:cNvPr id="213" name="人件費・物件費等の状況該当値テキスト"/>
        <xdr:cNvSpPr txBox="1"/>
      </xdr:nvSpPr>
      <xdr:spPr>
        <a:xfrm>
          <a:off x="5041900" y="1401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108752</xdr:rowOff>
    </xdr:from>
    <xdr:to>
      <xdr:col>19</xdr:col>
      <xdr:colOff>184150</xdr:colOff>
      <xdr:row>83</xdr:row>
      <xdr:rowOff>38902</xdr:rowOff>
    </xdr:to>
    <xdr:sp macro="" textlink="">
      <xdr:nvSpPr>
        <xdr:cNvPr id="214" name="楕円 213"/>
        <xdr:cNvSpPr/>
      </xdr:nvSpPr>
      <xdr:spPr>
        <a:xfrm>
          <a:off x="4064000" y="141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49079</xdr:rowOff>
    </xdr:from>
    <xdr:ext cx="736600" cy="259045"/>
    <xdr:sp macro="" textlink="">
      <xdr:nvSpPr>
        <xdr:cNvPr id="215" name="テキスト ボックス 214"/>
        <xdr:cNvSpPr txBox="1"/>
      </xdr:nvSpPr>
      <xdr:spPr>
        <a:xfrm>
          <a:off x="3733800" y="139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90244</xdr:rowOff>
    </xdr:from>
    <xdr:to>
      <xdr:col>15</xdr:col>
      <xdr:colOff>133350</xdr:colOff>
      <xdr:row>83</xdr:row>
      <xdr:rowOff>20394</xdr:rowOff>
    </xdr:to>
    <xdr:sp macro="" textlink="">
      <xdr:nvSpPr>
        <xdr:cNvPr id="216" name="楕円 215"/>
        <xdr:cNvSpPr/>
      </xdr:nvSpPr>
      <xdr:spPr>
        <a:xfrm>
          <a:off x="3175000" y="141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5171</xdr:rowOff>
    </xdr:from>
    <xdr:ext cx="762000" cy="259045"/>
    <xdr:sp macro="" textlink="">
      <xdr:nvSpPr>
        <xdr:cNvPr id="217" name="テキスト ボックス 216"/>
        <xdr:cNvSpPr txBox="1"/>
      </xdr:nvSpPr>
      <xdr:spPr>
        <a:xfrm>
          <a:off x="2844800" y="142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88815</xdr:rowOff>
    </xdr:from>
    <xdr:to>
      <xdr:col>11</xdr:col>
      <xdr:colOff>82550</xdr:colOff>
      <xdr:row>83</xdr:row>
      <xdr:rowOff>18965</xdr:rowOff>
    </xdr:to>
    <xdr:sp macro="" textlink="">
      <xdr:nvSpPr>
        <xdr:cNvPr id="218" name="楕円 217"/>
        <xdr:cNvSpPr/>
      </xdr:nvSpPr>
      <xdr:spPr>
        <a:xfrm>
          <a:off x="2286000" y="141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3742</xdr:rowOff>
    </xdr:from>
    <xdr:ext cx="762000" cy="259045"/>
    <xdr:sp macro="" textlink="">
      <xdr:nvSpPr>
        <xdr:cNvPr id="219" name="テキスト ボックス 218"/>
        <xdr:cNvSpPr txBox="1"/>
      </xdr:nvSpPr>
      <xdr:spPr>
        <a:xfrm>
          <a:off x="1955800" y="142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80620</xdr:rowOff>
    </xdr:from>
    <xdr:to>
      <xdr:col>7</xdr:col>
      <xdr:colOff>31750</xdr:colOff>
      <xdr:row>83</xdr:row>
      <xdr:rowOff>10770</xdr:rowOff>
    </xdr:to>
    <xdr:sp macro="" textlink="">
      <xdr:nvSpPr>
        <xdr:cNvPr id="220" name="楕円 219"/>
        <xdr:cNvSpPr/>
      </xdr:nvSpPr>
      <xdr:spPr>
        <a:xfrm>
          <a:off x="1397000" y="141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166997</xdr:rowOff>
    </xdr:from>
    <xdr:ext cx="762000" cy="259045"/>
    <xdr:sp macro="" textlink="">
      <xdr:nvSpPr>
        <xdr:cNvPr id="221" name="テキスト ボックス 220"/>
        <xdr:cNvSpPr txBox="1"/>
      </xdr:nvSpPr>
      <xdr:spPr>
        <a:xfrm>
          <a:off x="1066800" y="1422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類似団体内平均値と近似値で推移している。今後も給与の増減についてはこれまでの状況や近隣市町村との給与水準の比較等を鑑みて判断していく必要がある。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93027</xdr:rowOff>
    </xdr:to>
    <xdr:cxnSp macro="">
      <xdr:nvCxnSpPr>
        <xdr:cNvPr id="251" name="直線コネクタ 250"/>
        <xdr:cNvCxnSpPr/>
      </xdr:nvCxnSpPr>
      <xdr:spPr>
        <a:xfrm flipV="1">
          <a:off x="16179800" y="14906625"/>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93027</xdr:rowOff>
    </xdr:to>
    <xdr:cxnSp macro="">
      <xdr:nvCxnSpPr>
        <xdr:cNvPr id="254" name="直線コネクタ 253"/>
        <xdr:cNvCxnSpPr/>
      </xdr:nvCxnSpPr>
      <xdr:spPr>
        <a:xfrm>
          <a:off x="15290800" y="1498504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56832</xdr:rowOff>
    </xdr:from>
    <xdr:to>
      <xdr:col>72</xdr:col>
      <xdr:colOff>203200</xdr:colOff>
      <xdr:row>87</xdr:row>
      <xdr:rowOff>68898</xdr:rowOff>
    </xdr:to>
    <xdr:cxnSp macro="">
      <xdr:nvCxnSpPr>
        <xdr:cNvPr id="257" name="直線コネクタ 256"/>
        <xdr:cNvCxnSpPr/>
      </xdr:nvCxnSpPr>
      <xdr:spPr>
        <a:xfrm>
          <a:off x="14401800" y="1497298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56832</xdr:rowOff>
    </xdr:to>
    <xdr:cxnSp macro="">
      <xdr:nvCxnSpPr>
        <xdr:cNvPr id="260" name="直線コネクタ 259"/>
        <xdr:cNvCxnSpPr/>
      </xdr:nvCxnSpPr>
      <xdr:spPr>
        <a:xfrm>
          <a:off x="13512800" y="1493075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117157</xdr:rowOff>
    </xdr:from>
    <xdr:to>
      <xdr:col>68</xdr:col>
      <xdr:colOff>203200</xdr:colOff>
      <xdr:row>87</xdr:row>
      <xdr:rowOff>47307</xdr:rowOff>
    </xdr:to>
    <xdr:sp macro="" textlink="">
      <xdr:nvSpPr>
        <xdr:cNvPr id="261" name="フローチャート: 判断 260"/>
        <xdr:cNvSpPr/>
      </xdr:nvSpPr>
      <xdr:spPr>
        <a:xfrm>
          <a:off x="14351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57484</xdr:rowOff>
    </xdr:from>
    <xdr:ext cx="762000" cy="259045"/>
    <xdr:sp macro="" textlink="">
      <xdr:nvSpPr>
        <xdr:cNvPr id="262" name="テキスト ボックス 261"/>
        <xdr:cNvSpPr txBox="1"/>
      </xdr:nvSpPr>
      <xdr:spPr>
        <a:xfrm>
          <a:off x="14020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0" name="楕円 269"/>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127652</xdr:rowOff>
    </xdr:from>
    <xdr:ext cx="762000" cy="259045"/>
    <xdr:sp macro="" textlink="">
      <xdr:nvSpPr>
        <xdr:cNvPr id="271" name="給与水準   （国との比較）該当値テキスト"/>
        <xdr:cNvSpPr txBox="1"/>
      </xdr:nvSpPr>
      <xdr:spPr>
        <a:xfrm>
          <a:off x="171069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2" name="楕円 271"/>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3" name="テキスト ボックス 272"/>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18098</xdr:rowOff>
    </xdr:from>
    <xdr:to>
      <xdr:col>73</xdr:col>
      <xdr:colOff>44450</xdr:colOff>
      <xdr:row>87</xdr:row>
      <xdr:rowOff>119698</xdr:rowOff>
    </xdr:to>
    <xdr:sp macro="" textlink="">
      <xdr:nvSpPr>
        <xdr:cNvPr id="274" name="楕円 273"/>
        <xdr:cNvSpPr/>
      </xdr:nvSpPr>
      <xdr:spPr>
        <a:xfrm>
          <a:off x="15240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104475</xdr:rowOff>
    </xdr:from>
    <xdr:ext cx="762000" cy="259045"/>
    <xdr:sp macro="" textlink="">
      <xdr:nvSpPr>
        <xdr:cNvPr id="275" name="テキスト ボックス 274"/>
        <xdr:cNvSpPr txBox="1"/>
      </xdr:nvSpPr>
      <xdr:spPr>
        <a:xfrm>
          <a:off x="14909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xdr:rowOff>
    </xdr:from>
    <xdr:to>
      <xdr:col>68</xdr:col>
      <xdr:colOff>203200</xdr:colOff>
      <xdr:row>87</xdr:row>
      <xdr:rowOff>107632</xdr:rowOff>
    </xdr:to>
    <xdr:sp macro="" textlink="">
      <xdr:nvSpPr>
        <xdr:cNvPr id="276" name="楕円 275"/>
        <xdr:cNvSpPr/>
      </xdr:nvSpPr>
      <xdr:spPr>
        <a:xfrm>
          <a:off x="14351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92409</xdr:rowOff>
    </xdr:from>
    <xdr:ext cx="762000" cy="259045"/>
    <xdr:sp macro="" textlink="">
      <xdr:nvSpPr>
        <xdr:cNvPr id="277" name="テキスト ボックス 276"/>
        <xdr:cNvSpPr txBox="1"/>
      </xdr:nvSpPr>
      <xdr:spPr>
        <a:xfrm>
          <a:off x="14020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78" name="楕円 277"/>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50182</xdr:rowOff>
    </xdr:from>
    <xdr:ext cx="762000" cy="259045"/>
    <xdr:sp macro="" textlink="">
      <xdr:nvSpPr>
        <xdr:cNvPr id="279" name="テキスト ボックス 278"/>
        <xdr:cNvSpPr txBox="1"/>
      </xdr:nvSpPr>
      <xdr:spPr>
        <a:xfrm>
          <a:off x="13131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類似団体内平均値を上回っているが、職員数が少ないため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人の職員が多くの業務を兼任しており、これ以上の減員は厳しい状況である。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12906</xdr:rowOff>
    </xdr:from>
    <xdr:to>
      <xdr:col>81</xdr:col>
      <xdr:colOff>44450</xdr:colOff>
      <xdr:row>61</xdr:row>
      <xdr:rowOff>46689</xdr:rowOff>
    </xdr:to>
    <xdr:cxnSp macro="">
      <xdr:nvCxnSpPr>
        <xdr:cNvPr id="318" name="直線コネクタ 317"/>
        <xdr:cNvCxnSpPr/>
      </xdr:nvCxnSpPr>
      <xdr:spPr>
        <a:xfrm>
          <a:off x="16179800" y="10471356"/>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164449</xdr:rowOff>
    </xdr:from>
    <xdr:to>
      <xdr:col>77</xdr:col>
      <xdr:colOff>44450</xdr:colOff>
      <xdr:row>61</xdr:row>
      <xdr:rowOff>12906</xdr:rowOff>
    </xdr:to>
    <xdr:cxnSp macro="">
      <xdr:nvCxnSpPr>
        <xdr:cNvPr id="321" name="直線コネクタ 320"/>
        <xdr:cNvCxnSpPr/>
      </xdr:nvCxnSpPr>
      <xdr:spPr>
        <a:xfrm>
          <a:off x="15290800" y="10451449"/>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152384</xdr:rowOff>
    </xdr:from>
    <xdr:to>
      <xdr:col>72</xdr:col>
      <xdr:colOff>203200</xdr:colOff>
      <xdr:row>60</xdr:row>
      <xdr:rowOff>164449</xdr:rowOff>
    </xdr:to>
    <xdr:cxnSp macro="">
      <xdr:nvCxnSpPr>
        <xdr:cNvPr id="324" name="直線コネクタ 323"/>
        <xdr:cNvCxnSpPr/>
      </xdr:nvCxnSpPr>
      <xdr:spPr>
        <a:xfrm>
          <a:off x="14401800" y="104393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152384</xdr:rowOff>
    </xdr:from>
    <xdr:to>
      <xdr:col>68</xdr:col>
      <xdr:colOff>152400</xdr:colOff>
      <xdr:row>61</xdr:row>
      <xdr:rowOff>15922</xdr:rowOff>
    </xdr:to>
    <xdr:cxnSp macro="">
      <xdr:nvCxnSpPr>
        <xdr:cNvPr id="327" name="直線コネクタ 326"/>
        <xdr:cNvCxnSpPr/>
      </xdr:nvCxnSpPr>
      <xdr:spPr>
        <a:xfrm flipV="1">
          <a:off x="13512800" y="10439384"/>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32338</xdr:rowOff>
    </xdr:from>
    <xdr:to>
      <xdr:col>68</xdr:col>
      <xdr:colOff>203200</xdr:colOff>
      <xdr:row>59</xdr:row>
      <xdr:rowOff>133938</xdr:rowOff>
    </xdr:to>
    <xdr:sp macro="" textlink="">
      <xdr:nvSpPr>
        <xdr:cNvPr id="328" name="フローチャート: 判断 327"/>
        <xdr:cNvSpPr/>
      </xdr:nvSpPr>
      <xdr:spPr>
        <a:xfrm>
          <a:off x="14351000" y="101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144115</xdr:rowOff>
    </xdr:from>
    <xdr:ext cx="762000" cy="259045"/>
    <xdr:sp macro="" textlink="">
      <xdr:nvSpPr>
        <xdr:cNvPr id="329" name="テキスト ボックス 328"/>
        <xdr:cNvSpPr txBox="1"/>
      </xdr:nvSpPr>
      <xdr:spPr>
        <a:xfrm>
          <a:off x="14020800" y="99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30" name="フローチャート: 判断 329"/>
        <xdr:cNvSpPr/>
      </xdr:nvSpPr>
      <xdr:spPr>
        <a:xfrm>
          <a:off x="134620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31" name="テキスト ボックス 330"/>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167339</xdr:rowOff>
    </xdr:from>
    <xdr:to>
      <xdr:col>81</xdr:col>
      <xdr:colOff>95250</xdr:colOff>
      <xdr:row>61</xdr:row>
      <xdr:rowOff>97489</xdr:rowOff>
    </xdr:to>
    <xdr:sp macro="" textlink="">
      <xdr:nvSpPr>
        <xdr:cNvPr id="337" name="楕円 336"/>
        <xdr:cNvSpPr/>
      </xdr:nvSpPr>
      <xdr:spPr>
        <a:xfrm>
          <a:off x="16967200" y="104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139416</xdr:rowOff>
    </xdr:from>
    <xdr:ext cx="762000" cy="259045"/>
    <xdr:sp macro="" textlink="">
      <xdr:nvSpPr>
        <xdr:cNvPr id="338" name="定員管理の状況該当値テキスト"/>
        <xdr:cNvSpPr txBox="1"/>
      </xdr:nvSpPr>
      <xdr:spPr>
        <a:xfrm>
          <a:off x="17106900" y="1042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133556</xdr:rowOff>
    </xdr:from>
    <xdr:to>
      <xdr:col>77</xdr:col>
      <xdr:colOff>95250</xdr:colOff>
      <xdr:row>61</xdr:row>
      <xdr:rowOff>63706</xdr:rowOff>
    </xdr:to>
    <xdr:sp macro="" textlink="">
      <xdr:nvSpPr>
        <xdr:cNvPr id="339" name="楕円 338"/>
        <xdr:cNvSpPr/>
      </xdr:nvSpPr>
      <xdr:spPr>
        <a:xfrm>
          <a:off x="16129000" y="104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48483</xdr:rowOff>
    </xdr:from>
    <xdr:ext cx="736600" cy="259045"/>
    <xdr:sp macro="" textlink="">
      <xdr:nvSpPr>
        <xdr:cNvPr id="340" name="テキスト ボックス 339"/>
        <xdr:cNvSpPr txBox="1"/>
      </xdr:nvSpPr>
      <xdr:spPr>
        <a:xfrm>
          <a:off x="15798800" y="1050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113649</xdr:rowOff>
    </xdr:from>
    <xdr:to>
      <xdr:col>73</xdr:col>
      <xdr:colOff>44450</xdr:colOff>
      <xdr:row>61</xdr:row>
      <xdr:rowOff>43799</xdr:rowOff>
    </xdr:to>
    <xdr:sp macro="" textlink="">
      <xdr:nvSpPr>
        <xdr:cNvPr id="341" name="楕円 340"/>
        <xdr:cNvSpPr/>
      </xdr:nvSpPr>
      <xdr:spPr>
        <a:xfrm>
          <a:off x="15240000" y="104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28576</xdr:rowOff>
    </xdr:from>
    <xdr:ext cx="762000" cy="259045"/>
    <xdr:sp macro="" textlink="">
      <xdr:nvSpPr>
        <xdr:cNvPr id="342" name="テキスト ボックス 341"/>
        <xdr:cNvSpPr txBox="1"/>
      </xdr:nvSpPr>
      <xdr:spPr>
        <a:xfrm>
          <a:off x="14909800" y="1048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101584</xdr:rowOff>
    </xdr:from>
    <xdr:to>
      <xdr:col>68</xdr:col>
      <xdr:colOff>203200</xdr:colOff>
      <xdr:row>61</xdr:row>
      <xdr:rowOff>31734</xdr:rowOff>
    </xdr:to>
    <xdr:sp macro="" textlink="">
      <xdr:nvSpPr>
        <xdr:cNvPr id="343" name="楕円 342"/>
        <xdr:cNvSpPr/>
      </xdr:nvSpPr>
      <xdr:spPr>
        <a:xfrm>
          <a:off x="14351000" y="103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16511</xdr:rowOff>
    </xdr:from>
    <xdr:ext cx="762000" cy="259045"/>
    <xdr:sp macro="" textlink="">
      <xdr:nvSpPr>
        <xdr:cNvPr id="344" name="テキスト ボックス 343"/>
        <xdr:cNvSpPr txBox="1"/>
      </xdr:nvSpPr>
      <xdr:spPr>
        <a:xfrm>
          <a:off x="14020800" y="104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136572</xdr:rowOff>
    </xdr:from>
    <xdr:to>
      <xdr:col>64</xdr:col>
      <xdr:colOff>152400</xdr:colOff>
      <xdr:row>61</xdr:row>
      <xdr:rowOff>66722</xdr:rowOff>
    </xdr:to>
    <xdr:sp macro="" textlink="">
      <xdr:nvSpPr>
        <xdr:cNvPr id="345" name="楕円 344"/>
        <xdr:cNvSpPr/>
      </xdr:nvSpPr>
      <xdr:spPr>
        <a:xfrm>
          <a:off x="13462000" y="104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51499</xdr:rowOff>
    </xdr:from>
    <xdr:ext cx="762000" cy="259045"/>
    <xdr:sp macro="" textlink="">
      <xdr:nvSpPr>
        <xdr:cNvPr id="346" name="テキスト ボックス 345"/>
        <xdr:cNvSpPr txBox="1"/>
      </xdr:nvSpPr>
      <xdr:spPr>
        <a:xfrm>
          <a:off x="13131800" y="1050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R</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年度に借り入れた過疎対策事業債の償還が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年度より開始したことに伴い、元利償還金が増加となり、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年度についても元利償還金が高い水準となったことにより前年度比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類似団体内平均値を上回っており、過去の大型事業の実施に伴い借り入れた起債の償還が続くことにより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年度をピークに緩やかに上昇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すると見込まれる。起債を伴う普通建設事業費を最小限の実施に抑制することに留意し、健全な財政運営の実施に努める。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76623</xdr:rowOff>
    </xdr:to>
    <xdr:cxnSp macro="">
      <xdr:nvCxnSpPr>
        <xdr:cNvPr id="379" name="直線コネクタ 378"/>
        <xdr:cNvCxnSpPr/>
      </xdr:nvCxnSpPr>
      <xdr:spPr>
        <a:xfrm>
          <a:off x="16179800" y="75480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44</xdr:row>
      <xdr:rowOff>4233</xdr:rowOff>
    </xdr:to>
    <xdr:cxnSp macro="">
      <xdr:nvCxnSpPr>
        <xdr:cNvPr id="382" name="直線コネクタ 381"/>
        <xdr:cNvCxnSpPr/>
      </xdr:nvCxnSpPr>
      <xdr:spPr>
        <a:xfrm>
          <a:off x="15290800" y="74273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55033</xdr:rowOff>
    </xdr:to>
    <xdr:cxnSp macro="">
      <xdr:nvCxnSpPr>
        <xdr:cNvPr id="385" name="直線コネクタ 384"/>
        <xdr:cNvCxnSpPr/>
      </xdr:nvCxnSpPr>
      <xdr:spPr>
        <a:xfrm>
          <a:off x="14401800" y="73630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162137</xdr:rowOff>
    </xdr:to>
    <xdr:cxnSp macro="">
      <xdr:nvCxnSpPr>
        <xdr:cNvPr id="388" name="直線コネクタ 387"/>
        <xdr:cNvCxnSpPr/>
      </xdr:nvCxnSpPr>
      <xdr:spPr>
        <a:xfrm>
          <a:off x="13512800" y="72665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25823</xdr:rowOff>
    </xdr:from>
    <xdr:to>
      <xdr:col>81</xdr:col>
      <xdr:colOff>95250</xdr:colOff>
      <xdr:row>44</xdr:row>
      <xdr:rowOff>127423</xdr:rowOff>
    </xdr:to>
    <xdr:sp macro="" textlink="">
      <xdr:nvSpPr>
        <xdr:cNvPr id="398" name="楕円 397"/>
        <xdr:cNvSpPr/>
      </xdr:nvSpPr>
      <xdr:spPr>
        <a:xfrm>
          <a:off x="16967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169350</xdr:rowOff>
    </xdr:from>
    <xdr:ext cx="762000" cy="259045"/>
    <xdr:sp macro="" textlink="">
      <xdr:nvSpPr>
        <xdr:cNvPr id="399" name="公債費負担の状況該当値テキスト"/>
        <xdr:cNvSpPr txBox="1"/>
      </xdr:nvSpPr>
      <xdr:spPr>
        <a:xfrm>
          <a:off x="17106900" y="75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0" name="楕円 399"/>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1" name="テキスト ボックス 400"/>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2" name="楕円 401"/>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3" name="テキスト ボックス 402"/>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4" name="楕円 403"/>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5" name="テキスト ボックス 404"/>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6" name="楕円 405"/>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7" name="テキスト ボックス 406"/>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老朽した公共施設の更新等の財源として各基金を活用予定であり、充当可能基金の減少に伴い将来負担比率の上昇が見込まれる。起債を伴う普通建設事業費を最小限の実施に留め、またこれまでに積み立てられた財政調整基金を適正に運用していくことで将来負担比率の上昇を抑制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類似団体内平均値と比べて高くなっている。その要因として人口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人当たりの職員数が類似団体と比較して高いことなどがあげられるがラスパイレス指数は類似団体平均値との近似値を推移しており給与水準は決して高いわけではない。これまで独自の行政改革集中プランにより職員数を減少してきたが、小規模自治体であり職員数が少ない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人の職員が多くの業務を兼務しており、これ以上の減員は厳しい状況である。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152146</xdr:rowOff>
    </xdr:to>
    <xdr:cxnSp macro="">
      <xdr:nvCxnSpPr>
        <xdr:cNvPr id="64" name="直線コネクタ 63"/>
        <xdr:cNvCxnSpPr/>
      </xdr:nvCxnSpPr>
      <xdr:spPr>
        <a:xfrm flipV="1">
          <a:off x="3987800" y="6459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108712</xdr:rowOff>
    </xdr:to>
    <xdr:cxnSp macro="">
      <xdr:nvCxnSpPr>
        <xdr:cNvPr id="67" name="直線コネクタ 66"/>
        <xdr:cNvCxnSpPr/>
      </xdr:nvCxnSpPr>
      <xdr:spPr>
        <a:xfrm flipV="1">
          <a:off x="3098800" y="64957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108712</xdr:rowOff>
    </xdr:from>
    <xdr:to>
      <xdr:col>15</xdr:col>
      <xdr:colOff>98425</xdr:colOff>
      <xdr:row>39</xdr:row>
      <xdr:rowOff>46990</xdr:rowOff>
    </xdr:to>
    <xdr:cxnSp macro="">
      <xdr:nvCxnSpPr>
        <xdr:cNvPr id="70" name="直線コネクタ 69"/>
        <xdr:cNvCxnSpPr/>
      </xdr:nvCxnSpPr>
      <xdr:spPr>
        <a:xfrm flipV="1">
          <a:off x="2209800" y="66238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39</xdr:row>
      <xdr:rowOff>46990</xdr:rowOff>
    </xdr:to>
    <xdr:cxnSp macro="">
      <xdr:nvCxnSpPr>
        <xdr:cNvPr id="73" name="直線コネクタ 72"/>
        <xdr:cNvCxnSpPr/>
      </xdr:nvCxnSpPr>
      <xdr:spPr>
        <a:xfrm>
          <a:off x="1320800" y="66009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6" name="フローチャート: 判断 75"/>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7" name="テキスト ボックス 76"/>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0" name="テキスト ボックス 89"/>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となっており、類似団体内平均値と同水準となっている。システム関連経費の増等により、今後緩やかな上昇が見込まれる。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97282</xdr:rowOff>
    </xdr:to>
    <xdr:cxnSp macro="">
      <xdr:nvCxnSpPr>
        <xdr:cNvPr id="122" name="直線コネクタ 121"/>
        <xdr:cNvCxnSpPr/>
      </xdr:nvCxnSpPr>
      <xdr:spPr>
        <a:xfrm>
          <a:off x="15671800" y="29982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83566</xdr:rowOff>
    </xdr:to>
    <xdr:cxnSp macro="">
      <xdr:nvCxnSpPr>
        <xdr:cNvPr id="125" name="直線コネクタ 124"/>
        <xdr:cNvCxnSpPr/>
      </xdr:nvCxnSpPr>
      <xdr:spPr>
        <a:xfrm>
          <a:off x="14782800" y="2911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69850</xdr:rowOff>
    </xdr:to>
    <xdr:cxnSp macro="">
      <xdr:nvCxnSpPr>
        <xdr:cNvPr id="128" name="直線コネクタ 127"/>
        <xdr:cNvCxnSpPr/>
      </xdr:nvCxnSpPr>
      <xdr:spPr>
        <a:xfrm flipV="1">
          <a:off x="13893800" y="2911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94996</xdr:rowOff>
    </xdr:to>
    <xdr:cxnSp macro="">
      <xdr:nvCxnSpPr>
        <xdr:cNvPr id="131" name="直線コネクタ 130"/>
        <xdr:cNvCxnSpPr/>
      </xdr:nvCxnSpPr>
      <xdr:spPr>
        <a:xfrm flipV="1">
          <a:off x="13004800" y="298450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2" name="フローチャート: 判断 131"/>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3" name="テキスト ボックス 132"/>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4" name="フローチャート: 判断 133"/>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5" name="テキスト ボックス 134"/>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1" name="楕円 140"/>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2" name="物件費該当値テキスト"/>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3" name="楕円 142"/>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4" name="テキスト ボックス 143"/>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5" name="楕円 144"/>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6" name="テキスト ボックス 145"/>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7" name="楕円 146"/>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8" name="テキスト ボックス 14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49" name="楕円 148"/>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0" name="テキスト ボックス 149"/>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類似団体内平均値より低い水準にある。これは単独事業の抑制や少子化の進行等によるものである。今後は少子高齢化対策に寄与する政策の充実を図ることが必要となってきている。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2" name="直線コネクタ 181"/>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5" name="直線コネクタ 184"/>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69850</xdr:rowOff>
    </xdr:to>
    <xdr:cxnSp macro="">
      <xdr:nvCxnSpPr>
        <xdr:cNvPr id="188" name="直線コネクタ 187"/>
        <xdr:cNvCxnSpPr/>
      </xdr:nvCxnSpPr>
      <xdr:spPr>
        <a:xfrm flipV="1">
          <a:off x="2209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1" name="直線コネクタ 190"/>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3" name="テキスト ボックス 19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4" name="フローチャート: 判断 193"/>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5" name="テキスト ボックス 194"/>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ポイントの増となっており、類似団体平均よりも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簡易水道事業の配水管等の更新に伴う繰出金の増加が主な要因となっている。今後、公営事業等の会計の適正化を図ることなどにより、普通会計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24130</xdr:rowOff>
    </xdr:to>
    <xdr:cxnSp macro="">
      <xdr:nvCxnSpPr>
        <xdr:cNvPr id="238" name="直線コネクタ 237"/>
        <xdr:cNvCxnSpPr/>
      </xdr:nvCxnSpPr>
      <xdr:spPr>
        <a:xfrm>
          <a:off x="15671800" y="99339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57</xdr:row>
      <xdr:rowOff>161290</xdr:rowOff>
    </xdr:to>
    <xdr:cxnSp macro="">
      <xdr:nvCxnSpPr>
        <xdr:cNvPr id="241" name="直線コネクタ 240"/>
        <xdr:cNvCxnSpPr/>
      </xdr:nvCxnSpPr>
      <xdr:spPr>
        <a:xfrm>
          <a:off x="14782800" y="99053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132715</xdr:rowOff>
    </xdr:from>
    <xdr:to>
      <xdr:col>73</xdr:col>
      <xdr:colOff>180975</xdr:colOff>
      <xdr:row>58</xdr:row>
      <xdr:rowOff>92710</xdr:rowOff>
    </xdr:to>
    <xdr:cxnSp macro="">
      <xdr:nvCxnSpPr>
        <xdr:cNvPr id="244" name="直線コネクタ 243"/>
        <xdr:cNvCxnSpPr/>
      </xdr:nvCxnSpPr>
      <xdr:spPr>
        <a:xfrm flipV="1">
          <a:off x="13893800" y="990536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92710</xdr:rowOff>
    </xdr:to>
    <xdr:cxnSp macro="">
      <xdr:nvCxnSpPr>
        <xdr:cNvPr id="247" name="直線コネクタ 246"/>
        <xdr:cNvCxnSpPr/>
      </xdr:nvCxnSpPr>
      <xdr:spPr>
        <a:xfrm>
          <a:off x="13004800" y="10002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48" name="フローチャート: 判断 247"/>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49" name="テキスト ボックス 248"/>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0" name="フローチャート: 判断 249"/>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51" name="テキスト ボックス 250"/>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144780</xdr:rowOff>
    </xdr:from>
    <xdr:to>
      <xdr:col>82</xdr:col>
      <xdr:colOff>158750</xdr:colOff>
      <xdr:row>58</xdr:row>
      <xdr:rowOff>74930</xdr:rowOff>
    </xdr:to>
    <xdr:sp macro="" textlink="">
      <xdr:nvSpPr>
        <xdr:cNvPr id="257" name="楕円 256"/>
        <xdr:cNvSpPr/>
      </xdr:nvSpPr>
      <xdr:spPr>
        <a:xfrm>
          <a:off x="164592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116857</xdr:rowOff>
    </xdr:from>
    <xdr:ext cx="762000" cy="259045"/>
    <xdr:sp macro="" textlink="">
      <xdr:nvSpPr>
        <xdr:cNvPr id="258" name="その他該当値テキスト"/>
        <xdr:cNvSpPr txBox="1"/>
      </xdr:nvSpPr>
      <xdr:spPr>
        <a:xfrm>
          <a:off x="165989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59" name="楕円 258"/>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0" name="テキスト ボックス 259"/>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81915</xdr:rowOff>
    </xdr:from>
    <xdr:to>
      <xdr:col>74</xdr:col>
      <xdr:colOff>31750</xdr:colOff>
      <xdr:row>58</xdr:row>
      <xdr:rowOff>12065</xdr:rowOff>
    </xdr:to>
    <xdr:sp macro="" textlink="">
      <xdr:nvSpPr>
        <xdr:cNvPr id="261" name="楕円 260"/>
        <xdr:cNvSpPr/>
      </xdr:nvSpPr>
      <xdr:spPr>
        <a:xfrm>
          <a:off x="14732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168292</xdr:rowOff>
    </xdr:from>
    <xdr:ext cx="762000" cy="259045"/>
    <xdr:sp macro="" textlink="">
      <xdr:nvSpPr>
        <xdr:cNvPr id="262" name="テキスト ボックス 261"/>
        <xdr:cNvSpPr txBox="1"/>
      </xdr:nvSpPr>
      <xdr:spPr>
        <a:xfrm>
          <a:off x="14401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41910</xdr:rowOff>
    </xdr:from>
    <xdr:to>
      <xdr:col>69</xdr:col>
      <xdr:colOff>142875</xdr:colOff>
      <xdr:row>58</xdr:row>
      <xdr:rowOff>143510</xdr:rowOff>
    </xdr:to>
    <xdr:sp macro="" textlink="">
      <xdr:nvSpPr>
        <xdr:cNvPr id="263" name="楕円 262"/>
        <xdr:cNvSpPr/>
      </xdr:nvSpPr>
      <xdr:spPr>
        <a:xfrm>
          <a:off x="13843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128287</xdr:rowOff>
    </xdr:from>
    <xdr:ext cx="762000" cy="259045"/>
    <xdr:sp macro="" textlink="">
      <xdr:nvSpPr>
        <xdr:cNvPr id="264" name="テキスト ボックス 263"/>
        <xdr:cNvSpPr txBox="1"/>
      </xdr:nvSpPr>
      <xdr:spPr>
        <a:xfrm>
          <a:off x="135128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5" name="楕円 264"/>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66" name="テキスト ボックス 265"/>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効果的な補助金の交付等を務めてきた結果、類似団体平均を下回る水準で推移しているが、今後、一部事務組合の施設整備等への負担金の増加等により、緩やかな上昇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85852</xdr:rowOff>
    </xdr:to>
    <xdr:cxnSp macro="">
      <xdr:nvCxnSpPr>
        <xdr:cNvPr id="296" name="直線コネクタ 295"/>
        <xdr:cNvCxnSpPr/>
      </xdr:nvCxnSpPr>
      <xdr:spPr>
        <a:xfrm>
          <a:off x="15671800" y="6175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3556</xdr:rowOff>
    </xdr:to>
    <xdr:cxnSp macro="">
      <xdr:nvCxnSpPr>
        <xdr:cNvPr id="299" name="直線コネクタ 298"/>
        <xdr:cNvCxnSpPr/>
      </xdr:nvCxnSpPr>
      <xdr:spPr>
        <a:xfrm>
          <a:off x="14782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3556</xdr:rowOff>
    </xdr:to>
    <xdr:cxnSp macro="">
      <xdr:nvCxnSpPr>
        <xdr:cNvPr id="302" name="直線コネクタ 301"/>
        <xdr:cNvCxnSpPr/>
      </xdr:nvCxnSpPr>
      <xdr:spPr>
        <a:xfrm flipV="1">
          <a:off x="13893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49276</xdr:rowOff>
    </xdr:to>
    <xdr:cxnSp macro="">
      <xdr:nvCxnSpPr>
        <xdr:cNvPr id="305" name="直線コネクタ 304"/>
        <xdr:cNvCxnSpPr/>
      </xdr:nvCxnSpPr>
      <xdr:spPr>
        <a:xfrm flipV="1">
          <a:off x="13004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06" name="フローチャート: 判断 305"/>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07" name="テキスト ボックス 306"/>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08" name="フローチャート: 判断 307"/>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09" name="テキスト ボックス 308"/>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5" name="楕円 314"/>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16"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17" name="楕円 316"/>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8" name="テキスト ボックス 317"/>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19" name="楕円 318"/>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0" name="テキスト ボックス 319"/>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1" name="楕円 320"/>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2" name="テキスト ボックス 321"/>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3" name="楕円 322"/>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4" name="テキスト ボックス 323"/>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類似団体内平均値より高い水準にあり、近年大型の整備事業が集中したことに伴い地方債の借入が増加したため、今後も数値の逓増が見込まれる。公債費のピークは令和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年度になると見込まれ、それまでは厳しい財政運営となることが予想される。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起債を伴う普通建設事業費を必要最小限の実施に留めることにより今後の急激な数値の上昇を抑制することに努める。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115570</xdr:rowOff>
    </xdr:from>
    <xdr:to>
      <xdr:col>24</xdr:col>
      <xdr:colOff>25400</xdr:colOff>
      <xdr:row>79</xdr:row>
      <xdr:rowOff>1270</xdr:rowOff>
    </xdr:to>
    <xdr:cxnSp macro="">
      <xdr:nvCxnSpPr>
        <xdr:cNvPr id="356" name="直線コネクタ 355"/>
        <xdr:cNvCxnSpPr/>
      </xdr:nvCxnSpPr>
      <xdr:spPr>
        <a:xfrm>
          <a:off x="3987800" y="134886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115570</xdr:rowOff>
    </xdr:to>
    <xdr:cxnSp macro="">
      <xdr:nvCxnSpPr>
        <xdr:cNvPr id="359" name="直線コネクタ 358"/>
        <xdr:cNvCxnSpPr/>
      </xdr:nvCxnSpPr>
      <xdr:spPr>
        <a:xfrm>
          <a:off x="3098800" y="133781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123189</xdr:rowOff>
    </xdr:to>
    <xdr:cxnSp macro="">
      <xdr:nvCxnSpPr>
        <xdr:cNvPr id="362" name="直線コネクタ 361"/>
        <xdr:cNvCxnSpPr/>
      </xdr:nvCxnSpPr>
      <xdr:spPr>
        <a:xfrm flipV="1">
          <a:off x="2209800" y="133781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123189</xdr:rowOff>
    </xdr:to>
    <xdr:cxnSp macro="">
      <xdr:nvCxnSpPr>
        <xdr:cNvPr id="365" name="直線コネクタ 364"/>
        <xdr:cNvCxnSpPr/>
      </xdr:nvCxnSpPr>
      <xdr:spPr>
        <a:xfrm>
          <a:off x="1320800" y="133248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66" name="フローチャート: 判断 365"/>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67" name="テキスト ボックス 366"/>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68" name="フローチャート: 判断 367"/>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69" name="テキスト ボックス 368"/>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75" name="楕円 374"/>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76"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64770</xdr:rowOff>
    </xdr:from>
    <xdr:to>
      <xdr:col>20</xdr:col>
      <xdr:colOff>38100</xdr:colOff>
      <xdr:row>78</xdr:row>
      <xdr:rowOff>166370</xdr:rowOff>
    </xdr:to>
    <xdr:sp macro="" textlink="">
      <xdr:nvSpPr>
        <xdr:cNvPr id="377" name="楕円 376"/>
        <xdr:cNvSpPr/>
      </xdr:nvSpPr>
      <xdr:spPr>
        <a:xfrm>
          <a:off x="3937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151147</xdr:rowOff>
    </xdr:from>
    <xdr:ext cx="736600" cy="259045"/>
    <xdr:sp macro="" textlink="">
      <xdr:nvSpPr>
        <xdr:cNvPr id="378" name="テキスト ボックス 377"/>
        <xdr:cNvSpPr txBox="1"/>
      </xdr:nvSpPr>
      <xdr:spPr>
        <a:xfrm>
          <a:off x="3606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79" name="楕円 378"/>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0" name="テキスト ボックス 379"/>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72389</xdr:rowOff>
    </xdr:from>
    <xdr:to>
      <xdr:col>11</xdr:col>
      <xdr:colOff>60325</xdr:colOff>
      <xdr:row>79</xdr:row>
      <xdr:rowOff>2539</xdr:rowOff>
    </xdr:to>
    <xdr:sp macro="" textlink="">
      <xdr:nvSpPr>
        <xdr:cNvPr id="381" name="楕円 380"/>
        <xdr:cNvSpPr/>
      </xdr:nvSpPr>
      <xdr:spPr>
        <a:xfrm>
          <a:off x="2159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158766</xdr:rowOff>
    </xdr:from>
    <xdr:ext cx="762000" cy="259045"/>
    <xdr:sp macro="" textlink="">
      <xdr:nvSpPr>
        <xdr:cNvPr id="382" name="テキスト ボックス 381"/>
        <xdr:cNvSpPr txBox="1"/>
      </xdr:nvSpPr>
      <xdr:spPr>
        <a:xfrm>
          <a:off x="1828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楕円 382"/>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4" name="テキスト ボックス 383"/>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昨年度と比して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おり、類似団体内平均値と同水準となっている。今後、事業担当者とのさらなる密な連携を図ることにより、財政事情を考慮したうえで、実施が想定される事業の選別を厳正に行い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92711</xdr:rowOff>
    </xdr:from>
    <xdr:to>
      <xdr:col>82</xdr:col>
      <xdr:colOff>107950</xdr:colOff>
      <xdr:row>78</xdr:row>
      <xdr:rowOff>165100</xdr:rowOff>
    </xdr:to>
    <xdr:cxnSp macro="">
      <xdr:nvCxnSpPr>
        <xdr:cNvPr id="417" name="直線コネクタ 416"/>
        <xdr:cNvCxnSpPr/>
      </xdr:nvCxnSpPr>
      <xdr:spPr>
        <a:xfrm>
          <a:off x="15671800" y="134658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92711</xdr:rowOff>
    </xdr:to>
    <xdr:cxnSp macro="">
      <xdr:nvCxnSpPr>
        <xdr:cNvPr id="420" name="直線コネクタ 419"/>
        <xdr:cNvCxnSpPr/>
      </xdr:nvCxnSpPr>
      <xdr:spPr>
        <a:xfrm>
          <a:off x="14782800" y="13442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69850</xdr:rowOff>
    </xdr:from>
    <xdr:to>
      <xdr:col>73</xdr:col>
      <xdr:colOff>180975</xdr:colOff>
      <xdr:row>80</xdr:row>
      <xdr:rowOff>27939</xdr:rowOff>
    </xdr:to>
    <xdr:cxnSp macro="">
      <xdr:nvCxnSpPr>
        <xdr:cNvPr id="423" name="直線コネクタ 422"/>
        <xdr:cNvCxnSpPr/>
      </xdr:nvCxnSpPr>
      <xdr:spPr>
        <a:xfrm flipV="1">
          <a:off x="13893800" y="13442950"/>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27939</xdr:rowOff>
    </xdr:from>
    <xdr:to>
      <xdr:col>69</xdr:col>
      <xdr:colOff>92075</xdr:colOff>
      <xdr:row>80</xdr:row>
      <xdr:rowOff>96520</xdr:rowOff>
    </xdr:to>
    <xdr:cxnSp macro="">
      <xdr:nvCxnSpPr>
        <xdr:cNvPr id="426" name="直線コネクタ 425"/>
        <xdr:cNvCxnSpPr/>
      </xdr:nvCxnSpPr>
      <xdr:spPr>
        <a:xfrm flipV="1">
          <a:off x="13004800" y="13743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110489</xdr:rowOff>
    </xdr:from>
    <xdr:to>
      <xdr:col>69</xdr:col>
      <xdr:colOff>142875</xdr:colOff>
      <xdr:row>79</xdr:row>
      <xdr:rowOff>40639</xdr:rowOff>
    </xdr:to>
    <xdr:sp macro="" textlink="">
      <xdr:nvSpPr>
        <xdr:cNvPr id="427" name="フローチャート: 判断 426"/>
        <xdr:cNvSpPr/>
      </xdr:nvSpPr>
      <xdr:spPr>
        <a:xfrm>
          <a:off x="13843000" y="1348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50816</xdr:rowOff>
    </xdr:from>
    <xdr:ext cx="762000" cy="259045"/>
    <xdr:sp macro="" textlink="">
      <xdr:nvSpPr>
        <xdr:cNvPr id="428" name="テキスト ボックス 427"/>
        <xdr:cNvSpPr txBox="1"/>
      </xdr:nvSpPr>
      <xdr:spPr>
        <a:xfrm>
          <a:off x="135128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29" name="フローチャート: 判断 428"/>
        <xdr:cNvSpPr/>
      </xdr:nvSpPr>
      <xdr:spPr>
        <a:xfrm>
          <a:off x="12954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96538</xdr:rowOff>
    </xdr:from>
    <xdr:ext cx="762000" cy="259045"/>
    <xdr:sp macro="" textlink="">
      <xdr:nvSpPr>
        <xdr:cNvPr id="430" name="テキスト ボックス 429"/>
        <xdr:cNvSpPr txBox="1"/>
      </xdr:nvSpPr>
      <xdr:spPr>
        <a:xfrm>
          <a:off x="12623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36" name="楕円 435"/>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37" name="公債費以外該当値テキスト"/>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38" name="楕円 437"/>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39" name="テキスト ボックス 438"/>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0" name="楕円 439"/>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41" name="テキスト ボックス 440"/>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42" name="楕円 441"/>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43" name="テキスト ボックス 442"/>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45720</xdr:rowOff>
    </xdr:from>
    <xdr:to>
      <xdr:col>65</xdr:col>
      <xdr:colOff>53975</xdr:colOff>
      <xdr:row>80</xdr:row>
      <xdr:rowOff>147320</xdr:rowOff>
    </xdr:to>
    <xdr:sp macro="" textlink="">
      <xdr:nvSpPr>
        <xdr:cNvPr id="444" name="楕円 443"/>
        <xdr:cNvSpPr/>
      </xdr:nvSpPr>
      <xdr:spPr>
        <a:xfrm>
          <a:off x="12954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132097</xdr:rowOff>
    </xdr:from>
    <xdr:ext cx="762000" cy="259045"/>
    <xdr:sp macro="" textlink="">
      <xdr:nvSpPr>
        <xdr:cNvPr id="445" name="テキスト ボックス 444"/>
        <xdr:cNvSpPr txBox="1"/>
      </xdr:nvSpPr>
      <xdr:spPr>
        <a:xfrm>
          <a:off x="12623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19278</xdr:rowOff>
    </xdr:from>
    <xdr:to>
      <xdr:col>29</xdr:col>
      <xdr:colOff>127000</xdr:colOff>
      <xdr:row>17</xdr:row>
      <xdr:rowOff>21307</xdr:rowOff>
    </xdr:to>
    <xdr:cxnSp macro="">
      <xdr:nvCxnSpPr>
        <xdr:cNvPr id="49" name="直線コネクタ 48"/>
        <xdr:cNvCxnSpPr/>
      </xdr:nvCxnSpPr>
      <xdr:spPr bwMode="auto">
        <a:xfrm flipV="1">
          <a:off x="5003800" y="2981553"/>
          <a:ext cx="647700" cy="2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4055</xdr:rowOff>
    </xdr:from>
    <xdr:ext cx="762000" cy="259045"/>
    <xdr:sp macro="" textlink="">
      <xdr:nvSpPr>
        <xdr:cNvPr id="50" name="人口1人当たり決算額の推移平均値テキスト130"/>
        <xdr:cNvSpPr txBox="1"/>
      </xdr:nvSpPr>
      <xdr:spPr>
        <a:xfrm>
          <a:off x="5740400" y="2966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7212</xdr:rowOff>
    </xdr:from>
    <xdr:to>
      <xdr:col>26</xdr:col>
      <xdr:colOff>50800</xdr:colOff>
      <xdr:row>17</xdr:row>
      <xdr:rowOff>21307</xdr:rowOff>
    </xdr:to>
    <xdr:cxnSp macro="">
      <xdr:nvCxnSpPr>
        <xdr:cNvPr id="52" name="直線コネクタ 51"/>
        <xdr:cNvCxnSpPr/>
      </xdr:nvCxnSpPr>
      <xdr:spPr bwMode="auto">
        <a:xfrm>
          <a:off x="4305300" y="2969487"/>
          <a:ext cx="698500" cy="14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7212</xdr:rowOff>
    </xdr:from>
    <xdr:to>
      <xdr:col>22</xdr:col>
      <xdr:colOff>114300</xdr:colOff>
      <xdr:row>17</xdr:row>
      <xdr:rowOff>33836</xdr:rowOff>
    </xdr:to>
    <xdr:cxnSp macro="">
      <xdr:nvCxnSpPr>
        <xdr:cNvPr id="55" name="直線コネクタ 54"/>
        <xdr:cNvCxnSpPr/>
      </xdr:nvCxnSpPr>
      <xdr:spPr bwMode="auto">
        <a:xfrm flipV="1">
          <a:off x="3606800" y="2969487"/>
          <a:ext cx="698500" cy="26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33836</xdr:rowOff>
    </xdr:from>
    <xdr:to>
      <xdr:col>18</xdr:col>
      <xdr:colOff>177800</xdr:colOff>
      <xdr:row>17</xdr:row>
      <xdr:rowOff>37444</xdr:rowOff>
    </xdr:to>
    <xdr:cxnSp macro="">
      <xdr:nvCxnSpPr>
        <xdr:cNvPr id="58" name="直線コネクタ 57"/>
        <xdr:cNvCxnSpPr/>
      </xdr:nvCxnSpPr>
      <xdr:spPr bwMode="auto">
        <a:xfrm flipV="1">
          <a:off x="2908300" y="2996111"/>
          <a:ext cx="698500" cy="3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115279</xdr:rowOff>
    </xdr:from>
    <xdr:to>
      <xdr:col>19</xdr:col>
      <xdr:colOff>38100</xdr:colOff>
      <xdr:row>18</xdr:row>
      <xdr:rowOff>45429</xdr:rowOff>
    </xdr:to>
    <xdr:sp macro="" textlink="">
      <xdr:nvSpPr>
        <xdr:cNvPr id="59" name="フローチャート: 判断 58"/>
        <xdr:cNvSpPr/>
      </xdr:nvSpPr>
      <xdr:spPr bwMode="auto">
        <a:xfrm>
          <a:off x="35560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30206</xdr:rowOff>
    </xdr:from>
    <xdr:ext cx="762000" cy="259045"/>
    <xdr:sp macro="" textlink="">
      <xdr:nvSpPr>
        <xdr:cNvPr id="60" name="テキスト ボックス 59"/>
        <xdr:cNvSpPr txBox="1"/>
      </xdr:nvSpPr>
      <xdr:spPr>
        <a:xfrm>
          <a:off x="32258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128207</xdr:rowOff>
    </xdr:from>
    <xdr:to>
      <xdr:col>15</xdr:col>
      <xdr:colOff>101600</xdr:colOff>
      <xdr:row>18</xdr:row>
      <xdr:rowOff>58357</xdr:rowOff>
    </xdr:to>
    <xdr:sp macro="" textlink="">
      <xdr:nvSpPr>
        <xdr:cNvPr id="61" name="フローチャート: 判断 60"/>
        <xdr:cNvSpPr/>
      </xdr:nvSpPr>
      <xdr:spPr bwMode="auto">
        <a:xfrm>
          <a:off x="28575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43134</xdr:rowOff>
    </xdr:from>
    <xdr:ext cx="762000" cy="259045"/>
    <xdr:sp macro="" textlink="">
      <xdr:nvSpPr>
        <xdr:cNvPr id="62" name="テキスト ボックス 61"/>
        <xdr:cNvSpPr txBox="1"/>
      </xdr:nvSpPr>
      <xdr:spPr>
        <a:xfrm>
          <a:off x="25273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139928</xdr:rowOff>
    </xdr:from>
    <xdr:to>
      <xdr:col>29</xdr:col>
      <xdr:colOff>177800</xdr:colOff>
      <xdr:row>17</xdr:row>
      <xdr:rowOff>70078</xdr:rowOff>
    </xdr:to>
    <xdr:sp macro="" textlink="">
      <xdr:nvSpPr>
        <xdr:cNvPr id="68" name="楕円 67"/>
        <xdr:cNvSpPr/>
      </xdr:nvSpPr>
      <xdr:spPr bwMode="auto">
        <a:xfrm>
          <a:off x="5600700" y="293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156455</xdr:rowOff>
    </xdr:from>
    <xdr:ext cx="762000" cy="259045"/>
    <xdr:sp macro="" textlink="">
      <xdr:nvSpPr>
        <xdr:cNvPr id="69" name="人口1人当たり決算額の推移該当値テキスト130"/>
        <xdr:cNvSpPr txBox="1"/>
      </xdr:nvSpPr>
      <xdr:spPr>
        <a:xfrm>
          <a:off x="5740400" y="27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141957</xdr:rowOff>
    </xdr:from>
    <xdr:to>
      <xdr:col>26</xdr:col>
      <xdr:colOff>101600</xdr:colOff>
      <xdr:row>17</xdr:row>
      <xdr:rowOff>72107</xdr:rowOff>
    </xdr:to>
    <xdr:sp macro="" textlink="">
      <xdr:nvSpPr>
        <xdr:cNvPr id="70" name="楕円 69"/>
        <xdr:cNvSpPr/>
      </xdr:nvSpPr>
      <xdr:spPr bwMode="auto">
        <a:xfrm>
          <a:off x="4953000" y="2932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82284</xdr:rowOff>
    </xdr:from>
    <xdr:ext cx="736600" cy="259045"/>
    <xdr:sp macro="" textlink="">
      <xdr:nvSpPr>
        <xdr:cNvPr id="71" name="テキスト ボックス 70"/>
        <xdr:cNvSpPr txBox="1"/>
      </xdr:nvSpPr>
      <xdr:spPr>
        <a:xfrm>
          <a:off x="4622800" y="270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127862</xdr:rowOff>
    </xdr:from>
    <xdr:to>
      <xdr:col>22</xdr:col>
      <xdr:colOff>165100</xdr:colOff>
      <xdr:row>17</xdr:row>
      <xdr:rowOff>58012</xdr:rowOff>
    </xdr:to>
    <xdr:sp macro="" textlink="">
      <xdr:nvSpPr>
        <xdr:cNvPr id="72" name="楕円 71"/>
        <xdr:cNvSpPr/>
      </xdr:nvSpPr>
      <xdr:spPr bwMode="auto">
        <a:xfrm>
          <a:off x="4254500" y="291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68189</xdr:rowOff>
    </xdr:from>
    <xdr:ext cx="762000" cy="259045"/>
    <xdr:sp macro="" textlink="">
      <xdr:nvSpPr>
        <xdr:cNvPr id="73" name="テキスト ボックス 72"/>
        <xdr:cNvSpPr txBox="1"/>
      </xdr:nvSpPr>
      <xdr:spPr>
        <a:xfrm>
          <a:off x="3924300" y="268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154486</xdr:rowOff>
    </xdr:from>
    <xdr:to>
      <xdr:col>19</xdr:col>
      <xdr:colOff>38100</xdr:colOff>
      <xdr:row>17</xdr:row>
      <xdr:rowOff>84636</xdr:rowOff>
    </xdr:to>
    <xdr:sp macro="" textlink="">
      <xdr:nvSpPr>
        <xdr:cNvPr id="74" name="楕円 73"/>
        <xdr:cNvSpPr/>
      </xdr:nvSpPr>
      <xdr:spPr bwMode="auto">
        <a:xfrm>
          <a:off x="3556000" y="2945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94813</xdr:rowOff>
    </xdr:from>
    <xdr:ext cx="762000" cy="259045"/>
    <xdr:sp macro="" textlink="">
      <xdr:nvSpPr>
        <xdr:cNvPr id="75" name="テキスト ボックス 74"/>
        <xdr:cNvSpPr txBox="1"/>
      </xdr:nvSpPr>
      <xdr:spPr>
        <a:xfrm>
          <a:off x="3225800" y="271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158094</xdr:rowOff>
    </xdr:from>
    <xdr:to>
      <xdr:col>15</xdr:col>
      <xdr:colOff>101600</xdr:colOff>
      <xdr:row>17</xdr:row>
      <xdr:rowOff>88244</xdr:rowOff>
    </xdr:to>
    <xdr:sp macro="" textlink="">
      <xdr:nvSpPr>
        <xdr:cNvPr id="76" name="楕円 75"/>
        <xdr:cNvSpPr/>
      </xdr:nvSpPr>
      <xdr:spPr bwMode="auto">
        <a:xfrm>
          <a:off x="2857500" y="29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98421</xdr:rowOff>
    </xdr:from>
    <xdr:ext cx="762000" cy="259045"/>
    <xdr:sp macro="" textlink="">
      <xdr:nvSpPr>
        <xdr:cNvPr id="77" name="テキスト ボックス 76"/>
        <xdr:cNvSpPr txBox="1"/>
      </xdr:nvSpPr>
      <xdr:spPr>
        <a:xfrm>
          <a:off x="2527300" y="271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251820</xdr:rowOff>
    </xdr:from>
    <xdr:to>
      <xdr:col>29</xdr:col>
      <xdr:colOff>127000</xdr:colOff>
      <xdr:row>34</xdr:row>
      <xdr:rowOff>282741</xdr:rowOff>
    </xdr:to>
    <xdr:cxnSp macro="">
      <xdr:nvCxnSpPr>
        <xdr:cNvPr id="108" name="直線コネクタ 107"/>
        <xdr:cNvCxnSpPr/>
      </xdr:nvCxnSpPr>
      <xdr:spPr bwMode="auto">
        <a:xfrm flipV="1">
          <a:off x="5003800" y="6519270"/>
          <a:ext cx="647700" cy="30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282741</xdr:rowOff>
    </xdr:from>
    <xdr:to>
      <xdr:col>26</xdr:col>
      <xdr:colOff>50800</xdr:colOff>
      <xdr:row>35</xdr:row>
      <xdr:rowOff>17208</xdr:rowOff>
    </xdr:to>
    <xdr:cxnSp macro="">
      <xdr:nvCxnSpPr>
        <xdr:cNvPr id="111" name="直線コネクタ 110"/>
        <xdr:cNvCxnSpPr/>
      </xdr:nvCxnSpPr>
      <xdr:spPr bwMode="auto">
        <a:xfrm flipV="1">
          <a:off x="4305300" y="6550191"/>
          <a:ext cx="698500" cy="77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17208</xdr:rowOff>
    </xdr:from>
    <xdr:to>
      <xdr:col>22</xdr:col>
      <xdr:colOff>114300</xdr:colOff>
      <xdr:row>35</xdr:row>
      <xdr:rowOff>83845</xdr:rowOff>
    </xdr:to>
    <xdr:cxnSp macro="">
      <xdr:nvCxnSpPr>
        <xdr:cNvPr id="114" name="直線コネクタ 113"/>
        <xdr:cNvCxnSpPr/>
      </xdr:nvCxnSpPr>
      <xdr:spPr bwMode="auto">
        <a:xfrm flipV="1">
          <a:off x="3606800" y="6627558"/>
          <a:ext cx="698500" cy="6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83845</xdr:rowOff>
    </xdr:from>
    <xdr:to>
      <xdr:col>18</xdr:col>
      <xdr:colOff>177800</xdr:colOff>
      <xdr:row>35</xdr:row>
      <xdr:rowOff>155470</xdr:rowOff>
    </xdr:to>
    <xdr:cxnSp macro="">
      <xdr:nvCxnSpPr>
        <xdr:cNvPr id="117" name="直線コネクタ 116"/>
        <xdr:cNvCxnSpPr/>
      </xdr:nvCxnSpPr>
      <xdr:spPr bwMode="auto">
        <a:xfrm flipV="1">
          <a:off x="2908300" y="6694195"/>
          <a:ext cx="698500" cy="7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201793</xdr:rowOff>
    </xdr:from>
    <xdr:to>
      <xdr:col>19</xdr:col>
      <xdr:colOff>38100</xdr:colOff>
      <xdr:row>35</xdr:row>
      <xdr:rowOff>303393</xdr:rowOff>
    </xdr:to>
    <xdr:sp macro="" textlink="">
      <xdr:nvSpPr>
        <xdr:cNvPr id="118" name="フローチャート: 判断 117"/>
        <xdr:cNvSpPr/>
      </xdr:nvSpPr>
      <xdr:spPr bwMode="auto">
        <a:xfrm>
          <a:off x="3556000" y="681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288170</xdr:rowOff>
    </xdr:from>
    <xdr:ext cx="762000" cy="259045"/>
    <xdr:sp macro="" textlink="">
      <xdr:nvSpPr>
        <xdr:cNvPr id="119" name="テキスト ボックス 118"/>
        <xdr:cNvSpPr txBox="1"/>
      </xdr:nvSpPr>
      <xdr:spPr>
        <a:xfrm>
          <a:off x="3225800" y="6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211462</xdr:rowOff>
    </xdr:from>
    <xdr:to>
      <xdr:col>15</xdr:col>
      <xdr:colOff>101600</xdr:colOff>
      <xdr:row>35</xdr:row>
      <xdr:rowOff>313062</xdr:rowOff>
    </xdr:to>
    <xdr:sp macro="" textlink="">
      <xdr:nvSpPr>
        <xdr:cNvPr id="120" name="フローチャート: 判断 119"/>
        <xdr:cNvSpPr/>
      </xdr:nvSpPr>
      <xdr:spPr bwMode="auto">
        <a:xfrm>
          <a:off x="2857500" y="6821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297839</xdr:rowOff>
    </xdr:from>
    <xdr:ext cx="762000" cy="259045"/>
    <xdr:sp macro="" textlink="">
      <xdr:nvSpPr>
        <xdr:cNvPr id="121" name="テキスト ボックス 120"/>
        <xdr:cNvSpPr txBox="1"/>
      </xdr:nvSpPr>
      <xdr:spPr>
        <a:xfrm>
          <a:off x="2527300" y="690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201020</xdr:rowOff>
    </xdr:from>
    <xdr:to>
      <xdr:col>29</xdr:col>
      <xdr:colOff>177800</xdr:colOff>
      <xdr:row>34</xdr:row>
      <xdr:rowOff>302620</xdr:rowOff>
    </xdr:to>
    <xdr:sp macro="" textlink="">
      <xdr:nvSpPr>
        <xdr:cNvPr id="127" name="楕円 126"/>
        <xdr:cNvSpPr/>
      </xdr:nvSpPr>
      <xdr:spPr bwMode="auto">
        <a:xfrm>
          <a:off x="5600700" y="646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46097</xdr:rowOff>
    </xdr:from>
    <xdr:ext cx="762000" cy="259045"/>
    <xdr:sp macro="" textlink="">
      <xdr:nvSpPr>
        <xdr:cNvPr id="128" name="人口1人当たり決算額の推移該当値テキスト445"/>
        <xdr:cNvSpPr txBox="1"/>
      </xdr:nvSpPr>
      <xdr:spPr>
        <a:xfrm>
          <a:off x="5740400" y="631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231940</xdr:rowOff>
    </xdr:from>
    <xdr:to>
      <xdr:col>26</xdr:col>
      <xdr:colOff>101600</xdr:colOff>
      <xdr:row>34</xdr:row>
      <xdr:rowOff>333541</xdr:rowOff>
    </xdr:to>
    <xdr:sp macro="" textlink="">
      <xdr:nvSpPr>
        <xdr:cNvPr id="129" name="楕円 128"/>
        <xdr:cNvSpPr/>
      </xdr:nvSpPr>
      <xdr:spPr bwMode="auto">
        <a:xfrm>
          <a:off x="4953000" y="64993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817</xdr:rowOff>
    </xdr:from>
    <xdr:ext cx="736600" cy="259045"/>
    <xdr:sp macro="" textlink="">
      <xdr:nvSpPr>
        <xdr:cNvPr id="130" name="テキスト ボックス 129"/>
        <xdr:cNvSpPr txBox="1"/>
      </xdr:nvSpPr>
      <xdr:spPr>
        <a:xfrm>
          <a:off x="4622800" y="626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309308</xdr:rowOff>
    </xdr:from>
    <xdr:to>
      <xdr:col>22</xdr:col>
      <xdr:colOff>165100</xdr:colOff>
      <xdr:row>35</xdr:row>
      <xdr:rowOff>68008</xdr:rowOff>
    </xdr:to>
    <xdr:sp macro="" textlink="">
      <xdr:nvSpPr>
        <xdr:cNvPr id="131" name="楕円 130"/>
        <xdr:cNvSpPr/>
      </xdr:nvSpPr>
      <xdr:spPr bwMode="auto">
        <a:xfrm>
          <a:off x="4254500" y="657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78185</xdr:rowOff>
    </xdr:from>
    <xdr:ext cx="762000" cy="259045"/>
    <xdr:sp macro="" textlink="">
      <xdr:nvSpPr>
        <xdr:cNvPr id="132" name="テキスト ボックス 131"/>
        <xdr:cNvSpPr txBox="1"/>
      </xdr:nvSpPr>
      <xdr:spPr>
        <a:xfrm>
          <a:off x="3924300" y="634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33045</xdr:rowOff>
    </xdr:from>
    <xdr:to>
      <xdr:col>19</xdr:col>
      <xdr:colOff>38100</xdr:colOff>
      <xdr:row>35</xdr:row>
      <xdr:rowOff>134645</xdr:rowOff>
    </xdr:to>
    <xdr:sp macro="" textlink="">
      <xdr:nvSpPr>
        <xdr:cNvPr id="133" name="楕円 132"/>
        <xdr:cNvSpPr/>
      </xdr:nvSpPr>
      <xdr:spPr bwMode="auto">
        <a:xfrm>
          <a:off x="3556000" y="664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144822</xdr:rowOff>
    </xdr:from>
    <xdr:ext cx="762000" cy="259045"/>
    <xdr:sp macro="" textlink="">
      <xdr:nvSpPr>
        <xdr:cNvPr id="134" name="テキスト ボックス 133"/>
        <xdr:cNvSpPr txBox="1"/>
      </xdr:nvSpPr>
      <xdr:spPr>
        <a:xfrm>
          <a:off x="3225800" y="641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104670</xdr:rowOff>
    </xdr:from>
    <xdr:to>
      <xdr:col>15</xdr:col>
      <xdr:colOff>101600</xdr:colOff>
      <xdr:row>35</xdr:row>
      <xdr:rowOff>206270</xdr:rowOff>
    </xdr:to>
    <xdr:sp macro="" textlink="">
      <xdr:nvSpPr>
        <xdr:cNvPr id="135" name="楕円 134"/>
        <xdr:cNvSpPr/>
      </xdr:nvSpPr>
      <xdr:spPr bwMode="auto">
        <a:xfrm>
          <a:off x="2857500" y="671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216447</xdr:rowOff>
    </xdr:from>
    <xdr:ext cx="762000" cy="259045"/>
    <xdr:sp macro="" textlink="">
      <xdr:nvSpPr>
        <xdr:cNvPr id="136" name="テキスト ボックス 135"/>
        <xdr:cNvSpPr txBox="1"/>
      </xdr:nvSpPr>
      <xdr:spPr>
        <a:xfrm>
          <a:off x="2527300" y="648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27503</xdr:rowOff>
    </xdr:from>
    <xdr:to>
      <xdr:col>24</xdr:col>
      <xdr:colOff>63500</xdr:colOff>
      <xdr:row>36</xdr:row>
      <xdr:rowOff>36434</xdr:rowOff>
    </xdr:to>
    <xdr:cxnSp macro="">
      <xdr:nvCxnSpPr>
        <xdr:cNvPr id="60" name="直線コネクタ 59"/>
        <xdr:cNvCxnSpPr/>
      </xdr:nvCxnSpPr>
      <xdr:spPr>
        <a:xfrm flipV="1">
          <a:off x="3797300" y="6199703"/>
          <a:ext cx="8382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162775</xdr:rowOff>
    </xdr:from>
    <xdr:to>
      <xdr:col>19</xdr:col>
      <xdr:colOff>177800</xdr:colOff>
      <xdr:row>36</xdr:row>
      <xdr:rowOff>36434</xdr:rowOff>
    </xdr:to>
    <xdr:cxnSp macro="">
      <xdr:nvCxnSpPr>
        <xdr:cNvPr id="63" name="直線コネクタ 62"/>
        <xdr:cNvCxnSpPr/>
      </xdr:nvCxnSpPr>
      <xdr:spPr>
        <a:xfrm>
          <a:off x="2908300" y="6163525"/>
          <a:ext cx="889000" cy="4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162775</xdr:rowOff>
    </xdr:from>
    <xdr:to>
      <xdr:col>15</xdr:col>
      <xdr:colOff>50800</xdr:colOff>
      <xdr:row>36</xdr:row>
      <xdr:rowOff>35413</xdr:rowOff>
    </xdr:to>
    <xdr:cxnSp macro="">
      <xdr:nvCxnSpPr>
        <xdr:cNvPr id="66" name="直線コネクタ 65"/>
        <xdr:cNvCxnSpPr/>
      </xdr:nvCxnSpPr>
      <xdr:spPr>
        <a:xfrm flipV="1">
          <a:off x="2019300" y="616352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35413</xdr:rowOff>
    </xdr:from>
    <xdr:to>
      <xdr:col>10</xdr:col>
      <xdr:colOff>114300</xdr:colOff>
      <xdr:row>36</xdr:row>
      <xdr:rowOff>95470</xdr:rowOff>
    </xdr:to>
    <xdr:cxnSp macro="">
      <xdr:nvCxnSpPr>
        <xdr:cNvPr id="69" name="直線コネクタ 68"/>
        <xdr:cNvCxnSpPr/>
      </xdr:nvCxnSpPr>
      <xdr:spPr>
        <a:xfrm flipV="1">
          <a:off x="1130300" y="6207613"/>
          <a:ext cx="8890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127528</xdr:rowOff>
    </xdr:from>
    <xdr:to>
      <xdr:col>10</xdr:col>
      <xdr:colOff>165100</xdr:colOff>
      <xdr:row>37</xdr:row>
      <xdr:rowOff>57678</xdr:rowOff>
    </xdr:to>
    <xdr:sp macro="" textlink="">
      <xdr:nvSpPr>
        <xdr:cNvPr id="70" name="フローチャート: 判断 69"/>
        <xdr:cNvSpPr/>
      </xdr:nvSpPr>
      <xdr:spPr>
        <a:xfrm>
          <a:off x="1968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48805</xdr:rowOff>
    </xdr:from>
    <xdr:ext cx="599010" cy="259045"/>
    <xdr:sp macro="" textlink="">
      <xdr:nvSpPr>
        <xdr:cNvPr id="71" name="テキスト ボックス 70"/>
        <xdr:cNvSpPr txBox="1"/>
      </xdr:nvSpPr>
      <xdr:spPr>
        <a:xfrm>
          <a:off x="1719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8501</xdr:rowOff>
    </xdr:from>
    <xdr:to>
      <xdr:col>6</xdr:col>
      <xdr:colOff>38100</xdr:colOff>
      <xdr:row>37</xdr:row>
      <xdr:rowOff>110101</xdr:rowOff>
    </xdr:to>
    <xdr:sp macro="" textlink="">
      <xdr:nvSpPr>
        <xdr:cNvPr id="72" name="フローチャート: 判断 71"/>
        <xdr:cNvSpPr/>
      </xdr:nvSpPr>
      <xdr:spPr>
        <a:xfrm>
          <a:off x="1079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101228</xdr:rowOff>
    </xdr:from>
    <xdr:ext cx="599010" cy="259045"/>
    <xdr:sp macro="" textlink="">
      <xdr:nvSpPr>
        <xdr:cNvPr id="73" name="テキスト ボックス 72"/>
        <xdr:cNvSpPr txBox="1"/>
      </xdr:nvSpPr>
      <xdr:spPr>
        <a:xfrm>
          <a:off x="830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148153</xdr:rowOff>
    </xdr:from>
    <xdr:to>
      <xdr:col>24</xdr:col>
      <xdr:colOff>114300</xdr:colOff>
      <xdr:row>36</xdr:row>
      <xdr:rowOff>78303</xdr:rowOff>
    </xdr:to>
    <xdr:sp macro="" textlink="">
      <xdr:nvSpPr>
        <xdr:cNvPr id="79" name="楕円 78"/>
        <xdr:cNvSpPr/>
      </xdr:nvSpPr>
      <xdr:spPr>
        <a:xfrm>
          <a:off x="4584700" y="61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171030</xdr:rowOff>
    </xdr:from>
    <xdr:ext cx="599010" cy="259045"/>
    <xdr:sp macro="" textlink="">
      <xdr:nvSpPr>
        <xdr:cNvPr id="80" name="人件費該当値テキスト"/>
        <xdr:cNvSpPr txBox="1"/>
      </xdr:nvSpPr>
      <xdr:spPr>
        <a:xfrm>
          <a:off x="4686300" y="600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157084</xdr:rowOff>
    </xdr:from>
    <xdr:to>
      <xdr:col>20</xdr:col>
      <xdr:colOff>38100</xdr:colOff>
      <xdr:row>36</xdr:row>
      <xdr:rowOff>87234</xdr:rowOff>
    </xdr:to>
    <xdr:sp macro="" textlink="">
      <xdr:nvSpPr>
        <xdr:cNvPr id="81" name="楕円 80"/>
        <xdr:cNvSpPr/>
      </xdr:nvSpPr>
      <xdr:spPr>
        <a:xfrm>
          <a:off x="3746500" y="61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103761</xdr:rowOff>
    </xdr:from>
    <xdr:ext cx="599010" cy="259045"/>
    <xdr:sp macro="" textlink="">
      <xdr:nvSpPr>
        <xdr:cNvPr id="82" name="テキスト ボックス 81"/>
        <xdr:cNvSpPr txBox="1"/>
      </xdr:nvSpPr>
      <xdr:spPr>
        <a:xfrm>
          <a:off x="3497795" y="593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111975</xdr:rowOff>
    </xdr:from>
    <xdr:to>
      <xdr:col>15</xdr:col>
      <xdr:colOff>101600</xdr:colOff>
      <xdr:row>36</xdr:row>
      <xdr:rowOff>42125</xdr:rowOff>
    </xdr:to>
    <xdr:sp macro="" textlink="">
      <xdr:nvSpPr>
        <xdr:cNvPr id="83" name="楕円 82"/>
        <xdr:cNvSpPr/>
      </xdr:nvSpPr>
      <xdr:spPr>
        <a:xfrm>
          <a:off x="2857500" y="61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58652</xdr:rowOff>
    </xdr:from>
    <xdr:ext cx="599010" cy="259045"/>
    <xdr:sp macro="" textlink="">
      <xdr:nvSpPr>
        <xdr:cNvPr id="84" name="テキスト ボックス 83"/>
        <xdr:cNvSpPr txBox="1"/>
      </xdr:nvSpPr>
      <xdr:spPr>
        <a:xfrm>
          <a:off x="2608795" y="588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156063</xdr:rowOff>
    </xdr:from>
    <xdr:to>
      <xdr:col>10</xdr:col>
      <xdr:colOff>165100</xdr:colOff>
      <xdr:row>36</xdr:row>
      <xdr:rowOff>86213</xdr:rowOff>
    </xdr:to>
    <xdr:sp macro="" textlink="">
      <xdr:nvSpPr>
        <xdr:cNvPr id="85" name="楕円 84"/>
        <xdr:cNvSpPr/>
      </xdr:nvSpPr>
      <xdr:spPr>
        <a:xfrm>
          <a:off x="1968500" y="61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102740</xdr:rowOff>
    </xdr:from>
    <xdr:ext cx="599010" cy="259045"/>
    <xdr:sp macro="" textlink="">
      <xdr:nvSpPr>
        <xdr:cNvPr id="86" name="テキスト ボックス 85"/>
        <xdr:cNvSpPr txBox="1"/>
      </xdr:nvSpPr>
      <xdr:spPr>
        <a:xfrm>
          <a:off x="1719795" y="593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44670</xdr:rowOff>
    </xdr:from>
    <xdr:to>
      <xdr:col>6</xdr:col>
      <xdr:colOff>38100</xdr:colOff>
      <xdr:row>36</xdr:row>
      <xdr:rowOff>146270</xdr:rowOff>
    </xdr:to>
    <xdr:sp macro="" textlink="">
      <xdr:nvSpPr>
        <xdr:cNvPr id="87" name="楕円 86"/>
        <xdr:cNvSpPr/>
      </xdr:nvSpPr>
      <xdr:spPr>
        <a:xfrm>
          <a:off x="1079500" y="62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162797</xdr:rowOff>
    </xdr:from>
    <xdr:ext cx="599010" cy="259045"/>
    <xdr:sp macro="" textlink="">
      <xdr:nvSpPr>
        <xdr:cNvPr id="88" name="テキスト ボックス 87"/>
        <xdr:cNvSpPr txBox="1"/>
      </xdr:nvSpPr>
      <xdr:spPr>
        <a:xfrm>
          <a:off x="830795" y="599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72771</xdr:rowOff>
    </xdr:from>
    <xdr:to>
      <xdr:col>24</xdr:col>
      <xdr:colOff>63500</xdr:colOff>
      <xdr:row>57</xdr:row>
      <xdr:rowOff>91097</xdr:rowOff>
    </xdr:to>
    <xdr:cxnSp macro="">
      <xdr:nvCxnSpPr>
        <xdr:cNvPr id="117" name="直線コネクタ 116"/>
        <xdr:cNvCxnSpPr/>
      </xdr:nvCxnSpPr>
      <xdr:spPr>
        <a:xfrm>
          <a:off x="3797300" y="9845421"/>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72771</xdr:rowOff>
    </xdr:from>
    <xdr:to>
      <xdr:col>19</xdr:col>
      <xdr:colOff>177800</xdr:colOff>
      <xdr:row>57</xdr:row>
      <xdr:rowOff>116863</xdr:rowOff>
    </xdr:to>
    <xdr:cxnSp macro="">
      <xdr:nvCxnSpPr>
        <xdr:cNvPr id="120" name="直線コネクタ 119"/>
        <xdr:cNvCxnSpPr/>
      </xdr:nvCxnSpPr>
      <xdr:spPr>
        <a:xfrm flipV="1">
          <a:off x="2908300" y="9845421"/>
          <a:ext cx="889000" cy="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106224</xdr:rowOff>
    </xdr:from>
    <xdr:to>
      <xdr:col>15</xdr:col>
      <xdr:colOff>50800</xdr:colOff>
      <xdr:row>57</xdr:row>
      <xdr:rowOff>116863</xdr:rowOff>
    </xdr:to>
    <xdr:cxnSp macro="">
      <xdr:nvCxnSpPr>
        <xdr:cNvPr id="123" name="直線コネクタ 122"/>
        <xdr:cNvCxnSpPr/>
      </xdr:nvCxnSpPr>
      <xdr:spPr>
        <a:xfrm>
          <a:off x="2019300" y="9878874"/>
          <a:ext cx="8890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69915</xdr:rowOff>
    </xdr:from>
    <xdr:to>
      <xdr:col>10</xdr:col>
      <xdr:colOff>114300</xdr:colOff>
      <xdr:row>57</xdr:row>
      <xdr:rowOff>106224</xdr:rowOff>
    </xdr:to>
    <xdr:cxnSp macro="">
      <xdr:nvCxnSpPr>
        <xdr:cNvPr id="126" name="直線コネクタ 125"/>
        <xdr:cNvCxnSpPr/>
      </xdr:nvCxnSpPr>
      <xdr:spPr>
        <a:xfrm>
          <a:off x="1130300" y="9842565"/>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79154</xdr:rowOff>
    </xdr:from>
    <xdr:to>
      <xdr:col>10</xdr:col>
      <xdr:colOff>165100</xdr:colOff>
      <xdr:row>58</xdr:row>
      <xdr:rowOff>9304</xdr:rowOff>
    </xdr:to>
    <xdr:sp macro="" textlink="">
      <xdr:nvSpPr>
        <xdr:cNvPr id="127" name="フローチャート: 判断 126"/>
        <xdr:cNvSpPr/>
      </xdr:nvSpPr>
      <xdr:spPr>
        <a:xfrm>
          <a:off x="1968500" y="9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431</xdr:rowOff>
    </xdr:from>
    <xdr:ext cx="599010" cy="259045"/>
    <xdr:sp macro="" textlink="">
      <xdr:nvSpPr>
        <xdr:cNvPr id="128" name="テキスト ボックス 127"/>
        <xdr:cNvSpPr txBox="1"/>
      </xdr:nvSpPr>
      <xdr:spPr>
        <a:xfrm>
          <a:off x="1719795" y="994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96686</xdr:rowOff>
    </xdr:from>
    <xdr:to>
      <xdr:col>6</xdr:col>
      <xdr:colOff>38100</xdr:colOff>
      <xdr:row>58</xdr:row>
      <xdr:rowOff>26836</xdr:rowOff>
    </xdr:to>
    <xdr:sp macro="" textlink="">
      <xdr:nvSpPr>
        <xdr:cNvPr id="129" name="フローチャート: 判断 128"/>
        <xdr:cNvSpPr/>
      </xdr:nvSpPr>
      <xdr:spPr>
        <a:xfrm>
          <a:off x="1079500" y="986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17963</xdr:rowOff>
    </xdr:from>
    <xdr:ext cx="599010" cy="259045"/>
    <xdr:sp macro="" textlink="">
      <xdr:nvSpPr>
        <xdr:cNvPr id="130" name="テキスト ボックス 129"/>
        <xdr:cNvSpPr txBox="1"/>
      </xdr:nvSpPr>
      <xdr:spPr>
        <a:xfrm>
          <a:off x="830795" y="996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40297</xdr:rowOff>
    </xdr:from>
    <xdr:to>
      <xdr:col>24</xdr:col>
      <xdr:colOff>114300</xdr:colOff>
      <xdr:row>57</xdr:row>
      <xdr:rowOff>141897</xdr:rowOff>
    </xdr:to>
    <xdr:sp macro="" textlink="">
      <xdr:nvSpPr>
        <xdr:cNvPr id="136" name="楕円 135"/>
        <xdr:cNvSpPr/>
      </xdr:nvSpPr>
      <xdr:spPr>
        <a:xfrm>
          <a:off x="4584700" y="98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18724</xdr:rowOff>
    </xdr:from>
    <xdr:ext cx="599010" cy="259045"/>
    <xdr:sp macro="" textlink="">
      <xdr:nvSpPr>
        <xdr:cNvPr id="137" name="物件費該当値テキスト"/>
        <xdr:cNvSpPr txBox="1"/>
      </xdr:nvSpPr>
      <xdr:spPr>
        <a:xfrm>
          <a:off x="4686300" y="979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21971</xdr:rowOff>
    </xdr:from>
    <xdr:to>
      <xdr:col>20</xdr:col>
      <xdr:colOff>38100</xdr:colOff>
      <xdr:row>57</xdr:row>
      <xdr:rowOff>123571</xdr:rowOff>
    </xdr:to>
    <xdr:sp macro="" textlink="">
      <xdr:nvSpPr>
        <xdr:cNvPr id="138" name="楕円 137"/>
        <xdr:cNvSpPr/>
      </xdr:nvSpPr>
      <xdr:spPr>
        <a:xfrm>
          <a:off x="3746500" y="97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114698</xdr:rowOff>
    </xdr:from>
    <xdr:ext cx="599010" cy="259045"/>
    <xdr:sp macro="" textlink="">
      <xdr:nvSpPr>
        <xdr:cNvPr id="139" name="テキスト ボックス 138"/>
        <xdr:cNvSpPr txBox="1"/>
      </xdr:nvSpPr>
      <xdr:spPr>
        <a:xfrm>
          <a:off x="3497795" y="988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66063</xdr:rowOff>
    </xdr:from>
    <xdr:to>
      <xdr:col>15</xdr:col>
      <xdr:colOff>101600</xdr:colOff>
      <xdr:row>57</xdr:row>
      <xdr:rowOff>167663</xdr:rowOff>
    </xdr:to>
    <xdr:sp macro="" textlink="">
      <xdr:nvSpPr>
        <xdr:cNvPr id="140" name="楕円 139"/>
        <xdr:cNvSpPr/>
      </xdr:nvSpPr>
      <xdr:spPr>
        <a:xfrm>
          <a:off x="2857500" y="983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158790</xdr:rowOff>
    </xdr:from>
    <xdr:ext cx="599010" cy="259045"/>
    <xdr:sp macro="" textlink="">
      <xdr:nvSpPr>
        <xdr:cNvPr id="141" name="テキスト ボックス 140"/>
        <xdr:cNvSpPr txBox="1"/>
      </xdr:nvSpPr>
      <xdr:spPr>
        <a:xfrm>
          <a:off x="2608795" y="99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55424</xdr:rowOff>
    </xdr:from>
    <xdr:to>
      <xdr:col>10</xdr:col>
      <xdr:colOff>165100</xdr:colOff>
      <xdr:row>57</xdr:row>
      <xdr:rowOff>157024</xdr:rowOff>
    </xdr:to>
    <xdr:sp macro="" textlink="">
      <xdr:nvSpPr>
        <xdr:cNvPr id="142" name="楕円 141"/>
        <xdr:cNvSpPr/>
      </xdr:nvSpPr>
      <xdr:spPr>
        <a:xfrm>
          <a:off x="1968500" y="98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2101</xdr:rowOff>
    </xdr:from>
    <xdr:ext cx="599010" cy="259045"/>
    <xdr:sp macro="" textlink="">
      <xdr:nvSpPr>
        <xdr:cNvPr id="143" name="テキスト ボックス 142"/>
        <xdr:cNvSpPr txBox="1"/>
      </xdr:nvSpPr>
      <xdr:spPr>
        <a:xfrm>
          <a:off x="1719795" y="960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19115</xdr:rowOff>
    </xdr:from>
    <xdr:to>
      <xdr:col>6</xdr:col>
      <xdr:colOff>38100</xdr:colOff>
      <xdr:row>57</xdr:row>
      <xdr:rowOff>120715</xdr:rowOff>
    </xdr:to>
    <xdr:sp macro="" textlink="">
      <xdr:nvSpPr>
        <xdr:cNvPr id="144" name="楕円 143"/>
        <xdr:cNvSpPr/>
      </xdr:nvSpPr>
      <xdr:spPr>
        <a:xfrm>
          <a:off x="1079500" y="979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137242</xdr:rowOff>
    </xdr:from>
    <xdr:ext cx="599010" cy="259045"/>
    <xdr:sp macro="" textlink="">
      <xdr:nvSpPr>
        <xdr:cNvPr id="145" name="テキスト ボックス 144"/>
        <xdr:cNvSpPr txBox="1"/>
      </xdr:nvSpPr>
      <xdr:spPr>
        <a:xfrm>
          <a:off x="830795" y="956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39359</xdr:rowOff>
    </xdr:from>
    <xdr:to>
      <xdr:col>24</xdr:col>
      <xdr:colOff>63500</xdr:colOff>
      <xdr:row>78</xdr:row>
      <xdr:rowOff>67728</xdr:rowOff>
    </xdr:to>
    <xdr:cxnSp macro="">
      <xdr:nvCxnSpPr>
        <xdr:cNvPr id="172" name="直線コネクタ 171"/>
        <xdr:cNvCxnSpPr/>
      </xdr:nvCxnSpPr>
      <xdr:spPr>
        <a:xfrm flipV="1">
          <a:off x="3797300" y="13412459"/>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52370</xdr:rowOff>
    </xdr:from>
    <xdr:to>
      <xdr:col>19</xdr:col>
      <xdr:colOff>177800</xdr:colOff>
      <xdr:row>78</xdr:row>
      <xdr:rowOff>67728</xdr:rowOff>
    </xdr:to>
    <xdr:cxnSp macro="">
      <xdr:nvCxnSpPr>
        <xdr:cNvPr id="175" name="直線コネクタ 174"/>
        <xdr:cNvCxnSpPr/>
      </xdr:nvCxnSpPr>
      <xdr:spPr>
        <a:xfrm>
          <a:off x="2908300" y="13425470"/>
          <a:ext cx="8890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52370</xdr:rowOff>
    </xdr:from>
    <xdr:to>
      <xdr:col>15</xdr:col>
      <xdr:colOff>50800</xdr:colOff>
      <xdr:row>78</xdr:row>
      <xdr:rowOff>58821</xdr:rowOff>
    </xdr:to>
    <xdr:cxnSp macro="">
      <xdr:nvCxnSpPr>
        <xdr:cNvPr id="178" name="直線コネクタ 177"/>
        <xdr:cNvCxnSpPr/>
      </xdr:nvCxnSpPr>
      <xdr:spPr>
        <a:xfrm flipV="1">
          <a:off x="2019300" y="13425470"/>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58821</xdr:rowOff>
    </xdr:from>
    <xdr:to>
      <xdr:col>10</xdr:col>
      <xdr:colOff>114300</xdr:colOff>
      <xdr:row>78</xdr:row>
      <xdr:rowOff>82052</xdr:rowOff>
    </xdr:to>
    <xdr:cxnSp macro="">
      <xdr:nvCxnSpPr>
        <xdr:cNvPr id="181" name="直線コネクタ 180"/>
        <xdr:cNvCxnSpPr/>
      </xdr:nvCxnSpPr>
      <xdr:spPr>
        <a:xfrm flipV="1">
          <a:off x="1130300" y="13431921"/>
          <a:ext cx="889000" cy="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2" name="フローチャート: 判断 181"/>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3" name="テキスト ボックス 182"/>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4" name="フローチャート: 判断 183"/>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5" name="テキスト ボックス 184"/>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160009</xdr:rowOff>
    </xdr:from>
    <xdr:to>
      <xdr:col>24</xdr:col>
      <xdr:colOff>114300</xdr:colOff>
      <xdr:row>78</xdr:row>
      <xdr:rowOff>90159</xdr:rowOff>
    </xdr:to>
    <xdr:sp macro="" textlink="">
      <xdr:nvSpPr>
        <xdr:cNvPr id="191" name="楕円 190"/>
        <xdr:cNvSpPr/>
      </xdr:nvSpPr>
      <xdr:spPr>
        <a:xfrm>
          <a:off x="4584700" y="133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74936</xdr:rowOff>
    </xdr:from>
    <xdr:ext cx="534377" cy="259045"/>
    <xdr:sp macro="" textlink="">
      <xdr:nvSpPr>
        <xdr:cNvPr id="192" name="維持補修費該当値テキスト"/>
        <xdr:cNvSpPr txBox="1"/>
      </xdr:nvSpPr>
      <xdr:spPr>
        <a:xfrm>
          <a:off x="4686300" y="132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16928</xdr:rowOff>
    </xdr:from>
    <xdr:to>
      <xdr:col>20</xdr:col>
      <xdr:colOff>38100</xdr:colOff>
      <xdr:row>78</xdr:row>
      <xdr:rowOff>118528</xdr:rowOff>
    </xdr:to>
    <xdr:sp macro="" textlink="">
      <xdr:nvSpPr>
        <xdr:cNvPr id="193" name="楕円 192"/>
        <xdr:cNvSpPr/>
      </xdr:nvSpPr>
      <xdr:spPr>
        <a:xfrm>
          <a:off x="3746500" y="133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109655</xdr:rowOff>
    </xdr:from>
    <xdr:ext cx="534377" cy="259045"/>
    <xdr:sp macro="" textlink="">
      <xdr:nvSpPr>
        <xdr:cNvPr id="194" name="テキスト ボックス 193"/>
        <xdr:cNvSpPr txBox="1"/>
      </xdr:nvSpPr>
      <xdr:spPr>
        <a:xfrm>
          <a:off x="3530111" y="1348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1570</xdr:rowOff>
    </xdr:from>
    <xdr:to>
      <xdr:col>15</xdr:col>
      <xdr:colOff>101600</xdr:colOff>
      <xdr:row>78</xdr:row>
      <xdr:rowOff>103170</xdr:rowOff>
    </xdr:to>
    <xdr:sp macro="" textlink="">
      <xdr:nvSpPr>
        <xdr:cNvPr id="195" name="楕円 194"/>
        <xdr:cNvSpPr/>
      </xdr:nvSpPr>
      <xdr:spPr>
        <a:xfrm>
          <a:off x="2857500" y="13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94297</xdr:rowOff>
    </xdr:from>
    <xdr:ext cx="534377" cy="259045"/>
    <xdr:sp macro="" textlink="">
      <xdr:nvSpPr>
        <xdr:cNvPr id="196" name="テキスト ボックス 195"/>
        <xdr:cNvSpPr txBox="1"/>
      </xdr:nvSpPr>
      <xdr:spPr>
        <a:xfrm>
          <a:off x="2641111" y="13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8021</xdr:rowOff>
    </xdr:from>
    <xdr:to>
      <xdr:col>10</xdr:col>
      <xdr:colOff>165100</xdr:colOff>
      <xdr:row>78</xdr:row>
      <xdr:rowOff>109621</xdr:rowOff>
    </xdr:to>
    <xdr:sp macro="" textlink="">
      <xdr:nvSpPr>
        <xdr:cNvPr id="197" name="楕円 196"/>
        <xdr:cNvSpPr/>
      </xdr:nvSpPr>
      <xdr:spPr>
        <a:xfrm>
          <a:off x="1968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100748</xdr:rowOff>
    </xdr:from>
    <xdr:ext cx="534377" cy="259045"/>
    <xdr:sp macro="" textlink="">
      <xdr:nvSpPr>
        <xdr:cNvPr id="198" name="テキスト ボックス 197"/>
        <xdr:cNvSpPr txBox="1"/>
      </xdr:nvSpPr>
      <xdr:spPr>
        <a:xfrm>
          <a:off x="1752111" y="134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31252</xdr:rowOff>
    </xdr:from>
    <xdr:to>
      <xdr:col>6</xdr:col>
      <xdr:colOff>38100</xdr:colOff>
      <xdr:row>78</xdr:row>
      <xdr:rowOff>132852</xdr:rowOff>
    </xdr:to>
    <xdr:sp macro="" textlink="">
      <xdr:nvSpPr>
        <xdr:cNvPr id="199" name="楕円 198"/>
        <xdr:cNvSpPr/>
      </xdr:nvSpPr>
      <xdr:spPr>
        <a:xfrm>
          <a:off x="1079500" y="134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123979</xdr:rowOff>
    </xdr:from>
    <xdr:ext cx="534377" cy="259045"/>
    <xdr:sp macro="" textlink="">
      <xdr:nvSpPr>
        <xdr:cNvPr id="200" name="テキスト ボックス 199"/>
        <xdr:cNvSpPr txBox="1"/>
      </xdr:nvSpPr>
      <xdr:spPr>
        <a:xfrm>
          <a:off x="863111" y="1349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24357</xdr:rowOff>
    </xdr:from>
    <xdr:to>
      <xdr:col>24</xdr:col>
      <xdr:colOff>63500</xdr:colOff>
      <xdr:row>96</xdr:row>
      <xdr:rowOff>36723</xdr:rowOff>
    </xdr:to>
    <xdr:cxnSp macro="">
      <xdr:nvCxnSpPr>
        <xdr:cNvPr id="229" name="直線コネクタ 228"/>
        <xdr:cNvCxnSpPr/>
      </xdr:nvCxnSpPr>
      <xdr:spPr>
        <a:xfrm flipV="1">
          <a:off x="3797300" y="16483557"/>
          <a:ext cx="8382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127629</xdr:rowOff>
    </xdr:from>
    <xdr:to>
      <xdr:col>19</xdr:col>
      <xdr:colOff>177800</xdr:colOff>
      <xdr:row>96</xdr:row>
      <xdr:rowOff>36723</xdr:rowOff>
    </xdr:to>
    <xdr:cxnSp macro="">
      <xdr:nvCxnSpPr>
        <xdr:cNvPr id="232" name="直線コネクタ 231"/>
        <xdr:cNvCxnSpPr/>
      </xdr:nvCxnSpPr>
      <xdr:spPr>
        <a:xfrm>
          <a:off x="2908300" y="16415379"/>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127629</xdr:rowOff>
    </xdr:from>
    <xdr:to>
      <xdr:col>15</xdr:col>
      <xdr:colOff>50800</xdr:colOff>
      <xdr:row>96</xdr:row>
      <xdr:rowOff>133733</xdr:rowOff>
    </xdr:to>
    <xdr:cxnSp macro="">
      <xdr:nvCxnSpPr>
        <xdr:cNvPr id="235" name="直線コネクタ 234"/>
        <xdr:cNvCxnSpPr/>
      </xdr:nvCxnSpPr>
      <xdr:spPr>
        <a:xfrm flipV="1">
          <a:off x="2019300" y="16415379"/>
          <a:ext cx="889000" cy="17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133733</xdr:rowOff>
    </xdr:from>
    <xdr:to>
      <xdr:col>10</xdr:col>
      <xdr:colOff>114300</xdr:colOff>
      <xdr:row>96</xdr:row>
      <xdr:rowOff>158758</xdr:rowOff>
    </xdr:to>
    <xdr:cxnSp macro="">
      <xdr:nvCxnSpPr>
        <xdr:cNvPr id="238" name="直線コネクタ 237"/>
        <xdr:cNvCxnSpPr/>
      </xdr:nvCxnSpPr>
      <xdr:spPr>
        <a:xfrm flipV="1">
          <a:off x="1130300" y="16592933"/>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9" name="フローチャート: 判断 238"/>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40" name="テキスト ボックス 239"/>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41" name="フローチャート: 判断 240"/>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2" name="テキスト ボックス 241"/>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145007</xdr:rowOff>
    </xdr:from>
    <xdr:to>
      <xdr:col>24</xdr:col>
      <xdr:colOff>114300</xdr:colOff>
      <xdr:row>96</xdr:row>
      <xdr:rowOff>75157</xdr:rowOff>
    </xdr:to>
    <xdr:sp macro="" textlink="">
      <xdr:nvSpPr>
        <xdr:cNvPr id="248" name="楕円 247"/>
        <xdr:cNvSpPr/>
      </xdr:nvSpPr>
      <xdr:spPr>
        <a:xfrm>
          <a:off x="4584700" y="164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123434</xdr:rowOff>
    </xdr:from>
    <xdr:ext cx="534377" cy="259045"/>
    <xdr:sp macro="" textlink="">
      <xdr:nvSpPr>
        <xdr:cNvPr id="249" name="扶助費該当値テキスト"/>
        <xdr:cNvSpPr txBox="1"/>
      </xdr:nvSpPr>
      <xdr:spPr>
        <a:xfrm>
          <a:off x="4686300" y="164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157373</xdr:rowOff>
    </xdr:from>
    <xdr:to>
      <xdr:col>20</xdr:col>
      <xdr:colOff>38100</xdr:colOff>
      <xdr:row>96</xdr:row>
      <xdr:rowOff>87523</xdr:rowOff>
    </xdr:to>
    <xdr:sp macro="" textlink="">
      <xdr:nvSpPr>
        <xdr:cNvPr id="250" name="楕円 249"/>
        <xdr:cNvSpPr/>
      </xdr:nvSpPr>
      <xdr:spPr>
        <a:xfrm>
          <a:off x="3746500" y="1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78650</xdr:rowOff>
    </xdr:from>
    <xdr:ext cx="534377" cy="259045"/>
    <xdr:sp macro="" textlink="">
      <xdr:nvSpPr>
        <xdr:cNvPr id="251" name="テキスト ボックス 250"/>
        <xdr:cNvSpPr txBox="1"/>
      </xdr:nvSpPr>
      <xdr:spPr>
        <a:xfrm>
          <a:off x="3530111" y="1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76829</xdr:rowOff>
    </xdr:from>
    <xdr:to>
      <xdr:col>15</xdr:col>
      <xdr:colOff>101600</xdr:colOff>
      <xdr:row>96</xdr:row>
      <xdr:rowOff>6979</xdr:rowOff>
    </xdr:to>
    <xdr:sp macro="" textlink="">
      <xdr:nvSpPr>
        <xdr:cNvPr id="252" name="楕円 251"/>
        <xdr:cNvSpPr/>
      </xdr:nvSpPr>
      <xdr:spPr>
        <a:xfrm>
          <a:off x="2857500" y="163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169556</xdr:rowOff>
    </xdr:from>
    <xdr:ext cx="534377" cy="259045"/>
    <xdr:sp macro="" textlink="">
      <xdr:nvSpPr>
        <xdr:cNvPr id="253" name="テキスト ボックス 252"/>
        <xdr:cNvSpPr txBox="1"/>
      </xdr:nvSpPr>
      <xdr:spPr>
        <a:xfrm>
          <a:off x="2641111" y="164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82933</xdr:rowOff>
    </xdr:from>
    <xdr:to>
      <xdr:col>10</xdr:col>
      <xdr:colOff>165100</xdr:colOff>
      <xdr:row>97</xdr:row>
      <xdr:rowOff>13083</xdr:rowOff>
    </xdr:to>
    <xdr:sp macro="" textlink="">
      <xdr:nvSpPr>
        <xdr:cNvPr id="254" name="楕円 253"/>
        <xdr:cNvSpPr/>
      </xdr:nvSpPr>
      <xdr:spPr>
        <a:xfrm>
          <a:off x="1968500" y="1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4210</xdr:rowOff>
    </xdr:from>
    <xdr:ext cx="534377" cy="259045"/>
    <xdr:sp macro="" textlink="">
      <xdr:nvSpPr>
        <xdr:cNvPr id="255" name="テキスト ボックス 254"/>
        <xdr:cNvSpPr txBox="1"/>
      </xdr:nvSpPr>
      <xdr:spPr>
        <a:xfrm>
          <a:off x="1752111" y="1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107958</xdr:rowOff>
    </xdr:from>
    <xdr:to>
      <xdr:col>6</xdr:col>
      <xdr:colOff>38100</xdr:colOff>
      <xdr:row>97</xdr:row>
      <xdr:rowOff>38108</xdr:rowOff>
    </xdr:to>
    <xdr:sp macro="" textlink="">
      <xdr:nvSpPr>
        <xdr:cNvPr id="256" name="楕円 255"/>
        <xdr:cNvSpPr/>
      </xdr:nvSpPr>
      <xdr:spPr>
        <a:xfrm>
          <a:off x="1079500" y="165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29235</xdr:rowOff>
    </xdr:from>
    <xdr:ext cx="534377" cy="259045"/>
    <xdr:sp macro="" textlink="">
      <xdr:nvSpPr>
        <xdr:cNvPr id="257" name="テキスト ボックス 256"/>
        <xdr:cNvSpPr txBox="1"/>
      </xdr:nvSpPr>
      <xdr:spPr>
        <a:xfrm>
          <a:off x="863111" y="166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41682</xdr:rowOff>
    </xdr:from>
    <xdr:to>
      <xdr:col>55</xdr:col>
      <xdr:colOff>0</xdr:colOff>
      <xdr:row>36</xdr:row>
      <xdr:rowOff>85303</xdr:rowOff>
    </xdr:to>
    <xdr:cxnSp macro="">
      <xdr:nvCxnSpPr>
        <xdr:cNvPr id="286" name="直線コネクタ 285"/>
        <xdr:cNvCxnSpPr/>
      </xdr:nvCxnSpPr>
      <xdr:spPr>
        <a:xfrm>
          <a:off x="9639300" y="6213882"/>
          <a:ext cx="838200" cy="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41682</xdr:rowOff>
    </xdr:from>
    <xdr:to>
      <xdr:col>50</xdr:col>
      <xdr:colOff>114300</xdr:colOff>
      <xdr:row>37</xdr:row>
      <xdr:rowOff>22836</xdr:rowOff>
    </xdr:to>
    <xdr:cxnSp macro="">
      <xdr:nvCxnSpPr>
        <xdr:cNvPr id="289" name="直線コネクタ 288"/>
        <xdr:cNvCxnSpPr/>
      </xdr:nvCxnSpPr>
      <xdr:spPr>
        <a:xfrm flipV="1">
          <a:off x="8750300" y="6213882"/>
          <a:ext cx="889000" cy="1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100362</xdr:rowOff>
    </xdr:from>
    <xdr:to>
      <xdr:col>45</xdr:col>
      <xdr:colOff>177800</xdr:colOff>
      <xdr:row>37</xdr:row>
      <xdr:rowOff>22836</xdr:rowOff>
    </xdr:to>
    <xdr:cxnSp macro="">
      <xdr:nvCxnSpPr>
        <xdr:cNvPr id="292" name="直線コネクタ 291"/>
        <xdr:cNvCxnSpPr/>
      </xdr:nvCxnSpPr>
      <xdr:spPr>
        <a:xfrm>
          <a:off x="7861300" y="6101112"/>
          <a:ext cx="889000" cy="26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100362</xdr:rowOff>
    </xdr:from>
    <xdr:to>
      <xdr:col>41</xdr:col>
      <xdr:colOff>50800</xdr:colOff>
      <xdr:row>37</xdr:row>
      <xdr:rowOff>8432</xdr:rowOff>
    </xdr:to>
    <xdr:cxnSp macro="">
      <xdr:nvCxnSpPr>
        <xdr:cNvPr id="295" name="直線コネクタ 294"/>
        <xdr:cNvCxnSpPr/>
      </xdr:nvCxnSpPr>
      <xdr:spPr>
        <a:xfrm flipV="1">
          <a:off x="6972300" y="6101112"/>
          <a:ext cx="889000" cy="2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133484</xdr:rowOff>
    </xdr:from>
    <xdr:to>
      <xdr:col>41</xdr:col>
      <xdr:colOff>101600</xdr:colOff>
      <xdr:row>36</xdr:row>
      <xdr:rowOff>63634</xdr:rowOff>
    </xdr:to>
    <xdr:sp macro="" textlink="">
      <xdr:nvSpPr>
        <xdr:cNvPr id="296" name="フローチャート: 判断 295"/>
        <xdr:cNvSpPr/>
      </xdr:nvSpPr>
      <xdr:spPr>
        <a:xfrm>
          <a:off x="7810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54761</xdr:rowOff>
    </xdr:from>
    <xdr:ext cx="599010" cy="259045"/>
    <xdr:sp macro="" textlink="">
      <xdr:nvSpPr>
        <xdr:cNvPr id="297" name="テキスト ボックス 296"/>
        <xdr:cNvSpPr txBox="1"/>
      </xdr:nvSpPr>
      <xdr:spPr>
        <a:xfrm>
          <a:off x="7561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73187</xdr:rowOff>
    </xdr:from>
    <xdr:to>
      <xdr:col>36</xdr:col>
      <xdr:colOff>165100</xdr:colOff>
      <xdr:row>38</xdr:row>
      <xdr:rowOff>3338</xdr:rowOff>
    </xdr:to>
    <xdr:sp macro="" textlink="">
      <xdr:nvSpPr>
        <xdr:cNvPr id="298" name="フローチャート: 判断 297"/>
        <xdr:cNvSpPr/>
      </xdr:nvSpPr>
      <xdr:spPr>
        <a:xfrm>
          <a:off x="6921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165915</xdr:rowOff>
    </xdr:from>
    <xdr:ext cx="599010" cy="259045"/>
    <xdr:sp macro="" textlink="">
      <xdr:nvSpPr>
        <xdr:cNvPr id="299" name="テキスト ボックス 298"/>
        <xdr:cNvSpPr txBox="1"/>
      </xdr:nvSpPr>
      <xdr:spPr>
        <a:xfrm>
          <a:off x="6672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34503</xdr:rowOff>
    </xdr:from>
    <xdr:to>
      <xdr:col>55</xdr:col>
      <xdr:colOff>50800</xdr:colOff>
      <xdr:row>36</xdr:row>
      <xdr:rowOff>136103</xdr:rowOff>
    </xdr:to>
    <xdr:sp macro="" textlink="">
      <xdr:nvSpPr>
        <xdr:cNvPr id="305" name="楕円 304"/>
        <xdr:cNvSpPr/>
      </xdr:nvSpPr>
      <xdr:spPr>
        <a:xfrm>
          <a:off x="10426700" y="620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12930</xdr:rowOff>
    </xdr:from>
    <xdr:ext cx="599010" cy="259045"/>
    <xdr:sp macro="" textlink="">
      <xdr:nvSpPr>
        <xdr:cNvPr id="306" name="補助費等該当値テキスト"/>
        <xdr:cNvSpPr txBox="1"/>
      </xdr:nvSpPr>
      <xdr:spPr>
        <a:xfrm>
          <a:off x="10528300" y="618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162332</xdr:rowOff>
    </xdr:from>
    <xdr:to>
      <xdr:col>50</xdr:col>
      <xdr:colOff>165100</xdr:colOff>
      <xdr:row>36</xdr:row>
      <xdr:rowOff>92482</xdr:rowOff>
    </xdr:to>
    <xdr:sp macro="" textlink="">
      <xdr:nvSpPr>
        <xdr:cNvPr id="307" name="楕円 306"/>
        <xdr:cNvSpPr/>
      </xdr:nvSpPr>
      <xdr:spPr>
        <a:xfrm>
          <a:off x="9588500" y="61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109009</xdr:rowOff>
    </xdr:from>
    <xdr:ext cx="599010" cy="259045"/>
    <xdr:sp macro="" textlink="">
      <xdr:nvSpPr>
        <xdr:cNvPr id="308" name="テキスト ボックス 307"/>
        <xdr:cNvSpPr txBox="1"/>
      </xdr:nvSpPr>
      <xdr:spPr>
        <a:xfrm>
          <a:off x="9339795" y="593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143486</xdr:rowOff>
    </xdr:from>
    <xdr:to>
      <xdr:col>46</xdr:col>
      <xdr:colOff>38100</xdr:colOff>
      <xdr:row>37</xdr:row>
      <xdr:rowOff>73636</xdr:rowOff>
    </xdr:to>
    <xdr:sp macro="" textlink="">
      <xdr:nvSpPr>
        <xdr:cNvPr id="309" name="楕円 308"/>
        <xdr:cNvSpPr/>
      </xdr:nvSpPr>
      <xdr:spPr>
        <a:xfrm>
          <a:off x="8699500" y="63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64763</xdr:rowOff>
    </xdr:from>
    <xdr:ext cx="599010" cy="259045"/>
    <xdr:sp macro="" textlink="">
      <xdr:nvSpPr>
        <xdr:cNvPr id="310" name="テキスト ボックス 309"/>
        <xdr:cNvSpPr txBox="1"/>
      </xdr:nvSpPr>
      <xdr:spPr>
        <a:xfrm>
          <a:off x="8450795" y="640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49562</xdr:rowOff>
    </xdr:from>
    <xdr:to>
      <xdr:col>41</xdr:col>
      <xdr:colOff>101600</xdr:colOff>
      <xdr:row>35</xdr:row>
      <xdr:rowOff>151162</xdr:rowOff>
    </xdr:to>
    <xdr:sp macro="" textlink="">
      <xdr:nvSpPr>
        <xdr:cNvPr id="311" name="楕円 310"/>
        <xdr:cNvSpPr/>
      </xdr:nvSpPr>
      <xdr:spPr>
        <a:xfrm>
          <a:off x="7810500" y="60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167689</xdr:rowOff>
    </xdr:from>
    <xdr:ext cx="599010" cy="259045"/>
    <xdr:sp macro="" textlink="">
      <xdr:nvSpPr>
        <xdr:cNvPr id="312" name="テキスト ボックス 311"/>
        <xdr:cNvSpPr txBox="1"/>
      </xdr:nvSpPr>
      <xdr:spPr>
        <a:xfrm>
          <a:off x="7561795" y="582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129082</xdr:rowOff>
    </xdr:from>
    <xdr:to>
      <xdr:col>36</xdr:col>
      <xdr:colOff>165100</xdr:colOff>
      <xdr:row>37</xdr:row>
      <xdr:rowOff>59232</xdr:rowOff>
    </xdr:to>
    <xdr:sp macro="" textlink="">
      <xdr:nvSpPr>
        <xdr:cNvPr id="313" name="楕円 312"/>
        <xdr:cNvSpPr/>
      </xdr:nvSpPr>
      <xdr:spPr>
        <a:xfrm>
          <a:off x="6921500" y="63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75759</xdr:rowOff>
    </xdr:from>
    <xdr:ext cx="599010" cy="259045"/>
    <xdr:sp macro="" textlink="">
      <xdr:nvSpPr>
        <xdr:cNvPr id="314" name="テキスト ボックス 313"/>
        <xdr:cNvSpPr txBox="1"/>
      </xdr:nvSpPr>
      <xdr:spPr>
        <a:xfrm>
          <a:off x="6672795" y="607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60370</xdr:rowOff>
    </xdr:from>
    <xdr:to>
      <xdr:col>55</xdr:col>
      <xdr:colOff>0</xdr:colOff>
      <xdr:row>58</xdr:row>
      <xdr:rowOff>131769</xdr:rowOff>
    </xdr:to>
    <xdr:cxnSp macro="">
      <xdr:nvCxnSpPr>
        <xdr:cNvPr id="343" name="直線コネクタ 342"/>
        <xdr:cNvCxnSpPr/>
      </xdr:nvCxnSpPr>
      <xdr:spPr>
        <a:xfrm flipV="1">
          <a:off x="9639300" y="10004470"/>
          <a:ext cx="8382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72302</xdr:rowOff>
    </xdr:from>
    <xdr:to>
      <xdr:col>50</xdr:col>
      <xdr:colOff>114300</xdr:colOff>
      <xdr:row>58</xdr:row>
      <xdr:rowOff>131769</xdr:rowOff>
    </xdr:to>
    <xdr:cxnSp macro="">
      <xdr:nvCxnSpPr>
        <xdr:cNvPr id="346" name="直線コネクタ 345"/>
        <xdr:cNvCxnSpPr/>
      </xdr:nvCxnSpPr>
      <xdr:spPr>
        <a:xfrm>
          <a:off x="8750300" y="10016402"/>
          <a:ext cx="889000" cy="5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72302</xdr:rowOff>
    </xdr:from>
    <xdr:to>
      <xdr:col>45</xdr:col>
      <xdr:colOff>177800</xdr:colOff>
      <xdr:row>58</xdr:row>
      <xdr:rowOff>78795</xdr:rowOff>
    </xdr:to>
    <xdr:cxnSp macro="">
      <xdr:nvCxnSpPr>
        <xdr:cNvPr id="349" name="直線コネクタ 348"/>
        <xdr:cNvCxnSpPr/>
      </xdr:nvCxnSpPr>
      <xdr:spPr>
        <a:xfrm flipV="1">
          <a:off x="7861300" y="10016402"/>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47616</xdr:rowOff>
    </xdr:from>
    <xdr:to>
      <xdr:col>41</xdr:col>
      <xdr:colOff>50800</xdr:colOff>
      <xdr:row>58</xdr:row>
      <xdr:rowOff>78795</xdr:rowOff>
    </xdr:to>
    <xdr:cxnSp macro="">
      <xdr:nvCxnSpPr>
        <xdr:cNvPr id="352" name="直線コネクタ 351"/>
        <xdr:cNvCxnSpPr/>
      </xdr:nvCxnSpPr>
      <xdr:spPr>
        <a:xfrm>
          <a:off x="6972300" y="9648816"/>
          <a:ext cx="889000" cy="3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135677</xdr:rowOff>
    </xdr:from>
    <xdr:to>
      <xdr:col>41</xdr:col>
      <xdr:colOff>101600</xdr:colOff>
      <xdr:row>58</xdr:row>
      <xdr:rowOff>65827</xdr:rowOff>
    </xdr:to>
    <xdr:sp macro="" textlink="">
      <xdr:nvSpPr>
        <xdr:cNvPr id="353" name="フローチャート: 判断 352"/>
        <xdr:cNvSpPr/>
      </xdr:nvSpPr>
      <xdr:spPr>
        <a:xfrm>
          <a:off x="7810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82354</xdr:rowOff>
    </xdr:from>
    <xdr:ext cx="599010" cy="259045"/>
    <xdr:sp macro="" textlink="">
      <xdr:nvSpPr>
        <xdr:cNvPr id="354" name="テキスト ボックス 353"/>
        <xdr:cNvSpPr txBox="1"/>
      </xdr:nvSpPr>
      <xdr:spPr>
        <a:xfrm>
          <a:off x="7561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135205</xdr:rowOff>
    </xdr:from>
    <xdr:to>
      <xdr:col>36</xdr:col>
      <xdr:colOff>165100</xdr:colOff>
      <xdr:row>58</xdr:row>
      <xdr:rowOff>65355</xdr:rowOff>
    </xdr:to>
    <xdr:sp macro="" textlink="">
      <xdr:nvSpPr>
        <xdr:cNvPr id="355" name="フローチャート: 判断 354"/>
        <xdr:cNvSpPr/>
      </xdr:nvSpPr>
      <xdr:spPr>
        <a:xfrm>
          <a:off x="6921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56482</xdr:rowOff>
    </xdr:from>
    <xdr:ext cx="599010" cy="259045"/>
    <xdr:sp macro="" textlink="">
      <xdr:nvSpPr>
        <xdr:cNvPr id="356" name="テキスト ボックス 355"/>
        <xdr:cNvSpPr txBox="1"/>
      </xdr:nvSpPr>
      <xdr:spPr>
        <a:xfrm>
          <a:off x="6672795" y="1000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9570</xdr:rowOff>
    </xdr:from>
    <xdr:to>
      <xdr:col>55</xdr:col>
      <xdr:colOff>50800</xdr:colOff>
      <xdr:row>58</xdr:row>
      <xdr:rowOff>111170</xdr:rowOff>
    </xdr:to>
    <xdr:sp macro="" textlink="">
      <xdr:nvSpPr>
        <xdr:cNvPr id="362" name="楕円 361"/>
        <xdr:cNvSpPr/>
      </xdr:nvSpPr>
      <xdr:spPr>
        <a:xfrm>
          <a:off x="10426700" y="99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159447</xdr:rowOff>
    </xdr:from>
    <xdr:ext cx="599010" cy="259045"/>
    <xdr:sp macro="" textlink="">
      <xdr:nvSpPr>
        <xdr:cNvPr id="363" name="普通建設事業費該当値テキスト"/>
        <xdr:cNvSpPr txBox="1"/>
      </xdr:nvSpPr>
      <xdr:spPr>
        <a:xfrm>
          <a:off x="10528300" y="99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80969</xdr:rowOff>
    </xdr:from>
    <xdr:to>
      <xdr:col>50</xdr:col>
      <xdr:colOff>165100</xdr:colOff>
      <xdr:row>59</xdr:row>
      <xdr:rowOff>11119</xdr:rowOff>
    </xdr:to>
    <xdr:sp macro="" textlink="">
      <xdr:nvSpPr>
        <xdr:cNvPr id="364" name="楕円 363"/>
        <xdr:cNvSpPr/>
      </xdr:nvSpPr>
      <xdr:spPr>
        <a:xfrm>
          <a:off x="9588500" y="100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2246</xdr:rowOff>
    </xdr:from>
    <xdr:ext cx="599010" cy="259045"/>
    <xdr:sp macro="" textlink="">
      <xdr:nvSpPr>
        <xdr:cNvPr id="365" name="テキスト ボックス 364"/>
        <xdr:cNvSpPr txBox="1"/>
      </xdr:nvSpPr>
      <xdr:spPr>
        <a:xfrm>
          <a:off x="9339795" y="1011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21502</xdr:rowOff>
    </xdr:from>
    <xdr:to>
      <xdr:col>46</xdr:col>
      <xdr:colOff>38100</xdr:colOff>
      <xdr:row>58</xdr:row>
      <xdr:rowOff>123102</xdr:rowOff>
    </xdr:to>
    <xdr:sp macro="" textlink="">
      <xdr:nvSpPr>
        <xdr:cNvPr id="366" name="楕円 365"/>
        <xdr:cNvSpPr/>
      </xdr:nvSpPr>
      <xdr:spPr>
        <a:xfrm>
          <a:off x="8699500" y="99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114229</xdr:rowOff>
    </xdr:from>
    <xdr:ext cx="599010" cy="259045"/>
    <xdr:sp macro="" textlink="">
      <xdr:nvSpPr>
        <xdr:cNvPr id="367" name="テキスト ボックス 366"/>
        <xdr:cNvSpPr txBox="1"/>
      </xdr:nvSpPr>
      <xdr:spPr>
        <a:xfrm>
          <a:off x="8450795" y="1005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27995</xdr:rowOff>
    </xdr:from>
    <xdr:to>
      <xdr:col>41</xdr:col>
      <xdr:colOff>101600</xdr:colOff>
      <xdr:row>58</xdr:row>
      <xdr:rowOff>129595</xdr:rowOff>
    </xdr:to>
    <xdr:sp macro="" textlink="">
      <xdr:nvSpPr>
        <xdr:cNvPr id="368" name="楕円 367"/>
        <xdr:cNvSpPr/>
      </xdr:nvSpPr>
      <xdr:spPr>
        <a:xfrm>
          <a:off x="7810500" y="9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120722</xdr:rowOff>
    </xdr:from>
    <xdr:ext cx="599010" cy="259045"/>
    <xdr:sp macro="" textlink="">
      <xdr:nvSpPr>
        <xdr:cNvPr id="369" name="テキスト ボックス 368"/>
        <xdr:cNvSpPr txBox="1"/>
      </xdr:nvSpPr>
      <xdr:spPr>
        <a:xfrm>
          <a:off x="7561795" y="1006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168266</xdr:rowOff>
    </xdr:from>
    <xdr:to>
      <xdr:col>36</xdr:col>
      <xdr:colOff>165100</xdr:colOff>
      <xdr:row>56</xdr:row>
      <xdr:rowOff>98416</xdr:rowOff>
    </xdr:to>
    <xdr:sp macro="" textlink="">
      <xdr:nvSpPr>
        <xdr:cNvPr id="370" name="楕円 369"/>
        <xdr:cNvSpPr/>
      </xdr:nvSpPr>
      <xdr:spPr>
        <a:xfrm>
          <a:off x="6921500" y="95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114943</xdr:rowOff>
    </xdr:from>
    <xdr:ext cx="599010" cy="259045"/>
    <xdr:sp macro="" textlink="">
      <xdr:nvSpPr>
        <xdr:cNvPr id="371" name="テキスト ボックス 370"/>
        <xdr:cNvSpPr txBox="1"/>
      </xdr:nvSpPr>
      <xdr:spPr>
        <a:xfrm>
          <a:off x="6672795" y="937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75085</xdr:rowOff>
    </xdr:from>
    <xdr:to>
      <xdr:col>55</xdr:col>
      <xdr:colOff>0</xdr:colOff>
      <xdr:row>79</xdr:row>
      <xdr:rowOff>97971</xdr:rowOff>
    </xdr:to>
    <xdr:cxnSp macro="">
      <xdr:nvCxnSpPr>
        <xdr:cNvPr id="402" name="直線コネクタ 401"/>
        <xdr:cNvCxnSpPr/>
      </xdr:nvCxnSpPr>
      <xdr:spPr>
        <a:xfrm flipV="1">
          <a:off x="9639300" y="13619635"/>
          <a:ext cx="838200" cy="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96024</xdr:rowOff>
    </xdr:from>
    <xdr:to>
      <xdr:col>50</xdr:col>
      <xdr:colOff>114300</xdr:colOff>
      <xdr:row>79</xdr:row>
      <xdr:rowOff>97971</xdr:rowOff>
    </xdr:to>
    <xdr:cxnSp macro="">
      <xdr:nvCxnSpPr>
        <xdr:cNvPr id="405" name="直線コネクタ 404"/>
        <xdr:cNvCxnSpPr/>
      </xdr:nvCxnSpPr>
      <xdr:spPr>
        <a:xfrm>
          <a:off x="8750300" y="13640574"/>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80355</xdr:rowOff>
    </xdr:from>
    <xdr:to>
      <xdr:col>45</xdr:col>
      <xdr:colOff>177800</xdr:colOff>
      <xdr:row>79</xdr:row>
      <xdr:rowOff>96024</xdr:rowOff>
    </xdr:to>
    <xdr:cxnSp macro="">
      <xdr:nvCxnSpPr>
        <xdr:cNvPr id="408" name="直線コネクタ 407"/>
        <xdr:cNvCxnSpPr/>
      </xdr:nvCxnSpPr>
      <xdr:spPr>
        <a:xfrm>
          <a:off x="7861300" y="13624905"/>
          <a:ext cx="889000" cy="1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64771</xdr:rowOff>
    </xdr:from>
    <xdr:to>
      <xdr:col>41</xdr:col>
      <xdr:colOff>50800</xdr:colOff>
      <xdr:row>79</xdr:row>
      <xdr:rowOff>80355</xdr:rowOff>
    </xdr:to>
    <xdr:cxnSp macro="">
      <xdr:nvCxnSpPr>
        <xdr:cNvPr id="411" name="直線コネクタ 410"/>
        <xdr:cNvCxnSpPr/>
      </xdr:nvCxnSpPr>
      <xdr:spPr>
        <a:xfrm>
          <a:off x="6972300" y="13437871"/>
          <a:ext cx="889000" cy="18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136744</xdr:rowOff>
    </xdr:from>
    <xdr:to>
      <xdr:col>41</xdr:col>
      <xdr:colOff>101600</xdr:colOff>
      <xdr:row>79</xdr:row>
      <xdr:rowOff>66894</xdr:rowOff>
    </xdr:to>
    <xdr:sp macro="" textlink="">
      <xdr:nvSpPr>
        <xdr:cNvPr id="412" name="フローチャート: 判断 411"/>
        <xdr:cNvSpPr/>
      </xdr:nvSpPr>
      <xdr:spPr>
        <a:xfrm>
          <a:off x="7810500" y="1350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83421</xdr:rowOff>
    </xdr:from>
    <xdr:ext cx="534377" cy="259045"/>
    <xdr:sp macro="" textlink="">
      <xdr:nvSpPr>
        <xdr:cNvPr id="413" name="テキスト ボックス 412"/>
        <xdr:cNvSpPr txBox="1"/>
      </xdr:nvSpPr>
      <xdr:spPr>
        <a:xfrm>
          <a:off x="7594111" y="132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139019</xdr:rowOff>
    </xdr:from>
    <xdr:to>
      <xdr:col>36</xdr:col>
      <xdr:colOff>165100</xdr:colOff>
      <xdr:row>79</xdr:row>
      <xdr:rowOff>69169</xdr:rowOff>
    </xdr:to>
    <xdr:sp macro="" textlink="">
      <xdr:nvSpPr>
        <xdr:cNvPr id="414" name="フローチャート: 判断 413"/>
        <xdr:cNvSpPr/>
      </xdr:nvSpPr>
      <xdr:spPr>
        <a:xfrm>
          <a:off x="6921500" y="1351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60296</xdr:rowOff>
    </xdr:from>
    <xdr:ext cx="534377" cy="259045"/>
    <xdr:sp macro="" textlink="">
      <xdr:nvSpPr>
        <xdr:cNvPr id="415" name="テキスト ボックス 414"/>
        <xdr:cNvSpPr txBox="1"/>
      </xdr:nvSpPr>
      <xdr:spPr>
        <a:xfrm>
          <a:off x="6705111" y="136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24285</xdr:rowOff>
    </xdr:from>
    <xdr:to>
      <xdr:col>55</xdr:col>
      <xdr:colOff>50800</xdr:colOff>
      <xdr:row>79</xdr:row>
      <xdr:rowOff>125885</xdr:rowOff>
    </xdr:to>
    <xdr:sp macro="" textlink="">
      <xdr:nvSpPr>
        <xdr:cNvPr id="421" name="楕円 420"/>
        <xdr:cNvSpPr/>
      </xdr:nvSpPr>
      <xdr:spPr>
        <a:xfrm>
          <a:off x="10426700" y="135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47171</xdr:rowOff>
    </xdr:from>
    <xdr:to>
      <xdr:col>50</xdr:col>
      <xdr:colOff>165100</xdr:colOff>
      <xdr:row>79</xdr:row>
      <xdr:rowOff>148771</xdr:rowOff>
    </xdr:to>
    <xdr:sp macro="" textlink="">
      <xdr:nvSpPr>
        <xdr:cNvPr id="423" name="楕円 422"/>
        <xdr:cNvSpPr/>
      </xdr:nvSpPr>
      <xdr:spPr>
        <a:xfrm>
          <a:off x="9588500" y="135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139898</xdr:rowOff>
    </xdr:from>
    <xdr:ext cx="378565" cy="259045"/>
    <xdr:sp macro="" textlink="">
      <xdr:nvSpPr>
        <xdr:cNvPr id="424" name="テキスト ボックス 423"/>
        <xdr:cNvSpPr txBox="1"/>
      </xdr:nvSpPr>
      <xdr:spPr>
        <a:xfrm>
          <a:off x="9450017" y="1368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45224</xdr:rowOff>
    </xdr:from>
    <xdr:to>
      <xdr:col>46</xdr:col>
      <xdr:colOff>38100</xdr:colOff>
      <xdr:row>79</xdr:row>
      <xdr:rowOff>146824</xdr:rowOff>
    </xdr:to>
    <xdr:sp macro="" textlink="">
      <xdr:nvSpPr>
        <xdr:cNvPr id="425" name="楕円 424"/>
        <xdr:cNvSpPr/>
      </xdr:nvSpPr>
      <xdr:spPr>
        <a:xfrm>
          <a:off x="8699500" y="1358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137951</xdr:rowOff>
    </xdr:from>
    <xdr:ext cx="469744" cy="259045"/>
    <xdr:sp macro="" textlink="">
      <xdr:nvSpPr>
        <xdr:cNvPr id="426" name="テキスト ボックス 425"/>
        <xdr:cNvSpPr txBox="1"/>
      </xdr:nvSpPr>
      <xdr:spPr>
        <a:xfrm>
          <a:off x="8515428" y="1368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29555</xdr:rowOff>
    </xdr:from>
    <xdr:to>
      <xdr:col>41</xdr:col>
      <xdr:colOff>101600</xdr:colOff>
      <xdr:row>79</xdr:row>
      <xdr:rowOff>131155</xdr:rowOff>
    </xdr:to>
    <xdr:sp macro="" textlink="">
      <xdr:nvSpPr>
        <xdr:cNvPr id="427" name="楕円 426"/>
        <xdr:cNvSpPr/>
      </xdr:nvSpPr>
      <xdr:spPr>
        <a:xfrm>
          <a:off x="7810500" y="135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122282</xdr:rowOff>
    </xdr:from>
    <xdr:ext cx="534377" cy="259045"/>
    <xdr:sp macro="" textlink="">
      <xdr:nvSpPr>
        <xdr:cNvPr id="428" name="テキスト ボックス 427"/>
        <xdr:cNvSpPr txBox="1"/>
      </xdr:nvSpPr>
      <xdr:spPr>
        <a:xfrm>
          <a:off x="7594111" y="136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13971</xdr:rowOff>
    </xdr:from>
    <xdr:to>
      <xdr:col>36</xdr:col>
      <xdr:colOff>165100</xdr:colOff>
      <xdr:row>78</xdr:row>
      <xdr:rowOff>115571</xdr:rowOff>
    </xdr:to>
    <xdr:sp macro="" textlink="">
      <xdr:nvSpPr>
        <xdr:cNvPr id="429" name="楕円 428"/>
        <xdr:cNvSpPr/>
      </xdr:nvSpPr>
      <xdr:spPr>
        <a:xfrm>
          <a:off x="6921500" y="133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132098</xdr:rowOff>
    </xdr:from>
    <xdr:ext cx="599010" cy="259045"/>
    <xdr:sp macro="" textlink="">
      <xdr:nvSpPr>
        <xdr:cNvPr id="430" name="テキスト ボックス 429"/>
        <xdr:cNvSpPr txBox="1"/>
      </xdr:nvSpPr>
      <xdr:spPr>
        <a:xfrm>
          <a:off x="6672795" y="131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95779</xdr:rowOff>
    </xdr:from>
    <xdr:to>
      <xdr:col>55</xdr:col>
      <xdr:colOff>0</xdr:colOff>
      <xdr:row>99</xdr:row>
      <xdr:rowOff>6237</xdr:rowOff>
    </xdr:to>
    <xdr:cxnSp macro="">
      <xdr:nvCxnSpPr>
        <xdr:cNvPr id="461" name="直線コネクタ 460"/>
        <xdr:cNvCxnSpPr/>
      </xdr:nvCxnSpPr>
      <xdr:spPr>
        <a:xfrm flipV="1">
          <a:off x="9639300" y="16897879"/>
          <a:ext cx="838200" cy="8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107603</xdr:rowOff>
    </xdr:from>
    <xdr:to>
      <xdr:col>50</xdr:col>
      <xdr:colOff>114300</xdr:colOff>
      <xdr:row>99</xdr:row>
      <xdr:rowOff>6237</xdr:rowOff>
    </xdr:to>
    <xdr:cxnSp macro="">
      <xdr:nvCxnSpPr>
        <xdr:cNvPr id="464" name="直線コネクタ 463"/>
        <xdr:cNvCxnSpPr/>
      </xdr:nvCxnSpPr>
      <xdr:spPr>
        <a:xfrm>
          <a:off x="8750300" y="16909703"/>
          <a:ext cx="889000" cy="7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107603</xdr:rowOff>
    </xdr:from>
    <xdr:to>
      <xdr:col>45</xdr:col>
      <xdr:colOff>177800</xdr:colOff>
      <xdr:row>98</xdr:row>
      <xdr:rowOff>121059</xdr:rowOff>
    </xdr:to>
    <xdr:cxnSp macro="">
      <xdr:nvCxnSpPr>
        <xdr:cNvPr id="467" name="直線コネクタ 466"/>
        <xdr:cNvCxnSpPr/>
      </xdr:nvCxnSpPr>
      <xdr:spPr>
        <a:xfrm flipV="1">
          <a:off x="7861300" y="16909703"/>
          <a:ext cx="8890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103615</xdr:rowOff>
    </xdr:from>
    <xdr:to>
      <xdr:col>41</xdr:col>
      <xdr:colOff>50800</xdr:colOff>
      <xdr:row>98</xdr:row>
      <xdr:rowOff>121059</xdr:rowOff>
    </xdr:to>
    <xdr:cxnSp macro="">
      <xdr:nvCxnSpPr>
        <xdr:cNvPr id="470" name="直線コネクタ 469"/>
        <xdr:cNvCxnSpPr/>
      </xdr:nvCxnSpPr>
      <xdr:spPr>
        <a:xfrm>
          <a:off x="6972300" y="16562815"/>
          <a:ext cx="889000" cy="3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46287</xdr:rowOff>
    </xdr:from>
    <xdr:to>
      <xdr:col>41</xdr:col>
      <xdr:colOff>101600</xdr:colOff>
      <xdr:row>98</xdr:row>
      <xdr:rowOff>147887</xdr:rowOff>
    </xdr:to>
    <xdr:sp macro="" textlink="">
      <xdr:nvSpPr>
        <xdr:cNvPr id="471" name="フローチャート: 判断 470"/>
        <xdr:cNvSpPr/>
      </xdr:nvSpPr>
      <xdr:spPr>
        <a:xfrm>
          <a:off x="7810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164414</xdr:rowOff>
    </xdr:from>
    <xdr:ext cx="599010" cy="259045"/>
    <xdr:sp macro="" textlink="">
      <xdr:nvSpPr>
        <xdr:cNvPr id="472" name="テキスト ボックス 471"/>
        <xdr:cNvSpPr txBox="1"/>
      </xdr:nvSpPr>
      <xdr:spPr>
        <a:xfrm>
          <a:off x="7561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36627</xdr:rowOff>
    </xdr:from>
    <xdr:to>
      <xdr:col>36</xdr:col>
      <xdr:colOff>165100</xdr:colOff>
      <xdr:row>98</xdr:row>
      <xdr:rowOff>138227</xdr:rowOff>
    </xdr:to>
    <xdr:sp macro="" textlink="">
      <xdr:nvSpPr>
        <xdr:cNvPr id="473" name="フローチャート: 判断 472"/>
        <xdr:cNvSpPr/>
      </xdr:nvSpPr>
      <xdr:spPr>
        <a:xfrm>
          <a:off x="6921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129354</xdr:rowOff>
    </xdr:from>
    <xdr:ext cx="599010" cy="259045"/>
    <xdr:sp macro="" textlink="">
      <xdr:nvSpPr>
        <xdr:cNvPr id="474" name="テキスト ボックス 473"/>
        <xdr:cNvSpPr txBox="1"/>
      </xdr:nvSpPr>
      <xdr:spPr>
        <a:xfrm>
          <a:off x="6672795" y="169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44979</xdr:rowOff>
    </xdr:from>
    <xdr:to>
      <xdr:col>55</xdr:col>
      <xdr:colOff>50800</xdr:colOff>
      <xdr:row>98</xdr:row>
      <xdr:rowOff>146579</xdr:rowOff>
    </xdr:to>
    <xdr:sp macro="" textlink="">
      <xdr:nvSpPr>
        <xdr:cNvPr id="480" name="楕円 479"/>
        <xdr:cNvSpPr/>
      </xdr:nvSpPr>
      <xdr:spPr>
        <a:xfrm>
          <a:off x="10426700" y="168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23406</xdr:rowOff>
    </xdr:from>
    <xdr:ext cx="599010" cy="259045"/>
    <xdr:sp macro="" textlink="">
      <xdr:nvSpPr>
        <xdr:cNvPr id="481" name="普通建設事業費 （ うち更新整備　）該当値テキスト"/>
        <xdr:cNvSpPr txBox="1"/>
      </xdr:nvSpPr>
      <xdr:spPr>
        <a:xfrm>
          <a:off x="10528300" y="1682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126887</xdr:rowOff>
    </xdr:from>
    <xdr:to>
      <xdr:col>50</xdr:col>
      <xdr:colOff>165100</xdr:colOff>
      <xdr:row>99</xdr:row>
      <xdr:rowOff>57037</xdr:rowOff>
    </xdr:to>
    <xdr:sp macro="" textlink="">
      <xdr:nvSpPr>
        <xdr:cNvPr id="482" name="楕円 481"/>
        <xdr:cNvSpPr/>
      </xdr:nvSpPr>
      <xdr:spPr>
        <a:xfrm>
          <a:off x="9588500" y="169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48164</xdr:rowOff>
    </xdr:from>
    <xdr:ext cx="534377" cy="259045"/>
    <xdr:sp macro="" textlink="">
      <xdr:nvSpPr>
        <xdr:cNvPr id="483" name="テキスト ボックス 482"/>
        <xdr:cNvSpPr txBox="1"/>
      </xdr:nvSpPr>
      <xdr:spPr>
        <a:xfrm>
          <a:off x="9372111" y="17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56803</xdr:rowOff>
    </xdr:from>
    <xdr:to>
      <xdr:col>46</xdr:col>
      <xdr:colOff>38100</xdr:colOff>
      <xdr:row>98</xdr:row>
      <xdr:rowOff>158403</xdr:rowOff>
    </xdr:to>
    <xdr:sp macro="" textlink="">
      <xdr:nvSpPr>
        <xdr:cNvPr id="484" name="楕円 483"/>
        <xdr:cNvSpPr/>
      </xdr:nvSpPr>
      <xdr:spPr>
        <a:xfrm>
          <a:off x="8699500" y="1685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3480</xdr:rowOff>
    </xdr:from>
    <xdr:ext cx="599010" cy="259045"/>
    <xdr:sp macro="" textlink="">
      <xdr:nvSpPr>
        <xdr:cNvPr id="485" name="テキスト ボックス 484"/>
        <xdr:cNvSpPr txBox="1"/>
      </xdr:nvSpPr>
      <xdr:spPr>
        <a:xfrm>
          <a:off x="8450795" y="16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70259</xdr:rowOff>
    </xdr:from>
    <xdr:to>
      <xdr:col>41</xdr:col>
      <xdr:colOff>101600</xdr:colOff>
      <xdr:row>99</xdr:row>
      <xdr:rowOff>409</xdr:rowOff>
    </xdr:to>
    <xdr:sp macro="" textlink="">
      <xdr:nvSpPr>
        <xdr:cNvPr id="486" name="楕円 485"/>
        <xdr:cNvSpPr/>
      </xdr:nvSpPr>
      <xdr:spPr>
        <a:xfrm>
          <a:off x="7810500" y="168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162986</xdr:rowOff>
    </xdr:from>
    <xdr:ext cx="599010" cy="259045"/>
    <xdr:sp macro="" textlink="">
      <xdr:nvSpPr>
        <xdr:cNvPr id="487" name="テキスト ボックス 486"/>
        <xdr:cNvSpPr txBox="1"/>
      </xdr:nvSpPr>
      <xdr:spPr>
        <a:xfrm>
          <a:off x="7561795" y="1696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52815</xdr:rowOff>
    </xdr:from>
    <xdr:to>
      <xdr:col>36</xdr:col>
      <xdr:colOff>165100</xdr:colOff>
      <xdr:row>96</xdr:row>
      <xdr:rowOff>154415</xdr:rowOff>
    </xdr:to>
    <xdr:sp macro="" textlink="">
      <xdr:nvSpPr>
        <xdr:cNvPr id="488" name="楕円 487"/>
        <xdr:cNvSpPr/>
      </xdr:nvSpPr>
      <xdr:spPr>
        <a:xfrm>
          <a:off x="6921500" y="1651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170942</xdr:rowOff>
    </xdr:from>
    <xdr:ext cx="599010" cy="259045"/>
    <xdr:sp macro="" textlink="">
      <xdr:nvSpPr>
        <xdr:cNvPr id="489" name="テキスト ボックス 488"/>
        <xdr:cNvSpPr txBox="1"/>
      </xdr:nvSpPr>
      <xdr:spPr>
        <a:xfrm>
          <a:off x="6672795" y="1628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4609</xdr:rowOff>
    </xdr:from>
    <xdr:to>
      <xdr:col>85</xdr:col>
      <xdr:colOff>127000</xdr:colOff>
      <xdr:row>39</xdr:row>
      <xdr:rowOff>28792</xdr:rowOff>
    </xdr:to>
    <xdr:cxnSp macro="">
      <xdr:nvCxnSpPr>
        <xdr:cNvPr id="518" name="直線コネクタ 517"/>
        <xdr:cNvCxnSpPr/>
      </xdr:nvCxnSpPr>
      <xdr:spPr>
        <a:xfrm>
          <a:off x="15481300" y="6691159"/>
          <a:ext cx="8382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4609</xdr:rowOff>
    </xdr:from>
    <xdr:to>
      <xdr:col>81</xdr:col>
      <xdr:colOff>50800</xdr:colOff>
      <xdr:row>39</xdr:row>
      <xdr:rowOff>35753</xdr:rowOff>
    </xdr:to>
    <xdr:cxnSp macro="">
      <xdr:nvCxnSpPr>
        <xdr:cNvPr id="521" name="直線コネクタ 520"/>
        <xdr:cNvCxnSpPr/>
      </xdr:nvCxnSpPr>
      <xdr:spPr>
        <a:xfrm flipV="1">
          <a:off x="14592300" y="6691159"/>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1241</xdr:rowOff>
    </xdr:from>
    <xdr:to>
      <xdr:col>76</xdr:col>
      <xdr:colOff>114300</xdr:colOff>
      <xdr:row>39</xdr:row>
      <xdr:rowOff>35753</xdr:rowOff>
    </xdr:to>
    <xdr:cxnSp macro="">
      <xdr:nvCxnSpPr>
        <xdr:cNvPr id="524" name="直線コネクタ 523"/>
        <xdr:cNvCxnSpPr/>
      </xdr:nvCxnSpPr>
      <xdr:spPr>
        <a:xfrm>
          <a:off x="13703300" y="6687791"/>
          <a:ext cx="889000" cy="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1241</xdr:rowOff>
    </xdr:from>
    <xdr:to>
      <xdr:col>71</xdr:col>
      <xdr:colOff>177800</xdr:colOff>
      <xdr:row>39</xdr:row>
      <xdr:rowOff>7790</xdr:rowOff>
    </xdr:to>
    <xdr:cxnSp macro="">
      <xdr:nvCxnSpPr>
        <xdr:cNvPr id="527" name="直線コネクタ 526"/>
        <xdr:cNvCxnSpPr/>
      </xdr:nvCxnSpPr>
      <xdr:spPr>
        <a:xfrm flipV="1">
          <a:off x="12814300" y="6687791"/>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124854</xdr:rowOff>
    </xdr:from>
    <xdr:to>
      <xdr:col>72</xdr:col>
      <xdr:colOff>38100</xdr:colOff>
      <xdr:row>39</xdr:row>
      <xdr:rowOff>55004</xdr:rowOff>
    </xdr:to>
    <xdr:sp macro="" textlink="">
      <xdr:nvSpPr>
        <xdr:cNvPr id="528" name="フローチャート: 判断 527"/>
        <xdr:cNvSpPr/>
      </xdr:nvSpPr>
      <xdr:spPr>
        <a:xfrm>
          <a:off x="13652500" y="66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46131</xdr:rowOff>
    </xdr:from>
    <xdr:ext cx="534377" cy="259045"/>
    <xdr:sp macro="" textlink="">
      <xdr:nvSpPr>
        <xdr:cNvPr id="529" name="テキスト ボックス 528"/>
        <xdr:cNvSpPr txBox="1"/>
      </xdr:nvSpPr>
      <xdr:spPr>
        <a:xfrm>
          <a:off x="13436111" y="67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147254</xdr:rowOff>
    </xdr:from>
    <xdr:to>
      <xdr:col>67</xdr:col>
      <xdr:colOff>101600</xdr:colOff>
      <xdr:row>39</xdr:row>
      <xdr:rowOff>77404</xdr:rowOff>
    </xdr:to>
    <xdr:sp macro="" textlink="">
      <xdr:nvSpPr>
        <xdr:cNvPr id="530" name="フローチャート: 判断 529"/>
        <xdr:cNvSpPr/>
      </xdr:nvSpPr>
      <xdr:spPr>
        <a:xfrm>
          <a:off x="12763500" y="666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68531</xdr:rowOff>
    </xdr:from>
    <xdr:ext cx="534377" cy="259045"/>
    <xdr:sp macro="" textlink="">
      <xdr:nvSpPr>
        <xdr:cNvPr id="531" name="テキスト ボックス 530"/>
        <xdr:cNvSpPr txBox="1"/>
      </xdr:nvSpPr>
      <xdr:spPr>
        <a:xfrm>
          <a:off x="12547111" y="67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149442</xdr:rowOff>
    </xdr:from>
    <xdr:to>
      <xdr:col>85</xdr:col>
      <xdr:colOff>177800</xdr:colOff>
      <xdr:row>39</xdr:row>
      <xdr:rowOff>79592</xdr:rowOff>
    </xdr:to>
    <xdr:sp macro="" textlink="">
      <xdr:nvSpPr>
        <xdr:cNvPr id="537" name="楕円 536"/>
        <xdr:cNvSpPr/>
      </xdr:nvSpPr>
      <xdr:spPr>
        <a:xfrm>
          <a:off x="16268700" y="666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534377" cy="259045"/>
    <xdr:sp macro="" textlink="">
      <xdr:nvSpPr>
        <xdr:cNvPr id="538" name="災害復旧事業費該当値テキスト"/>
        <xdr:cNvSpPr txBox="1"/>
      </xdr:nvSpPr>
      <xdr:spPr>
        <a:xfrm>
          <a:off x="16370300" y="66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125259</xdr:rowOff>
    </xdr:from>
    <xdr:to>
      <xdr:col>81</xdr:col>
      <xdr:colOff>101600</xdr:colOff>
      <xdr:row>39</xdr:row>
      <xdr:rowOff>55409</xdr:rowOff>
    </xdr:to>
    <xdr:sp macro="" textlink="">
      <xdr:nvSpPr>
        <xdr:cNvPr id="539" name="楕円 538"/>
        <xdr:cNvSpPr/>
      </xdr:nvSpPr>
      <xdr:spPr>
        <a:xfrm>
          <a:off x="15430500" y="66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71936</xdr:rowOff>
    </xdr:from>
    <xdr:ext cx="534377" cy="259045"/>
    <xdr:sp macro="" textlink="">
      <xdr:nvSpPr>
        <xdr:cNvPr id="540" name="テキスト ボックス 539"/>
        <xdr:cNvSpPr txBox="1"/>
      </xdr:nvSpPr>
      <xdr:spPr>
        <a:xfrm>
          <a:off x="15214111" y="64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156403</xdr:rowOff>
    </xdr:from>
    <xdr:to>
      <xdr:col>76</xdr:col>
      <xdr:colOff>165100</xdr:colOff>
      <xdr:row>39</xdr:row>
      <xdr:rowOff>86553</xdr:rowOff>
    </xdr:to>
    <xdr:sp macro="" textlink="">
      <xdr:nvSpPr>
        <xdr:cNvPr id="541" name="楕円 540"/>
        <xdr:cNvSpPr/>
      </xdr:nvSpPr>
      <xdr:spPr>
        <a:xfrm>
          <a:off x="14541500" y="6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77680</xdr:rowOff>
    </xdr:from>
    <xdr:ext cx="469744" cy="259045"/>
    <xdr:sp macro="" textlink="">
      <xdr:nvSpPr>
        <xdr:cNvPr id="542" name="テキスト ボックス 541"/>
        <xdr:cNvSpPr txBox="1"/>
      </xdr:nvSpPr>
      <xdr:spPr>
        <a:xfrm>
          <a:off x="14357428" y="676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121891</xdr:rowOff>
    </xdr:from>
    <xdr:to>
      <xdr:col>72</xdr:col>
      <xdr:colOff>38100</xdr:colOff>
      <xdr:row>39</xdr:row>
      <xdr:rowOff>52041</xdr:rowOff>
    </xdr:to>
    <xdr:sp macro="" textlink="">
      <xdr:nvSpPr>
        <xdr:cNvPr id="543" name="楕円 542"/>
        <xdr:cNvSpPr/>
      </xdr:nvSpPr>
      <xdr:spPr>
        <a:xfrm>
          <a:off x="13652500" y="66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68568</xdr:rowOff>
    </xdr:from>
    <xdr:ext cx="534377" cy="259045"/>
    <xdr:sp macro="" textlink="">
      <xdr:nvSpPr>
        <xdr:cNvPr id="544" name="テキスト ボックス 543"/>
        <xdr:cNvSpPr txBox="1"/>
      </xdr:nvSpPr>
      <xdr:spPr>
        <a:xfrm>
          <a:off x="13436111" y="6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128440</xdr:rowOff>
    </xdr:from>
    <xdr:to>
      <xdr:col>67</xdr:col>
      <xdr:colOff>101600</xdr:colOff>
      <xdr:row>39</xdr:row>
      <xdr:rowOff>58590</xdr:rowOff>
    </xdr:to>
    <xdr:sp macro="" textlink="">
      <xdr:nvSpPr>
        <xdr:cNvPr id="545" name="楕円 544"/>
        <xdr:cNvSpPr/>
      </xdr:nvSpPr>
      <xdr:spPr>
        <a:xfrm>
          <a:off x="12763500" y="66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75117</xdr:rowOff>
    </xdr:from>
    <xdr:ext cx="534377" cy="259045"/>
    <xdr:sp macro="" textlink="">
      <xdr:nvSpPr>
        <xdr:cNvPr id="546" name="テキスト ボックス 545"/>
        <xdr:cNvSpPr txBox="1"/>
      </xdr:nvSpPr>
      <xdr:spPr>
        <a:xfrm>
          <a:off x="12547111" y="641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43579</xdr:rowOff>
    </xdr:from>
    <xdr:to>
      <xdr:col>85</xdr:col>
      <xdr:colOff>127000</xdr:colOff>
      <xdr:row>76</xdr:row>
      <xdr:rowOff>87054</xdr:rowOff>
    </xdr:to>
    <xdr:cxnSp macro="">
      <xdr:nvCxnSpPr>
        <xdr:cNvPr id="632" name="直線コネクタ 631"/>
        <xdr:cNvCxnSpPr/>
      </xdr:nvCxnSpPr>
      <xdr:spPr>
        <a:xfrm flipV="1">
          <a:off x="15481300" y="13073779"/>
          <a:ext cx="8382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87054</xdr:rowOff>
    </xdr:from>
    <xdr:to>
      <xdr:col>81</xdr:col>
      <xdr:colOff>50800</xdr:colOff>
      <xdr:row>76</xdr:row>
      <xdr:rowOff>144221</xdr:rowOff>
    </xdr:to>
    <xdr:cxnSp macro="">
      <xdr:nvCxnSpPr>
        <xdr:cNvPr id="635" name="直線コネクタ 634"/>
        <xdr:cNvCxnSpPr/>
      </xdr:nvCxnSpPr>
      <xdr:spPr>
        <a:xfrm flipV="1">
          <a:off x="14592300" y="13117254"/>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144221</xdr:rowOff>
    </xdr:from>
    <xdr:to>
      <xdr:col>76</xdr:col>
      <xdr:colOff>114300</xdr:colOff>
      <xdr:row>76</xdr:row>
      <xdr:rowOff>157482</xdr:rowOff>
    </xdr:to>
    <xdr:cxnSp macro="">
      <xdr:nvCxnSpPr>
        <xdr:cNvPr id="638" name="直線コネクタ 637"/>
        <xdr:cNvCxnSpPr/>
      </xdr:nvCxnSpPr>
      <xdr:spPr>
        <a:xfrm flipV="1">
          <a:off x="13703300" y="13174421"/>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157482</xdr:rowOff>
    </xdr:from>
    <xdr:to>
      <xdr:col>71</xdr:col>
      <xdr:colOff>177800</xdr:colOff>
      <xdr:row>77</xdr:row>
      <xdr:rowOff>72341</xdr:rowOff>
    </xdr:to>
    <xdr:cxnSp macro="">
      <xdr:nvCxnSpPr>
        <xdr:cNvPr id="641" name="直線コネクタ 640"/>
        <xdr:cNvCxnSpPr/>
      </xdr:nvCxnSpPr>
      <xdr:spPr>
        <a:xfrm flipV="1">
          <a:off x="12814300" y="13187682"/>
          <a:ext cx="889000" cy="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42" name="フローチャート: 判断 641"/>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43" name="テキスト ボックス 642"/>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44" name="フローチャート: 判断 643"/>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45" name="テキスト ボックス 644"/>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164229</xdr:rowOff>
    </xdr:from>
    <xdr:to>
      <xdr:col>85</xdr:col>
      <xdr:colOff>177800</xdr:colOff>
      <xdr:row>76</xdr:row>
      <xdr:rowOff>94379</xdr:rowOff>
    </xdr:to>
    <xdr:sp macro="" textlink="">
      <xdr:nvSpPr>
        <xdr:cNvPr id="651" name="楕円 650"/>
        <xdr:cNvSpPr/>
      </xdr:nvSpPr>
      <xdr:spPr>
        <a:xfrm>
          <a:off x="16268700" y="130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15657</xdr:rowOff>
    </xdr:from>
    <xdr:ext cx="599010" cy="259045"/>
    <xdr:sp macro="" textlink="">
      <xdr:nvSpPr>
        <xdr:cNvPr id="652" name="公債費該当値テキスト"/>
        <xdr:cNvSpPr txBox="1"/>
      </xdr:nvSpPr>
      <xdr:spPr>
        <a:xfrm>
          <a:off x="16370300" y="1287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36254</xdr:rowOff>
    </xdr:from>
    <xdr:to>
      <xdr:col>81</xdr:col>
      <xdr:colOff>101600</xdr:colOff>
      <xdr:row>76</xdr:row>
      <xdr:rowOff>137854</xdr:rowOff>
    </xdr:to>
    <xdr:sp macro="" textlink="">
      <xdr:nvSpPr>
        <xdr:cNvPr id="653" name="楕円 652"/>
        <xdr:cNvSpPr/>
      </xdr:nvSpPr>
      <xdr:spPr>
        <a:xfrm>
          <a:off x="15430500" y="130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154381</xdr:rowOff>
    </xdr:from>
    <xdr:ext cx="599010" cy="259045"/>
    <xdr:sp macro="" textlink="">
      <xdr:nvSpPr>
        <xdr:cNvPr id="654" name="テキスト ボックス 653"/>
        <xdr:cNvSpPr txBox="1"/>
      </xdr:nvSpPr>
      <xdr:spPr>
        <a:xfrm>
          <a:off x="15181795" y="1284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93421</xdr:rowOff>
    </xdr:from>
    <xdr:to>
      <xdr:col>76</xdr:col>
      <xdr:colOff>165100</xdr:colOff>
      <xdr:row>77</xdr:row>
      <xdr:rowOff>23571</xdr:rowOff>
    </xdr:to>
    <xdr:sp macro="" textlink="">
      <xdr:nvSpPr>
        <xdr:cNvPr id="655" name="楕円 654"/>
        <xdr:cNvSpPr/>
      </xdr:nvSpPr>
      <xdr:spPr>
        <a:xfrm>
          <a:off x="14541500" y="131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40098</xdr:rowOff>
    </xdr:from>
    <xdr:ext cx="599010" cy="259045"/>
    <xdr:sp macro="" textlink="">
      <xdr:nvSpPr>
        <xdr:cNvPr id="656" name="テキスト ボックス 655"/>
        <xdr:cNvSpPr txBox="1"/>
      </xdr:nvSpPr>
      <xdr:spPr>
        <a:xfrm>
          <a:off x="14292795" y="1289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106682</xdr:rowOff>
    </xdr:from>
    <xdr:to>
      <xdr:col>72</xdr:col>
      <xdr:colOff>38100</xdr:colOff>
      <xdr:row>77</xdr:row>
      <xdr:rowOff>36832</xdr:rowOff>
    </xdr:to>
    <xdr:sp macro="" textlink="">
      <xdr:nvSpPr>
        <xdr:cNvPr id="657" name="楕円 656"/>
        <xdr:cNvSpPr/>
      </xdr:nvSpPr>
      <xdr:spPr>
        <a:xfrm>
          <a:off x="13652500" y="131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53358</xdr:rowOff>
    </xdr:from>
    <xdr:ext cx="599010" cy="259045"/>
    <xdr:sp macro="" textlink="">
      <xdr:nvSpPr>
        <xdr:cNvPr id="658" name="テキスト ボックス 657"/>
        <xdr:cNvSpPr txBox="1"/>
      </xdr:nvSpPr>
      <xdr:spPr>
        <a:xfrm>
          <a:off x="13403795" y="1291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21541</xdr:rowOff>
    </xdr:from>
    <xdr:to>
      <xdr:col>67</xdr:col>
      <xdr:colOff>101600</xdr:colOff>
      <xdr:row>77</xdr:row>
      <xdr:rowOff>123141</xdr:rowOff>
    </xdr:to>
    <xdr:sp macro="" textlink="">
      <xdr:nvSpPr>
        <xdr:cNvPr id="659" name="楕円 658"/>
        <xdr:cNvSpPr/>
      </xdr:nvSpPr>
      <xdr:spPr>
        <a:xfrm>
          <a:off x="12763500" y="132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139668</xdr:rowOff>
    </xdr:from>
    <xdr:ext cx="599010" cy="259045"/>
    <xdr:sp macro="" textlink="">
      <xdr:nvSpPr>
        <xdr:cNvPr id="660" name="テキスト ボックス 659"/>
        <xdr:cNvSpPr txBox="1"/>
      </xdr:nvSpPr>
      <xdr:spPr>
        <a:xfrm>
          <a:off x="12514795" y="1299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72264</xdr:rowOff>
    </xdr:from>
    <xdr:to>
      <xdr:col>85</xdr:col>
      <xdr:colOff>127000</xdr:colOff>
      <xdr:row>98</xdr:row>
      <xdr:rowOff>86154</xdr:rowOff>
    </xdr:to>
    <xdr:cxnSp macro="">
      <xdr:nvCxnSpPr>
        <xdr:cNvPr id="689" name="直線コネクタ 688"/>
        <xdr:cNvCxnSpPr/>
      </xdr:nvCxnSpPr>
      <xdr:spPr>
        <a:xfrm flipV="1">
          <a:off x="15481300" y="16874364"/>
          <a:ext cx="8382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86154</xdr:rowOff>
    </xdr:from>
    <xdr:to>
      <xdr:col>81</xdr:col>
      <xdr:colOff>50800</xdr:colOff>
      <xdr:row>98</xdr:row>
      <xdr:rowOff>87347</xdr:rowOff>
    </xdr:to>
    <xdr:cxnSp macro="">
      <xdr:nvCxnSpPr>
        <xdr:cNvPr id="692" name="直線コネクタ 691"/>
        <xdr:cNvCxnSpPr/>
      </xdr:nvCxnSpPr>
      <xdr:spPr>
        <a:xfrm flipV="1">
          <a:off x="14592300" y="16888254"/>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87347</xdr:rowOff>
    </xdr:from>
    <xdr:to>
      <xdr:col>76</xdr:col>
      <xdr:colOff>114300</xdr:colOff>
      <xdr:row>98</xdr:row>
      <xdr:rowOff>152403</xdr:rowOff>
    </xdr:to>
    <xdr:cxnSp macro="">
      <xdr:nvCxnSpPr>
        <xdr:cNvPr id="695" name="直線コネクタ 694"/>
        <xdr:cNvCxnSpPr/>
      </xdr:nvCxnSpPr>
      <xdr:spPr>
        <a:xfrm flipV="1">
          <a:off x="13703300" y="16889447"/>
          <a:ext cx="889000" cy="6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152403</xdr:rowOff>
    </xdr:from>
    <xdr:to>
      <xdr:col>71</xdr:col>
      <xdr:colOff>177800</xdr:colOff>
      <xdr:row>98</xdr:row>
      <xdr:rowOff>157927</xdr:rowOff>
    </xdr:to>
    <xdr:cxnSp macro="">
      <xdr:nvCxnSpPr>
        <xdr:cNvPr id="698" name="直線コネクタ 697"/>
        <xdr:cNvCxnSpPr/>
      </xdr:nvCxnSpPr>
      <xdr:spPr>
        <a:xfrm flipV="1">
          <a:off x="12814300" y="16954503"/>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99" name="フローチャート: 判断 698"/>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700" name="テキスト ボックス 699"/>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701" name="フローチャート: 判断 700"/>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702" name="テキスト ボックス 701"/>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21464</xdr:rowOff>
    </xdr:from>
    <xdr:to>
      <xdr:col>85</xdr:col>
      <xdr:colOff>177800</xdr:colOff>
      <xdr:row>98</xdr:row>
      <xdr:rowOff>123064</xdr:rowOff>
    </xdr:to>
    <xdr:sp macro="" textlink="">
      <xdr:nvSpPr>
        <xdr:cNvPr id="708" name="楕円 707"/>
        <xdr:cNvSpPr/>
      </xdr:nvSpPr>
      <xdr:spPr>
        <a:xfrm>
          <a:off x="16268700" y="168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44341</xdr:rowOff>
    </xdr:from>
    <xdr:ext cx="599010" cy="259045"/>
    <xdr:sp macro="" textlink="">
      <xdr:nvSpPr>
        <xdr:cNvPr id="709" name="積立金該当値テキスト"/>
        <xdr:cNvSpPr txBox="1"/>
      </xdr:nvSpPr>
      <xdr:spPr>
        <a:xfrm>
          <a:off x="16370300" y="1667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35354</xdr:rowOff>
    </xdr:from>
    <xdr:to>
      <xdr:col>81</xdr:col>
      <xdr:colOff>101600</xdr:colOff>
      <xdr:row>98</xdr:row>
      <xdr:rowOff>136954</xdr:rowOff>
    </xdr:to>
    <xdr:sp macro="" textlink="">
      <xdr:nvSpPr>
        <xdr:cNvPr id="710" name="楕円 709"/>
        <xdr:cNvSpPr/>
      </xdr:nvSpPr>
      <xdr:spPr>
        <a:xfrm>
          <a:off x="15430500" y="168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128081</xdr:rowOff>
    </xdr:from>
    <xdr:ext cx="599010" cy="259045"/>
    <xdr:sp macro="" textlink="">
      <xdr:nvSpPr>
        <xdr:cNvPr id="711" name="テキスト ボックス 710"/>
        <xdr:cNvSpPr txBox="1"/>
      </xdr:nvSpPr>
      <xdr:spPr>
        <a:xfrm>
          <a:off x="15181795" y="1693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36547</xdr:rowOff>
    </xdr:from>
    <xdr:to>
      <xdr:col>76</xdr:col>
      <xdr:colOff>165100</xdr:colOff>
      <xdr:row>98</xdr:row>
      <xdr:rowOff>138147</xdr:rowOff>
    </xdr:to>
    <xdr:sp macro="" textlink="">
      <xdr:nvSpPr>
        <xdr:cNvPr id="712" name="楕円 711"/>
        <xdr:cNvSpPr/>
      </xdr:nvSpPr>
      <xdr:spPr>
        <a:xfrm>
          <a:off x="14541500" y="16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129274</xdr:rowOff>
    </xdr:from>
    <xdr:ext cx="599010" cy="259045"/>
    <xdr:sp macro="" textlink="">
      <xdr:nvSpPr>
        <xdr:cNvPr id="713" name="テキスト ボックス 712"/>
        <xdr:cNvSpPr txBox="1"/>
      </xdr:nvSpPr>
      <xdr:spPr>
        <a:xfrm>
          <a:off x="14292795" y="1693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101603</xdr:rowOff>
    </xdr:from>
    <xdr:to>
      <xdr:col>72</xdr:col>
      <xdr:colOff>38100</xdr:colOff>
      <xdr:row>99</xdr:row>
      <xdr:rowOff>31753</xdr:rowOff>
    </xdr:to>
    <xdr:sp macro="" textlink="">
      <xdr:nvSpPr>
        <xdr:cNvPr id="714" name="楕円 713"/>
        <xdr:cNvSpPr/>
      </xdr:nvSpPr>
      <xdr:spPr>
        <a:xfrm>
          <a:off x="13652500" y="169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22880</xdr:rowOff>
    </xdr:from>
    <xdr:ext cx="534377" cy="259045"/>
    <xdr:sp macro="" textlink="">
      <xdr:nvSpPr>
        <xdr:cNvPr id="715" name="テキスト ボックス 714"/>
        <xdr:cNvSpPr txBox="1"/>
      </xdr:nvSpPr>
      <xdr:spPr>
        <a:xfrm>
          <a:off x="13436111" y="169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107127</xdr:rowOff>
    </xdr:from>
    <xdr:to>
      <xdr:col>67</xdr:col>
      <xdr:colOff>101600</xdr:colOff>
      <xdr:row>99</xdr:row>
      <xdr:rowOff>37277</xdr:rowOff>
    </xdr:to>
    <xdr:sp macro="" textlink="">
      <xdr:nvSpPr>
        <xdr:cNvPr id="716" name="楕円 715"/>
        <xdr:cNvSpPr/>
      </xdr:nvSpPr>
      <xdr:spPr>
        <a:xfrm>
          <a:off x="12763500" y="1690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28404</xdr:rowOff>
    </xdr:from>
    <xdr:ext cx="534377" cy="259045"/>
    <xdr:sp macro="" textlink="">
      <xdr:nvSpPr>
        <xdr:cNvPr id="717" name="テキスト ボックス 716"/>
        <xdr:cNvSpPr txBox="1"/>
      </xdr:nvSpPr>
      <xdr:spPr>
        <a:xfrm>
          <a:off x="12547111" y="170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147383</xdr:rowOff>
    </xdr:from>
    <xdr:to>
      <xdr:col>102</xdr:col>
      <xdr:colOff>165100</xdr:colOff>
      <xdr:row>39</xdr:row>
      <xdr:rowOff>77533</xdr:rowOff>
    </xdr:to>
    <xdr:sp macro="" textlink="">
      <xdr:nvSpPr>
        <xdr:cNvPr id="756" name="フローチャート: 判断 755"/>
        <xdr:cNvSpPr/>
      </xdr:nvSpPr>
      <xdr:spPr>
        <a:xfrm>
          <a:off x="19494500" y="666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94061</xdr:rowOff>
    </xdr:from>
    <xdr:ext cx="378565" cy="259045"/>
    <xdr:sp macro="" textlink="">
      <xdr:nvSpPr>
        <xdr:cNvPr id="757" name="テキスト ボックス 756"/>
        <xdr:cNvSpPr txBox="1"/>
      </xdr:nvSpPr>
      <xdr:spPr>
        <a:xfrm>
          <a:off x="19356017" y="643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160833</xdr:rowOff>
    </xdr:from>
    <xdr:to>
      <xdr:col>98</xdr:col>
      <xdr:colOff>38100</xdr:colOff>
      <xdr:row>39</xdr:row>
      <xdr:rowOff>90983</xdr:rowOff>
    </xdr:to>
    <xdr:sp macro="" textlink="">
      <xdr:nvSpPr>
        <xdr:cNvPr id="758" name="フローチャート: 判断 757"/>
        <xdr:cNvSpPr/>
      </xdr:nvSpPr>
      <xdr:spPr>
        <a:xfrm>
          <a:off x="18605500" y="667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107510</xdr:rowOff>
    </xdr:from>
    <xdr:ext cx="378565" cy="259045"/>
    <xdr:sp macro="" textlink="">
      <xdr:nvSpPr>
        <xdr:cNvPr id="759" name="テキスト ボックス 758"/>
        <xdr:cNvSpPr txBox="1"/>
      </xdr:nvSpPr>
      <xdr:spPr>
        <a:xfrm>
          <a:off x="18467017" y="6451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75948</xdr:rowOff>
    </xdr:from>
    <xdr:to>
      <xdr:col>116</xdr:col>
      <xdr:colOff>63500</xdr:colOff>
      <xdr:row>58</xdr:row>
      <xdr:rowOff>139664</xdr:rowOff>
    </xdr:to>
    <xdr:cxnSp macro="">
      <xdr:nvCxnSpPr>
        <xdr:cNvPr id="801" name="直線コネクタ 800"/>
        <xdr:cNvCxnSpPr/>
      </xdr:nvCxnSpPr>
      <xdr:spPr>
        <a:xfrm>
          <a:off x="21323300" y="10020048"/>
          <a:ext cx="838200" cy="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75948</xdr:rowOff>
    </xdr:from>
    <xdr:to>
      <xdr:col>111</xdr:col>
      <xdr:colOff>177800</xdr:colOff>
      <xdr:row>58</xdr:row>
      <xdr:rowOff>77384</xdr:rowOff>
    </xdr:to>
    <xdr:cxnSp macro="">
      <xdr:nvCxnSpPr>
        <xdr:cNvPr id="804" name="直線コネクタ 803"/>
        <xdr:cNvCxnSpPr/>
      </xdr:nvCxnSpPr>
      <xdr:spPr>
        <a:xfrm flipV="1">
          <a:off x="20434300" y="10020048"/>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128727</xdr:rowOff>
    </xdr:from>
    <xdr:to>
      <xdr:col>107</xdr:col>
      <xdr:colOff>50800</xdr:colOff>
      <xdr:row>58</xdr:row>
      <xdr:rowOff>77384</xdr:rowOff>
    </xdr:to>
    <xdr:cxnSp macro="">
      <xdr:nvCxnSpPr>
        <xdr:cNvPr id="807" name="直線コネクタ 806"/>
        <xdr:cNvCxnSpPr/>
      </xdr:nvCxnSpPr>
      <xdr:spPr>
        <a:xfrm>
          <a:off x="19545300" y="9901377"/>
          <a:ext cx="889000" cy="1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115853</xdr:rowOff>
    </xdr:from>
    <xdr:to>
      <xdr:col>102</xdr:col>
      <xdr:colOff>114300</xdr:colOff>
      <xdr:row>57</xdr:row>
      <xdr:rowOff>128727</xdr:rowOff>
    </xdr:to>
    <xdr:cxnSp macro="">
      <xdr:nvCxnSpPr>
        <xdr:cNvPr id="810" name="直線コネクタ 809"/>
        <xdr:cNvCxnSpPr/>
      </xdr:nvCxnSpPr>
      <xdr:spPr>
        <a:xfrm>
          <a:off x="18656300" y="9888503"/>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10316</xdr:rowOff>
    </xdr:from>
    <xdr:to>
      <xdr:col>102</xdr:col>
      <xdr:colOff>165100</xdr:colOff>
      <xdr:row>58</xdr:row>
      <xdr:rowOff>111916</xdr:rowOff>
    </xdr:to>
    <xdr:sp macro="" textlink="">
      <xdr:nvSpPr>
        <xdr:cNvPr id="811" name="フローチャート: 判断 810"/>
        <xdr:cNvSpPr/>
      </xdr:nvSpPr>
      <xdr:spPr>
        <a:xfrm>
          <a:off x="19494500" y="995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103043</xdr:rowOff>
    </xdr:from>
    <xdr:ext cx="469744" cy="259045"/>
    <xdr:sp macro="" textlink="">
      <xdr:nvSpPr>
        <xdr:cNvPr id="812" name="テキスト ボックス 811"/>
        <xdr:cNvSpPr txBox="1"/>
      </xdr:nvSpPr>
      <xdr:spPr>
        <a:xfrm>
          <a:off x="19310428" y="1004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160287</xdr:rowOff>
    </xdr:from>
    <xdr:to>
      <xdr:col>98</xdr:col>
      <xdr:colOff>38100</xdr:colOff>
      <xdr:row>58</xdr:row>
      <xdr:rowOff>90437</xdr:rowOff>
    </xdr:to>
    <xdr:sp macro="" textlink="">
      <xdr:nvSpPr>
        <xdr:cNvPr id="813" name="フローチャート: 判断 812"/>
        <xdr:cNvSpPr/>
      </xdr:nvSpPr>
      <xdr:spPr>
        <a:xfrm>
          <a:off x="186055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81564</xdr:rowOff>
    </xdr:from>
    <xdr:ext cx="534377" cy="259045"/>
    <xdr:sp macro="" textlink="">
      <xdr:nvSpPr>
        <xdr:cNvPr id="814" name="テキスト ボックス 813"/>
        <xdr:cNvSpPr txBox="1"/>
      </xdr:nvSpPr>
      <xdr:spPr>
        <a:xfrm>
          <a:off x="18389111" y="100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88864</xdr:rowOff>
    </xdr:from>
    <xdr:to>
      <xdr:col>116</xdr:col>
      <xdr:colOff>114300</xdr:colOff>
      <xdr:row>59</xdr:row>
      <xdr:rowOff>19014</xdr:rowOff>
    </xdr:to>
    <xdr:sp macro="" textlink="">
      <xdr:nvSpPr>
        <xdr:cNvPr id="820" name="楕円 819"/>
        <xdr:cNvSpPr/>
      </xdr:nvSpPr>
      <xdr:spPr>
        <a:xfrm>
          <a:off x="22110700" y="100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3791</xdr:rowOff>
    </xdr:from>
    <xdr:ext cx="249299" cy="259045"/>
    <xdr:sp macro="" textlink="">
      <xdr:nvSpPr>
        <xdr:cNvPr id="821" name="貸付金該当値テキスト"/>
        <xdr:cNvSpPr txBox="1"/>
      </xdr:nvSpPr>
      <xdr:spPr>
        <a:xfrm>
          <a:off x="22212300" y="99478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25148</xdr:rowOff>
    </xdr:from>
    <xdr:to>
      <xdr:col>112</xdr:col>
      <xdr:colOff>38100</xdr:colOff>
      <xdr:row>58</xdr:row>
      <xdr:rowOff>126748</xdr:rowOff>
    </xdr:to>
    <xdr:sp macro="" textlink="">
      <xdr:nvSpPr>
        <xdr:cNvPr id="822" name="楕円 821"/>
        <xdr:cNvSpPr/>
      </xdr:nvSpPr>
      <xdr:spPr>
        <a:xfrm>
          <a:off x="21272500" y="99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117875</xdr:rowOff>
    </xdr:from>
    <xdr:ext cx="469744" cy="259045"/>
    <xdr:sp macro="" textlink="">
      <xdr:nvSpPr>
        <xdr:cNvPr id="823" name="テキスト ボックス 822"/>
        <xdr:cNvSpPr txBox="1"/>
      </xdr:nvSpPr>
      <xdr:spPr>
        <a:xfrm>
          <a:off x="21088428" y="1006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26584</xdr:rowOff>
    </xdr:from>
    <xdr:to>
      <xdr:col>107</xdr:col>
      <xdr:colOff>101600</xdr:colOff>
      <xdr:row>58</xdr:row>
      <xdr:rowOff>128184</xdr:rowOff>
    </xdr:to>
    <xdr:sp macro="" textlink="">
      <xdr:nvSpPr>
        <xdr:cNvPr id="824" name="楕円 823"/>
        <xdr:cNvSpPr/>
      </xdr:nvSpPr>
      <xdr:spPr>
        <a:xfrm>
          <a:off x="20383500" y="9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119311</xdr:rowOff>
    </xdr:from>
    <xdr:ext cx="469744" cy="259045"/>
    <xdr:sp macro="" textlink="">
      <xdr:nvSpPr>
        <xdr:cNvPr id="825" name="テキスト ボックス 824"/>
        <xdr:cNvSpPr txBox="1"/>
      </xdr:nvSpPr>
      <xdr:spPr>
        <a:xfrm>
          <a:off x="20199428" y="1006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77927</xdr:rowOff>
    </xdr:from>
    <xdr:to>
      <xdr:col>102</xdr:col>
      <xdr:colOff>165100</xdr:colOff>
      <xdr:row>58</xdr:row>
      <xdr:rowOff>8077</xdr:rowOff>
    </xdr:to>
    <xdr:sp macro="" textlink="">
      <xdr:nvSpPr>
        <xdr:cNvPr id="826" name="楕円 825"/>
        <xdr:cNvSpPr/>
      </xdr:nvSpPr>
      <xdr:spPr>
        <a:xfrm>
          <a:off x="19494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24604</xdr:rowOff>
    </xdr:from>
    <xdr:ext cx="534377" cy="259045"/>
    <xdr:sp macro="" textlink="">
      <xdr:nvSpPr>
        <xdr:cNvPr id="827" name="テキスト ボックス 826"/>
        <xdr:cNvSpPr txBox="1"/>
      </xdr:nvSpPr>
      <xdr:spPr>
        <a:xfrm>
          <a:off x="19278111" y="96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65053</xdr:rowOff>
    </xdr:from>
    <xdr:to>
      <xdr:col>98</xdr:col>
      <xdr:colOff>38100</xdr:colOff>
      <xdr:row>57</xdr:row>
      <xdr:rowOff>166653</xdr:rowOff>
    </xdr:to>
    <xdr:sp macro="" textlink="">
      <xdr:nvSpPr>
        <xdr:cNvPr id="828" name="楕円 827"/>
        <xdr:cNvSpPr/>
      </xdr:nvSpPr>
      <xdr:spPr>
        <a:xfrm>
          <a:off x="18605500" y="983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11730</xdr:rowOff>
    </xdr:from>
    <xdr:ext cx="534377" cy="259045"/>
    <xdr:sp macro="" textlink="">
      <xdr:nvSpPr>
        <xdr:cNvPr id="829" name="テキスト ボックス 828"/>
        <xdr:cNvSpPr txBox="1"/>
      </xdr:nvSpPr>
      <xdr:spPr>
        <a:xfrm>
          <a:off x="18389111" y="961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53084</xdr:rowOff>
    </xdr:from>
    <xdr:to>
      <xdr:col>116</xdr:col>
      <xdr:colOff>63500</xdr:colOff>
      <xdr:row>76</xdr:row>
      <xdr:rowOff>96090</xdr:rowOff>
    </xdr:to>
    <xdr:cxnSp macro="">
      <xdr:nvCxnSpPr>
        <xdr:cNvPr id="858" name="直線コネクタ 857"/>
        <xdr:cNvCxnSpPr/>
      </xdr:nvCxnSpPr>
      <xdr:spPr>
        <a:xfrm>
          <a:off x="21323300" y="13083284"/>
          <a:ext cx="838200" cy="4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53084</xdr:rowOff>
    </xdr:from>
    <xdr:to>
      <xdr:col>111</xdr:col>
      <xdr:colOff>177800</xdr:colOff>
      <xdr:row>76</xdr:row>
      <xdr:rowOff>118940</xdr:rowOff>
    </xdr:to>
    <xdr:cxnSp macro="">
      <xdr:nvCxnSpPr>
        <xdr:cNvPr id="861" name="直線コネクタ 860"/>
        <xdr:cNvCxnSpPr/>
      </xdr:nvCxnSpPr>
      <xdr:spPr>
        <a:xfrm flipV="1">
          <a:off x="20434300" y="13083284"/>
          <a:ext cx="889000" cy="6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68804</xdr:rowOff>
    </xdr:from>
    <xdr:to>
      <xdr:col>107</xdr:col>
      <xdr:colOff>50800</xdr:colOff>
      <xdr:row>76</xdr:row>
      <xdr:rowOff>118940</xdr:rowOff>
    </xdr:to>
    <xdr:cxnSp macro="">
      <xdr:nvCxnSpPr>
        <xdr:cNvPr id="864" name="直線コネクタ 863"/>
        <xdr:cNvCxnSpPr/>
      </xdr:nvCxnSpPr>
      <xdr:spPr>
        <a:xfrm>
          <a:off x="19545300" y="13099004"/>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68804</xdr:rowOff>
    </xdr:from>
    <xdr:to>
      <xdr:col>102</xdr:col>
      <xdr:colOff>114300</xdr:colOff>
      <xdr:row>76</xdr:row>
      <xdr:rowOff>105087</xdr:rowOff>
    </xdr:to>
    <xdr:cxnSp macro="">
      <xdr:nvCxnSpPr>
        <xdr:cNvPr id="867" name="直線コネクタ 866"/>
        <xdr:cNvCxnSpPr/>
      </xdr:nvCxnSpPr>
      <xdr:spPr>
        <a:xfrm flipV="1">
          <a:off x="18656300" y="13099004"/>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90081</xdr:rowOff>
    </xdr:from>
    <xdr:to>
      <xdr:col>102</xdr:col>
      <xdr:colOff>165100</xdr:colOff>
      <xdr:row>77</xdr:row>
      <xdr:rowOff>20231</xdr:rowOff>
    </xdr:to>
    <xdr:sp macro="" textlink="">
      <xdr:nvSpPr>
        <xdr:cNvPr id="868" name="フローチャート: 判断 867"/>
        <xdr:cNvSpPr/>
      </xdr:nvSpPr>
      <xdr:spPr>
        <a:xfrm>
          <a:off x="19494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11358</xdr:rowOff>
    </xdr:from>
    <xdr:ext cx="599010" cy="259045"/>
    <xdr:sp macro="" textlink="">
      <xdr:nvSpPr>
        <xdr:cNvPr id="869" name="テキスト ボックス 868"/>
        <xdr:cNvSpPr txBox="1"/>
      </xdr:nvSpPr>
      <xdr:spPr>
        <a:xfrm>
          <a:off x="19245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98467</xdr:rowOff>
    </xdr:from>
    <xdr:to>
      <xdr:col>98</xdr:col>
      <xdr:colOff>38100</xdr:colOff>
      <xdr:row>77</xdr:row>
      <xdr:rowOff>28617</xdr:rowOff>
    </xdr:to>
    <xdr:sp macro="" textlink="">
      <xdr:nvSpPr>
        <xdr:cNvPr id="870" name="フローチャート: 判断 869"/>
        <xdr:cNvSpPr/>
      </xdr:nvSpPr>
      <xdr:spPr>
        <a:xfrm>
          <a:off x="18605500" y="1312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19744</xdr:rowOff>
    </xdr:from>
    <xdr:ext cx="599010" cy="259045"/>
    <xdr:sp macro="" textlink="">
      <xdr:nvSpPr>
        <xdr:cNvPr id="871" name="テキスト ボックス 870"/>
        <xdr:cNvSpPr txBox="1"/>
      </xdr:nvSpPr>
      <xdr:spPr>
        <a:xfrm>
          <a:off x="18356795" y="1322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45290</xdr:rowOff>
    </xdr:from>
    <xdr:to>
      <xdr:col>116</xdr:col>
      <xdr:colOff>114300</xdr:colOff>
      <xdr:row>76</xdr:row>
      <xdr:rowOff>146890</xdr:rowOff>
    </xdr:to>
    <xdr:sp macro="" textlink="">
      <xdr:nvSpPr>
        <xdr:cNvPr id="877" name="楕円 876"/>
        <xdr:cNvSpPr/>
      </xdr:nvSpPr>
      <xdr:spPr>
        <a:xfrm>
          <a:off x="22110700" y="130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68168</xdr:rowOff>
    </xdr:from>
    <xdr:ext cx="599010" cy="259045"/>
    <xdr:sp macro="" textlink="">
      <xdr:nvSpPr>
        <xdr:cNvPr id="878" name="繰出金該当値テキスト"/>
        <xdr:cNvSpPr txBox="1"/>
      </xdr:nvSpPr>
      <xdr:spPr>
        <a:xfrm>
          <a:off x="22212300" y="1292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2284</xdr:rowOff>
    </xdr:from>
    <xdr:to>
      <xdr:col>112</xdr:col>
      <xdr:colOff>38100</xdr:colOff>
      <xdr:row>76</xdr:row>
      <xdr:rowOff>103884</xdr:rowOff>
    </xdr:to>
    <xdr:sp macro="" textlink="">
      <xdr:nvSpPr>
        <xdr:cNvPr id="879" name="楕円 878"/>
        <xdr:cNvSpPr/>
      </xdr:nvSpPr>
      <xdr:spPr>
        <a:xfrm>
          <a:off x="21272500" y="130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120411</xdr:rowOff>
    </xdr:from>
    <xdr:ext cx="599010" cy="259045"/>
    <xdr:sp macro="" textlink="">
      <xdr:nvSpPr>
        <xdr:cNvPr id="880" name="テキスト ボックス 879"/>
        <xdr:cNvSpPr txBox="1"/>
      </xdr:nvSpPr>
      <xdr:spPr>
        <a:xfrm>
          <a:off x="21023795" y="128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68140</xdr:rowOff>
    </xdr:from>
    <xdr:to>
      <xdr:col>107</xdr:col>
      <xdr:colOff>101600</xdr:colOff>
      <xdr:row>76</xdr:row>
      <xdr:rowOff>169740</xdr:rowOff>
    </xdr:to>
    <xdr:sp macro="" textlink="">
      <xdr:nvSpPr>
        <xdr:cNvPr id="881" name="楕円 880"/>
        <xdr:cNvSpPr/>
      </xdr:nvSpPr>
      <xdr:spPr>
        <a:xfrm>
          <a:off x="20383500" y="1309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14816</xdr:rowOff>
    </xdr:from>
    <xdr:ext cx="599010" cy="259045"/>
    <xdr:sp macro="" textlink="">
      <xdr:nvSpPr>
        <xdr:cNvPr id="882" name="テキスト ボックス 881"/>
        <xdr:cNvSpPr txBox="1"/>
      </xdr:nvSpPr>
      <xdr:spPr>
        <a:xfrm>
          <a:off x="20134795" y="1287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18004</xdr:rowOff>
    </xdr:from>
    <xdr:to>
      <xdr:col>102</xdr:col>
      <xdr:colOff>165100</xdr:colOff>
      <xdr:row>76</xdr:row>
      <xdr:rowOff>119604</xdr:rowOff>
    </xdr:to>
    <xdr:sp macro="" textlink="">
      <xdr:nvSpPr>
        <xdr:cNvPr id="883" name="楕円 882"/>
        <xdr:cNvSpPr/>
      </xdr:nvSpPr>
      <xdr:spPr>
        <a:xfrm>
          <a:off x="19494500" y="130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136131</xdr:rowOff>
    </xdr:from>
    <xdr:ext cx="599010" cy="259045"/>
    <xdr:sp macro="" textlink="">
      <xdr:nvSpPr>
        <xdr:cNvPr id="884" name="テキスト ボックス 883"/>
        <xdr:cNvSpPr txBox="1"/>
      </xdr:nvSpPr>
      <xdr:spPr>
        <a:xfrm>
          <a:off x="19245795" y="1282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54287</xdr:rowOff>
    </xdr:from>
    <xdr:to>
      <xdr:col>98</xdr:col>
      <xdr:colOff>38100</xdr:colOff>
      <xdr:row>76</xdr:row>
      <xdr:rowOff>155887</xdr:rowOff>
    </xdr:to>
    <xdr:sp macro="" textlink="">
      <xdr:nvSpPr>
        <xdr:cNvPr id="885" name="楕円 884"/>
        <xdr:cNvSpPr/>
      </xdr:nvSpPr>
      <xdr:spPr>
        <a:xfrm>
          <a:off x="18605500" y="130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963</xdr:rowOff>
    </xdr:from>
    <xdr:ext cx="599010" cy="259045"/>
    <xdr:sp macro="" textlink="">
      <xdr:nvSpPr>
        <xdr:cNvPr id="886" name="テキスト ボックス 885"/>
        <xdr:cNvSpPr txBox="1"/>
      </xdr:nvSpPr>
      <xdr:spPr>
        <a:xfrm>
          <a:off x="18356795" y="1285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歳出決算総額の住民一人当たりのコストは</a:t>
          </a:r>
          <a:r>
            <a:rPr kumimoji="1" lang="en-US" altLang="ja-JP" sz="1100">
              <a:solidFill>
                <a:schemeClr val="dk1"/>
              </a:solidFill>
              <a:effectLst/>
              <a:latin typeface="+mn-lt"/>
              <a:ea typeface="+mn-ea"/>
              <a:cs typeface="+mn-cs"/>
            </a:rPr>
            <a:t>1,574</a:t>
          </a:r>
          <a:r>
            <a:rPr kumimoji="1" lang="ja-JP" altLang="ja-JP" sz="1100">
              <a:solidFill>
                <a:schemeClr val="dk1"/>
              </a:solidFill>
              <a:effectLst/>
              <a:latin typeface="+mn-lt"/>
              <a:ea typeface="+mn-ea"/>
              <a:cs typeface="+mn-cs"/>
            </a:rPr>
            <a:t>千円となっている。人件費の住民一人当たりのコストは類似団体を</a:t>
          </a:r>
          <a:r>
            <a:rPr kumimoji="1" lang="en-US" altLang="ja-JP" sz="1100">
              <a:solidFill>
                <a:schemeClr val="dk1"/>
              </a:solidFill>
              <a:effectLst/>
              <a:latin typeface="+mn-lt"/>
              <a:ea typeface="+mn-ea"/>
              <a:cs typeface="+mn-cs"/>
            </a:rPr>
            <a:t>35,446</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上回っているが、これまでに独自の行政改革や集中改革プランにより職員数を減少しているため、職員数が少ない状況で職員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人あたりが多くの業務を兼任しており、これ以上の減員による人件費の削減は厳しい現状である。普通建設事業費は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93,700</a:t>
          </a:r>
          <a:r>
            <a:rPr kumimoji="1" lang="ja-JP" altLang="en-US" sz="1100">
              <a:solidFill>
                <a:schemeClr val="dk1"/>
              </a:solidFill>
              <a:effectLst/>
              <a:latin typeface="+mn-lt"/>
              <a:ea typeface="+mn-ea"/>
              <a:cs typeface="+mn-cs"/>
            </a:rPr>
            <a:t>円増の</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204,108</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おり、これは集会所新築工事や道路改良工事が実施されたことによるものである。</a:t>
          </a:r>
          <a:r>
            <a:rPr kumimoji="1" lang="ja-JP" altLang="ja-JP" sz="1100">
              <a:solidFill>
                <a:schemeClr val="dk1"/>
              </a:solidFill>
              <a:effectLst/>
              <a:latin typeface="+mn-lt"/>
              <a:ea typeface="+mn-ea"/>
              <a:cs typeface="+mn-cs"/>
            </a:rPr>
            <a:t>類似団体内平均より</a:t>
          </a:r>
          <a:r>
            <a:rPr kumimoji="1" lang="en-US" altLang="ja-JP" sz="1100">
              <a:solidFill>
                <a:schemeClr val="dk1"/>
              </a:solidFill>
              <a:effectLst/>
              <a:latin typeface="+mn-lt"/>
              <a:ea typeface="+mn-ea"/>
              <a:cs typeface="+mn-cs"/>
            </a:rPr>
            <a:t>91,233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低くなって</a:t>
          </a:r>
          <a:r>
            <a:rPr kumimoji="1" lang="ja-JP" altLang="en-US" sz="1100">
              <a:solidFill>
                <a:schemeClr val="dk1"/>
              </a:solidFill>
              <a:effectLst/>
              <a:latin typeface="+mn-lt"/>
              <a:ea typeface="+mn-ea"/>
              <a:cs typeface="+mn-cs"/>
            </a:rPr>
            <a:t>はいるものの</a:t>
          </a:r>
          <a:r>
            <a:rPr kumimoji="1" lang="ja-JP" altLang="ja-JP" sz="1100">
              <a:solidFill>
                <a:schemeClr val="dk1"/>
              </a:solidFill>
              <a:effectLst/>
              <a:latin typeface="+mn-lt"/>
              <a:ea typeface="+mn-ea"/>
              <a:cs typeface="+mn-cs"/>
            </a:rPr>
            <a:t>今後、既存施設の更新等の増加が見込まれるため、施設の集約化・複合化事業に着手するなど、公共施設等の適正管理に努めることにより経費の縮減に努める。公債費については住民一人当たり</a:t>
          </a:r>
          <a:r>
            <a:rPr kumimoji="1" lang="en-US" altLang="ja-JP" sz="1100">
              <a:solidFill>
                <a:schemeClr val="dk1"/>
              </a:solidFill>
              <a:effectLst/>
              <a:latin typeface="+mn-lt"/>
              <a:ea typeface="+mn-ea"/>
              <a:cs typeface="+mn-cs"/>
            </a:rPr>
            <a:t>270,457</a:t>
          </a:r>
          <a:r>
            <a:rPr kumimoji="1" lang="ja-JP" altLang="ja-JP" sz="1100">
              <a:solidFill>
                <a:schemeClr val="dk1"/>
              </a:solidFill>
              <a:effectLst/>
              <a:latin typeface="+mn-lt"/>
              <a:ea typeface="+mn-ea"/>
              <a:cs typeface="+mn-cs"/>
            </a:rPr>
            <a:t>円と類似団体より高い水準となっており、近年大型の整備事業が集中したことに伴う地方債の借入額の増により、今後も上昇していく見込みである。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
1,399
85.37
2,308,636
2,227,561
55,369
1,378,266
2,776,345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161855</xdr:rowOff>
    </xdr:from>
    <xdr:to>
      <xdr:col>24</xdr:col>
      <xdr:colOff>63500</xdr:colOff>
      <xdr:row>36</xdr:row>
      <xdr:rowOff>11932</xdr:rowOff>
    </xdr:to>
    <xdr:cxnSp macro="">
      <xdr:nvCxnSpPr>
        <xdr:cNvPr id="60" name="直線コネクタ 59"/>
        <xdr:cNvCxnSpPr/>
      </xdr:nvCxnSpPr>
      <xdr:spPr>
        <a:xfrm flipV="1">
          <a:off x="3797300" y="6162605"/>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11932</xdr:rowOff>
    </xdr:from>
    <xdr:to>
      <xdr:col>19</xdr:col>
      <xdr:colOff>177800</xdr:colOff>
      <xdr:row>36</xdr:row>
      <xdr:rowOff>27286</xdr:rowOff>
    </xdr:to>
    <xdr:cxnSp macro="">
      <xdr:nvCxnSpPr>
        <xdr:cNvPr id="63" name="直線コネクタ 62"/>
        <xdr:cNvCxnSpPr/>
      </xdr:nvCxnSpPr>
      <xdr:spPr>
        <a:xfrm flipV="1">
          <a:off x="2908300" y="618413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25743</xdr:rowOff>
    </xdr:from>
    <xdr:to>
      <xdr:col>15</xdr:col>
      <xdr:colOff>50800</xdr:colOff>
      <xdr:row>36</xdr:row>
      <xdr:rowOff>27286</xdr:rowOff>
    </xdr:to>
    <xdr:cxnSp macro="">
      <xdr:nvCxnSpPr>
        <xdr:cNvPr id="66" name="直線コネクタ 65"/>
        <xdr:cNvCxnSpPr/>
      </xdr:nvCxnSpPr>
      <xdr:spPr>
        <a:xfrm>
          <a:off x="2019300" y="6197943"/>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22752</xdr:rowOff>
    </xdr:from>
    <xdr:to>
      <xdr:col>10</xdr:col>
      <xdr:colOff>114300</xdr:colOff>
      <xdr:row>36</xdr:row>
      <xdr:rowOff>25743</xdr:rowOff>
    </xdr:to>
    <xdr:cxnSp macro="">
      <xdr:nvCxnSpPr>
        <xdr:cNvPr id="69" name="直線コネクタ 68"/>
        <xdr:cNvCxnSpPr/>
      </xdr:nvCxnSpPr>
      <xdr:spPr>
        <a:xfrm>
          <a:off x="1130300" y="6194952"/>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23959</xdr:rowOff>
    </xdr:from>
    <xdr:to>
      <xdr:col>10</xdr:col>
      <xdr:colOff>165100</xdr:colOff>
      <xdr:row>37</xdr:row>
      <xdr:rowOff>125559</xdr:rowOff>
    </xdr:to>
    <xdr:sp macro="" textlink="">
      <xdr:nvSpPr>
        <xdr:cNvPr id="70" name="フローチャート: 判断 69"/>
        <xdr:cNvSpPr/>
      </xdr:nvSpPr>
      <xdr:spPr>
        <a:xfrm>
          <a:off x="1968500" y="636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116686</xdr:rowOff>
    </xdr:from>
    <xdr:ext cx="534377" cy="259045"/>
    <xdr:sp macro="" textlink="">
      <xdr:nvSpPr>
        <xdr:cNvPr id="71" name="テキスト ボックス 70"/>
        <xdr:cNvSpPr txBox="1"/>
      </xdr:nvSpPr>
      <xdr:spPr>
        <a:xfrm>
          <a:off x="1752111" y="64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12967</xdr:rowOff>
    </xdr:from>
    <xdr:to>
      <xdr:col>6</xdr:col>
      <xdr:colOff>38100</xdr:colOff>
      <xdr:row>37</xdr:row>
      <xdr:rowOff>114567</xdr:rowOff>
    </xdr:to>
    <xdr:sp macro="" textlink="">
      <xdr:nvSpPr>
        <xdr:cNvPr id="72" name="フローチャート: 判断 71"/>
        <xdr:cNvSpPr/>
      </xdr:nvSpPr>
      <xdr:spPr>
        <a:xfrm>
          <a:off x="1079500" y="635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105694</xdr:rowOff>
    </xdr:from>
    <xdr:ext cx="534377" cy="259045"/>
    <xdr:sp macro="" textlink="">
      <xdr:nvSpPr>
        <xdr:cNvPr id="73" name="テキスト ボックス 72"/>
        <xdr:cNvSpPr txBox="1"/>
      </xdr:nvSpPr>
      <xdr:spPr>
        <a:xfrm>
          <a:off x="863111" y="64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111055</xdr:rowOff>
    </xdr:from>
    <xdr:to>
      <xdr:col>24</xdr:col>
      <xdr:colOff>114300</xdr:colOff>
      <xdr:row>36</xdr:row>
      <xdr:rowOff>41205</xdr:rowOff>
    </xdr:to>
    <xdr:sp macro="" textlink="">
      <xdr:nvSpPr>
        <xdr:cNvPr id="79" name="楕円 78"/>
        <xdr:cNvSpPr/>
      </xdr:nvSpPr>
      <xdr:spPr>
        <a:xfrm>
          <a:off x="4584700" y="61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133932</xdr:rowOff>
    </xdr:from>
    <xdr:ext cx="534377" cy="259045"/>
    <xdr:sp macro="" textlink="">
      <xdr:nvSpPr>
        <xdr:cNvPr id="80" name="議会費該当値テキスト"/>
        <xdr:cNvSpPr txBox="1"/>
      </xdr:nvSpPr>
      <xdr:spPr>
        <a:xfrm>
          <a:off x="4686300" y="59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132582</xdr:rowOff>
    </xdr:from>
    <xdr:to>
      <xdr:col>20</xdr:col>
      <xdr:colOff>38100</xdr:colOff>
      <xdr:row>36</xdr:row>
      <xdr:rowOff>62732</xdr:rowOff>
    </xdr:to>
    <xdr:sp macro="" textlink="">
      <xdr:nvSpPr>
        <xdr:cNvPr id="81" name="楕円 80"/>
        <xdr:cNvSpPr/>
      </xdr:nvSpPr>
      <xdr:spPr>
        <a:xfrm>
          <a:off x="3746500" y="6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79259</xdr:rowOff>
    </xdr:from>
    <xdr:ext cx="534377" cy="259045"/>
    <xdr:sp macro="" textlink="">
      <xdr:nvSpPr>
        <xdr:cNvPr id="82" name="テキスト ボックス 81"/>
        <xdr:cNvSpPr txBox="1"/>
      </xdr:nvSpPr>
      <xdr:spPr>
        <a:xfrm>
          <a:off x="3530111" y="590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147936</xdr:rowOff>
    </xdr:from>
    <xdr:to>
      <xdr:col>15</xdr:col>
      <xdr:colOff>101600</xdr:colOff>
      <xdr:row>36</xdr:row>
      <xdr:rowOff>78086</xdr:rowOff>
    </xdr:to>
    <xdr:sp macro="" textlink="">
      <xdr:nvSpPr>
        <xdr:cNvPr id="83" name="楕円 82"/>
        <xdr:cNvSpPr/>
      </xdr:nvSpPr>
      <xdr:spPr>
        <a:xfrm>
          <a:off x="2857500" y="61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94613</xdr:rowOff>
    </xdr:from>
    <xdr:ext cx="534377" cy="259045"/>
    <xdr:sp macro="" textlink="">
      <xdr:nvSpPr>
        <xdr:cNvPr id="84" name="テキスト ボックス 83"/>
        <xdr:cNvSpPr txBox="1"/>
      </xdr:nvSpPr>
      <xdr:spPr>
        <a:xfrm>
          <a:off x="2641111" y="59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146393</xdr:rowOff>
    </xdr:from>
    <xdr:to>
      <xdr:col>10</xdr:col>
      <xdr:colOff>165100</xdr:colOff>
      <xdr:row>36</xdr:row>
      <xdr:rowOff>76543</xdr:rowOff>
    </xdr:to>
    <xdr:sp macro="" textlink="">
      <xdr:nvSpPr>
        <xdr:cNvPr id="85" name="楕円 84"/>
        <xdr:cNvSpPr/>
      </xdr:nvSpPr>
      <xdr:spPr>
        <a:xfrm>
          <a:off x="1968500" y="61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93070</xdr:rowOff>
    </xdr:from>
    <xdr:ext cx="534377" cy="259045"/>
    <xdr:sp macro="" textlink="">
      <xdr:nvSpPr>
        <xdr:cNvPr id="86" name="テキスト ボックス 85"/>
        <xdr:cNvSpPr txBox="1"/>
      </xdr:nvSpPr>
      <xdr:spPr>
        <a:xfrm>
          <a:off x="1752111" y="59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143402</xdr:rowOff>
    </xdr:from>
    <xdr:to>
      <xdr:col>6</xdr:col>
      <xdr:colOff>38100</xdr:colOff>
      <xdr:row>36</xdr:row>
      <xdr:rowOff>73552</xdr:rowOff>
    </xdr:to>
    <xdr:sp macro="" textlink="">
      <xdr:nvSpPr>
        <xdr:cNvPr id="87" name="楕円 86"/>
        <xdr:cNvSpPr/>
      </xdr:nvSpPr>
      <xdr:spPr>
        <a:xfrm>
          <a:off x="1079500" y="61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90079</xdr:rowOff>
    </xdr:from>
    <xdr:ext cx="534377" cy="259045"/>
    <xdr:sp macro="" textlink="">
      <xdr:nvSpPr>
        <xdr:cNvPr id="88" name="テキスト ボックス 87"/>
        <xdr:cNvSpPr txBox="1"/>
      </xdr:nvSpPr>
      <xdr:spPr>
        <a:xfrm>
          <a:off x="863111" y="59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145435</xdr:rowOff>
    </xdr:from>
    <xdr:to>
      <xdr:col>24</xdr:col>
      <xdr:colOff>63500</xdr:colOff>
      <xdr:row>57</xdr:row>
      <xdr:rowOff>4427</xdr:rowOff>
    </xdr:to>
    <xdr:cxnSp macro="">
      <xdr:nvCxnSpPr>
        <xdr:cNvPr id="113" name="直線コネクタ 112"/>
        <xdr:cNvCxnSpPr/>
      </xdr:nvCxnSpPr>
      <xdr:spPr>
        <a:xfrm>
          <a:off x="3797300" y="9746635"/>
          <a:ext cx="8382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145435</xdr:rowOff>
    </xdr:from>
    <xdr:to>
      <xdr:col>19</xdr:col>
      <xdr:colOff>177800</xdr:colOff>
      <xdr:row>57</xdr:row>
      <xdr:rowOff>33362</xdr:rowOff>
    </xdr:to>
    <xdr:cxnSp macro="">
      <xdr:nvCxnSpPr>
        <xdr:cNvPr id="116" name="直線コネクタ 115"/>
        <xdr:cNvCxnSpPr/>
      </xdr:nvCxnSpPr>
      <xdr:spPr>
        <a:xfrm flipV="1">
          <a:off x="2908300" y="9746635"/>
          <a:ext cx="889000" cy="5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159051</xdr:rowOff>
    </xdr:from>
    <xdr:to>
      <xdr:col>15</xdr:col>
      <xdr:colOff>50800</xdr:colOff>
      <xdr:row>57</xdr:row>
      <xdr:rowOff>33362</xdr:rowOff>
    </xdr:to>
    <xdr:cxnSp macro="">
      <xdr:nvCxnSpPr>
        <xdr:cNvPr id="119" name="直線コネクタ 118"/>
        <xdr:cNvCxnSpPr/>
      </xdr:nvCxnSpPr>
      <xdr:spPr>
        <a:xfrm>
          <a:off x="2019300" y="9760251"/>
          <a:ext cx="889000" cy="4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159051</xdr:rowOff>
    </xdr:from>
    <xdr:to>
      <xdr:col>10</xdr:col>
      <xdr:colOff>114300</xdr:colOff>
      <xdr:row>57</xdr:row>
      <xdr:rowOff>62964</xdr:rowOff>
    </xdr:to>
    <xdr:cxnSp macro="">
      <xdr:nvCxnSpPr>
        <xdr:cNvPr id="122" name="直線コネクタ 121"/>
        <xdr:cNvCxnSpPr/>
      </xdr:nvCxnSpPr>
      <xdr:spPr>
        <a:xfrm flipV="1">
          <a:off x="1130300" y="9760251"/>
          <a:ext cx="8890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75492</xdr:rowOff>
    </xdr:from>
    <xdr:to>
      <xdr:col>10</xdr:col>
      <xdr:colOff>165100</xdr:colOff>
      <xdr:row>57</xdr:row>
      <xdr:rowOff>5642</xdr:rowOff>
    </xdr:to>
    <xdr:sp macro="" textlink="">
      <xdr:nvSpPr>
        <xdr:cNvPr id="123" name="フローチャート: 判断 122"/>
        <xdr:cNvSpPr/>
      </xdr:nvSpPr>
      <xdr:spPr>
        <a:xfrm>
          <a:off x="1968500" y="967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22169</xdr:rowOff>
    </xdr:from>
    <xdr:ext cx="599010" cy="259045"/>
    <xdr:sp macro="" textlink="">
      <xdr:nvSpPr>
        <xdr:cNvPr id="124" name="テキスト ボックス 123"/>
        <xdr:cNvSpPr txBox="1"/>
      </xdr:nvSpPr>
      <xdr:spPr>
        <a:xfrm>
          <a:off x="1719795" y="945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7014</xdr:rowOff>
    </xdr:from>
    <xdr:to>
      <xdr:col>6</xdr:col>
      <xdr:colOff>38100</xdr:colOff>
      <xdr:row>57</xdr:row>
      <xdr:rowOff>108614</xdr:rowOff>
    </xdr:to>
    <xdr:sp macro="" textlink="">
      <xdr:nvSpPr>
        <xdr:cNvPr id="125" name="フローチャート: 判断 124"/>
        <xdr:cNvSpPr/>
      </xdr:nvSpPr>
      <xdr:spPr>
        <a:xfrm>
          <a:off x="1079500" y="97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125141</xdr:rowOff>
    </xdr:from>
    <xdr:ext cx="599010" cy="259045"/>
    <xdr:sp macro="" textlink="">
      <xdr:nvSpPr>
        <xdr:cNvPr id="126" name="テキスト ボックス 125"/>
        <xdr:cNvSpPr txBox="1"/>
      </xdr:nvSpPr>
      <xdr:spPr>
        <a:xfrm>
          <a:off x="830795" y="95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125077</xdr:rowOff>
    </xdr:from>
    <xdr:to>
      <xdr:col>24</xdr:col>
      <xdr:colOff>114300</xdr:colOff>
      <xdr:row>57</xdr:row>
      <xdr:rowOff>55227</xdr:rowOff>
    </xdr:to>
    <xdr:sp macro="" textlink="">
      <xdr:nvSpPr>
        <xdr:cNvPr id="132" name="楕円 131"/>
        <xdr:cNvSpPr/>
      </xdr:nvSpPr>
      <xdr:spPr>
        <a:xfrm>
          <a:off x="4584700" y="97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94635</xdr:rowOff>
    </xdr:from>
    <xdr:to>
      <xdr:col>20</xdr:col>
      <xdr:colOff>38100</xdr:colOff>
      <xdr:row>57</xdr:row>
      <xdr:rowOff>24785</xdr:rowOff>
    </xdr:to>
    <xdr:sp macro="" textlink="">
      <xdr:nvSpPr>
        <xdr:cNvPr id="134" name="楕円 133"/>
        <xdr:cNvSpPr/>
      </xdr:nvSpPr>
      <xdr:spPr>
        <a:xfrm>
          <a:off x="3746500" y="96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41312</xdr:rowOff>
    </xdr:from>
    <xdr:ext cx="599010" cy="259045"/>
    <xdr:sp macro="" textlink="">
      <xdr:nvSpPr>
        <xdr:cNvPr id="135" name="テキスト ボックス 134"/>
        <xdr:cNvSpPr txBox="1"/>
      </xdr:nvSpPr>
      <xdr:spPr>
        <a:xfrm>
          <a:off x="3497795" y="94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154012</xdr:rowOff>
    </xdr:from>
    <xdr:to>
      <xdr:col>15</xdr:col>
      <xdr:colOff>101600</xdr:colOff>
      <xdr:row>57</xdr:row>
      <xdr:rowOff>84162</xdr:rowOff>
    </xdr:to>
    <xdr:sp macro="" textlink="">
      <xdr:nvSpPr>
        <xdr:cNvPr id="136" name="楕円 135"/>
        <xdr:cNvSpPr/>
      </xdr:nvSpPr>
      <xdr:spPr>
        <a:xfrm>
          <a:off x="2857500" y="97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75289</xdr:rowOff>
    </xdr:from>
    <xdr:ext cx="599010" cy="259045"/>
    <xdr:sp macro="" textlink="">
      <xdr:nvSpPr>
        <xdr:cNvPr id="137" name="テキスト ボックス 136"/>
        <xdr:cNvSpPr txBox="1"/>
      </xdr:nvSpPr>
      <xdr:spPr>
        <a:xfrm>
          <a:off x="2608795" y="984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108251</xdr:rowOff>
    </xdr:from>
    <xdr:to>
      <xdr:col>10</xdr:col>
      <xdr:colOff>165100</xdr:colOff>
      <xdr:row>57</xdr:row>
      <xdr:rowOff>38401</xdr:rowOff>
    </xdr:to>
    <xdr:sp macro="" textlink="">
      <xdr:nvSpPr>
        <xdr:cNvPr id="138" name="楕円 137"/>
        <xdr:cNvSpPr/>
      </xdr:nvSpPr>
      <xdr:spPr>
        <a:xfrm>
          <a:off x="1968500" y="97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29528</xdr:rowOff>
    </xdr:from>
    <xdr:ext cx="599010" cy="259045"/>
    <xdr:sp macro="" textlink="">
      <xdr:nvSpPr>
        <xdr:cNvPr id="139" name="テキスト ボックス 138"/>
        <xdr:cNvSpPr txBox="1"/>
      </xdr:nvSpPr>
      <xdr:spPr>
        <a:xfrm>
          <a:off x="1719795" y="980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12164</xdr:rowOff>
    </xdr:from>
    <xdr:to>
      <xdr:col>6</xdr:col>
      <xdr:colOff>38100</xdr:colOff>
      <xdr:row>57</xdr:row>
      <xdr:rowOff>113764</xdr:rowOff>
    </xdr:to>
    <xdr:sp macro="" textlink="">
      <xdr:nvSpPr>
        <xdr:cNvPr id="140" name="楕円 139"/>
        <xdr:cNvSpPr/>
      </xdr:nvSpPr>
      <xdr:spPr>
        <a:xfrm>
          <a:off x="1079500" y="97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104891</xdr:rowOff>
    </xdr:from>
    <xdr:ext cx="599010" cy="259045"/>
    <xdr:sp macro="" textlink="">
      <xdr:nvSpPr>
        <xdr:cNvPr id="141" name="テキスト ボックス 140"/>
        <xdr:cNvSpPr txBox="1"/>
      </xdr:nvSpPr>
      <xdr:spPr>
        <a:xfrm>
          <a:off x="830795" y="987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4271</xdr:rowOff>
    </xdr:from>
    <xdr:to>
      <xdr:col>24</xdr:col>
      <xdr:colOff>63500</xdr:colOff>
      <xdr:row>76</xdr:row>
      <xdr:rowOff>65198</xdr:rowOff>
    </xdr:to>
    <xdr:cxnSp macro="">
      <xdr:nvCxnSpPr>
        <xdr:cNvPr id="170" name="直線コネクタ 169"/>
        <xdr:cNvCxnSpPr/>
      </xdr:nvCxnSpPr>
      <xdr:spPr>
        <a:xfrm flipV="1">
          <a:off x="3797300" y="13034471"/>
          <a:ext cx="838200" cy="6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65198</xdr:rowOff>
    </xdr:from>
    <xdr:to>
      <xdr:col>19</xdr:col>
      <xdr:colOff>177800</xdr:colOff>
      <xdr:row>76</xdr:row>
      <xdr:rowOff>65698</xdr:rowOff>
    </xdr:to>
    <xdr:cxnSp macro="">
      <xdr:nvCxnSpPr>
        <xdr:cNvPr id="173" name="直線コネクタ 172"/>
        <xdr:cNvCxnSpPr/>
      </xdr:nvCxnSpPr>
      <xdr:spPr>
        <a:xfrm flipV="1">
          <a:off x="2908300" y="13095398"/>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46655</xdr:rowOff>
    </xdr:from>
    <xdr:to>
      <xdr:col>15</xdr:col>
      <xdr:colOff>50800</xdr:colOff>
      <xdr:row>76</xdr:row>
      <xdr:rowOff>65698</xdr:rowOff>
    </xdr:to>
    <xdr:cxnSp macro="">
      <xdr:nvCxnSpPr>
        <xdr:cNvPr id="176" name="直線コネクタ 175"/>
        <xdr:cNvCxnSpPr/>
      </xdr:nvCxnSpPr>
      <xdr:spPr>
        <a:xfrm>
          <a:off x="2019300" y="13076855"/>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46655</xdr:rowOff>
    </xdr:from>
    <xdr:to>
      <xdr:col>10</xdr:col>
      <xdr:colOff>114300</xdr:colOff>
      <xdr:row>76</xdr:row>
      <xdr:rowOff>147317</xdr:rowOff>
    </xdr:to>
    <xdr:cxnSp macro="">
      <xdr:nvCxnSpPr>
        <xdr:cNvPr id="179" name="直線コネクタ 178"/>
        <xdr:cNvCxnSpPr/>
      </xdr:nvCxnSpPr>
      <xdr:spPr>
        <a:xfrm flipV="1">
          <a:off x="1130300" y="13076855"/>
          <a:ext cx="889000" cy="10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81606</xdr:rowOff>
    </xdr:from>
    <xdr:to>
      <xdr:col>10</xdr:col>
      <xdr:colOff>165100</xdr:colOff>
      <xdr:row>77</xdr:row>
      <xdr:rowOff>11756</xdr:rowOff>
    </xdr:to>
    <xdr:sp macro="" textlink="">
      <xdr:nvSpPr>
        <xdr:cNvPr id="180" name="フローチャート: 判断 179"/>
        <xdr:cNvSpPr/>
      </xdr:nvSpPr>
      <xdr:spPr>
        <a:xfrm>
          <a:off x="1968500" y="131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2883</xdr:rowOff>
    </xdr:from>
    <xdr:ext cx="599010" cy="259045"/>
    <xdr:sp macro="" textlink="">
      <xdr:nvSpPr>
        <xdr:cNvPr id="181" name="テキスト ボックス 180"/>
        <xdr:cNvSpPr txBox="1"/>
      </xdr:nvSpPr>
      <xdr:spPr>
        <a:xfrm>
          <a:off x="1719795" y="1320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117602</xdr:rowOff>
    </xdr:from>
    <xdr:to>
      <xdr:col>6</xdr:col>
      <xdr:colOff>38100</xdr:colOff>
      <xdr:row>77</xdr:row>
      <xdr:rowOff>47752</xdr:rowOff>
    </xdr:to>
    <xdr:sp macro="" textlink="">
      <xdr:nvSpPr>
        <xdr:cNvPr id="182" name="フローチャート: 判断 181"/>
        <xdr:cNvSpPr/>
      </xdr:nvSpPr>
      <xdr:spPr>
        <a:xfrm>
          <a:off x="1079500" y="1314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38879</xdr:rowOff>
    </xdr:from>
    <xdr:ext cx="599010" cy="259045"/>
    <xdr:sp macro="" textlink="">
      <xdr:nvSpPr>
        <xdr:cNvPr id="183" name="テキスト ボックス 182"/>
        <xdr:cNvSpPr txBox="1"/>
      </xdr:nvSpPr>
      <xdr:spPr>
        <a:xfrm>
          <a:off x="830795" y="1324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124922</xdr:rowOff>
    </xdr:from>
    <xdr:to>
      <xdr:col>24</xdr:col>
      <xdr:colOff>114300</xdr:colOff>
      <xdr:row>76</xdr:row>
      <xdr:rowOff>55073</xdr:rowOff>
    </xdr:to>
    <xdr:sp macro="" textlink="">
      <xdr:nvSpPr>
        <xdr:cNvPr id="189" name="楕円 188"/>
        <xdr:cNvSpPr/>
      </xdr:nvSpPr>
      <xdr:spPr>
        <a:xfrm>
          <a:off x="4584700" y="12983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147799</xdr:rowOff>
    </xdr:from>
    <xdr:ext cx="599010" cy="259045"/>
    <xdr:sp macro="" textlink="">
      <xdr:nvSpPr>
        <xdr:cNvPr id="190" name="民生費該当値テキスト"/>
        <xdr:cNvSpPr txBox="1"/>
      </xdr:nvSpPr>
      <xdr:spPr>
        <a:xfrm>
          <a:off x="4686300" y="1283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14398</xdr:rowOff>
    </xdr:from>
    <xdr:to>
      <xdr:col>20</xdr:col>
      <xdr:colOff>38100</xdr:colOff>
      <xdr:row>76</xdr:row>
      <xdr:rowOff>115998</xdr:rowOff>
    </xdr:to>
    <xdr:sp macro="" textlink="">
      <xdr:nvSpPr>
        <xdr:cNvPr id="191" name="楕円 190"/>
        <xdr:cNvSpPr/>
      </xdr:nvSpPr>
      <xdr:spPr>
        <a:xfrm>
          <a:off x="3746500" y="130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132525</xdr:rowOff>
    </xdr:from>
    <xdr:ext cx="599010" cy="259045"/>
    <xdr:sp macro="" textlink="">
      <xdr:nvSpPr>
        <xdr:cNvPr id="192" name="テキスト ボックス 191"/>
        <xdr:cNvSpPr txBox="1"/>
      </xdr:nvSpPr>
      <xdr:spPr>
        <a:xfrm>
          <a:off x="3497795" y="128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14898</xdr:rowOff>
    </xdr:from>
    <xdr:to>
      <xdr:col>15</xdr:col>
      <xdr:colOff>101600</xdr:colOff>
      <xdr:row>76</xdr:row>
      <xdr:rowOff>116498</xdr:rowOff>
    </xdr:to>
    <xdr:sp macro="" textlink="">
      <xdr:nvSpPr>
        <xdr:cNvPr id="193" name="楕円 192"/>
        <xdr:cNvSpPr/>
      </xdr:nvSpPr>
      <xdr:spPr>
        <a:xfrm>
          <a:off x="2857500" y="130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133025</xdr:rowOff>
    </xdr:from>
    <xdr:ext cx="599010" cy="259045"/>
    <xdr:sp macro="" textlink="">
      <xdr:nvSpPr>
        <xdr:cNvPr id="194" name="テキスト ボックス 193"/>
        <xdr:cNvSpPr txBox="1"/>
      </xdr:nvSpPr>
      <xdr:spPr>
        <a:xfrm>
          <a:off x="2608795" y="1282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167305</xdr:rowOff>
    </xdr:from>
    <xdr:to>
      <xdr:col>10</xdr:col>
      <xdr:colOff>165100</xdr:colOff>
      <xdr:row>76</xdr:row>
      <xdr:rowOff>97455</xdr:rowOff>
    </xdr:to>
    <xdr:sp macro="" textlink="">
      <xdr:nvSpPr>
        <xdr:cNvPr id="195" name="楕円 194"/>
        <xdr:cNvSpPr/>
      </xdr:nvSpPr>
      <xdr:spPr>
        <a:xfrm>
          <a:off x="1968500" y="130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113981</xdr:rowOff>
    </xdr:from>
    <xdr:ext cx="599010" cy="259045"/>
    <xdr:sp macro="" textlink="">
      <xdr:nvSpPr>
        <xdr:cNvPr id="196" name="テキスト ボックス 195"/>
        <xdr:cNvSpPr txBox="1"/>
      </xdr:nvSpPr>
      <xdr:spPr>
        <a:xfrm>
          <a:off x="1719795" y="1280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96517</xdr:rowOff>
    </xdr:from>
    <xdr:to>
      <xdr:col>6</xdr:col>
      <xdr:colOff>38100</xdr:colOff>
      <xdr:row>77</xdr:row>
      <xdr:rowOff>26667</xdr:rowOff>
    </xdr:to>
    <xdr:sp macro="" textlink="">
      <xdr:nvSpPr>
        <xdr:cNvPr id="197" name="楕円 196"/>
        <xdr:cNvSpPr/>
      </xdr:nvSpPr>
      <xdr:spPr>
        <a:xfrm>
          <a:off x="1079500" y="131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43193</xdr:rowOff>
    </xdr:from>
    <xdr:ext cx="599010" cy="259045"/>
    <xdr:sp macro="" textlink="">
      <xdr:nvSpPr>
        <xdr:cNvPr id="198" name="テキスト ボックス 197"/>
        <xdr:cNvSpPr txBox="1"/>
      </xdr:nvSpPr>
      <xdr:spPr>
        <a:xfrm>
          <a:off x="830795" y="1290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144723</xdr:rowOff>
    </xdr:from>
    <xdr:to>
      <xdr:col>24</xdr:col>
      <xdr:colOff>63500</xdr:colOff>
      <xdr:row>97</xdr:row>
      <xdr:rowOff>166599</xdr:rowOff>
    </xdr:to>
    <xdr:cxnSp macro="">
      <xdr:nvCxnSpPr>
        <xdr:cNvPr id="227" name="直線コネクタ 226"/>
        <xdr:cNvCxnSpPr/>
      </xdr:nvCxnSpPr>
      <xdr:spPr>
        <a:xfrm flipV="1">
          <a:off x="3797300" y="16775373"/>
          <a:ext cx="8382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166599</xdr:rowOff>
    </xdr:from>
    <xdr:to>
      <xdr:col>19</xdr:col>
      <xdr:colOff>177800</xdr:colOff>
      <xdr:row>98</xdr:row>
      <xdr:rowOff>30268</xdr:rowOff>
    </xdr:to>
    <xdr:cxnSp macro="">
      <xdr:nvCxnSpPr>
        <xdr:cNvPr id="230" name="直線コネクタ 229"/>
        <xdr:cNvCxnSpPr/>
      </xdr:nvCxnSpPr>
      <xdr:spPr>
        <a:xfrm flipV="1">
          <a:off x="2908300" y="16797249"/>
          <a:ext cx="88900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24523</xdr:rowOff>
    </xdr:from>
    <xdr:to>
      <xdr:col>15</xdr:col>
      <xdr:colOff>50800</xdr:colOff>
      <xdr:row>98</xdr:row>
      <xdr:rowOff>30268</xdr:rowOff>
    </xdr:to>
    <xdr:cxnSp macro="">
      <xdr:nvCxnSpPr>
        <xdr:cNvPr id="233" name="直線コネクタ 232"/>
        <xdr:cNvCxnSpPr/>
      </xdr:nvCxnSpPr>
      <xdr:spPr>
        <a:xfrm>
          <a:off x="2019300" y="1682662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24523</xdr:rowOff>
    </xdr:from>
    <xdr:to>
      <xdr:col>10</xdr:col>
      <xdr:colOff>114300</xdr:colOff>
      <xdr:row>98</xdr:row>
      <xdr:rowOff>41269</xdr:rowOff>
    </xdr:to>
    <xdr:cxnSp macro="">
      <xdr:nvCxnSpPr>
        <xdr:cNvPr id="236" name="直線コネクタ 235"/>
        <xdr:cNvCxnSpPr/>
      </xdr:nvCxnSpPr>
      <xdr:spPr>
        <a:xfrm flipV="1">
          <a:off x="1130300" y="16826623"/>
          <a:ext cx="8890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133041</xdr:rowOff>
    </xdr:from>
    <xdr:to>
      <xdr:col>10</xdr:col>
      <xdr:colOff>165100</xdr:colOff>
      <xdr:row>98</xdr:row>
      <xdr:rowOff>63191</xdr:rowOff>
    </xdr:to>
    <xdr:sp macro="" textlink="">
      <xdr:nvSpPr>
        <xdr:cNvPr id="237" name="フローチャート: 判断 236"/>
        <xdr:cNvSpPr/>
      </xdr:nvSpPr>
      <xdr:spPr>
        <a:xfrm>
          <a:off x="1968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79718</xdr:rowOff>
    </xdr:from>
    <xdr:ext cx="599010" cy="259045"/>
    <xdr:sp macro="" textlink="">
      <xdr:nvSpPr>
        <xdr:cNvPr id="238" name="テキスト ボックス 237"/>
        <xdr:cNvSpPr txBox="1"/>
      </xdr:nvSpPr>
      <xdr:spPr>
        <a:xfrm>
          <a:off x="1719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160052</xdr:rowOff>
    </xdr:from>
    <xdr:to>
      <xdr:col>6</xdr:col>
      <xdr:colOff>38100</xdr:colOff>
      <xdr:row>98</xdr:row>
      <xdr:rowOff>90202</xdr:rowOff>
    </xdr:to>
    <xdr:sp macro="" textlink="">
      <xdr:nvSpPr>
        <xdr:cNvPr id="239" name="フローチャート: 判断 238"/>
        <xdr:cNvSpPr/>
      </xdr:nvSpPr>
      <xdr:spPr>
        <a:xfrm>
          <a:off x="1079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106729</xdr:rowOff>
    </xdr:from>
    <xdr:ext cx="534377" cy="259045"/>
    <xdr:sp macro="" textlink="">
      <xdr:nvSpPr>
        <xdr:cNvPr id="240" name="テキスト ボックス 239"/>
        <xdr:cNvSpPr txBox="1"/>
      </xdr:nvSpPr>
      <xdr:spPr>
        <a:xfrm>
          <a:off x="863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93923</xdr:rowOff>
    </xdr:from>
    <xdr:to>
      <xdr:col>24</xdr:col>
      <xdr:colOff>114300</xdr:colOff>
      <xdr:row>98</xdr:row>
      <xdr:rowOff>24073</xdr:rowOff>
    </xdr:to>
    <xdr:sp macro="" textlink="">
      <xdr:nvSpPr>
        <xdr:cNvPr id="246" name="楕円 245"/>
        <xdr:cNvSpPr/>
      </xdr:nvSpPr>
      <xdr:spPr>
        <a:xfrm>
          <a:off x="4584700" y="167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72350</xdr:rowOff>
    </xdr:from>
    <xdr:ext cx="599010" cy="259045"/>
    <xdr:sp macro="" textlink="">
      <xdr:nvSpPr>
        <xdr:cNvPr id="247" name="衛生費該当値テキスト"/>
        <xdr:cNvSpPr txBox="1"/>
      </xdr:nvSpPr>
      <xdr:spPr>
        <a:xfrm>
          <a:off x="4686300" y="1670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115799</xdr:rowOff>
    </xdr:from>
    <xdr:to>
      <xdr:col>20</xdr:col>
      <xdr:colOff>38100</xdr:colOff>
      <xdr:row>98</xdr:row>
      <xdr:rowOff>45949</xdr:rowOff>
    </xdr:to>
    <xdr:sp macro="" textlink="">
      <xdr:nvSpPr>
        <xdr:cNvPr id="248" name="楕円 247"/>
        <xdr:cNvSpPr/>
      </xdr:nvSpPr>
      <xdr:spPr>
        <a:xfrm>
          <a:off x="3746500" y="167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37076</xdr:rowOff>
    </xdr:from>
    <xdr:ext cx="599010" cy="259045"/>
    <xdr:sp macro="" textlink="">
      <xdr:nvSpPr>
        <xdr:cNvPr id="249" name="テキスト ボックス 248"/>
        <xdr:cNvSpPr txBox="1"/>
      </xdr:nvSpPr>
      <xdr:spPr>
        <a:xfrm>
          <a:off x="3497795" y="1683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150918</xdr:rowOff>
    </xdr:from>
    <xdr:to>
      <xdr:col>15</xdr:col>
      <xdr:colOff>101600</xdr:colOff>
      <xdr:row>98</xdr:row>
      <xdr:rowOff>81068</xdr:rowOff>
    </xdr:to>
    <xdr:sp macro="" textlink="">
      <xdr:nvSpPr>
        <xdr:cNvPr id="250" name="楕円 249"/>
        <xdr:cNvSpPr/>
      </xdr:nvSpPr>
      <xdr:spPr>
        <a:xfrm>
          <a:off x="2857500" y="167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72195</xdr:rowOff>
    </xdr:from>
    <xdr:ext cx="534377" cy="259045"/>
    <xdr:sp macro="" textlink="">
      <xdr:nvSpPr>
        <xdr:cNvPr id="251" name="テキスト ボックス 250"/>
        <xdr:cNvSpPr txBox="1"/>
      </xdr:nvSpPr>
      <xdr:spPr>
        <a:xfrm>
          <a:off x="2641111" y="168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145173</xdr:rowOff>
    </xdr:from>
    <xdr:to>
      <xdr:col>10</xdr:col>
      <xdr:colOff>165100</xdr:colOff>
      <xdr:row>98</xdr:row>
      <xdr:rowOff>75323</xdr:rowOff>
    </xdr:to>
    <xdr:sp macro="" textlink="">
      <xdr:nvSpPr>
        <xdr:cNvPr id="252" name="楕円 251"/>
        <xdr:cNvSpPr/>
      </xdr:nvSpPr>
      <xdr:spPr>
        <a:xfrm>
          <a:off x="1968500" y="167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66450</xdr:rowOff>
    </xdr:from>
    <xdr:ext cx="599010" cy="259045"/>
    <xdr:sp macro="" textlink="">
      <xdr:nvSpPr>
        <xdr:cNvPr id="253" name="テキスト ボックス 252"/>
        <xdr:cNvSpPr txBox="1"/>
      </xdr:nvSpPr>
      <xdr:spPr>
        <a:xfrm>
          <a:off x="1719795" y="1686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161919</xdr:rowOff>
    </xdr:from>
    <xdr:to>
      <xdr:col>6</xdr:col>
      <xdr:colOff>38100</xdr:colOff>
      <xdr:row>98</xdr:row>
      <xdr:rowOff>92069</xdr:rowOff>
    </xdr:to>
    <xdr:sp macro="" textlink="">
      <xdr:nvSpPr>
        <xdr:cNvPr id="254" name="楕円 253"/>
        <xdr:cNvSpPr/>
      </xdr:nvSpPr>
      <xdr:spPr>
        <a:xfrm>
          <a:off x="1079500" y="167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83196</xdr:rowOff>
    </xdr:from>
    <xdr:ext cx="534377" cy="259045"/>
    <xdr:sp macro="" textlink="">
      <xdr:nvSpPr>
        <xdr:cNvPr id="255" name="テキスト ボックス 254"/>
        <xdr:cNvSpPr txBox="1"/>
      </xdr:nvSpPr>
      <xdr:spPr>
        <a:xfrm>
          <a:off x="863111" y="1688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82695</xdr:rowOff>
    </xdr:from>
    <xdr:to>
      <xdr:col>41</xdr:col>
      <xdr:colOff>101600</xdr:colOff>
      <xdr:row>39</xdr:row>
      <xdr:rowOff>12845</xdr:rowOff>
    </xdr:to>
    <xdr:sp macro="" textlink="">
      <xdr:nvSpPr>
        <xdr:cNvPr id="296" name="フローチャート: 判断 295"/>
        <xdr:cNvSpPr/>
      </xdr:nvSpPr>
      <xdr:spPr>
        <a:xfrm>
          <a:off x="7810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29372</xdr:rowOff>
    </xdr:from>
    <xdr:ext cx="469744" cy="259045"/>
    <xdr:sp macro="" textlink="">
      <xdr:nvSpPr>
        <xdr:cNvPr id="297" name="テキスト ボックス 296"/>
        <xdr:cNvSpPr txBox="1"/>
      </xdr:nvSpPr>
      <xdr:spPr>
        <a:xfrm>
          <a:off x="7626428" y="63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105338</xdr:rowOff>
    </xdr:from>
    <xdr:to>
      <xdr:col>36</xdr:col>
      <xdr:colOff>165100</xdr:colOff>
      <xdr:row>39</xdr:row>
      <xdr:rowOff>35488</xdr:rowOff>
    </xdr:to>
    <xdr:sp macro="" textlink="">
      <xdr:nvSpPr>
        <xdr:cNvPr id="298" name="フローチャート: 判断 297"/>
        <xdr:cNvSpPr/>
      </xdr:nvSpPr>
      <xdr:spPr>
        <a:xfrm>
          <a:off x="6921500" y="662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52014</xdr:rowOff>
    </xdr:from>
    <xdr:ext cx="469744" cy="259045"/>
    <xdr:sp macro="" textlink="">
      <xdr:nvSpPr>
        <xdr:cNvPr id="299" name="テキスト ボックス 298"/>
        <xdr:cNvSpPr txBox="1"/>
      </xdr:nvSpPr>
      <xdr:spPr>
        <a:xfrm>
          <a:off x="6737428" y="63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104102</xdr:rowOff>
    </xdr:from>
    <xdr:to>
      <xdr:col>55</xdr:col>
      <xdr:colOff>0</xdr:colOff>
      <xdr:row>57</xdr:row>
      <xdr:rowOff>105327</xdr:rowOff>
    </xdr:to>
    <xdr:cxnSp macro="">
      <xdr:nvCxnSpPr>
        <xdr:cNvPr id="339" name="直線コネクタ 338"/>
        <xdr:cNvCxnSpPr/>
      </xdr:nvCxnSpPr>
      <xdr:spPr>
        <a:xfrm flipV="1">
          <a:off x="9639300" y="9876752"/>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105327</xdr:rowOff>
    </xdr:from>
    <xdr:to>
      <xdr:col>50</xdr:col>
      <xdr:colOff>114300</xdr:colOff>
      <xdr:row>57</xdr:row>
      <xdr:rowOff>114882</xdr:rowOff>
    </xdr:to>
    <xdr:cxnSp macro="">
      <xdr:nvCxnSpPr>
        <xdr:cNvPr id="342" name="直線コネクタ 341"/>
        <xdr:cNvCxnSpPr/>
      </xdr:nvCxnSpPr>
      <xdr:spPr>
        <a:xfrm flipV="1">
          <a:off x="8750300" y="9877977"/>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105627</xdr:rowOff>
    </xdr:from>
    <xdr:to>
      <xdr:col>45</xdr:col>
      <xdr:colOff>177800</xdr:colOff>
      <xdr:row>57</xdr:row>
      <xdr:rowOff>114882</xdr:rowOff>
    </xdr:to>
    <xdr:cxnSp macro="">
      <xdr:nvCxnSpPr>
        <xdr:cNvPr id="345" name="直線コネクタ 344"/>
        <xdr:cNvCxnSpPr/>
      </xdr:nvCxnSpPr>
      <xdr:spPr>
        <a:xfrm>
          <a:off x="7861300" y="9878277"/>
          <a:ext cx="8890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105432</xdr:rowOff>
    </xdr:from>
    <xdr:to>
      <xdr:col>41</xdr:col>
      <xdr:colOff>50800</xdr:colOff>
      <xdr:row>57</xdr:row>
      <xdr:rowOff>105627</xdr:rowOff>
    </xdr:to>
    <xdr:cxnSp macro="">
      <xdr:nvCxnSpPr>
        <xdr:cNvPr id="348" name="直線コネクタ 347"/>
        <xdr:cNvCxnSpPr/>
      </xdr:nvCxnSpPr>
      <xdr:spPr>
        <a:xfrm>
          <a:off x="6972300" y="9878082"/>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69306</xdr:rowOff>
    </xdr:from>
    <xdr:to>
      <xdr:col>41</xdr:col>
      <xdr:colOff>101600</xdr:colOff>
      <xdr:row>57</xdr:row>
      <xdr:rowOff>170906</xdr:rowOff>
    </xdr:to>
    <xdr:sp macro="" textlink="">
      <xdr:nvSpPr>
        <xdr:cNvPr id="349" name="フローチャート: 判断 348"/>
        <xdr:cNvSpPr/>
      </xdr:nvSpPr>
      <xdr:spPr>
        <a:xfrm>
          <a:off x="7810500" y="984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162033</xdr:rowOff>
    </xdr:from>
    <xdr:ext cx="599010" cy="259045"/>
    <xdr:sp macro="" textlink="">
      <xdr:nvSpPr>
        <xdr:cNvPr id="350" name="テキスト ボックス 349"/>
        <xdr:cNvSpPr txBox="1"/>
      </xdr:nvSpPr>
      <xdr:spPr>
        <a:xfrm>
          <a:off x="7561795" y="993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77905</xdr:rowOff>
    </xdr:from>
    <xdr:to>
      <xdr:col>36</xdr:col>
      <xdr:colOff>165100</xdr:colOff>
      <xdr:row>58</xdr:row>
      <xdr:rowOff>8055</xdr:rowOff>
    </xdr:to>
    <xdr:sp macro="" textlink="">
      <xdr:nvSpPr>
        <xdr:cNvPr id="351" name="フローチャート: 判断 350"/>
        <xdr:cNvSpPr/>
      </xdr:nvSpPr>
      <xdr:spPr>
        <a:xfrm>
          <a:off x="69215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170632</xdr:rowOff>
    </xdr:from>
    <xdr:ext cx="599010" cy="259045"/>
    <xdr:sp macro="" textlink="">
      <xdr:nvSpPr>
        <xdr:cNvPr id="352" name="テキスト ボックス 351"/>
        <xdr:cNvSpPr txBox="1"/>
      </xdr:nvSpPr>
      <xdr:spPr>
        <a:xfrm>
          <a:off x="6672795" y="994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53302</xdr:rowOff>
    </xdr:from>
    <xdr:to>
      <xdr:col>55</xdr:col>
      <xdr:colOff>50800</xdr:colOff>
      <xdr:row>57</xdr:row>
      <xdr:rowOff>154902</xdr:rowOff>
    </xdr:to>
    <xdr:sp macro="" textlink="">
      <xdr:nvSpPr>
        <xdr:cNvPr id="358" name="楕円 357"/>
        <xdr:cNvSpPr/>
      </xdr:nvSpPr>
      <xdr:spPr>
        <a:xfrm>
          <a:off x="10426700" y="98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54527</xdr:rowOff>
    </xdr:from>
    <xdr:to>
      <xdr:col>50</xdr:col>
      <xdr:colOff>165100</xdr:colOff>
      <xdr:row>57</xdr:row>
      <xdr:rowOff>156127</xdr:rowOff>
    </xdr:to>
    <xdr:sp macro="" textlink="">
      <xdr:nvSpPr>
        <xdr:cNvPr id="360" name="楕円 359"/>
        <xdr:cNvSpPr/>
      </xdr:nvSpPr>
      <xdr:spPr>
        <a:xfrm>
          <a:off x="9588500" y="98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147254</xdr:rowOff>
    </xdr:from>
    <xdr:ext cx="599010" cy="259045"/>
    <xdr:sp macro="" textlink="">
      <xdr:nvSpPr>
        <xdr:cNvPr id="361" name="テキスト ボックス 360"/>
        <xdr:cNvSpPr txBox="1"/>
      </xdr:nvSpPr>
      <xdr:spPr>
        <a:xfrm>
          <a:off x="9339795" y="991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64082</xdr:rowOff>
    </xdr:from>
    <xdr:to>
      <xdr:col>46</xdr:col>
      <xdr:colOff>38100</xdr:colOff>
      <xdr:row>57</xdr:row>
      <xdr:rowOff>165682</xdr:rowOff>
    </xdr:to>
    <xdr:sp macro="" textlink="">
      <xdr:nvSpPr>
        <xdr:cNvPr id="362" name="楕円 361"/>
        <xdr:cNvSpPr/>
      </xdr:nvSpPr>
      <xdr:spPr>
        <a:xfrm>
          <a:off x="8699500" y="98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156809</xdr:rowOff>
    </xdr:from>
    <xdr:ext cx="599010" cy="259045"/>
    <xdr:sp macro="" textlink="">
      <xdr:nvSpPr>
        <xdr:cNvPr id="363" name="テキスト ボックス 362"/>
        <xdr:cNvSpPr txBox="1"/>
      </xdr:nvSpPr>
      <xdr:spPr>
        <a:xfrm>
          <a:off x="8450795" y="992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54827</xdr:rowOff>
    </xdr:from>
    <xdr:to>
      <xdr:col>41</xdr:col>
      <xdr:colOff>101600</xdr:colOff>
      <xdr:row>57</xdr:row>
      <xdr:rowOff>156427</xdr:rowOff>
    </xdr:to>
    <xdr:sp macro="" textlink="">
      <xdr:nvSpPr>
        <xdr:cNvPr id="364" name="楕円 363"/>
        <xdr:cNvSpPr/>
      </xdr:nvSpPr>
      <xdr:spPr>
        <a:xfrm>
          <a:off x="7810500" y="98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1504</xdr:rowOff>
    </xdr:from>
    <xdr:ext cx="599010" cy="259045"/>
    <xdr:sp macro="" textlink="">
      <xdr:nvSpPr>
        <xdr:cNvPr id="365" name="テキスト ボックス 364"/>
        <xdr:cNvSpPr txBox="1"/>
      </xdr:nvSpPr>
      <xdr:spPr>
        <a:xfrm>
          <a:off x="7561795" y="960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54632</xdr:rowOff>
    </xdr:from>
    <xdr:to>
      <xdr:col>36</xdr:col>
      <xdr:colOff>165100</xdr:colOff>
      <xdr:row>57</xdr:row>
      <xdr:rowOff>156232</xdr:rowOff>
    </xdr:to>
    <xdr:sp macro="" textlink="">
      <xdr:nvSpPr>
        <xdr:cNvPr id="366" name="楕円 365"/>
        <xdr:cNvSpPr/>
      </xdr:nvSpPr>
      <xdr:spPr>
        <a:xfrm>
          <a:off x="6921500" y="982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1309</xdr:rowOff>
    </xdr:from>
    <xdr:ext cx="599010" cy="259045"/>
    <xdr:sp macro="" textlink="">
      <xdr:nvSpPr>
        <xdr:cNvPr id="367" name="テキスト ボックス 366"/>
        <xdr:cNvSpPr txBox="1"/>
      </xdr:nvSpPr>
      <xdr:spPr>
        <a:xfrm>
          <a:off x="6672795" y="960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29949</xdr:rowOff>
    </xdr:from>
    <xdr:to>
      <xdr:col>55</xdr:col>
      <xdr:colOff>0</xdr:colOff>
      <xdr:row>78</xdr:row>
      <xdr:rowOff>62967</xdr:rowOff>
    </xdr:to>
    <xdr:cxnSp macro="">
      <xdr:nvCxnSpPr>
        <xdr:cNvPr id="396" name="直線コネクタ 395"/>
        <xdr:cNvCxnSpPr/>
      </xdr:nvCxnSpPr>
      <xdr:spPr>
        <a:xfrm>
          <a:off x="9639300" y="13403049"/>
          <a:ext cx="8382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66937</xdr:rowOff>
    </xdr:from>
    <xdr:to>
      <xdr:col>50</xdr:col>
      <xdr:colOff>114300</xdr:colOff>
      <xdr:row>78</xdr:row>
      <xdr:rowOff>29949</xdr:rowOff>
    </xdr:to>
    <xdr:cxnSp macro="">
      <xdr:nvCxnSpPr>
        <xdr:cNvPr id="399" name="直線コネクタ 398"/>
        <xdr:cNvCxnSpPr/>
      </xdr:nvCxnSpPr>
      <xdr:spPr>
        <a:xfrm>
          <a:off x="8750300" y="13268587"/>
          <a:ext cx="889000" cy="1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9353</xdr:rowOff>
    </xdr:from>
    <xdr:to>
      <xdr:col>45</xdr:col>
      <xdr:colOff>177800</xdr:colOff>
      <xdr:row>77</xdr:row>
      <xdr:rowOff>66937</xdr:rowOff>
    </xdr:to>
    <xdr:cxnSp macro="">
      <xdr:nvCxnSpPr>
        <xdr:cNvPr id="402" name="直線コネクタ 401"/>
        <xdr:cNvCxnSpPr/>
      </xdr:nvCxnSpPr>
      <xdr:spPr>
        <a:xfrm>
          <a:off x="7861300" y="13211003"/>
          <a:ext cx="889000" cy="5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120634</xdr:rowOff>
    </xdr:from>
    <xdr:to>
      <xdr:col>41</xdr:col>
      <xdr:colOff>50800</xdr:colOff>
      <xdr:row>77</xdr:row>
      <xdr:rowOff>9353</xdr:rowOff>
    </xdr:to>
    <xdr:cxnSp macro="">
      <xdr:nvCxnSpPr>
        <xdr:cNvPr id="405" name="直線コネクタ 404"/>
        <xdr:cNvCxnSpPr/>
      </xdr:nvCxnSpPr>
      <xdr:spPr>
        <a:xfrm>
          <a:off x="6972300" y="12636484"/>
          <a:ext cx="889000" cy="5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92661</xdr:rowOff>
    </xdr:from>
    <xdr:to>
      <xdr:col>41</xdr:col>
      <xdr:colOff>101600</xdr:colOff>
      <xdr:row>78</xdr:row>
      <xdr:rowOff>22811</xdr:rowOff>
    </xdr:to>
    <xdr:sp macro="" textlink="">
      <xdr:nvSpPr>
        <xdr:cNvPr id="406" name="フローチャート: 判断 405"/>
        <xdr:cNvSpPr/>
      </xdr:nvSpPr>
      <xdr:spPr>
        <a:xfrm>
          <a:off x="7810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13938</xdr:rowOff>
    </xdr:from>
    <xdr:ext cx="534377" cy="259045"/>
    <xdr:sp macro="" textlink="">
      <xdr:nvSpPr>
        <xdr:cNvPr id="407" name="テキスト ボックス 406"/>
        <xdr:cNvSpPr txBox="1"/>
      </xdr:nvSpPr>
      <xdr:spPr>
        <a:xfrm>
          <a:off x="7594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163610</xdr:rowOff>
    </xdr:from>
    <xdr:to>
      <xdr:col>36</xdr:col>
      <xdr:colOff>165100</xdr:colOff>
      <xdr:row>78</xdr:row>
      <xdr:rowOff>93760</xdr:rowOff>
    </xdr:to>
    <xdr:sp macro="" textlink="">
      <xdr:nvSpPr>
        <xdr:cNvPr id="408" name="フローチャート: 判断 407"/>
        <xdr:cNvSpPr/>
      </xdr:nvSpPr>
      <xdr:spPr>
        <a:xfrm>
          <a:off x="6921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84887</xdr:rowOff>
    </xdr:from>
    <xdr:ext cx="534377" cy="259045"/>
    <xdr:sp macro="" textlink="">
      <xdr:nvSpPr>
        <xdr:cNvPr id="409" name="テキスト ボックス 408"/>
        <xdr:cNvSpPr txBox="1"/>
      </xdr:nvSpPr>
      <xdr:spPr>
        <a:xfrm>
          <a:off x="6705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12167</xdr:rowOff>
    </xdr:from>
    <xdr:to>
      <xdr:col>55</xdr:col>
      <xdr:colOff>50800</xdr:colOff>
      <xdr:row>78</xdr:row>
      <xdr:rowOff>113767</xdr:rowOff>
    </xdr:to>
    <xdr:sp macro="" textlink="">
      <xdr:nvSpPr>
        <xdr:cNvPr id="415" name="楕円 414"/>
        <xdr:cNvSpPr/>
      </xdr:nvSpPr>
      <xdr:spPr>
        <a:xfrm>
          <a:off x="104267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162044</xdr:rowOff>
    </xdr:from>
    <xdr:ext cx="534377" cy="259045"/>
    <xdr:sp macro="" textlink="">
      <xdr:nvSpPr>
        <xdr:cNvPr id="416" name="商工費該当値テキスト"/>
        <xdr:cNvSpPr txBox="1"/>
      </xdr:nvSpPr>
      <xdr:spPr>
        <a:xfrm>
          <a:off x="10528300" y="1336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150599</xdr:rowOff>
    </xdr:from>
    <xdr:to>
      <xdr:col>50</xdr:col>
      <xdr:colOff>165100</xdr:colOff>
      <xdr:row>78</xdr:row>
      <xdr:rowOff>80749</xdr:rowOff>
    </xdr:to>
    <xdr:sp macro="" textlink="">
      <xdr:nvSpPr>
        <xdr:cNvPr id="417" name="楕円 416"/>
        <xdr:cNvSpPr/>
      </xdr:nvSpPr>
      <xdr:spPr>
        <a:xfrm>
          <a:off x="9588500" y="133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71876</xdr:rowOff>
    </xdr:from>
    <xdr:ext cx="534377" cy="259045"/>
    <xdr:sp macro="" textlink="">
      <xdr:nvSpPr>
        <xdr:cNvPr id="418" name="テキスト ボックス 417"/>
        <xdr:cNvSpPr txBox="1"/>
      </xdr:nvSpPr>
      <xdr:spPr>
        <a:xfrm>
          <a:off x="9372111" y="1344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16137</xdr:rowOff>
    </xdr:from>
    <xdr:to>
      <xdr:col>46</xdr:col>
      <xdr:colOff>38100</xdr:colOff>
      <xdr:row>77</xdr:row>
      <xdr:rowOff>117737</xdr:rowOff>
    </xdr:to>
    <xdr:sp macro="" textlink="">
      <xdr:nvSpPr>
        <xdr:cNvPr id="419" name="楕円 418"/>
        <xdr:cNvSpPr/>
      </xdr:nvSpPr>
      <xdr:spPr>
        <a:xfrm>
          <a:off x="8699500" y="132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134264</xdr:rowOff>
    </xdr:from>
    <xdr:ext cx="534377" cy="259045"/>
    <xdr:sp macro="" textlink="">
      <xdr:nvSpPr>
        <xdr:cNvPr id="420" name="テキスト ボックス 419"/>
        <xdr:cNvSpPr txBox="1"/>
      </xdr:nvSpPr>
      <xdr:spPr>
        <a:xfrm>
          <a:off x="8483111" y="129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130003</xdr:rowOff>
    </xdr:from>
    <xdr:to>
      <xdr:col>41</xdr:col>
      <xdr:colOff>101600</xdr:colOff>
      <xdr:row>77</xdr:row>
      <xdr:rowOff>60153</xdr:rowOff>
    </xdr:to>
    <xdr:sp macro="" textlink="">
      <xdr:nvSpPr>
        <xdr:cNvPr id="421" name="楕円 420"/>
        <xdr:cNvSpPr/>
      </xdr:nvSpPr>
      <xdr:spPr>
        <a:xfrm>
          <a:off x="7810500" y="131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76679</xdr:rowOff>
    </xdr:from>
    <xdr:ext cx="534377" cy="259045"/>
    <xdr:sp macro="" textlink="">
      <xdr:nvSpPr>
        <xdr:cNvPr id="422" name="テキスト ボックス 421"/>
        <xdr:cNvSpPr txBox="1"/>
      </xdr:nvSpPr>
      <xdr:spPr>
        <a:xfrm>
          <a:off x="7594111" y="129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69834</xdr:rowOff>
    </xdr:from>
    <xdr:to>
      <xdr:col>36</xdr:col>
      <xdr:colOff>165100</xdr:colOff>
      <xdr:row>73</xdr:row>
      <xdr:rowOff>171434</xdr:rowOff>
    </xdr:to>
    <xdr:sp macro="" textlink="">
      <xdr:nvSpPr>
        <xdr:cNvPr id="423" name="楕円 422"/>
        <xdr:cNvSpPr/>
      </xdr:nvSpPr>
      <xdr:spPr>
        <a:xfrm>
          <a:off x="6921500" y="125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16511</xdr:rowOff>
    </xdr:from>
    <xdr:ext cx="599010" cy="259045"/>
    <xdr:sp macro="" textlink="">
      <xdr:nvSpPr>
        <xdr:cNvPr id="424" name="テキスト ボックス 423"/>
        <xdr:cNvSpPr txBox="1"/>
      </xdr:nvSpPr>
      <xdr:spPr>
        <a:xfrm>
          <a:off x="6672795" y="1236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7733</xdr:rowOff>
    </xdr:from>
    <xdr:to>
      <xdr:col>55</xdr:col>
      <xdr:colOff>0</xdr:colOff>
      <xdr:row>98</xdr:row>
      <xdr:rowOff>137412</xdr:rowOff>
    </xdr:to>
    <xdr:cxnSp macro="">
      <xdr:nvCxnSpPr>
        <xdr:cNvPr id="455" name="直線コネクタ 454"/>
        <xdr:cNvCxnSpPr/>
      </xdr:nvCxnSpPr>
      <xdr:spPr>
        <a:xfrm flipV="1">
          <a:off x="9639300" y="16809833"/>
          <a:ext cx="838200" cy="1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45937</xdr:rowOff>
    </xdr:from>
    <xdr:to>
      <xdr:col>50</xdr:col>
      <xdr:colOff>114300</xdr:colOff>
      <xdr:row>98</xdr:row>
      <xdr:rowOff>137412</xdr:rowOff>
    </xdr:to>
    <xdr:cxnSp macro="">
      <xdr:nvCxnSpPr>
        <xdr:cNvPr id="458" name="直線コネクタ 457"/>
        <xdr:cNvCxnSpPr/>
      </xdr:nvCxnSpPr>
      <xdr:spPr>
        <a:xfrm>
          <a:off x="8750300" y="16848037"/>
          <a:ext cx="889000" cy="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45937</xdr:rowOff>
    </xdr:from>
    <xdr:to>
      <xdr:col>45</xdr:col>
      <xdr:colOff>177800</xdr:colOff>
      <xdr:row>98</xdr:row>
      <xdr:rowOff>112032</xdr:rowOff>
    </xdr:to>
    <xdr:cxnSp macro="">
      <xdr:nvCxnSpPr>
        <xdr:cNvPr id="461" name="直線コネクタ 460"/>
        <xdr:cNvCxnSpPr/>
      </xdr:nvCxnSpPr>
      <xdr:spPr>
        <a:xfrm flipV="1">
          <a:off x="7861300" y="16848037"/>
          <a:ext cx="8890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78732</xdr:rowOff>
    </xdr:from>
    <xdr:to>
      <xdr:col>41</xdr:col>
      <xdr:colOff>50800</xdr:colOff>
      <xdr:row>98</xdr:row>
      <xdr:rowOff>112032</xdr:rowOff>
    </xdr:to>
    <xdr:cxnSp macro="">
      <xdr:nvCxnSpPr>
        <xdr:cNvPr id="464" name="直線コネクタ 463"/>
        <xdr:cNvCxnSpPr/>
      </xdr:nvCxnSpPr>
      <xdr:spPr>
        <a:xfrm>
          <a:off x="6972300" y="16880832"/>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162488</xdr:rowOff>
    </xdr:from>
    <xdr:to>
      <xdr:col>41</xdr:col>
      <xdr:colOff>101600</xdr:colOff>
      <xdr:row>98</xdr:row>
      <xdr:rowOff>92638</xdr:rowOff>
    </xdr:to>
    <xdr:sp macro="" textlink="">
      <xdr:nvSpPr>
        <xdr:cNvPr id="465" name="フローチャート: 判断 464"/>
        <xdr:cNvSpPr/>
      </xdr:nvSpPr>
      <xdr:spPr>
        <a:xfrm>
          <a:off x="78105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109165</xdr:rowOff>
    </xdr:from>
    <xdr:ext cx="599010" cy="259045"/>
    <xdr:sp macro="" textlink="">
      <xdr:nvSpPr>
        <xdr:cNvPr id="466" name="テキスト ボックス 465"/>
        <xdr:cNvSpPr txBox="1"/>
      </xdr:nvSpPr>
      <xdr:spPr>
        <a:xfrm>
          <a:off x="7561795" y="1656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22197</xdr:rowOff>
    </xdr:from>
    <xdr:to>
      <xdr:col>36</xdr:col>
      <xdr:colOff>165100</xdr:colOff>
      <xdr:row>98</xdr:row>
      <xdr:rowOff>123797</xdr:rowOff>
    </xdr:to>
    <xdr:sp macro="" textlink="">
      <xdr:nvSpPr>
        <xdr:cNvPr id="467" name="フローチャート: 判断 466"/>
        <xdr:cNvSpPr/>
      </xdr:nvSpPr>
      <xdr:spPr>
        <a:xfrm>
          <a:off x="6921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140324</xdr:rowOff>
    </xdr:from>
    <xdr:ext cx="599010" cy="259045"/>
    <xdr:sp macro="" textlink="">
      <xdr:nvSpPr>
        <xdr:cNvPr id="468" name="テキスト ボックス 467"/>
        <xdr:cNvSpPr txBox="1"/>
      </xdr:nvSpPr>
      <xdr:spPr>
        <a:xfrm>
          <a:off x="6672795" y="165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128383</xdr:rowOff>
    </xdr:from>
    <xdr:to>
      <xdr:col>55</xdr:col>
      <xdr:colOff>50800</xdr:colOff>
      <xdr:row>98</xdr:row>
      <xdr:rowOff>58533</xdr:rowOff>
    </xdr:to>
    <xdr:sp macro="" textlink="">
      <xdr:nvSpPr>
        <xdr:cNvPr id="474" name="楕円 473"/>
        <xdr:cNvSpPr/>
      </xdr:nvSpPr>
      <xdr:spPr>
        <a:xfrm>
          <a:off x="10426700" y="16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106810</xdr:rowOff>
    </xdr:from>
    <xdr:ext cx="599010" cy="259045"/>
    <xdr:sp macro="" textlink="">
      <xdr:nvSpPr>
        <xdr:cNvPr id="475" name="土木費該当値テキスト"/>
        <xdr:cNvSpPr txBox="1"/>
      </xdr:nvSpPr>
      <xdr:spPr>
        <a:xfrm>
          <a:off x="10528300" y="1673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86612</xdr:rowOff>
    </xdr:from>
    <xdr:to>
      <xdr:col>50</xdr:col>
      <xdr:colOff>165100</xdr:colOff>
      <xdr:row>99</xdr:row>
      <xdr:rowOff>16762</xdr:rowOff>
    </xdr:to>
    <xdr:sp macro="" textlink="">
      <xdr:nvSpPr>
        <xdr:cNvPr id="476" name="楕円 475"/>
        <xdr:cNvSpPr/>
      </xdr:nvSpPr>
      <xdr:spPr>
        <a:xfrm>
          <a:off x="9588500" y="168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7889</xdr:rowOff>
    </xdr:from>
    <xdr:ext cx="534377" cy="259045"/>
    <xdr:sp macro="" textlink="">
      <xdr:nvSpPr>
        <xdr:cNvPr id="477" name="テキスト ボックス 476"/>
        <xdr:cNvSpPr txBox="1"/>
      </xdr:nvSpPr>
      <xdr:spPr>
        <a:xfrm>
          <a:off x="9372111" y="1698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166587</xdr:rowOff>
    </xdr:from>
    <xdr:to>
      <xdr:col>46</xdr:col>
      <xdr:colOff>38100</xdr:colOff>
      <xdr:row>98</xdr:row>
      <xdr:rowOff>96737</xdr:rowOff>
    </xdr:to>
    <xdr:sp macro="" textlink="">
      <xdr:nvSpPr>
        <xdr:cNvPr id="478" name="楕円 477"/>
        <xdr:cNvSpPr/>
      </xdr:nvSpPr>
      <xdr:spPr>
        <a:xfrm>
          <a:off x="8699500" y="16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87864</xdr:rowOff>
    </xdr:from>
    <xdr:ext cx="599010" cy="259045"/>
    <xdr:sp macro="" textlink="">
      <xdr:nvSpPr>
        <xdr:cNvPr id="479" name="テキスト ボックス 478"/>
        <xdr:cNvSpPr txBox="1"/>
      </xdr:nvSpPr>
      <xdr:spPr>
        <a:xfrm>
          <a:off x="8450795" y="1688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61232</xdr:rowOff>
    </xdr:from>
    <xdr:to>
      <xdr:col>41</xdr:col>
      <xdr:colOff>101600</xdr:colOff>
      <xdr:row>98</xdr:row>
      <xdr:rowOff>162832</xdr:rowOff>
    </xdr:to>
    <xdr:sp macro="" textlink="">
      <xdr:nvSpPr>
        <xdr:cNvPr id="480" name="楕円 479"/>
        <xdr:cNvSpPr/>
      </xdr:nvSpPr>
      <xdr:spPr>
        <a:xfrm>
          <a:off x="7810500" y="168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153959</xdr:rowOff>
    </xdr:from>
    <xdr:ext cx="534377" cy="259045"/>
    <xdr:sp macro="" textlink="">
      <xdr:nvSpPr>
        <xdr:cNvPr id="481" name="テキスト ボックス 480"/>
        <xdr:cNvSpPr txBox="1"/>
      </xdr:nvSpPr>
      <xdr:spPr>
        <a:xfrm>
          <a:off x="7594111" y="1695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27932</xdr:rowOff>
    </xdr:from>
    <xdr:to>
      <xdr:col>36</xdr:col>
      <xdr:colOff>165100</xdr:colOff>
      <xdr:row>98</xdr:row>
      <xdr:rowOff>129532</xdr:rowOff>
    </xdr:to>
    <xdr:sp macro="" textlink="">
      <xdr:nvSpPr>
        <xdr:cNvPr id="482" name="楕円 481"/>
        <xdr:cNvSpPr/>
      </xdr:nvSpPr>
      <xdr:spPr>
        <a:xfrm>
          <a:off x="6921500" y="168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120659</xdr:rowOff>
    </xdr:from>
    <xdr:ext cx="599010" cy="259045"/>
    <xdr:sp macro="" textlink="">
      <xdr:nvSpPr>
        <xdr:cNvPr id="483" name="テキスト ボックス 482"/>
        <xdr:cNvSpPr txBox="1"/>
      </xdr:nvSpPr>
      <xdr:spPr>
        <a:xfrm>
          <a:off x="6672795" y="169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76542</xdr:rowOff>
    </xdr:from>
    <xdr:to>
      <xdr:col>85</xdr:col>
      <xdr:colOff>127000</xdr:colOff>
      <xdr:row>37</xdr:row>
      <xdr:rowOff>88649</xdr:rowOff>
    </xdr:to>
    <xdr:cxnSp macro="">
      <xdr:nvCxnSpPr>
        <xdr:cNvPr id="510" name="直線コネクタ 509"/>
        <xdr:cNvCxnSpPr/>
      </xdr:nvCxnSpPr>
      <xdr:spPr>
        <a:xfrm flipV="1">
          <a:off x="15481300" y="6420192"/>
          <a:ext cx="8382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82321</xdr:rowOff>
    </xdr:from>
    <xdr:to>
      <xdr:col>81</xdr:col>
      <xdr:colOff>50800</xdr:colOff>
      <xdr:row>37</xdr:row>
      <xdr:rowOff>88649</xdr:rowOff>
    </xdr:to>
    <xdr:cxnSp macro="">
      <xdr:nvCxnSpPr>
        <xdr:cNvPr id="513" name="直線コネクタ 512"/>
        <xdr:cNvCxnSpPr/>
      </xdr:nvCxnSpPr>
      <xdr:spPr>
        <a:xfrm>
          <a:off x="14592300" y="6425971"/>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82321</xdr:rowOff>
    </xdr:from>
    <xdr:to>
      <xdr:col>76</xdr:col>
      <xdr:colOff>114300</xdr:colOff>
      <xdr:row>37</xdr:row>
      <xdr:rowOff>102393</xdr:rowOff>
    </xdr:to>
    <xdr:cxnSp macro="">
      <xdr:nvCxnSpPr>
        <xdr:cNvPr id="516" name="直線コネクタ 515"/>
        <xdr:cNvCxnSpPr/>
      </xdr:nvCxnSpPr>
      <xdr:spPr>
        <a:xfrm flipV="1">
          <a:off x="13703300" y="6425971"/>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99485</xdr:rowOff>
    </xdr:from>
    <xdr:to>
      <xdr:col>71</xdr:col>
      <xdr:colOff>177800</xdr:colOff>
      <xdr:row>37</xdr:row>
      <xdr:rowOff>102393</xdr:rowOff>
    </xdr:to>
    <xdr:cxnSp macro="">
      <xdr:nvCxnSpPr>
        <xdr:cNvPr id="519" name="直線コネクタ 518"/>
        <xdr:cNvCxnSpPr/>
      </xdr:nvCxnSpPr>
      <xdr:spPr>
        <a:xfrm>
          <a:off x="12814300" y="6100235"/>
          <a:ext cx="889000" cy="34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0" name="フローチャート: 判断 519"/>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1" name="テキスト ボックス 520"/>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2" name="フローチャート: 判断 521"/>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3" name="テキスト ボックス 522"/>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25742</xdr:rowOff>
    </xdr:from>
    <xdr:to>
      <xdr:col>85</xdr:col>
      <xdr:colOff>177800</xdr:colOff>
      <xdr:row>37</xdr:row>
      <xdr:rowOff>127342</xdr:rowOff>
    </xdr:to>
    <xdr:sp macro="" textlink="">
      <xdr:nvSpPr>
        <xdr:cNvPr id="529" name="楕円 528"/>
        <xdr:cNvSpPr/>
      </xdr:nvSpPr>
      <xdr:spPr>
        <a:xfrm>
          <a:off x="16268700" y="63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4169</xdr:rowOff>
    </xdr:from>
    <xdr:ext cx="534377" cy="259045"/>
    <xdr:sp macro="" textlink="">
      <xdr:nvSpPr>
        <xdr:cNvPr id="530" name="消防費該当値テキスト"/>
        <xdr:cNvSpPr txBox="1"/>
      </xdr:nvSpPr>
      <xdr:spPr>
        <a:xfrm>
          <a:off x="16370300" y="634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37849</xdr:rowOff>
    </xdr:from>
    <xdr:to>
      <xdr:col>81</xdr:col>
      <xdr:colOff>101600</xdr:colOff>
      <xdr:row>37</xdr:row>
      <xdr:rowOff>139449</xdr:rowOff>
    </xdr:to>
    <xdr:sp macro="" textlink="">
      <xdr:nvSpPr>
        <xdr:cNvPr id="531" name="楕円 530"/>
        <xdr:cNvSpPr/>
      </xdr:nvSpPr>
      <xdr:spPr>
        <a:xfrm>
          <a:off x="15430500" y="63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130576</xdr:rowOff>
    </xdr:from>
    <xdr:ext cx="534377" cy="259045"/>
    <xdr:sp macro="" textlink="">
      <xdr:nvSpPr>
        <xdr:cNvPr id="532" name="テキスト ボックス 531"/>
        <xdr:cNvSpPr txBox="1"/>
      </xdr:nvSpPr>
      <xdr:spPr>
        <a:xfrm>
          <a:off x="15214111" y="647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31521</xdr:rowOff>
    </xdr:from>
    <xdr:to>
      <xdr:col>76</xdr:col>
      <xdr:colOff>165100</xdr:colOff>
      <xdr:row>37</xdr:row>
      <xdr:rowOff>133121</xdr:rowOff>
    </xdr:to>
    <xdr:sp macro="" textlink="">
      <xdr:nvSpPr>
        <xdr:cNvPr id="533" name="楕円 532"/>
        <xdr:cNvSpPr/>
      </xdr:nvSpPr>
      <xdr:spPr>
        <a:xfrm>
          <a:off x="14541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124248</xdr:rowOff>
    </xdr:from>
    <xdr:ext cx="534377" cy="259045"/>
    <xdr:sp macro="" textlink="">
      <xdr:nvSpPr>
        <xdr:cNvPr id="534" name="テキスト ボックス 533"/>
        <xdr:cNvSpPr txBox="1"/>
      </xdr:nvSpPr>
      <xdr:spPr>
        <a:xfrm>
          <a:off x="14325111" y="64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51593</xdr:rowOff>
    </xdr:from>
    <xdr:to>
      <xdr:col>72</xdr:col>
      <xdr:colOff>38100</xdr:colOff>
      <xdr:row>37</xdr:row>
      <xdr:rowOff>153193</xdr:rowOff>
    </xdr:to>
    <xdr:sp macro="" textlink="">
      <xdr:nvSpPr>
        <xdr:cNvPr id="535" name="楕円 534"/>
        <xdr:cNvSpPr/>
      </xdr:nvSpPr>
      <xdr:spPr>
        <a:xfrm>
          <a:off x="13652500" y="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144319</xdr:rowOff>
    </xdr:from>
    <xdr:ext cx="534377" cy="259045"/>
    <xdr:sp macro="" textlink="">
      <xdr:nvSpPr>
        <xdr:cNvPr id="536" name="テキスト ボックス 535"/>
        <xdr:cNvSpPr txBox="1"/>
      </xdr:nvSpPr>
      <xdr:spPr>
        <a:xfrm>
          <a:off x="13436111" y="64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48685</xdr:rowOff>
    </xdr:from>
    <xdr:to>
      <xdr:col>67</xdr:col>
      <xdr:colOff>101600</xdr:colOff>
      <xdr:row>35</xdr:row>
      <xdr:rowOff>150285</xdr:rowOff>
    </xdr:to>
    <xdr:sp macro="" textlink="">
      <xdr:nvSpPr>
        <xdr:cNvPr id="537" name="楕円 536"/>
        <xdr:cNvSpPr/>
      </xdr:nvSpPr>
      <xdr:spPr>
        <a:xfrm>
          <a:off x="12763500" y="60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166812</xdr:rowOff>
    </xdr:from>
    <xdr:ext cx="599010" cy="259045"/>
    <xdr:sp macro="" textlink="">
      <xdr:nvSpPr>
        <xdr:cNvPr id="538" name="テキスト ボックス 537"/>
        <xdr:cNvSpPr txBox="1"/>
      </xdr:nvSpPr>
      <xdr:spPr>
        <a:xfrm>
          <a:off x="12514795" y="582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30709</xdr:rowOff>
    </xdr:from>
    <xdr:to>
      <xdr:col>85</xdr:col>
      <xdr:colOff>127000</xdr:colOff>
      <xdr:row>58</xdr:row>
      <xdr:rowOff>40806</xdr:rowOff>
    </xdr:to>
    <xdr:cxnSp macro="">
      <xdr:nvCxnSpPr>
        <xdr:cNvPr id="567" name="直線コネクタ 566"/>
        <xdr:cNvCxnSpPr/>
      </xdr:nvCxnSpPr>
      <xdr:spPr>
        <a:xfrm>
          <a:off x="15481300" y="9974809"/>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145262</xdr:rowOff>
    </xdr:from>
    <xdr:to>
      <xdr:col>81</xdr:col>
      <xdr:colOff>50800</xdr:colOff>
      <xdr:row>58</xdr:row>
      <xdr:rowOff>30709</xdr:rowOff>
    </xdr:to>
    <xdr:cxnSp macro="">
      <xdr:nvCxnSpPr>
        <xdr:cNvPr id="570" name="直線コネクタ 569"/>
        <xdr:cNvCxnSpPr/>
      </xdr:nvCxnSpPr>
      <xdr:spPr>
        <a:xfrm>
          <a:off x="14592300" y="9917912"/>
          <a:ext cx="889000" cy="5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145262</xdr:rowOff>
    </xdr:from>
    <xdr:to>
      <xdr:col>76</xdr:col>
      <xdr:colOff>114300</xdr:colOff>
      <xdr:row>57</xdr:row>
      <xdr:rowOff>170476</xdr:rowOff>
    </xdr:to>
    <xdr:cxnSp macro="">
      <xdr:nvCxnSpPr>
        <xdr:cNvPr id="573" name="直線コネクタ 572"/>
        <xdr:cNvCxnSpPr/>
      </xdr:nvCxnSpPr>
      <xdr:spPr>
        <a:xfrm flipV="1">
          <a:off x="13703300" y="9917912"/>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148387</xdr:rowOff>
    </xdr:from>
    <xdr:to>
      <xdr:col>71</xdr:col>
      <xdr:colOff>177800</xdr:colOff>
      <xdr:row>57</xdr:row>
      <xdr:rowOff>170476</xdr:rowOff>
    </xdr:to>
    <xdr:cxnSp macro="">
      <xdr:nvCxnSpPr>
        <xdr:cNvPr id="576" name="直線コネクタ 575"/>
        <xdr:cNvCxnSpPr/>
      </xdr:nvCxnSpPr>
      <xdr:spPr>
        <a:xfrm>
          <a:off x="12814300" y="9406687"/>
          <a:ext cx="889000" cy="5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77" name="フローチャート: 判断 576"/>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78" name="テキスト ボックス 577"/>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79" name="フローチャート: 判断 578"/>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80" name="テキスト ボックス 579"/>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161456</xdr:rowOff>
    </xdr:from>
    <xdr:to>
      <xdr:col>85</xdr:col>
      <xdr:colOff>177800</xdr:colOff>
      <xdr:row>58</xdr:row>
      <xdr:rowOff>91606</xdr:rowOff>
    </xdr:to>
    <xdr:sp macro="" textlink="">
      <xdr:nvSpPr>
        <xdr:cNvPr id="586" name="楕円 585"/>
        <xdr:cNvSpPr/>
      </xdr:nvSpPr>
      <xdr:spPr>
        <a:xfrm>
          <a:off x="16268700" y="99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76383</xdr:rowOff>
    </xdr:from>
    <xdr:ext cx="534377" cy="259045"/>
    <xdr:sp macro="" textlink="">
      <xdr:nvSpPr>
        <xdr:cNvPr id="587" name="教育費該当値テキスト"/>
        <xdr:cNvSpPr txBox="1"/>
      </xdr:nvSpPr>
      <xdr:spPr>
        <a:xfrm>
          <a:off x="16370300" y="98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151359</xdr:rowOff>
    </xdr:from>
    <xdr:to>
      <xdr:col>81</xdr:col>
      <xdr:colOff>101600</xdr:colOff>
      <xdr:row>58</xdr:row>
      <xdr:rowOff>81509</xdr:rowOff>
    </xdr:to>
    <xdr:sp macro="" textlink="">
      <xdr:nvSpPr>
        <xdr:cNvPr id="588" name="楕円 587"/>
        <xdr:cNvSpPr/>
      </xdr:nvSpPr>
      <xdr:spPr>
        <a:xfrm>
          <a:off x="15430500" y="99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72636</xdr:rowOff>
    </xdr:from>
    <xdr:ext cx="534377" cy="259045"/>
    <xdr:sp macro="" textlink="">
      <xdr:nvSpPr>
        <xdr:cNvPr id="589" name="テキスト ボックス 588"/>
        <xdr:cNvSpPr txBox="1"/>
      </xdr:nvSpPr>
      <xdr:spPr>
        <a:xfrm>
          <a:off x="15214111" y="100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94462</xdr:rowOff>
    </xdr:from>
    <xdr:to>
      <xdr:col>76</xdr:col>
      <xdr:colOff>165100</xdr:colOff>
      <xdr:row>58</xdr:row>
      <xdr:rowOff>24612</xdr:rowOff>
    </xdr:to>
    <xdr:sp macro="" textlink="">
      <xdr:nvSpPr>
        <xdr:cNvPr id="590" name="楕円 589"/>
        <xdr:cNvSpPr/>
      </xdr:nvSpPr>
      <xdr:spPr>
        <a:xfrm>
          <a:off x="14541500" y="98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15739</xdr:rowOff>
    </xdr:from>
    <xdr:ext cx="599010" cy="259045"/>
    <xdr:sp macro="" textlink="">
      <xdr:nvSpPr>
        <xdr:cNvPr id="591" name="テキスト ボックス 590"/>
        <xdr:cNvSpPr txBox="1"/>
      </xdr:nvSpPr>
      <xdr:spPr>
        <a:xfrm>
          <a:off x="14292795" y="99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119676</xdr:rowOff>
    </xdr:from>
    <xdr:to>
      <xdr:col>72</xdr:col>
      <xdr:colOff>38100</xdr:colOff>
      <xdr:row>58</xdr:row>
      <xdr:rowOff>49826</xdr:rowOff>
    </xdr:to>
    <xdr:sp macro="" textlink="">
      <xdr:nvSpPr>
        <xdr:cNvPr id="592" name="楕円 591"/>
        <xdr:cNvSpPr/>
      </xdr:nvSpPr>
      <xdr:spPr>
        <a:xfrm>
          <a:off x="13652500" y="989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66353</xdr:rowOff>
    </xdr:from>
    <xdr:ext cx="599010" cy="259045"/>
    <xdr:sp macro="" textlink="">
      <xdr:nvSpPr>
        <xdr:cNvPr id="593" name="テキスト ボックス 592"/>
        <xdr:cNvSpPr txBox="1"/>
      </xdr:nvSpPr>
      <xdr:spPr>
        <a:xfrm>
          <a:off x="13403795" y="96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97587</xdr:rowOff>
    </xdr:from>
    <xdr:to>
      <xdr:col>67</xdr:col>
      <xdr:colOff>101600</xdr:colOff>
      <xdr:row>55</xdr:row>
      <xdr:rowOff>27737</xdr:rowOff>
    </xdr:to>
    <xdr:sp macro="" textlink="">
      <xdr:nvSpPr>
        <xdr:cNvPr id="594" name="楕円 593"/>
        <xdr:cNvSpPr/>
      </xdr:nvSpPr>
      <xdr:spPr>
        <a:xfrm>
          <a:off x="12763500" y="93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44264</xdr:rowOff>
    </xdr:from>
    <xdr:ext cx="599010" cy="259045"/>
    <xdr:sp macro="" textlink="">
      <xdr:nvSpPr>
        <xdr:cNvPr id="595" name="テキスト ボックス 594"/>
        <xdr:cNvSpPr txBox="1"/>
      </xdr:nvSpPr>
      <xdr:spPr>
        <a:xfrm>
          <a:off x="12514795" y="913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4609</xdr:rowOff>
    </xdr:from>
    <xdr:to>
      <xdr:col>85</xdr:col>
      <xdr:colOff>127000</xdr:colOff>
      <xdr:row>79</xdr:row>
      <xdr:rowOff>28792</xdr:rowOff>
    </xdr:to>
    <xdr:cxnSp macro="">
      <xdr:nvCxnSpPr>
        <xdr:cNvPr id="624" name="直線コネクタ 623"/>
        <xdr:cNvCxnSpPr/>
      </xdr:nvCxnSpPr>
      <xdr:spPr>
        <a:xfrm>
          <a:off x="15481300" y="13549159"/>
          <a:ext cx="8382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4609</xdr:rowOff>
    </xdr:from>
    <xdr:to>
      <xdr:col>81</xdr:col>
      <xdr:colOff>50800</xdr:colOff>
      <xdr:row>79</xdr:row>
      <xdr:rowOff>35753</xdr:rowOff>
    </xdr:to>
    <xdr:cxnSp macro="">
      <xdr:nvCxnSpPr>
        <xdr:cNvPr id="627" name="直線コネクタ 626"/>
        <xdr:cNvCxnSpPr/>
      </xdr:nvCxnSpPr>
      <xdr:spPr>
        <a:xfrm flipV="1">
          <a:off x="14592300" y="13549159"/>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1240</xdr:rowOff>
    </xdr:from>
    <xdr:to>
      <xdr:col>76</xdr:col>
      <xdr:colOff>114300</xdr:colOff>
      <xdr:row>79</xdr:row>
      <xdr:rowOff>35753</xdr:rowOff>
    </xdr:to>
    <xdr:cxnSp macro="">
      <xdr:nvCxnSpPr>
        <xdr:cNvPr id="630" name="直線コネクタ 629"/>
        <xdr:cNvCxnSpPr/>
      </xdr:nvCxnSpPr>
      <xdr:spPr>
        <a:xfrm>
          <a:off x="13703300" y="13545790"/>
          <a:ext cx="889000" cy="3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1240</xdr:rowOff>
    </xdr:from>
    <xdr:to>
      <xdr:col>71</xdr:col>
      <xdr:colOff>177800</xdr:colOff>
      <xdr:row>79</xdr:row>
      <xdr:rowOff>7790</xdr:rowOff>
    </xdr:to>
    <xdr:cxnSp macro="">
      <xdr:nvCxnSpPr>
        <xdr:cNvPr id="633" name="直線コネクタ 632"/>
        <xdr:cNvCxnSpPr/>
      </xdr:nvCxnSpPr>
      <xdr:spPr>
        <a:xfrm flipV="1">
          <a:off x="12814300" y="13545790"/>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124854</xdr:rowOff>
    </xdr:from>
    <xdr:to>
      <xdr:col>72</xdr:col>
      <xdr:colOff>38100</xdr:colOff>
      <xdr:row>79</xdr:row>
      <xdr:rowOff>55004</xdr:rowOff>
    </xdr:to>
    <xdr:sp macro="" textlink="">
      <xdr:nvSpPr>
        <xdr:cNvPr id="634" name="フローチャート: 判断 633"/>
        <xdr:cNvSpPr/>
      </xdr:nvSpPr>
      <xdr:spPr>
        <a:xfrm>
          <a:off x="13652500" y="1349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46131</xdr:rowOff>
    </xdr:from>
    <xdr:ext cx="534377" cy="259045"/>
    <xdr:sp macro="" textlink="">
      <xdr:nvSpPr>
        <xdr:cNvPr id="635" name="テキスト ボックス 634"/>
        <xdr:cNvSpPr txBox="1"/>
      </xdr:nvSpPr>
      <xdr:spPr>
        <a:xfrm>
          <a:off x="13436111" y="135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147255</xdr:rowOff>
    </xdr:from>
    <xdr:to>
      <xdr:col>67</xdr:col>
      <xdr:colOff>101600</xdr:colOff>
      <xdr:row>79</xdr:row>
      <xdr:rowOff>77405</xdr:rowOff>
    </xdr:to>
    <xdr:sp macro="" textlink="">
      <xdr:nvSpPr>
        <xdr:cNvPr id="636" name="フローチャート: 判断 635"/>
        <xdr:cNvSpPr/>
      </xdr:nvSpPr>
      <xdr:spPr>
        <a:xfrm>
          <a:off x="12763500" y="135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68532</xdr:rowOff>
    </xdr:from>
    <xdr:ext cx="534377" cy="259045"/>
    <xdr:sp macro="" textlink="">
      <xdr:nvSpPr>
        <xdr:cNvPr id="637" name="テキスト ボックス 636"/>
        <xdr:cNvSpPr txBox="1"/>
      </xdr:nvSpPr>
      <xdr:spPr>
        <a:xfrm>
          <a:off x="12547111" y="1361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149442</xdr:rowOff>
    </xdr:from>
    <xdr:to>
      <xdr:col>85</xdr:col>
      <xdr:colOff>177800</xdr:colOff>
      <xdr:row>79</xdr:row>
      <xdr:rowOff>79592</xdr:rowOff>
    </xdr:to>
    <xdr:sp macro="" textlink="">
      <xdr:nvSpPr>
        <xdr:cNvPr id="643" name="楕円 642"/>
        <xdr:cNvSpPr/>
      </xdr:nvSpPr>
      <xdr:spPr>
        <a:xfrm>
          <a:off x="16268700" y="135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125259</xdr:rowOff>
    </xdr:from>
    <xdr:to>
      <xdr:col>81</xdr:col>
      <xdr:colOff>101600</xdr:colOff>
      <xdr:row>79</xdr:row>
      <xdr:rowOff>55409</xdr:rowOff>
    </xdr:to>
    <xdr:sp macro="" textlink="">
      <xdr:nvSpPr>
        <xdr:cNvPr id="645" name="楕円 644"/>
        <xdr:cNvSpPr/>
      </xdr:nvSpPr>
      <xdr:spPr>
        <a:xfrm>
          <a:off x="15430500" y="134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71936</xdr:rowOff>
    </xdr:from>
    <xdr:ext cx="534377" cy="259045"/>
    <xdr:sp macro="" textlink="">
      <xdr:nvSpPr>
        <xdr:cNvPr id="646" name="テキスト ボックス 645"/>
        <xdr:cNvSpPr txBox="1"/>
      </xdr:nvSpPr>
      <xdr:spPr>
        <a:xfrm>
          <a:off x="15214111" y="132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156403</xdr:rowOff>
    </xdr:from>
    <xdr:to>
      <xdr:col>76</xdr:col>
      <xdr:colOff>165100</xdr:colOff>
      <xdr:row>79</xdr:row>
      <xdr:rowOff>86553</xdr:rowOff>
    </xdr:to>
    <xdr:sp macro="" textlink="">
      <xdr:nvSpPr>
        <xdr:cNvPr id="647" name="楕円 646"/>
        <xdr:cNvSpPr/>
      </xdr:nvSpPr>
      <xdr:spPr>
        <a:xfrm>
          <a:off x="14541500" y="135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77680</xdr:rowOff>
    </xdr:from>
    <xdr:ext cx="469744" cy="259045"/>
    <xdr:sp macro="" textlink="">
      <xdr:nvSpPr>
        <xdr:cNvPr id="648" name="テキスト ボックス 647"/>
        <xdr:cNvSpPr txBox="1"/>
      </xdr:nvSpPr>
      <xdr:spPr>
        <a:xfrm>
          <a:off x="14357428" y="136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121890</xdr:rowOff>
    </xdr:from>
    <xdr:to>
      <xdr:col>72</xdr:col>
      <xdr:colOff>38100</xdr:colOff>
      <xdr:row>79</xdr:row>
      <xdr:rowOff>52040</xdr:rowOff>
    </xdr:to>
    <xdr:sp macro="" textlink="">
      <xdr:nvSpPr>
        <xdr:cNvPr id="649" name="楕円 648"/>
        <xdr:cNvSpPr/>
      </xdr:nvSpPr>
      <xdr:spPr>
        <a:xfrm>
          <a:off x="13652500" y="134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68567</xdr:rowOff>
    </xdr:from>
    <xdr:ext cx="534377" cy="259045"/>
    <xdr:sp macro="" textlink="">
      <xdr:nvSpPr>
        <xdr:cNvPr id="650" name="テキスト ボックス 649"/>
        <xdr:cNvSpPr txBox="1"/>
      </xdr:nvSpPr>
      <xdr:spPr>
        <a:xfrm>
          <a:off x="13436111" y="132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128440</xdr:rowOff>
    </xdr:from>
    <xdr:to>
      <xdr:col>67</xdr:col>
      <xdr:colOff>101600</xdr:colOff>
      <xdr:row>79</xdr:row>
      <xdr:rowOff>58590</xdr:rowOff>
    </xdr:to>
    <xdr:sp macro="" textlink="">
      <xdr:nvSpPr>
        <xdr:cNvPr id="651" name="楕円 650"/>
        <xdr:cNvSpPr/>
      </xdr:nvSpPr>
      <xdr:spPr>
        <a:xfrm>
          <a:off x="12763500" y="135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75117</xdr:rowOff>
    </xdr:from>
    <xdr:ext cx="534377" cy="259045"/>
    <xdr:sp macro="" textlink="">
      <xdr:nvSpPr>
        <xdr:cNvPr id="652" name="テキスト ボックス 651"/>
        <xdr:cNvSpPr txBox="1"/>
      </xdr:nvSpPr>
      <xdr:spPr>
        <a:xfrm>
          <a:off x="12547111" y="1327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43579</xdr:rowOff>
    </xdr:from>
    <xdr:to>
      <xdr:col>85</xdr:col>
      <xdr:colOff>127000</xdr:colOff>
      <xdr:row>96</xdr:row>
      <xdr:rowOff>87054</xdr:rowOff>
    </xdr:to>
    <xdr:cxnSp macro="">
      <xdr:nvCxnSpPr>
        <xdr:cNvPr id="681" name="直線コネクタ 680"/>
        <xdr:cNvCxnSpPr/>
      </xdr:nvCxnSpPr>
      <xdr:spPr>
        <a:xfrm flipV="1">
          <a:off x="15481300" y="16502779"/>
          <a:ext cx="8382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87054</xdr:rowOff>
    </xdr:from>
    <xdr:to>
      <xdr:col>81</xdr:col>
      <xdr:colOff>50800</xdr:colOff>
      <xdr:row>96</xdr:row>
      <xdr:rowOff>144221</xdr:rowOff>
    </xdr:to>
    <xdr:cxnSp macro="">
      <xdr:nvCxnSpPr>
        <xdr:cNvPr id="684" name="直線コネクタ 683"/>
        <xdr:cNvCxnSpPr/>
      </xdr:nvCxnSpPr>
      <xdr:spPr>
        <a:xfrm flipV="1">
          <a:off x="14592300" y="16546254"/>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144221</xdr:rowOff>
    </xdr:from>
    <xdr:to>
      <xdr:col>76</xdr:col>
      <xdr:colOff>114300</xdr:colOff>
      <xdr:row>96</xdr:row>
      <xdr:rowOff>157482</xdr:rowOff>
    </xdr:to>
    <xdr:cxnSp macro="">
      <xdr:nvCxnSpPr>
        <xdr:cNvPr id="687" name="直線コネクタ 686"/>
        <xdr:cNvCxnSpPr/>
      </xdr:nvCxnSpPr>
      <xdr:spPr>
        <a:xfrm flipV="1">
          <a:off x="13703300" y="16603421"/>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157482</xdr:rowOff>
    </xdr:from>
    <xdr:to>
      <xdr:col>71</xdr:col>
      <xdr:colOff>177800</xdr:colOff>
      <xdr:row>97</xdr:row>
      <xdr:rowOff>72341</xdr:rowOff>
    </xdr:to>
    <xdr:cxnSp macro="">
      <xdr:nvCxnSpPr>
        <xdr:cNvPr id="690" name="直線コネクタ 689"/>
        <xdr:cNvCxnSpPr/>
      </xdr:nvCxnSpPr>
      <xdr:spPr>
        <a:xfrm flipV="1">
          <a:off x="12814300" y="16616682"/>
          <a:ext cx="889000" cy="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1" name="フローチャート: 判断 690"/>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2" name="テキスト ボックス 691"/>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3" name="フローチャート: 判断 692"/>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4" name="テキスト ボックス 693"/>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164229</xdr:rowOff>
    </xdr:from>
    <xdr:to>
      <xdr:col>85</xdr:col>
      <xdr:colOff>177800</xdr:colOff>
      <xdr:row>96</xdr:row>
      <xdr:rowOff>94379</xdr:rowOff>
    </xdr:to>
    <xdr:sp macro="" textlink="">
      <xdr:nvSpPr>
        <xdr:cNvPr id="700" name="楕円 699"/>
        <xdr:cNvSpPr/>
      </xdr:nvSpPr>
      <xdr:spPr>
        <a:xfrm>
          <a:off x="16268700" y="164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15656</xdr:rowOff>
    </xdr:from>
    <xdr:ext cx="599010" cy="259045"/>
    <xdr:sp macro="" textlink="">
      <xdr:nvSpPr>
        <xdr:cNvPr id="701" name="公債費該当値テキスト"/>
        <xdr:cNvSpPr txBox="1"/>
      </xdr:nvSpPr>
      <xdr:spPr>
        <a:xfrm>
          <a:off x="16370300" y="1630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36254</xdr:rowOff>
    </xdr:from>
    <xdr:to>
      <xdr:col>81</xdr:col>
      <xdr:colOff>101600</xdr:colOff>
      <xdr:row>96</xdr:row>
      <xdr:rowOff>137854</xdr:rowOff>
    </xdr:to>
    <xdr:sp macro="" textlink="">
      <xdr:nvSpPr>
        <xdr:cNvPr id="702" name="楕円 701"/>
        <xdr:cNvSpPr/>
      </xdr:nvSpPr>
      <xdr:spPr>
        <a:xfrm>
          <a:off x="15430500" y="164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154381</xdr:rowOff>
    </xdr:from>
    <xdr:ext cx="599010" cy="259045"/>
    <xdr:sp macro="" textlink="">
      <xdr:nvSpPr>
        <xdr:cNvPr id="703" name="テキスト ボックス 702"/>
        <xdr:cNvSpPr txBox="1"/>
      </xdr:nvSpPr>
      <xdr:spPr>
        <a:xfrm>
          <a:off x="15181795" y="1627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93421</xdr:rowOff>
    </xdr:from>
    <xdr:to>
      <xdr:col>76</xdr:col>
      <xdr:colOff>165100</xdr:colOff>
      <xdr:row>97</xdr:row>
      <xdr:rowOff>23571</xdr:rowOff>
    </xdr:to>
    <xdr:sp macro="" textlink="">
      <xdr:nvSpPr>
        <xdr:cNvPr id="704" name="楕円 703"/>
        <xdr:cNvSpPr/>
      </xdr:nvSpPr>
      <xdr:spPr>
        <a:xfrm>
          <a:off x="14541500" y="165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40098</xdr:rowOff>
    </xdr:from>
    <xdr:ext cx="599010" cy="259045"/>
    <xdr:sp macro="" textlink="">
      <xdr:nvSpPr>
        <xdr:cNvPr id="705" name="テキスト ボックス 704"/>
        <xdr:cNvSpPr txBox="1"/>
      </xdr:nvSpPr>
      <xdr:spPr>
        <a:xfrm>
          <a:off x="14292795" y="163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106682</xdr:rowOff>
    </xdr:from>
    <xdr:to>
      <xdr:col>72</xdr:col>
      <xdr:colOff>38100</xdr:colOff>
      <xdr:row>97</xdr:row>
      <xdr:rowOff>36832</xdr:rowOff>
    </xdr:to>
    <xdr:sp macro="" textlink="">
      <xdr:nvSpPr>
        <xdr:cNvPr id="706" name="楕円 705"/>
        <xdr:cNvSpPr/>
      </xdr:nvSpPr>
      <xdr:spPr>
        <a:xfrm>
          <a:off x="13652500" y="165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53359</xdr:rowOff>
    </xdr:from>
    <xdr:ext cx="599010" cy="259045"/>
    <xdr:sp macro="" textlink="">
      <xdr:nvSpPr>
        <xdr:cNvPr id="707" name="テキスト ボックス 706"/>
        <xdr:cNvSpPr txBox="1"/>
      </xdr:nvSpPr>
      <xdr:spPr>
        <a:xfrm>
          <a:off x="13403795" y="1634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21541</xdr:rowOff>
    </xdr:from>
    <xdr:to>
      <xdr:col>67</xdr:col>
      <xdr:colOff>101600</xdr:colOff>
      <xdr:row>97</xdr:row>
      <xdr:rowOff>123141</xdr:rowOff>
    </xdr:to>
    <xdr:sp macro="" textlink="">
      <xdr:nvSpPr>
        <xdr:cNvPr id="708" name="楕円 707"/>
        <xdr:cNvSpPr/>
      </xdr:nvSpPr>
      <xdr:spPr>
        <a:xfrm>
          <a:off x="12763500" y="166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139668</xdr:rowOff>
    </xdr:from>
    <xdr:ext cx="599010" cy="259045"/>
    <xdr:sp macro="" textlink="">
      <xdr:nvSpPr>
        <xdr:cNvPr id="709" name="テキスト ボックス 708"/>
        <xdr:cNvSpPr txBox="1"/>
      </xdr:nvSpPr>
      <xdr:spPr>
        <a:xfrm>
          <a:off x="12514795" y="1642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161671</xdr:rowOff>
    </xdr:from>
    <xdr:to>
      <xdr:col>102</xdr:col>
      <xdr:colOff>165100</xdr:colOff>
      <xdr:row>39</xdr:row>
      <xdr:rowOff>91821</xdr:rowOff>
    </xdr:to>
    <xdr:sp macro="" textlink="">
      <xdr:nvSpPr>
        <xdr:cNvPr id="748" name="フローチャート: 判断 747"/>
        <xdr:cNvSpPr/>
      </xdr:nvSpPr>
      <xdr:spPr>
        <a:xfrm>
          <a:off x="19494500" y="667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108348</xdr:rowOff>
    </xdr:from>
    <xdr:ext cx="378565" cy="259045"/>
    <xdr:sp macro="" textlink="">
      <xdr:nvSpPr>
        <xdr:cNvPr id="749" name="テキスト ボックス 748"/>
        <xdr:cNvSpPr txBox="1"/>
      </xdr:nvSpPr>
      <xdr:spPr>
        <a:xfrm>
          <a:off x="19356017" y="645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0" name="フローチャート: 判断 749"/>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1" name="テキスト ボックス 75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66" name="テキスト ボックス 765"/>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総務費については特別定額給付金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村独自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、システム関連の更新費用の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があったため、対前年度比</a:t>
          </a:r>
          <a:r>
            <a:rPr kumimoji="1" lang="en-US" altLang="ja-JP" sz="1100">
              <a:solidFill>
                <a:schemeClr val="dk1"/>
              </a:solidFill>
              <a:effectLst/>
              <a:latin typeface="+mn-lt"/>
              <a:ea typeface="+mn-ea"/>
              <a:cs typeface="+mn-cs"/>
            </a:rPr>
            <a:t>53,266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となっており、類似団体平均も</a:t>
          </a:r>
          <a:r>
            <a:rPr kumimoji="1" lang="en-US" altLang="ja-JP" sz="1100">
              <a:solidFill>
                <a:schemeClr val="dk1"/>
              </a:solidFill>
              <a:effectLst/>
              <a:latin typeface="+mn-lt"/>
              <a:ea typeface="+mn-ea"/>
              <a:cs typeface="+mn-cs"/>
            </a:rPr>
            <a:t>23,245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商工費については</a:t>
          </a:r>
          <a:r>
            <a:rPr kumimoji="1" lang="ja-JP" altLang="en-US" sz="1100">
              <a:solidFill>
                <a:schemeClr val="dk1"/>
              </a:solidFill>
              <a:effectLst/>
              <a:latin typeface="+mn-lt"/>
              <a:ea typeface="+mn-ea"/>
              <a:cs typeface="+mn-cs"/>
            </a:rPr>
            <a:t>高知県博覧会受入環境等整備支援事業</a:t>
          </a:r>
          <a:r>
            <a:rPr kumimoji="1" lang="ja-JP" altLang="ja-JP" sz="1100">
              <a:solidFill>
                <a:schemeClr val="dk1"/>
              </a:solidFill>
              <a:effectLst/>
              <a:latin typeface="+mn-lt"/>
              <a:ea typeface="+mn-ea"/>
              <a:cs typeface="+mn-cs"/>
            </a:rPr>
            <a:t>の事業費減等があったため、対前年度比</a:t>
          </a:r>
          <a:r>
            <a:rPr kumimoji="1" lang="en-US" altLang="ja-JP" sz="1100">
              <a:solidFill>
                <a:schemeClr val="dk1"/>
              </a:solidFill>
              <a:effectLst/>
              <a:latin typeface="+mn-lt"/>
              <a:ea typeface="+mn-ea"/>
              <a:cs typeface="+mn-cs"/>
            </a:rPr>
            <a:t>8,666</a:t>
          </a:r>
          <a:r>
            <a:rPr kumimoji="1" lang="ja-JP" altLang="ja-JP" sz="1100">
              <a:solidFill>
                <a:schemeClr val="dk1"/>
              </a:solidFill>
              <a:effectLst/>
              <a:latin typeface="+mn-lt"/>
              <a:ea typeface="+mn-ea"/>
              <a:cs typeface="+mn-cs"/>
            </a:rPr>
            <a:t>円の減となり、類似団体平均も</a:t>
          </a:r>
          <a:r>
            <a:rPr kumimoji="1" lang="en-US" altLang="ja-JP" sz="1100">
              <a:solidFill>
                <a:schemeClr val="dk1"/>
              </a:solidFill>
              <a:effectLst/>
              <a:latin typeface="+mn-lt"/>
              <a:ea typeface="+mn-ea"/>
              <a:cs typeface="+mn-cs"/>
            </a:rPr>
            <a:t>29,575</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　公債費については</a:t>
          </a:r>
          <a:r>
            <a:rPr kumimoji="1" lang="en-US" altLang="ja-JP" sz="1100">
              <a:solidFill>
                <a:schemeClr val="dk1"/>
              </a:solidFill>
              <a:effectLst/>
              <a:latin typeface="+mn-lt"/>
              <a:ea typeface="+mn-ea"/>
              <a:cs typeface="+mn-cs"/>
            </a:rPr>
            <a:t>270,457</a:t>
          </a:r>
          <a:r>
            <a:rPr kumimoji="1" lang="ja-JP" altLang="ja-JP" sz="1100">
              <a:solidFill>
                <a:schemeClr val="dk1"/>
              </a:solidFill>
              <a:effectLst/>
              <a:latin typeface="+mn-lt"/>
              <a:ea typeface="+mn-ea"/>
              <a:cs typeface="+mn-cs"/>
            </a:rPr>
            <a:t>円（前年度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22,821</a:t>
          </a:r>
          <a:r>
            <a:rPr kumimoji="1" lang="ja-JP" altLang="ja-JP" sz="1100">
              <a:solidFill>
                <a:schemeClr val="dk1"/>
              </a:solidFill>
              <a:effectLst/>
              <a:latin typeface="+mn-lt"/>
              <a:ea typeface="+mn-ea"/>
              <a:cs typeface="+mn-cs"/>
            </a:rPr>
            <a:t>円増）となっており、類似団体平均</a:t>
          </a:r>
          <a:r>
            <a:rPr kumimoji="1" lang="en-US" altLang="ja-JP" sz="1100">
              <a:solidFill>
                <a:schemeClr val="dk1"/>
              </a:solidFill>
              <a:effectLst/>
              <a:latin typeface="+mn-lt"/>
              <a:ea typeface="+mn-ea"/>
              <a:cs typeface="+mn-cs"/>
            </a:rPr>
            <a:t>172,688</a:t>
          </a:r>
          <a:r>
            <a:rPr kumimoji="1" lang="ja-JP" altLang="ja-JP" sz="1100">
              <a:solidFill>
                <a:schemeClr val="dk1"/>
              </a:solidFill>
              <a:effectLst/>
              <a:latin typeface="+mn-lt"/>
              <a:ea typeface="+mn-ea"/>
              <a:cs typeface="+mn-cs"/>
            </a:rPr>
            <a:t>円を大きく上回っている。近年大型の整備事業が集中したことに伴う地方債の借入額の増により、今後も上昇していく見込みである。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財政調整基金については、中期的な見通しのもとに，決算剰余金を中心に積み立てるとともに，最低水準の取り崩しに努めている。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年度は普通建設事業費の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減少となっているものの、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将来負担に係る充当可能基金が令和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年度決算にて現在高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2,538,796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1,407,326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積み立てており当面は赤字に転ずることはないと思われるが、本村は歳入総額の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以上が依存財源であり、自主財源が少ないため、今後においても有効な歳入確保及び歳出削減に努めていく必要がある。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また、簡易水道特別会計の赤字については国補助金の実績報告手続等が遅延し、令和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月末日までに当該補助金を受け入れることができなかったための一時的な資金不足となっている。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77</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78</v>
      </c>
      <c r="C2" s="182"/>
      <c r="D2" s="183"/>
    </row>
    <row r="3" spans="1:119" ht="18.75" customHeight="1" thickBot="1" x14ac:dyDescent="0.2">
      <c r="A3" s="181"/>
      <c r="B3" s="628" t="s">
        <v>79</v>
      </c>
      <c r="C3" s="629"/>
      <c r="D3" s="629"/>
      <c r="E3" s="630"/>
      <c r="F3" s="630"/>
      <c r="G3" s="630"/>
      <c r="H3" s="630"/>
      <c r="I3" s="630"/>
      <c r="J3" s="630"/>
      <c r="K3" s="630"/>
      <c r="L3" s="630" t="s">
        <v>80</v>
      </c>
      <c r="M3" s="630"/>
      <c r="N3" s="630"/>
      <c r="O3" s="630"/>
      <c r="P3" s="630"/>
      <c r="Q3" s="630"/>
      <c r="R3" s="633"/>
      <c r="S3" s="633"/>
      <c r="T3" s="633"/>
      <c r="U3" s="633"/>
      <c r="V3" s="634"/>
      <c r="W3" s="524" t="s">
        <v>81</v>
      </c>
      <c r="X3" s="525"/>
      <c r="Y3" s="525"/>
      <c r="Z3" s="525"/>
      <c r="AA3" s="525"/>
      <c r="AB3" s="629"/>
      <c r="AC3" s="633" t="s">
        <v>82</v>
      </c>
      <c r="AD3" s="525"/>
      <c r="AE3" s="525"/>
      <c r="AF3" s="525"/>
      <c r="AG3" s="525"/>
      <c r="AH3" s="525"/>
      <c r="AI3" s="525"/>
      <c r="AJ3" s="525"/>
      <c r="AK3" s="525"/>
      <c r="AL3" s="595"/>
      <c r="AM3" s="524" t="s">
        <v>83</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84</v>
      </c>
      <c r="BO3" s="525"/>
      <c r="BP3" s="525"/>
      <c r="BQ3" s="525"/>
      <c r="BR3" s="525"/>
      <c r="BS3" s="525"/>
      <c r="BT3" s="525"/>
      <c r="BU3" s="595"/>
      <c r="BV3" s="524" t="s">
        <v>85</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86</v>
      </c>
      <c r="CU3" s="525"/>
      <c r="CV3" s="525"/>
      <c r="CW3" s="525"/>
      <c r="CX3" s="525"/>
      <c r="CY3" s="525"/>
      <c r="CZ3" s="525"/>
      <c r="DA3" s="595"/>
      <c r="DB3" s="524" t="s">
        <v>87</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88</v>
      </c>
      <c r="AZ4" s="482"/>
      <c r="BA4" s="482"/>
      <c r="BB4" s="482"/>
      <c r="BC4" s="482"/>
      <c r="BD4" s="482"/>
      <c r="BE4" s="482"/>
      <c r="BF4" s="482"/>
      <c r="BG4" s="482"/>
      <c r="BH4" s="482"/>
      <c r="BI4" s="482"/>
      <c r="BJ4" s="482"/>
      <c r="BK4" s="482"/>
      <c r="BL4" s="482"/>
      <c r="BM4" s="483"/>
      <c r="BN4" s="484">
        <v>2308636</v>
      </c>
      <c r="BO4" s="485"/>
      <c r="BP4" s="485"/>
      <c r="BQ4" s="485"/>
      <c r="BR4" s="485"/>
      <c r="BS4" s="485"/>
      <c r="BT4" s="485"/>
      <c r="BU4" s="486"/>
      <c r="BV4" s="484">
        <v>2290660</v>
      </c>
      <c r="BW4" s="485"/>
      <c r="BX4" s="485"/>
      <c r="BY4" s="485"/>
      <c r="BZ4" s="485"/>
      <c r="CA4" s="485"/>
      <c r="CB4" s="485"/>
      <c r="CC4" s="486"/>
      <c r="CD4" s="621" t="s">
        <v>89</v>
      </c>
      <c r="CE4" s="622"/>
      <c r="CF4" s="622"/>
      <c r="CG4" s="622"/>
      <c r="CH4" s="622"/>
      <c r="CI4" s="622"/>
      <c r="CJ4" s="622"/>
      <c r="CK4" s="622"/>
      <c r="CL4" s="622"/>
      <c r="CM4" s="622"/>
      <c r="CN4" s="622"/>
      <c r="CO4" s="622"/>
      <c r="CP4" s="622"/>
      <c r="CQ4" s="622"/>
      <c r="CR4" s="622"/>
      <c r="CS4" s="623"/>
      <c r="CT4" s="624">
        <v>4</v>
      </c>
      <c r="CU4" s="625"/>
      <c r="CV4" s="625"/>
      <c r="CW4" s="625"/>
      <c r="CX4" s="625"/>
      <c r="CY4" s="625"/>
      <c r="CZ4" s="625"/>
      <c r="DA4" s="626"/>
      <c r="DB4" s="624">
        <v>8.5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90</v>
      </c>
      <c r="AN5" s="412"/>
      <c r="AO5" s="412"/>
      <c r="AP5" s="412"/>
      <c r="AQ5" s="412"/>
      <c r="AR5" s="412"/>
      <c r="AS5" s="412"/>
      <c r="AT5" s="413"/>
      <c r="AU5" s="513" t="s">
        <v>91</v>
      </c>
      <c r="AV5" s="514"/>
      <c r="AW5" s="514"/>
      <c r="AX5" s="514"/>
      <c r="AY5" s="469" t="s">
        <v>92</v>
      </c>
      <c r="AZ5" s="470"/>
      <c r="BA5" s="470"/>
      <c r="BB5" s="470"/>
      <c r="BC5" s="470"/>
      <c r="BD5" s="470"/>
      <c r="BE5" s="470"/>
      <c r="BF5" s="470"/>
      <c r="BG5" s="470"/>
      <c r="BH5" s="470"/>
      <c r="BI5" s="470"/>
      <c r="BJ5" s="470"/>
      <c r="BK5" s="470"/>
      <c r="BL5" s="470"/>
      <c r="BM5" s="471"/>
      <c r="BN5" s="455">
        <v>2227561</v>
      </c>
      <c r="BO5" s="456"/>
      <c r="BP5" s="456"/>
      <c r="BQ5" s="456"/>
      <c r="BR5" s="456"/>
      <c r="BS5" s="456"/>
      <c r="BT5" s="456"/>
      <c r="BU5" s="457"/>
      <c r="BV5" s="455">
        <v>2165270</v>
      </c>
      <c r="BW5" s="456"/>
      <c r="BX5" s="456"/>
      <c r="BY5" s="456"/>
      <c r="BZ5" s="456"/>
      <c r="CA5" s="456"/>
      <c r="CB5" s="456"/>
      <c r="CC5" s="457"/>
      <c r="CD5" s="495" t="s">
        <v>93</v>
      </c>
      <c r="CE5" s="415"/>
      <c r="CF5" s="415"/>
      <c r="CG5" s="415"/>
      <c r="CH5" s="415"/>
      <c r="CI5" s="415"/>
      <c r="CJ5" s="415"/>
      <c r="CK5" s="415"/>
      <c r="CL5" s="415"/>
      <c r="CM5" s="415"/>
      <c r="CN5" s="415"/>
      <c r="CO5" s="415"/>
      <c r="CP5" s="415"/>
      <c r="CQ5" s="415"/>
      <c r="CR5" s="415"/>
      <c r="CS5" s="496"/>
      <c r="CT5" s="452">
        <v>94.2</v>
      </c>
      <c r="CU5" s="453"/>
      <c r="CV5" s="453"/>
      <c r="CW5" s="453"/>
      <c r="CX5" s="453"/>
      <c r="CY5" s="453"/>
      <c r="CZ5" s="453"/>
      <c r="DA5" s="454"/>
      <c r="DB5" s="452">
        <v>90.8</v>
      </c>
      <c r="DC5" s="453"/>
      <c r="DD5" s="453"/>
      <c r="DE5" s="453"/>
      <c r="DF5" s="453"/>
      <c r="DG5" s="453"/>
      <c r="DH5" s="453"/>
      <c r="DI5" s="454"/>
    </row>
    <row r="6" spans="1:119" ht="18.75" customHeight="1" x14ac:dyDescent="0.15">
      <c r="A6" s="181"/>
      <c r="B6" s="601" t="s">
        <v>94</v>
      </c>
      <c r="C6" s="442"/>
      <c r="D6" s="442"/>
      <c r="E6" s="602"/>
      <c r="F6" s="602"/>
      <c r="G6" s="602"/>
      <c r="H6" s="602"/>
      <c r="I6" s="602"/>
      <c r="J6" s="602"/>
      <c r="K6" s="602"/>
      <c r="L6" s="602" t="s">
        <v>95</v>
      </c>
      <c r="M6" s="602"/>
      <c r="N6" s="602"/>
      <c r="O6" s="602"/>
      <c r="P6" s="602"/>
      <c r="Q6" s="602"/>
      <c r="R6" s="440"/>
      <c r="S6" s="440"/>
      <c r="T6" s="440"/>
      <c r="U6" s="440"/>
      <c r="V6" s="608"/>
      <c r="W6" s="545" t="s">
        <v>96</v>
      </c>
      <c r="X6" s="441"/>
      <c r="Y6" s="441"/>
      <c r="Z6" s="441"/>
      <c r="AA6" s="441"/>
      <c r="AB6" s="442"/>
      <c r="AC6" s="613" t="s">
        <v>97</v>
      </c>
      <c r="AD6" s="614"/>
      <c r="AE6" s="614"/>
      <c r="AF6" s="614"/>
      <c r="AG6" s="614"/>
      <c r="AH6" s="614"/>
      <c r="AI6" s="614"/>
      <c r="AJ6" s="614"/>
      <c r="AK6" s="614"/>
      <c r="AL6" s="615"/>
      <c r="AM6" s="512" t="s">
        <v>98</v>
      </c>
      <c r="AN6" s="412"/>
      <c r="AO6" s="412"/>
      <c r="AP6" s="412"/>
      <c r="AQ6" s="412"/>
      <c r="AR6" s="412"/>
      <c r="AS6" s="412"/>
      <c r="AT6" s="413"/>
      <c r="AU6" s="513" t="s">
        <v>91</v>
      </c>
      <c r="AV6" s="514"/>
      <c r="AW6" s="514"/>
      <c r="AX6" s="514"/>
      <c r="AY6" s="469" t="s">
        <v>99</v>
      </c>
      <c r="AZ6" s="470"/>
      <c r="BA6" s="470"/>
      <c r="BB6" s="470"/>
      <c r="BC6" s="470"/>
      <c r="BD6" s="470"/>
      <c r="BE6" s="470"/>
      <c r="BF6" s="470"/>
      <c r="BG6" s="470"/>
      <c r="BH6" s="470"/>
      <c r="BI6" s="470"/>
      <c r="BJ6" s="470"/>
      <c r="BK6" s="470"/>
      <c r="BL6" s="470"/>
      <c r="BM6" s="471"/>
      <c r="BN6" s="455">
        <v>81075</v>
      </c>
      <c r="BO6" s="456"/>
      <c r="BP6" s="456"/>
      <c r="BQ6" s="456"/>
      <c r="BR6" s="456"/>
      <c r="BS6" s="456"/>
      <c r="BT6" s="456"/>
      <c r="BU6" s="457"/>
      <c r="BV6" s="455">
        <v>125390</v>
      </c>
      <c r="BW6" s="456"/>
      <c r="BX6" s="456"/>
      <c r="BY6" s="456"/>
      <c r="BZ6" s="456"/>
      <c r="CA6" s="456"/>
      <c r="CB6" s="456"/>
      <c r="CC6" s="457"/>
      <c r="CD6" s="495" t="s">
        <v>100</v>
      </c>
      <c r="CE6" s="415"/>
      <c r="CF6" s="415"/>
      <c r="CG6" s="415"/>
      <c r="CH6" s="415"/>
      <c r="CI6" s="415"/>
      <c r="CJ6" s="415"/>
      <c r="CK6" s="415"/>
      <c r="CL6" s="415"/>
      <c r="CM6" s="415"/>
      <c r="CN6" s="415"/>
      <c r="CO6" s="415"/>
      <c r="CP6" s="415"/>
      <c r="CQ6" s="415"/>
      <c r="CR6" s="415"/>
      <c r="CS6" s="496"/>
      <c r="CT6" s="598">
        <v>94.5</v>
      </c>
      <c r="CU6" s="599"/>
      <c r="CV6" s="599"/>
      <c r="CW6" s="599"/>
      <c r="CX6" s="599"/>
      <c r="CY6" s="599"/>
      <c r="CZ6" s="599"/>
      <c r="DA6" s="600"/>
      <c r="DB6" s="598">
        <v>91.5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101</v>
      </c>
      <c r="AN7" s="412"/>
      <c r="AO7" s="412"/>
      <c r="AP7" s="412"/>
      <c r="AQ7" s="412"/>
      <c r="AR7" s="412"/>
      <c r="AS7" s="412"/>
      <c r="AT7" s="413"/>
      <c r="AU7" s="513" t="s">
        <v>91</v>
      </c>
      <c r="AV7" s="514"/>
      <c r="AW7" s="514"/>
      <c r="AX7" s="514"/>
      <c r="AY7" s="469" t="s">
        <v>102</v>
      </c>
      <c r="AZ7" s="470"/>
      <c r="BA7" s="470"/>
      <c r="BB7" s="470"/>
      <c r="BC7" s="470"/>
      <c r="BD7" s="470"/>
      <c r="BE7" s="470"/>
      <c r="BF7" s="470"/>
      <c r="BG7" s="470"/>
      <c r="BH7" s="470"/>
      <c r="BI7" s="470"/>
      <c r="BJ7" s="470"/>
      <c r="BK7" s="470"/>
      <c r="BL7" s="470"/>
      <c r="BM7" s="471"/>
      <c r="BN7" s="455">
        <v>25706</v>
      </c>
      <c r="BO7" s="456"/>
      <c r="BP7" s="456"/>
      <c r="BQ7" s="456"/>
      <c r="BR7" s="456"/>
      <c r="BS7" s="456"/>
      <c r="BT7" s="456"/>
      <c r="BU7" s="457"/>
      <c r="BV7" s="455">
        <v>9186</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1378266</v>
      </c>
      <c r="CU7" s="456"/>
      <c r="CV7" s="456"/>
      <c r="CW7" s="456"/>
      <c r="CX7" s="456"/>
      <c r="CY7" s="456"/>
      <c r="CZ7" s="456"/>
      <c r="DA7" s="457"/>
      <c r="DB7" s="455">
        <v>1359435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91</v>
      </c>
      <c r="AV8" s="514"/>
      <c r="AW8" s="514"/>
      <c r="AX8" s="514"/>
      <c r="AY8" s="469" t="s">
        <v>105</v>
      </c>
      <c r="AZ8" s="470"/>
      <c r="BA8" s="470"/>
      <c r="BB8" s="470"/>
      <c r="BC8" s="470"/>
      <c r="BD8" s="470"/>
      <c r="BE8" s="470"/>
      <c r="BF8" s="470"/>
      <c r="BG8" s="470"/>
      <c r="BH8" s="470"/>
      <c r="BI8" s="470"/>
      <c r="BJ8" s="470"/>
      <c r="BK8" s="470"/>
      <c r="BL8" s="470"/>
      <c r="BM8" s="471"/>
      <c r="BN8" s="455">
        <v>55369</v>
      </c>
      <c r="BO8" s="456"/>
      <c r="BP8" s="456"/>
      <c r="BQ8" s="456"/>
      <c r="BR8" s="456"/>
      <c r="BS8" s="456"/>
      <c r="BT8" s="456"/>
      <c r="BU8" s="457"/>
      <c r="BV8" s="455">
        <v>116204</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0.12</v>
      </c>
      <c r="CU8" s="559"/>
      <c r="CV8" s="559"/>
      <c r="CW8" s="559"/>
      <c r="CX8" s="559"/>
      <c r="CY8" s="559"/>
      <c r="CZ8" s="559"/>
      <c r="DA8" s="560"/>
      <c r="DB8" s="558">
        <v>0.12</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1437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91</v>
      </c>
      <c r="AV9" s="514"/>
      <c r="AW9" s="514"/>
      <c r="AX9" s="514"/>
      <c r="AY9" s="469" t="s">
        <v>111</v>
      </c>
      <c r="AZ9" s="470"/>
      <c r="BA9" s="470"/>
      <c r="BB9" s="470"/>
      <c r="BC9" s="470"/>
      <c r="BD9" s="470"/>
      <c r="BE9" s="470"/>
      <c r="BF9" s="470"/>
      <c r="BG9" s="470"/>
      <c r="BH9" s="470"/>
      <c r="BI9" s="470"/>
      <c r="BJ9" s="470"/>
      <c r="BK9" s="470"/>
      <c r="BL9" s="470"/>
      <c r="BM9" s="471"/>
      <c r="BN9" s="455">
        <v>-60835</v>
      </c>
      <c r="BO9" s="456"/>
      <c r="BP9" s="456"/>
      <c r="BQ9" s="456"/>
      <c r="BR9" s="456"/>
      <c r="BS9" s="456"/>
      <c r="BT9" s="456"/>
      <c r="BU9" s="457"/>
      <c r="BV9" s="455">
        <v>67121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22.5</v>
      </c>
      <c r="CU9" s="453"/>
      <c r="CV9" s="453"/>
      <c r="CW9" s="453"/>
      <c r="CX9" s="453"/>
      <c r="CY9" s="453"/>
      <c r="CZ9" s="453"/>
      <c r="DA9" s="454"/>
      <c r="DB9" s="452">
        <v>20.7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1574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115</v>
      </c>
      <c r="AV10" s="514"/>
      <c r="AW10" s="514"/>
      <c r="AX10" s="514"/>
      <c r="AY10" s="469" t="s">
        <v>116</v>
      </c>
      <c r="AZ10" s="470"/>
      <c r="BA10" s="470"/>
      <c r="BB10" s="470"/>
      <c r="BC10" s="470"/>
      <c r="BD10" s="470"/>
      <c r="BE10" s="470"/>
      <c r="BF10" s="470"/>
      <c r="BG10" s="470"/>
      <c r="BH10" s="470"/>
      <c r="BI10" s="470"/>
      <c r="BJ10" s="470"/>
      <c r="BK10" s="470"/>
      <c r="BL10" s="470"/>
      <c r="BM10" s="471"/>
      <c r="BN10" s="455">
        <v>86452</v>
      </c>
      <c r="BO10" s="456"/>
      <c r="BP10" s="456"/>
      <c r="BQ10" s="456"/>
      <c r="BR10" s="456"/>
      <c r="BS10" s="456"/>
      <c r="BT10" s="456"/>
      <c r="BU10" s="457"/>
      <c r="BV10" s="455">
        <v>78803</v>
      </c>
      <c r="BW10" s="456"/>
      <c r="BX10" s="456"/>
      <c r="BY10" s="456"/>
      <c r="BZ10" s="456"/>
      <c r="CA10" s="456"/>
      <c r="CB10" s="456"/>
      <c r="CC10" s="457"/>
      <c r="CD10" s="184" t="s">
        <v>117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118</v>
      </c>
      <c r="M11" s="417"/>
      <c r="N11" s="417"/>
      <c r="O11" s="417"/>
      <c r="P11" s="417"/>
      <c r="Q11" s="418"/>
      <c r="R11" s="584" t="s">
        <v>119</v>
      </c>
      <c r="S11" s="585"/>
      <c r="T11" s="585"/>
      <c r="U11" s="585"/>
      <c r="V11" s="586"/>
      <c r="W11" s="596"/>
      <c r="X11" s="406"/>
      <c r="Y11" s="406"/>
      <c r="Z11" s="406"/>
      <c r="AA11" s="406"/>
      <c r="AB11" s="406"/>
      <c r="AC11" s="406"/>
      <c r="AD11" s="406"/>
      <c r="AE11" s="406"/>
      <c r="AF11" s="406"/>
      <c r="AG11" s="406"/>
      <c r="AH11" s="406"/>
      <c r="AI11" s="406"/>
      <c r="AJ11" s="406"/>
      <c r="AK11" s="406"/>
      <c r="AL11" s="597"/>
      <c r="AM11" s="512" t="s">
        <v>120</v>
      </c>
      <c r="AN11" s="412"/>
      <c r="AO11" s="412"/>
      <c r="AP11" s="412"/>
      <c r="AQ11" s="412"/>
      <c r="AR11" s="412"/>
      <c r="AS11" s="412"/>
      <c r="AT11" s="413"/>
      <c r="AU11" s="513" t="s">
        <v>115</v>
      </c>
      <c r="AV11" s="514"/>
      <c r="AW11" s="514"/>
      <c r="AX11" s="514"/>
      <c r="AY11" s="469" t="s">
        <v>121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122</v>
      </c>
      <c r="CE11" s="415"/>
      <c r="CF11" s="415"/>
      <c r="CG11" s="415"/>
      <c r="CH11" s="415"/>
      <c r="CI11" s="415"/>
      <c r="CJ11" s="415"/>
      <c r="CK11" s="415"/>
      <c r="CL11" s="415"/>
      <c r="CM11" s="415"/>
      <c r="CN11" s="415"/>
      <c r="CO11" s="415"/>
      <c r="CP11" s="415"/>
      <c r="CQ11" s="415"/>
      <c r="CR11" s="415"/>
      <c r="CS11" s="496"/>
      <c r="CT11" s="558" t="s">
        <v>123</v>
      </c>
      <c r="CU11" s="559"/>
      <c r="CV11" s="559"/>
      <c r="CW11" s="559"/>
      <c r="CX11" s="559"/>
      <c r="CY11" s="559"/>
      <c r="CZ11" s="559"/>
      <c r="DA11" s="560"/>
      <c r="DB11" s="558" t="s">
        <v>123</v>
      </c>
      <c r="DC11" s="559"/>
      <c r="DD11" s="559"/>
      <c r="DE11" s="559"/>
      <c r="DF11" s="559"/>
      <c r="DG11" s="559"/>
      <c r="DH11" s="559"/>
      <c r="DI11" s="560"/>
    </row>
    <row r="12" spans="1:119" ht="18.75" customHeight="1" x14ac:dyDescent="0.15">
      <c r="A12" s="181"/>
      <c r="B12" s="561" t="s">
        <v>124</v>
      </c>
      <c r="C12" s="562"/>
      <c r="D12" s="562"/>
      <c r="E12" s="562"/>
      <c r="F12" s="562"/>
      <c r="G12" s="562"/>
      <c r="H12" s="562"/>
      <c r="I12" s="562"/>
      <c r="J12" s="562"/>
      <c r="K12" s="563"/>
      <c r="L12" s="570" t="s">
        <v>125</v>
      </c>
      <c r="M12" s="571"/>
      <c r="N12" s="571"/>
      <c r="O12" s="571"/>
      <c r="P12" s="571"/>
      <c r="Q12" s="572"/>
      <c r="R12" s="573">
        <v>1415</v>
      </c>
      <c r="S12" s="574"/>
      <c r="T12" s="574"/>
      <c r="U12" s="574"/>
      <c r="V12" s="575"/>
      <c r="W12" s="576" t="s">
        <v>1</v>
      </c>
      <c r="X12" s="514"/>
      <c r="Y12" s="514"/>
      <c r="Z12" s="514"/>
      <c r="AA12" s="514"/>
      <c r="AB12" s="577"/>
      <c r="AC12" s="578" t="s">
        <v>126</v>
      </c>
      <c r="AD12" s="579"/>
      <c r="AE12" s="579"/>
      <c r="AF12" s="579"/>
      <c r="AG12" s="580"/>
      <c r="AH12" s="578" t="s">
        <v>127</v>
      </c>
      <c r="AI12" s="579"/>
      <c r="AJ12" s="579"/>
      <c r="AK12" s="579"/>
      <c r="AL12" s="581"/>
      <c r="AM12" s="512" t="s">
        <v>128</v>
      </c>
      <c r="AN12" s="412"/>
      <c r="AO12" s="412"/>
      <c r="AP12" s="412"/>
      <c r="AQ12" s="412"/>
      <c r="AR12" s="412"/>
      <c r="AS12" s="412"/>
      <c r="AT12" s="413"/>
      <c r="AU12" s="513" t="s">
        <v>91</v>
      </c>
      <c r="AV12" s="514"/>
      <c r="AW12" s="514"/>
      <c r="AX12" s="514"/>
      <c r="AY12" s="469" t="s">
        <v>129</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130</v>
      </c>
      <c r="CE12" s="415"/>
      <c r="CF12" s="415"/>
      <c r="CG12" s="415"/>
      <c r="CH12" s="415"/>
      <c r="CI12" s="415"/>
      <c r="CJ12" s="415"/>
      <c r="CK12" s="415"/>
      <c r="CL12" s="415"/>
      <c r="CM12" s="415"/>
      <c r="CN12" s="415"/>
      <c r="CO12" s="415"/>
      <c r="CP12" s="415"/>
      <c r="CQ12" s="415"/>
      <c r="CR12" s="415"/>
      <c r="CS12" s="496"/>
      <c r="CT12" s="558" t="s">
        <v>123</v>
      </c>
      <c r="CU12" s="559"/>
      <c r="CV12" s="559"/>
      <c r="CW12" s="559"/>
      <c r="CX12" s="559"/>
      <c r="CY12" s="559"/>
      <c r="CZ12" s="559"/>
      <c r="DA12" s="560"/>
      <c r="DB12" s="558" t="s">
        <v>123</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131</v>
      </c>
      <c r="N13" s="540"/>
      <c r="O13" s="540"/>
      <c r="P13" s="540"/>
      <c r="Q13" s="541"/>
      <c r="R13" s="542">
        <v>1399</v>
      </c>
      <c r="S13" s="543"/>
      <c r="T13" s="543"/>
      <c r="U13" s="543"/>
      <c r="V13" s="544"/>
      <c r="W13" s="545" t="s">
        <v>132</v>
      </c>
      <c r="X13" s="441"/>
      <c r="Y13" s="441"/>
      <c r="Z13" s="441"/>
      <c r="AA13" s="441"/>
      <c r="AB13" s="442"/>
      <c r="AC13" s="408">
        <v>153</v>
      </c>
      <c r="AD13" s="409"/>
      <c r="AE13" s="409"/>
      <c r="AF13" s="409"/>
      <c r="AG13" s="410"/>
      <c r="AH13" s="408">
        <v>128</v>
      </c>
      <c r="AI13" s="409"/>
      <c r="AJ13" s="409"/>
      <c r="AK13" s="409"/>
      <c r="AL13" s="468"/>
      <c r="AM13" s="512" t="s">
        <v>133</v>
      </c>
      <c r="AN13" s="412"/>
      <c r="AO13" s="412"/>
      <c r="AP13" s="412"/>
      <c r="AQ13" s="412"/>
      <c r="AR13" s="412"/>
      <c r="AS13" s="412"/>
      <c r="AT13" s="413"/>
      <c r="AU13" s="513" t="s">
        <v>115</v>
      </c>
      <c r="AV13" s="514"/>
      <c r="AW13" s="514"/>
      <c r="AX13" s="514"/>
      <c r="AY13" s="469" t="s">
        <v>134</v>
      </c>
      <c r="AZ13" s="470"/>
      <c r="BA13" s="470"/>
      <c r="BB13" s="470"/>
      <c r="BC13" s="470"/>
      <c r="BD13" s="470"/>
      <c r="BE13" s="470"/>
      <c r="BF13" s="470"/>
      <c r="BG13" s="470"/>
      <c r="BH13" s="470"/>
      <c r="BI13" s="470"/>
      <c r="BJ13" s="470"/>
      <c r="BK13" s="470"/>
      <c r="BL13" s="470"/>
      <c r="BM13" s="471"/>
      <c r="BN13" s="455">
        <v>25617</v>
      </c>
      <c r="BO13" s="456"/>
      <c r="BP13" s="456"/>
      <c r="BQ13" s="456"/>
      <c r="BR13" s="456"/>
      <c r="BS13" s="456"/>
      <c r="BT13" s="456"/>
      <c r="BU13" s="457"/>
      <c r="BV13" s="455">
        <v>145924</v>
      </c>
      <c r="BW13" s="456"/>
      <c r="BX13" s="456"/>
      <c r="BY13" s="456"/>
      <c r="BZ13" s="456"/>
      <c r="CA13" s="456"/>
      <c r="CB13" s="456"/>
      <c r="CC13" s="457"/>
      <c r="CD13" s="495" t="s">
        <v>135</v>
      </c>
      <c r="CE13" s="415"/>
      <c r="CF13" s="415"/>
      <c r="CG13" s="415"/>
      <c r="CH13" s="415"/>
      <c r="CI13" s="415"/>
      <c r="CJ13" s="415"/>
      <c r="CK13" s="415"/>
      <c r="CL13" s="415"/>
      <c r="CM13" s="415"/>
      <c r="CN13" s="415"/>
      <c r="CO13" s="415"/>
      <c r="CP13" s="415"/>
      <c r="CQ13" s="415"/>
      <c r="CR13" s="415"/>
      <c r="CS13" s="496"/>
      <c r="CT13" s="452">
        <v>12.9</v>
      </c>
      <c r="CU13" s="453"/>
      <c r="CV13" s="453"/>
      <c r="CW13" s="453"/>
      <c r="CX13" s="453"/>
      <c r="CY13" s="453"/>
      <c r="CZ13" s="453"/>
      <c r="DA13" s="454"/>
      <c r="DB13" s="452">
        <v>12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136</v>
      </c>
      <c r="M14" s="582"/>
      <c r="N14" s="582"/>
      <c r="O14" s="582"/>
      <c r="P14" s="582"/>
      <c r="Q14" s="583"/>
      <c r="R14" s="542">
        <v>1435</v>
      </c>
      <c r="S14" s="543"/>
      <c r="T14" s="543"/>
      <c r="U14" s="543"/>
      <c r="V14" s="544"/>
      <c r="W14" s="546"/>
      <c r="X14" s="444"/>
      <c r="Y14" s="444"/>
      <c r="Z14" s="444"/>
      <c r="AA14" s="444"/>
      <c r="AB14" s="445"/>
      <c r="AC14" s="535">
        <v>21.9</v>
      </c>
      <c r="AD14" s="536"/>
      <c r="AE14" s="536"/>
      <c r="AF14" s="536"/>
      <c r="AG14" s="537"/>
      <c r="AH14" s="535">
        <v>19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137</v>
      </c>
      <c r="CE14" s="493"/>
      <c r="CF14" s="493"/>
      <c r="CG14" s="493"/>
      <c r="CH14" s="493"/>
      <c r="CI14" s="493"/>
      <c r="CJ14" s="493"/>
      <c r="CK14" s="493"/>
      <c r="CL14" s="493"/>
      <c r="CM14" s="493"/>
      <c r="CN14" s="493"/>
      <c r="CO14" s="493"/>
      <c r="CP14" s="493"/>
      <c r="CQ14" s="493"/>
      <c r="CR14" s="493"/>
      <c r="CS14" s="494"/>
      <c r="CT14" s="552" t="s">
        <v>123</v>
      </c>
      <c r="CU14" s="553"/>
      <c r="CV14" s="553"/>
      <c r="CW14" s="553"/>
      <c r="CX14" s="553"/>
      <c r="CY14" s="553"/>
      <c r="CZ14" s="553"/>
      <c r="DA14" s="554"/>
      <c r="DB14" s="552" t="s">
        <v>123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131</v>
      </c>
      <c r="N15" s="540"/>
      <c r="O15" s="540"/>
      <c r="P15" s="540"/>
      <c r="Q15" s="541"/>
      <c r="R15" s="542">
        <v>1424</v>
      </c>
      <c r="S15" s="543"/>
      <c r="T15" s="543"/>
      <c r="U15" s="543"/>
      <c r="V15" s="544"/>
      <c r="W15" s="545" t="s">
        <v>138</v>
      </c>
      <c r="X15" s="441"/>
      <c r="Y15" s="441"/>
      <c r="Z15" s="441"/>
      <c r="AA15" s="441"/>
      <c r="AB15" s="442"/>
      <c r="AC15" s="408">
        <v>159</v>
      </c>
      <c r="AD15" s="409"/>
      <c r="AE15" s="409"/>
      <c r="AF15" s="409"/>
      <c r="AG15" s="410"/>
      <c r="AH15" s="408">
        <v>161</v>
      </c>
      <c r="AI15" s="409"/>
      <c r="AJ15" s="409"/>
      <c r="AK15" s="409"/>
      <c r="AL15" s="468"/>
      <c r="AM15" s="512"/>
      <c r="AN15" s="412"/>
      <c r="AO15" s="412"/>
      <c r="AP15" s="412"/>
      <c r="AQ15" s="412"/>
      <c r="AR15" s="412"/>
      <c r="AS15" s="412"/>
      <c r="AT15" s="413"/>
      <c r="AU15" s="513"/>
      <c r="AV15" s="514"/>
      <c r="AW15" s="514"/>
      <c r="AX15" s="514"/>
      <c r="AY15" s="481" t="s">
        <v>139</v>
      </c>
      <c r="AZ15" s="482"/>
      <c r="BA15" s="482"/>
      <c r="BB15" s="482"/>
      <c r="BC15" s="482"/>
      <c r="BD15" s="482"/>
      <c r="BE15" s="482"/>
      <c r="BF15" s="482"/>
      <c r="BG15" s="482"/>
      <c r="BH15" s="482"/>
      <c r="BI15" s="482"/>
      <c r="BJ15" s="482"/>
      <c r="BK15" s="482"/>
      <c r="BL15" s="482"/>
      <c r="BM15" s="483"/>
      <c r="BN15" s="484">
        <v>156041</v>
      </c>
      <c r="BO15" s="485"/>
      <c r="BP15" s="485"/>
      <c r="BQ15" s="485"/>
      <c r="BR15" s="485"/>
      <c r="BS15" s="485"/>
      <c r="BT15" s="485"/>
      <c r="BU15" s="486"/>
      <c r="BV15" s="484">
        <v>154611</v>
      </c>
      <c r="BW15" s="485"/>
      <c r="BX15" s="485"/>
      <c r="BY15" s="485"/>
      <c r="BZ15" s="485"/>
      <c r="CA15" s="485"/>
      <c r="CB15" s="485"/>
      <c r="CC15" s="486"/>
      <c r="CD15" s="555" t="s">
        <v>140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141</v>
      </c>
      <c r="M16" s="530"/>
      <c r="N16" s="530"/>
      <c r="O16" s="530"/>
      <c r="P16" s="530"/>
      <c r="Q16" s="531"/>
      <c r="R16" s="532" t="s">
        <v>142</v>
      </c>
      <c r="S16" s="533"/>
      <c r="T16" s="533"/>
      <c r="U16" s="533"/>
      <c r="V16" s="534"/>
      <c r="W16" s="546"/>
      <c r="X16" s="444"/>
      <c r="Y16" s="444"/>
      <c r="Z16" s="444"/>
      <c r="AA16" s="444"/>
      <c r="AB16" s="445"/>
      <c r="AC16" s="535">
        <v>22.7</v>
      </c>
      <c r="AD16" s="536"/>
      <c r="AE16" s="536"/>
      <c r="AF16" s="536"/>
      <c r="AG16" s="537"/>
      <c r="AH16" s="535">
        <v>24</v>
      </c>
      <c r="AI16" s="536"/>
      <c r="AJ16" s="536"/>
      <c r="AK16" s="536"/>
      <c r="AL16" s="538"/>
      <c r="AM16" s="512"/>
      <c r="AN16" s="412"/>
      <c r="AO16" s="412"/>
      <c r="AP16" s="412"/>
      <c r="AQ16" s="412"/>
      <c r="AR16" s="412"/>
      <c r="AS16" s="412"/>
      <c r="AT16" s="413"/>
      <c r="AU16" s="513"/>
      <c r="AV16" s="514"/>
      <c r="AW16" s="514"/>
      <c r="AX16" s="514"/>
      <c r="AY16" s="469" t="s">
        <v>143</v>
      </c>
      <c r="AZ16" s="470"/>
      <c r="BA16" s="470"/>
      <c r="BB16" s="470"/>
      <c r="BC16" s="470"/>
      <c r="BD16" s="470"/>
      <c r="BE16" s="470"/>
      <c r="BF16" s="470"/>
      <c r="BG16" s="470"/>
      <c r="BH16" s="470"/>
      <c r="BI16" s="470"/>
      <c r="BJ16" s="470"/>
      <c r="BK16" s="470"/>
      <c r="BL16" s="470"/>
      <c r="BM16" s="471"/>
      <c r="BN16" s="455">
        <v>1344508</v>
      </c>
      <c r="BO16" s="456"/>
      <c r="BP16" s="456"/>
      <c r="BQ16" s="456"/>
      <c r="BR16" s="456"/>
      <c r="BS16" s="456"/>
      <c r="BT16" s="456"/>
      <c r="BU16" s="457"/>
      <c r="BV16" s="455">
        <v>1319353</v>
      </c>
      <c r="BW16" s="456"/>
      <c r="BX16" s="456"/>
      <c r="BY16" s="456"/>
      <c r="BZ16" s="456"/>
      <c r="CA16" s="456"/>
      <c r="CB16" s="456"/>
      <c r="CC16" s="457"/>
      <c r="CD16" s="194"/>
      <c r="CE16" s="487" t="s">
        <v>144</v>
      </c>
      <c r="CF16" s="487"/>
      <c r="CG16" s="487"/>
      <c r="CH16" s="487"/>
      <c r="CI16" s="487"/>
      <c r="CJ16" s="487"/>
      <c r="CK16" s="487"/>
      <c r="CL16" s="487"/>
      <c r="CM16" s="487"/>
      <c r="CN16" s="487"/>
      <c r="CO16" s="487"/>
      <c r="CP16" s="487"/>
      <c r="CQ16" s="487"/>
      <c r="CR16" s="487"/>
      <c r="CS16" s="488"/>
      <c r="CT16" s="452">
        <v>62.9</v>
      </c>
      <c r="CU16" s="453"/>
      <c r="CV16" s="453"/>
      <c r="CW16" s="453"/>
      <c r="CX16" s="453"/>
      <c r="CY16" s="453"/>
      <c r="CZ16" s="453"/>
      <c r="DA16" s="454"/>
      <c r="DB16" s="452" t="s">
        <v>123</v>
      </c>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145</v>
      </c>
      <c r="N17" s="549"/>
      <c r="O17" s="549"/>
      <c r="P17" s="549"/>
      <c r="Q17" s="550"/>
      <c r="R17" s="532" t="s">
        <v>146</v>
      </c>
      <c r="S17" s="533"/>
      <c r="T17" s="533"/>
      <c r="U17" s="533"/>
      <c r="V17" s="534"/>
      <c r="W17" s="545" t="s">
        <v>147</v>
      </c>
      <c r="X17" s="441"/>
      <c r="Y17" s="441"/>
      <c r="Z17" s="441"/>
      <c r="AA17" s="441"/>
      <c r="AB17" s="442"/>
      <c r="AC17" s="408">
        <v>387</v>
      </c>
      <c r="AD17" s="409"/>
      <c r="AE17" s="409"/>
      <c r="AF17" s="409"/>
      <c r="AG17" s="410"/>
      <c r="AH17" s="408">
        <v>383</v>
      </c>
      <c r="AI17" s="409"/>
      <c r="AJ17" s="409"/>
      <c r="AK17" s="409"/>
      <c r="AL17" s="468"/>
      <c r="AM17" s="512"/>
      <c r="AN17" s="412"/>
      <c r="AO17" s="412"/>
      <c r="AP17" s="412"/>
      <c r="AQ17" s="412"/>
      <c r="AR17" s="412"/>
      <c r="AS17" s="412"/>
      <c r="AT17" s="413"/>
      <c r="AU17" s="513"/>
      <c r="AV17" s="514"/>
      <c r="AW17" s="514"/>
      <c r="AX17" s="514"/>
      <c r="AY17" s="469" t="s">
        <v>148</v>
      </c>
      <c r="AZ17" s="470"/>
      <c r="BA17" s="470"/>
      <c r="BB17" s="470"/>
      <c r="BC17" s="470"/>
      <c r="BD17" s="470"/>
      <c r="BE17" s="470"/>
      <c r="BF17" s="470"/>
      <c r="BG17" s="470"/>
      <c r="BH17" s="470"/>
      <c r="BI17" s="470"/>
      <c r="BJ17" s="470"/>
      <c r="BK17" s="470"/>
      <c r="BL17" s="470"/>
      <c r="BM17" s="471"/>
      <c r="BN17" s="455">
        <v>186272</v>
      </c>
      <c r="BO17" s="456"/>
      <c r="BP17" s="456"/>
      <c r="BQ17" s="456"/>
      <c r="BR17" s="456"/>
      <c r="BS17" s="456"/>
      <c r="BT17" s="456"/>
      <c r="BU17" s="457"/>
      <c r="BV17" s="455">
        <v>184341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149</v>
      </c>
      <c r="C18" s="506"/>
      <c r="D18" s="506"/>
      <c r="E18" s="507"/>
      <c r="F18" s="507"/>
      <c r="G18" s="507"/>
      <c r="H18" s="507"/>
      <c r="I18" s="507"/>
      <c r="J18" s="507"/>
      <c r="K18" s="507"/>
      <c r="L18" s="508">
        <v>85.37</v>
      </c>
      <c r="M18" s="508"/>
      <c r="N18" s="508"/>
      <c r="O18" s="508"/>
      <c r="P18" s="508"/>
      <c r="Q18" s="508"/>
      <c r="R18" s="509"/>
      <c r="S18" s="509"/>
      <c r="T18" s="509"/>
      <c r="U18" s="509"/>
      <c r="V18" s="510"/>
      <c r="W18" s="526"/>
      <c r="X18" s="527"/>
      <c r="Y18" s="527"/>
      <c r="Z18" s="527"/>
      <c r="AA18" s="527"/>
      <c r="AB18" s="551"/>
      <c r="AC18" s="425">
        <v>55.4</v>
      </c>
      <c r="AD18" s="426"/>
      <c r="AE18" s="426"/>
      <c r="AF18" s="426"/>
      <c r="AG18" s="511"/>
      <c r="AH18" s="425">
        <v>57</v>
      </c>
      <c r="AI18" s="426"/>
      <c r="AJ18" s="426"/>
      <c r="AK18" s="426"/>
      <c r="AL18" s="427"/>
      <c r="AM18" s="512"/>
      <c r="AN18" s="412"/>
      <c r="AO18" s="412"/>
      <c r="AP18" s="412"/>
      <c r="AQ18" s="412"/>
      <c r="AR18" s="412"/>
      <c r="AS18" s="412"/>
      <c r="AT18" s="413"/>
      <c r="AU18" s="513"/>
      <c r="AV18" s="514"/>
      <c r="AW18" s="514"/>
      <c r="AX18" s="514"/>
      <c r="AY18" s="469" t="s">
        <v>150</v>
      </c>
      <c r="AZ18" s="470"/>
      <c r="BA18" s="470"/>
      <c r="BB18" s="470"/>
      <c r="BC18" s="470"/>
      <c r="BD18" s="470"/>
      <c r="BE18" s="470"/>
      <c r="BF18" s="470"/>
      <c r="BG18" s="470"/>
      <c r="BH18" s="470"/>
      <c r="BI18" s="470"/>
      <c r="BJ18" s="470"/>
      <c r="BK18" s="470"/>
      <c r="BL18" s="470"/>
      <c r="BM18" s="471"/>
      <c r="BN18" s="455">
        <v>1309535</v>
      </c>
      <c r="BO18" s="456"/>
      <c r="BP18" s="456"/>
      <c r="BQ18" s="456"/>
      <c r="BR18" s="456"/>
      <c r="BS18" s="456"/>
      <c r="BT18" s="456"/>
      <c r="BU18" s="457"/>
      <c r="BV18" s="455">
        <v>1240192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151</v>
      </c>
      <c r="C19" s="506"/>
      <c r="D19" s="506"/>
      <c r="E19" s="507"/>
      <c r="F19" s="507"/>
      <c r="G19" s="507"/>
      <c r="H19" s="507"/>
      <c r="I19" s="507"/>
      <c r="J19" s="507"/>
      <c r="K19" s="507"/>
      <c r="L19" s="515">
        <v>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152</v>
      </c>
      <c r="AZ19" s="470"/>
      <c r="BA19" s="470"/>
      <c r="BB19" s="470"/>
      <c r="BC19" s="470"/>
      <c r="BD19" s="470"/>
      <c r="BE19" s="470"/>
      <c r="BF19" s="470"/>
      <c r="BG19" s="470"/>
      <c r="BH19" s="470"/>
      <c r="BI19" s="470"/>
      <c r="BJ19" s="470"/>
      <c r="BK19" s="470"/>
      <c r="BL19" s="470"/>
      <c r="BM19" s="471"/>
      <c r="BN19" s="455">
        <v>1682690</v>
      </c>
      <c r="BO19" s="456"/>
      <c r="BP19" s="456"/>
      <c r="BQ19" s="456"/>
      <c r="BR19" s="456"/>
      <c r="BS19" s="456"/>
      <c r="BT19" s="456"/>
      <c r="BU19" s="457"/>
      <c r="BV19" s="455">
        <v>1699189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153</v>
      </c>
      <c r="C20" s="506"/>
      <c r="D20" s="506"/>
      <c r="E20" s="507"/>
      <c r="F20" s="507"/>
      <c r="G20" s="507"/>
      <c r="H20" s="507"/>
      <c r="I20" s="507"/>
      <c r="J20" s="507"/>
      <c r="K20" s="507"/>
      <c r="L20" s="515">
        <v>658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155</v>
      </c>
      <c r="C22" s="432"/>
      <c r="D22" s="433"/>
      <c r="E22" s="440" t="s">
        <v>1</v>
      </c>
      <c r="F22" s="441"/>
      <c r="G22" s="441"/>
      <c r="H22" s="441"/>
      <c r="I22" s="441"/>
      <c r="J22" s="441"/>
      <c r="K22" s="442"/>
      <c r="L22" s="440" t="s">
        <v>156</v>
      </c>
      <c r="M22" s="441"/>
      <c r="N22" s="441"/>
      <c r="O22" s="441"/>
      <c r="P22" s="442"/>
      <c r="Q22" s="446" t="s">
        <v>157</v>
      </c>
      <c r="R22" s="447"/>
      <c r="S22" s="447"/>
      <c r="T22" s="447"/>
      <c r="U22" s="447"/>
      <c r="V22" s="448"/>
      <c r="W22" s="497" t="s">
        <v>158</v>
      </c>
      <c r="X22" s="432"/>
      <c r="Y22" s="433"/>
      <c r="Z22" s="440" t="s">
        <v>1</v>
      </c>
      <c r="AA22" s="441"/>
      <c r="AB22" s="441"/>
      <c r="AC22" s="441"/>
      <c r="AD22" s="441"/>
      <c r="AE22" s="441"/>
      <c r="AF22" s="441"/>
      <c r="AG22" s="442"/>
      <c r="AH22" s="458" t="s">
        <v>159</v>
      </c>
      <c r="AI22" s="441"/>
      <c r="AJ22" s="441"/>
      <c r="AK22" s="441"/>
      <c r="AL22" s="442"/>
      <c r="AM22" s="458" t="s">
        <v>160</v>
      </c>
      <c r="AN22" s="459"/>
      <c r="AO22" s="459"/>
      <c r="AP22" s="459"/>
      <c r="AQ22" s="459"/>
      <c r="AR22" s="460"/>
      <c r="AS22" s="446" t="s">
        <v>157</v>
      </c>
      <c r="AT22" s="447"/>
      <c r="AU22" s="447"/>
      <c r="AV22" s="447"/>
      <c r="AW22" s="447"/>
      <c r="AX22" s="464"/>
      <c r="AY22" s="481" t="s">
        <v>161</v>
      </c>
      <c r="AZ22" s="482"/>
      <c r="BA22" s="482"/>
      <c r="BB22" s="482"/>
      <c r="BC22" s="482"/>
      <c r="BD22" s="482"/>
      <c r="BE22" s="482"/>
      <c r="BF22" s="482"/>
      <c r="BG22" s="482"/>
      <c r="BH22" s="482"/>
      <c r="BI22" s="482"/>
      <c r="BJ22" s="482"/>
      <c r="BK22" s="482"/>
      <c r="BL22" s="482"/>
      <c r="BM22" s="483"/>
      <c r="BN22" s="484">
        <v>2776345</v>
      </c>
      <c r="BO22" s="485"/>
      <c r="BP22" s="485"/>
      <c r="BQ22" s="485"/>
      <c r="BR22" s="485"/>
      <c r="BS22" s="485"/>
      <c r="BT22" s="485"/>
      <c r="BU22" s="486"/>
      <c r="BV22" s="484">
        <v>2959071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162</v>
      </c>
      <c r="AZ23" s="470"/>
      <c r="BA23" s="470"/>
      <c r="BB23" s="470"/>
      <c r="BC23" s="470"/>
      <c r="BD23" s="470"/>
      <c r="BE23" s="470"/>
      <c r="BF23" s="470"/>
      <c r="BG23" s="470"/>
      <c r="BH23" s="470"/>
      <c r="BI23" s="470"/>
      <c r="BJ23" s="470"/>
      <c r="BK23" s="470"/>
      <c r="BL23" s="470"/>
      <c r="BM23" s="471"/>
      <c r="BN23" s="455">
        <v>2735692</v>
      </c>
      <c r="BO23" s="456"/>
      <c r="BP23" s="456"/>
      <c r="BQ23" s="456"/>
      <c r="BR23" s="456"/>
      <c r="BS23" s="456"/>
      <c r="BT23" s="456"/>
      <c r="BU23" s="457"/>
      <c r="BV23" s="455">
        <v>2912958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163</v>
      </c>
      <c r="F24" s="412"/>
      <c r="G24" s="412"/>
      <c r="H24" s="412"/>
      <c r="I24" s="412"/>
      <c r="J24" s="412"/>
      <c r="K24" s="413"/>
      <c r="L24" s="408">
        <v>1</v>
      </c>
      <c r="M24" s="409"/>
      <c r="N24" s="409"/>
      <c r="O24" s="409"/>
      <c r="P24" s="410"/>
      <c r="Q24" s="408">
        <v>6000</v>
      </c>
      <c r="R24" s="409"/>
      <c r="S24" s="409"/>
      <c r="T24" s="409"/>
      <c r="U24" s="409"/>
      <c r="V24" s="410"/>
      <c r="W24" s="498"/>
      <c r="X24" s="435"/>
      <c r="Y24" s="436"/>
      <c r="Z24" s="411" t="s">
        <v>164</v>
      </c>
      <c r="AA24" s="412"/>
      <c r="AB24" s="412"/>
      <c r="AC24" s="412"/>
      <c r="AD24" s="412"/>
      <c r="AE24" s="412"/>
      <c r="AF24" s="412"/>
      <c r="AG24" s="413"/>
      <c r="AH24" s="408">
        <v>43</v>
      </c>
      <c r="AI24" s="409"/>
      <c r="AJ24" s="409"/>
      <c r="AK24" s="409"/>
      <c r="AL24" s="410"/>
      <c r="AM24" s="408">
        <v>113606</v>
      </c>
      <c r="AN24" s="409"/>
      <c r="AO24" s="409"/>
      <c r="AP24" s="409"/>
      <c r="AQ24" s="409"/>
      <c r="AR24" s="410"/>
      <c r="AS24" s="408">
        <v>2642</v>
      </c>
      <c r="AT24" s="409"/>
      <c r="AU24" s="409"/>
      <c r="AV24" s="409"/>
      <c r="AW24" s="409"/>
      <c r="AX24" s="468"/>
      <c r="AY24" s="428" t="s">
        <v>165</v>
      </c>
      <c r="AZ24" s="429"/>
      <c r="BA24" s="429"/>
      <c r="BB24" s="429"/>
      <c r="BC24" s="429"/>
      <c r="BD24" s="429"/>
      <c r="BE24" s="429"/>
      <c r="BF24" s="429"/>
      <c r="BG24" s="429"/>
      <c r="BH24" s="429"/>
      <c r="BI24" s="429"/>
      <c r="BJ24" s="429"/>
      <c r="BK24" s="429"/>
      <c r="BL24" s="429"/>
      <c r="BM24" s="430"/>
      <c r="BN24" s="455">
        <v>2277066</v>
      </c>
      <c r="BO24" s="456"/>
      <c r="BP24" s="456"/>
      <c r="BQ24" s="456"/>
      <c r="BR24" s="456"/>
      <c r="BS24" s="456"/>
      <c r="BT24" s="456"/>
      <c r="BU24" s="457"/>
      <c r="BV24" s="455">
        <v>2401145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166</v>
      </c>
      <c r="F25" s="412"/>
      <c r="G25" s="412"/>
      <c r="H25" s="412"/>
      <c r="I25" s="412"/>
      <c r="J25" s="412"/>
      <c r="K25" s="413"/>
      <c r="L25" s="408">
        <v>1</v>
      </c>
      <c r="M25" s="409"/>
      <c r="N25" s="409"/>
      <c r="O25" s="409"/>
      <c r="P25" s="410"/>
      <c r="Q25" s="408">
        <v>5250</v>
      </c>
      <c r="R25" s="409"/>
      <c r="S25" s="409"/>
      <c r="T25" s="409"/>
      <c r="U25" s="409"/>
      <c r="V25" s="410"/>
      <c r="W25" s="498"/>
      <c r="X25" s="435"/>
      <c r="Y25" s="436"/>
      <c r="Z25" s="411" t="s">
        <v>167</v>
      </c>
      <c r="AA25" s="412"/>
      <c r="AB25" s="412"/>
      <c r="AC25" s="412"/>
      <c r="AD25" s="412"/>
      <c r="AE25" s="412"/>
      <c r="AF25" s="412"/>
      <c r="AG25" s="413"/>
      <c r="AH25" s="408" t="s">
        <v>123</v>
      </c>
      <c r="AI25" s="409"/>
      <c r="AJ25" s="409"/>
      <c r="AK25" s="409"/>
      <c r="AL25" s="410"/>
      <c r="AM25" s="408" t="s">
        <v>123</v>
      </c>
      <c r="AN25" s="409"/>
      <c r="AO25" s="409"/>
      <c r="AP25" s="409"/>
      <c r="AQ25" s="409"/>
      <c r="AR25" s="410"/>
      <c r="AS25" s="408" t="s">
        <v>123</v>
      </c>
      <c r="AT25" s="409"/>
      <c r="AU25" s="409"/>
      <c r="AV25" s="409"/>
      <c r="AW25" s="409"/>
      <c r="AX25" s="468"/>
      <c r="AY25" s="481" t="s">
        <v>168</v>
      </c>
      <c r="AZ25" s="482"/>
      <c r="BA25" s="482"/>
      <c r="BB25" s="482"/>
      <c r="BC25" s="482"/>
      <c r="BD25" s="482"/>
      <c r="BE25" s="482"/>
      <c r="BF25" s="482"/>
      <c r="BG25" s="482"/>
      <c r="BH25" s="482"/>
      <c r="BI25" s="482"/>
      <c r="BJ25" s="482"/>
      <c r="BK25" s="482"/>
      <c r="BL25" s="482"/>
      <c r="BM25" s="483"/>
      <c r="BN25" s="484">
        <v>26867</v>
      </c>
      <c r="BO25" s="485"/>
      <c r="BP25" s="485"/>
      <c r="BQ25" s="485"/>
      <c r="BR25" s="485"/>
      <c r="BS25" s="485"/>
      <c r="BT25" s="485"/>
      <c r="BU25" s="486"/>
      <c r="BV25" s="484">
        <v>25548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169</v>
      </c>
      <c r="F26" s="412"/>
      <c r="G26" s="412"/>
      <c r="H26" s="412"/>
      <c r="I26" s="412"/>
      <c r="J26" s="412"/>
      <c r="K26" s="413"/>
      <c r="L26" s="408">
        <v>1</v>
      </c>
      <c r="M26" s="409"/>
      <c r="N26" s="409"/>
      <c r="O26" s="409"/>
      <c r="P26" s="410"/>
      <c r="Q26" s="408">
        <v>5000</v>
      </c>
      <c r="R26" s="409"/>
      <c r="S26" s="409"/>
      <c r="T26" s="409"/>
      <c r="U26" s="409"/>
      <c r="V26" s="410"/>
      <c r="W26" s="498"/>
      <c r="X26" s="435"/>
      <c r="Y26" s="436"/>
      <c r="Z26" s="411" t="s">
        <v>170</v>
      </c>
      <c r="AA26" s="466"/>
      <c r="AB26" s="466"/>
      <c r="AC26" s="466"/>
      <c r="AD26" s="466"/>
      <c r="AE26" s="466"/>
      <c r="AF26" s="466"/>
      <c r="AG26" s="467"/>
      <c r="AH26" s="408">
        <v>3</v>
      </c>
      <c r="AI26" s="409"/>
      <c r="AJ26" s="409"/>
      <c r="AK26" s="409"/>
      <c r="AL26" s="410"/>
      <c r="AM26" s="408">
        <v>7437</v>
      </c>
      <c r="AN26" s="409"/>
      <c r="AO26" s="409"/>
      <c r="AP26" s="409"/>
      <c r="AQ26" s="409"/>
      <c r="AR26" s="410"/>
      <c r="AS26" s="408">
        <v>2479</v>
      </c>
      <c r="AT26" s="409"/>
      <c r="AU26" s="409"/>
      <c r="AV26" s="409"/>
      <c r="AW26" s="409"/>
      <c r="AX26" s="468"/>
      <c r="AY26" s="495" t="s">
        <v>171</v>
      </c>
      <c r="AZ26" s="415"/>
      <c r="BA26" s="415"/>
      <c r="BB26" s="415"/>
      <c r="BC26" s="415"/>
      <c r="BD26" s="415"/>
      <c r="BE26" s="415"/>
      <c r="BF26" s="415"/>
      <c r="BG26" s="415"/>
      <c r="BH26" s="415"/>
      <c r="BI26" s="415"/>
      <c r="BJ26" s="415"/>
      <c r="BK26" s="415"/>
      <c r="BL26" s="415"/>
      <c r="BM26" s="496"/>
      <c r="BN26" s="455" t="s">
        <v>123</v>
      </c>
      <c r="BO26" s="456"/>
      <c r="BP26" s="456"/>
      <c r="BQ26" s="456"/>
      <c r="BR26" s="456"/>
      <c r="BS26" s="456"/>
      <c r="BT26" s="456"/>
      <c r="BU26" s="457"/>
      <c r="BV26" s="455" t="s">
        <v>123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172</v>
      </c>
      <c r="F27" s="412"/>
      <c r="G27" s="412"/>
      <c r="H27" s="412"/>
      <c r="I27" s="412"/>
      <c r="J27" s="412"/>
      <c r="K27" s="413"/>
      <c r="L27" s="408">
        <v>1</v>
      </c>
      <c r="M27" s="409"/>
      <c r="N27" s="409"/>
      <c r="O27" s="409"/>
      <c r="P27" s="410"/>
      <c r="Q27" s="408">
        <v>2370</v>
      </c>
      <c r="R27" s="409"/>
      <c r="S27" s="409"/>
      <c r="T27" s="409"/>
      <c r="U27" s="409"/>
      <c r="V27" s="410"/>
      <c r="W27" s="498"/>
      <c r="X27" s="435"/>
      <c r="Y27" s="436"/>
      <c r="Z27" s="411" t="s">
        <v>173</v>
      </c>
      <c r="AA27" s="412"/>
      <c r="AB27" s="412"/>
      <c r="AC27" s="412"/>
      <c r="AD27" s="412"/>
      <c r="AE27" s="412"/>
      <c r="AF27" s="412"/>
      <c r="AG27" s="413"/>
      <c r="AH27" s="408" t="s">
        <v>123</v>
      </c>
      <c r="AI27" s="409"/>
      <c r="AJ27" s="409"/>
      <c r="AK27" s="409"/>
      <c r="AL27" s="410"/>
      <c r="AM27" s="408" t="s">
        <v>123</v>
      </c>
      <c r="AN27" s="409"/>
      <c r="AO27" s="409"/>
      <c r="AP27" s="409"/>
      <c r="AQ27" s="409"/>
      <c r="AR27" s="410"/>
      <c r="AS27" s="408" t="s">
        <v>123</v>
      </c>
      <c r="AT27" s="409"/>
      <c r="AU27" s="409"/>
      <c r="AV27" s="409"/>
      <c r="AW27" s="409"/>
      <c r="AX27" s="468"/>
      <c r="AY27" s="492" t="s">
        <v>174</v>
      </c>
      <c r="AZ27" s="493"/>
      <c r="BA27" s="493"/>
      <c r="BB27" s="493"/>
      <c r="BC27" s="493"/>
      <c r="BD27" s="493"/>
      <c r="BE27" s="493"/>
      <c r="BF27" s="493"/>
      <c r="BG27" s="493"/>
      <c r="BH27" s="493"/>
      <c r="BI27" s="493"/>
      <c r="BJ27" s="493"/>
      <c r="BK27" s="493"/>
      <c r="BL27" s="493"/>
      <c r="BM27" s="494"/>
      <c r="BN27" s="489">
        <v>35608</v>
      </c>
      <c r="BO27" s="490"/>
      <c r="BP27" s="490"/>
      <c r="BQ27" s="490"/>
      <c r="BR27" s="490"/>
      <c r="BS27" s="490"/>
      <c r="BT27" s="490"/>
      <c r="BU27" s="491"/>
      <c r="BV27" s="489">
        <v>35585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175</v>
      </c>
      <c r="F28" s="412"/>
      <c r="G28" s="412"/>
      <c r="H28" s="412"/>
      <c r="I28" s="412"/>
      <c r="J28" s="412"/>
      <c r="K28" s="413"/>
      <c r="L28" s="408">
        <v>1</v>
      </c>
      <c r="M28" s="409"/>
      <c r="N28" s="409"/>
      <c r="O28" s="409"/>
      <c r="P28" s="410"/>
      <c r="Q28" s="408">
        <v>1890</v>
      </c>
      <c r="R28" s="409"/>
      <c r="S28" s="409"/>
      <c r="T28" s="409"/>
      <c r="U28" s="409"/>
      <c r="V28" s="410"/>
      <c r="W28" s="498"/>
      <c r="X28" s="435"/>
      <c r="Y28" s="436"/>
      <c r="Z28" s="411" t="s">
        <v>176</v>
      </c>
      <c r="AA28" s="412"/>
      <c r="AB28" s="412"/>
      <c r="AC28" s="412"/>
      <c r="AD28" s="412"/>
      <c r="AE28" s="412"/>
      <c r="AF28" s="412"/>
      <c r="AG28" s="413"/>
      <c r="AH28" s="408" t="s">
        <v>123</v>
      </c>
      <c r="AI28" s="409"/>
      <c r="AJ28" s="409"/>
      <c r="AK28" s="409"/>
      <c r="AL28" s="410"/>
      <c r="AM28" s="408" t="s">
        <v>123</v>
      </c>
      <c r="AN28" s="409"/>
      <c r="AO28" s="409"/>
      <c r="AP28" s="409"/>
      <c r="AQ28" s="409"/>
      <c r="AR28" s="410"/>
      <c r="AS28" s="408" t="s">
        <v>123</v>
      </c>
      <c r="AT28" s="409"/>
      <c r="AU28" s="409"/>
      <c r="AV28" s="409"/>
      <c r="AW28" s="409"/>
      <c r="AX28" s="468"/>
      <c r="AY28" s="472" t="s">
        <v>177</v>
      </c>
      <c r="AZ28" s="473"/>
      <c r="BA28" s="473"/>
      <c r="BB28" s="474"/>
      <c r="BC28" s="481" t="s">
        <v>46</v>
      </c>
      <c r="BD28" s="482"/>
      <c r="BE28" s="482"/>
      <c r="BF28" s="482"/>
      <c r="BG28" s="482"/>
      <c r="BH28" s="482"/>
      <c r="BI28" s="482"/>
      <c r="BJ28" s="482"/>
      <c r="BK28" s="482"/>
      <c r="BL28" s="482"/>
      <c r="BM28" s="483"/>
      <c r="BN28" s="484">
        <v>1407326</v>
      </c>
      <c r="BO28" s="485"/>
      <c r="BP28" s="485"/>
      <c r="BQ28" s="485"/>
      <c r="BR28" s="485"/>
      <c r="BS28" s="485"/>
      <c r="BT28" s="485"/>
      <c r="BU28" s="486"/>
      <c r="BV28" s="484">
        <v>1260874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178</v>
      </c>
      <c r="F29" s="412"/>
      <c r="G29" s="412"/>
      <c r="H29" s="412"/>
      <c r="I29" s="412"/>
      <c r="J29" s="412"/>
      <c r="K29" s="413"/>
      <c r="L29" s="408">
        <v>6</v>
      </c>
      <c r="M29" s="409"/>
      <c r="N29" s="409"/>
      <c r="O29" s="409"/>
      <c r="P29" s="410"/>
      <c r="Q29" s="408">
        <v>1700</v>
      </c>
      <c r="R29" s="409"/>
      <c r="S29" s="409"/>
      <c r="T29" s="409"/>
      <c r="U29" s="409"/>
      <c r="V29" s="410"/>
      <c r="W29" s="499"/>
      <c r="X29" s="500"/>
      <c r="Y29" s="501"/>
      <c r="Z29" s="411" t="s">
        <v>179</v>
      </c>
      <c r="AA29" s="412"/>
      <c r="AB29" s="412"/>
      <c r="AC29" s="412"/>
      <c r="AD29" s="412"/>
      <c r="AE29" s="412"/>
      <c r="AF29" s="412"/>
      <c r="AG29" s="413"/>
      <c r="AH29" s="408">
        <v>43</v>
      </c>
      <c r="AI29" s="409"/>
      <c r="AJ29" s="409"/>
      <c r="AK29" s="409"/>
      <c r="AL29" s="410"/>
      <c r="AM29" s="408">
        <v>113606</v>
      </c>
      <c r="AN29" s="409"/>
      <c r="AO29" s="409"/>
      <c r="AP29" s="409"/>
      <c r="AQ29" s="409"/>
      <c r="AR29" s="410"/>
      <c r="AS29" s="408">
        <v>2642</v>
      </c>
      <c r="AT29" s="409"/>
      <c r="AU29" s="409"/>
      <c r="AV29" s="409"/>
      <c r="AW29" s="409"/>
      <c r="AX29" s="468"/>
      <c r="AY29" s="475"/>
      <c r="AZ29" s="476"/>
      <c r="BA29" s="476"/>
      <c r="BB29" s="477"/>
      <c r="BC29" s="469" t="s">
        <v>180</v>
      </c>
      <c r="BD29" s="470"/>
      <c r="BE29" s="470"/>
      <c r="BF29" s="470"/>
      <c r="BG29" s="470"/>
      <c r="BH29" s="470"/>
      <c r="BI29" s="470"/>
      <c r="BJ29" s="470"/>
      <c r="BK29" s="470"/>
      <c r="BL29" s="470"/>
      <c r="BM29" s="471"/>
      <c r="BN29" s="455">
        <v>264512</v>
      </c>
      <c r="BO29" s="456"/>
      <c r="BP29" s="456"/>
      <c r="BQ29" s="456"/>
      <c r="BR29" s="456"/>
      <c r="BS29" s="456"/>
      <c r="BT29" s="456"/>
      <c r="BU29" s="457"/>
      <c r="BV29" s="455">
        <v>264103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181</v>
      </c>
      <c r="X30" s="423"/>
      <c r="Y30" s="423"/>
      <c r="Z30" s="423"/>
      <c r="AA30" s="423"/>
      <c r="AB30" s="423"/>
      <c r="AC30" s="423"/>
      <c r="AD30" s="423"/>
      <c r="AE30" s="423"/>
      <c r="AF30" s="423"/>
      <c r="AG30" s="424"/>
      <c r="AH30" s="425">
        <v>95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960265</v>
      </c>
      <c r="BO30" s="490"/>
      <c r="BP30" s="490"/>
      <c r="BQ30" s="490"/>
      <c r="BR30" s="490"/>
      <c r="BS30" s="490"/>
      <c r="BT30" s="490"/>
      <c r="BU30" s="491"/>
      <c r="BV30" s="489">
        <v>926483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182</v>
      </c>
      <c r="D32" s="414"/>
      <c r="E32" s="414"/>
      <c r="F32" s="414"/>
      <c r="G32" s="414"/>
      <c r="H32" s="414"/>
      <c r="I32" s="414"/>
      <c r="J32" s="414"/>
      <c r="K32" s="414"/>
      <c r="L32" s="414"/>
      <c r="M32" s="414"/>
      <c r="N32" s="414"/>
      <c r="O32" s="414"/>
      <c r="P32" s="414"/>
      <c r="Q32" s="414"/>
      <c r="R32" s="414"/>
      <c r="S32" s="414"/>
      <c r="U32" s="415" t="s">
        <v>183</v>
      </c>
      <c r="V32" s="415"/>
      <c r="W32" s="415"/>
      <c r="X32" s="415"/>
      <c r="Y32" s="415"/>
      <c r="Z32" s="415"/>
      <c r="AA32" s="415"/>
      <c r="AB32" s="415"/>
      <c r="AC32" s="415"/>
      <c r="AD32" s="415"/>
      <c r="AE32" s="415"/>
      <c r="AF32" s="415"/>
      <c r="AG32" s="415"/>
      <c r="AH32" s="415"/>
      <c r="AI32" s="415"/>
      <c r="AJ32" s="415"/>
      <c r="AK32" s="415"/>
      <c r="AM32" s="415" t="s">
        <v>184</v>
      </c>
      <c r="AN32" s="415"/>
      <c r="AO32" s="415"/>
      <c r="AP32" s="415"/>
      <c r="AQ32" s="415"/>
      <c r="AR32" s="415"/>
      <c r="AS32" s="415"/>
      <c r="AT32" s="415"/>
      <c r="AU32" s="415"/>
      <c r="AV32" s="415"/>
      <c r="AW32" s="415"/>
      <c r="AX32" s="415"/>
      <c r="AY32" s="415"/>
      <c r="AZ32" s="415"/>
      <c r="BA32" s="415"/>
      <c r="BB32" s="415"/>
      <c r="BC32" s="415"/>
      <c r="BE32" s="415" t="s">
        <v>185</v>
      </c>
      <c r="BF32" s="415"/>
      <c r="BG32" s="415"/>
      <c r="BH32" s="415"/>
      <c r="BI32" s="415"/>
      <c r="BJ32" s="415"/>
      <c r="BK32" s="415"/>
      <c r="BL32" s="415"/>
      <c r="BM32" s="415"/>
      <c r="BN32" s="415"/>
      <c r="BO32" s="415"/>
      <c r="BP32" s="415"/>
      <c r="BQ32" s="415"/>
      <c r="BR32" s="415"/>
      <c r="BS32" s="415"/>
      <c r="BT32" s="415"/>
      <c r="BU32" s="415"/>
      <c r="BW32" s="415" t="s">
        <v>186</v>
      </c>
      <c r="BX32" s="415"/>
      <c r="BY32" s="415"/>
      <c r="BZ32" s="415"/>
      <c r="CA32" s="415"/>
      <c r="CB32" s="415"/>
      <c r="CC32" s="415"/>
      <c r="CD32" s="415"/>
      <c r="CE32" s="415"/>
      <c r="CF32" s="415"/>
      <c r="CG32" s="415"/>
      <c r="CH32" s="415"/>
      <c r="CI32" s="415"/>
      <c r="CJ32" s="415"/>
      <c r="CK32" s="415"/>
      <c r="CL32" s="415"/>
      <c r="CM32" s="415"/>
      <c r="CO32" s="415" t="s">
        <v>187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188</v>
      </c>
      <c r="D33" s="407"/>
      <c r="E33" s="406" t="s">
        <v>189</v>
      </c>
      <c r="F33" s="406"/>
      <c r="G33" s="406"/>
      <c r="H33" s="406"/>
      <c r="I33" s="406"/>
      <c r="J33" s="406"/>
      <c r="K33" s="406"/>
      <c r="L33" s="406"/>
      <c r="M33" s="406"/>
      <c r="N33" s="406"/>
      <c r="O33" s="406"/>
      <c r="P33" s="406"/>
      <c r="Q33" s="406"/>
      <c r="R33" s="406"/>
      <c r="S33" s="406"/>
      <c r="T33" s="206"/>
      <c r="U33" s="407" t="s">
        <v>188</v>
      </c>
      <c r="V33" s="407"/>
      <c r="W33" s="406" t="s">
        <v>189</v>
      </c>
      <c r="X33" s="406"/>
      <c r="Y33" s="406"/>
      <c r="Z33" s="406"/>
      <c r="AA33" s="406"/>
      <c r="AB33" s="406"/>
      <c r="AC33" s="406"/>
      <c r="AD33" s="406"/>
      <c r="AE33" s="406"/>
      <c r="AF33" s="406"/>
      <c r="AG33" s="406"/>
      <c r="AH33" s="406"/>
      <c r="AI33" s="406"/>
      <c r="AJ33" s="406"/>
      <c r="AK33" s="406"/>
      <c r="AL33" s="206"/>
      <c r="AM33" s="407" t="s">
        <v>188</v>
      </c>
      <c r="AN33" s="407"/>
      <c r="AO33" s="406" t="s">
        <v>189</v>
      </c>
      <c r="AP33" s="406"/>
      <c r="AQ33" s="406"/>
      <c r="AR33" s="406"/>
      <c r="AS33" s="406"/>
      <c r="AT33" s="406"/>
      <c r="AU33" s="406"/>
      <c r="AV33" s="406"/>
      <c r="AW33" s="406"/>
      <c r="AX33" s="406"/>
      <c r="AY33" s="406"/>
      <c r="AZ33" s="406"/>
      <c r="BA33" s="406"/>
      <c r="BB33" s="406"/>
      <c r="BC33" s="406"/>
      <c r="BD33" s="207"/>
      <c r="BE33" s="406" t="s">
        <v>190</v>
      </c>
      <c r="BF33" s="406"/>
      <c r="BG33" s="406" t="s">
        <v>191</v>
      </c>
      <c r="BH33" s="406"/>
      <c r="BI33" s="406"/>
      <c r="BJ33" s="406"/>
      <c r="BK33" s="406"/>
      <c r="BL33" s="406"/>
      <c r="BM33" s="406"/>
      <c r="BN33" s="406"/>
      <c r="BO33" s="406"/>
      <c r="BP33" s="406"/>
      <c r="BQ33" s="406"/>
      <c r="BR33" s="406"/>
      <c r="BS33" s="406"/>
      <c r="BT33" s="406"/>
      <c r="BU33" s="406"/>
      <c r="BV33" s="207"/>
      <c r="BW33" s="407" t="s">
        <v>190</v>
      </c>
      <c r="BX33" s="407"/>
      <c r="BY33" s="406" t="s">
        <v>192</v>
      </c>
      <c r="BZ33" s="406"/>
      <c r="CA33" s="406"/>
      <c r="CB33" s="406"/>
      <c r="CC33" s="406"/>
      <c r="CD33" s="406"/>
      <c r="CE33" s="406"/>
      <c r="CF33" s="406"/>
      <c r="CG33" s="406"/>
      <c r="CH33" s="406"/>
      <c r="CI33" s="406"/>
      <c r="CJ33" s="406"/>
      <c r="CK33" s="406"/>
      <c r="CL33" s="406"/>
      <c r="CM33" s="406"/>
      <c r="CN33" s="206"/>
      <c r="CO33" s="407" t="s">
        <v>188</v>
      </c>
      <c r="CP33" s="407"/>
      <c r="CQ33" s="406" t="s">
        <v>193</v>
      </c>
      <c r="CR33" s="406"/>
      <c r="CS33" s="406"/>
      <c r="CT33" s="406"/>
      <c r="CU33" s="406"/>
      <c r="CV33" s="406"/>
      <c r="CW33" s="406"/>
      <c r="CX33" s="406"/>
      <c r="CY33" s="406"/>
      <c r="CZ33" s="406"/>
      <c r="DA33" s="406"/>
      <c r="DB33" s="406"/>
      <c r="DC33" s="406"/>
      <c r="DD33" s="406"/>
      <c r="DE33" s="406"/>
      <c r="DF33" s="206"/>
      <c r="DG33" s="405" t="s">
        <v>194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幡多広域市町村圏事務組合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三原村土地開発公社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農業集落排水特別会計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幡多広域市町村圏事務組合(ふるさと市町村圏事業特別会計)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三原村農業公社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9</v>
      </c>
      <c r="BF36" s="403"/>
      <c r="BG36" s="404" t="str">
        <f>IF('各会計、関係団体の財政状況及び健全化判断比率'!B34="","",'各会計、関係団体の財政状況及び健全化判断比率'!B34)</f>
        <v>電気事業特別会計</v>
      </c>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幡多広域市町村圏事務組合(滞納整理事業特別会計)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幡多西部消防組合(一般会計)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高知県市町村総合事務組合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高知県市町村総合事務組合(交通災害共済事業特別会計)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高知県後期高齢者医療広域連合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高知県後期高齢者医療広域連合(特別会計)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こうち人づくり広域連合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195</v>
      </c>
      <c r="E46" s="400" t="s">
        <v>196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8mHAHAXKF31inTLU9HRcjKJjz2lUEoS7tyYMmeKf7MWB58aRjAEQgN9YgSkUGA8QrXSIjV7eToy7Gu0iltm+Pg==" saltValue="IKwQFtGhM4qgdqNd3UiI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90" t="s">
        <v>535</v>
      </c>
      <c r="D34" s="1190"/>
      <c r="E34" s="1191"/>
      <c r="F34" s="32">
        <v>0</v>
      </c>
      <c r="G34" s="33">
        <v>0.01</v>
      </c>
      <c r="H34" s="33">
        <v>0</v>
      </c>
      <c r="I34" s="33">
        <v>0</v>
      </c>
      <c r="J34" s="34" t="s">
        <v>536</v>
      </c>
      <c r="K34" s="22"/>
      <c r="L34" s="22"/>
      <c r="M34" s="22"/>
      <c r="N34" s="22"/>
      <c r="O34" s="22"/>
      <c r="P34" s="22"/>
    </row>
    <row r="35" spans="1:16" ht="39" customHeight="1" x14ac:dyDescent="0.15">
      <c r="A35" s="22"/>
      <c r="B35" s="35"/>
      <c r="C35" s="1184" t="s">
        <v>537</v>
      </c>
      <c r="D35" s="1185"/>
      <c r="E35" s="1186"/>
      <c r="F35" s="36">
        <v>0.37</v>
      </c>
      <c r="G35" s="37">
        <v>2.4</v>
      </c>
      <c r="H35" s="37">
        <v>3.57</v>
      </c>
      <c r="I35" s="37">
        <v>8.5399999999999991</v>
      </c>
      <c r="J35" s="38">
        <v>4.01</v>
      </c>
      <c r="K35" s="22"/>
      <c r="L35" s="22"/>
      <c r="M35" s="22"/>
      <c r="N35" s="22"/>
      <c r="O35" s="22"/>
      <c r="P35" s="22"/>
    </row>
    <row r="36" spans="1:16" ht="39" customHeight="1" x14ac:dyDescent="0.15">
      <c r="A36" s="22"/>
      <c r="B36" s="35"/>
      <c r="C36" s="1184" t="s">
        <v>538</v>
      </c>
      <c r="D36" s="1185"/>
      <c r="E36" s="1186"/>
      <c r="F36" s="36">
        <v>0</v>
      </c>
      <c r="G36" s="37">
        <v>0</v>
      </c>
      <c r="H36" s="37">
        <v>0</v>
      </c>
      <c r="I36" s="37">
        <v>0</v>
      </c>
      <c r="J36" s="38">
        <v>1.08</v>
      </c>
      <c r="K36" s="22"/>
      <c r="L36" s="22"/>
      <c r="M36" s="22"/>
      <c r="N36" s="22"/>
      <c r="O36" s="22"/>
      <c r="P36" s="22"/>
    </row>
    <row r="37" spans="1:16" ht="39" customHeight="1" x14ac:dyDescent="0.15">
      <c r="A37" s="22"/>
      <c r="B37" s="35"/>
      <c r="C37" s="1184" t="s">
        <v>539</v>
      </c>
      <c r="D37" s="1185"/>
      <c r="E37" s="1186"/>
      <c r="F37" s="36">
        <v>0.5</v>
      </c>
      <c r="G37" s="37">
        <v>1.04</v>
      </c>
      <c r="H37" s="37">
        <v>0.91</v>
      </c>
      <c r="I37" s="37">
        <v>0.49</v>
      </c>
      <c r="J37" s="38">
        <v>0.3</v>
      </c>
      <c r="K37" s="22"/>
      <c r="L37" s="22"/>
      <c r="M37" s="22"/>
      <c r="N37" s="22"/>
      <c r="O37" s="22"/>
      <c r="P37" s="22"/>
    </row>
    <row r="38" spans="1:16" ht="39" customHeight="1" x14ac:dyDescent="0.15">
      <c r="A38" s="22"/>
      <c r="B38" s="35"/>
      <c r="C38" s="1184" t="s">
        <v>540</v>
      </c>
      <c r="D38" s="1185"/>
      <c r="E38" s="1186"/>
      <c r="F38" s="36">
        <v>0.05</v>
      </c>
      <c r="G38" s="37">
        <v>0.04</v>
      </c>
      <c r="H38" s="37">
        <v>0.03</v>
      </c>
      <c r="I38" s="37">
        <v>0.03</v>
      </c>
      <c r="J38" s="38">
        <v>0.04</v>
      </c>
      <c r="K38" s="22"/>
      <c r="L38" s="22"/>
      <c r="M38" s="22"/>
      <c r="N38" s="22"/>
      <c r="O38" s="22"/>
      <c r="P38" s="22"/>
    </row>
    <row r="39" spans="1:16" ht="39" customHeight="1" x14ac:dyDescent="0.15">
      <c r="A39" s="22"/>
      <c r="B39" s="35"/>
      <c r="C39" s="1184" t="s">
        <v>541</v>
      </c>
      <c r="D39" s="1185"/>
      <c r="E39" s="1186"/>
      <c r="F39" s="36">
        <v>0</v>
      </c>
      <c r="G39" s="37">
        <v>0</v>
      </c>
      <c r="H39" s="37">
        <v>0</v>
      </c>
      <c r="I39" s="37">
        <v>0</v>
      </c>
      <c r="J39" s="38">
        <v>0</v>
      </c>
      <c r="K39" s="22"/>
      <c r="L39" s="22"/>
      <c r="M39" s="22"/>
      <c r="N39" s="22"/>
      <c r="O39" s="22"/>
      <c r="P39" s="22"/>
    </row>
    <row r="40" spans="1:16" ht="39" customHeight="1" x14ac:dyDescent="0.15">
      <c r="A40" s="22"/>
      <c r="B40" s="35"/>
      <c r="C40" s="1184" t="s">
        <v>542</v>
      </c>
      <c r="D40" s="1185"/>
      <c r="E40" s="1186"/>
      <c r="F40" s="36">
        <v>0</v>
      </c>
      <c r="G40" s="37">
        <v>0</v>
      </c>
      <c r="H40" s="37">
        <v>0</v>
      </c>
      <c r="I40" s="37">
        <v>0</v>
      </c>
      <c r="J40" s="38">
        <v>0</v>
      </c>
      <c r="K40" s="22"/>
      <c r="L40" s="22"/>
      <c r="M40" s="22"/>
      <c r="N40" s="22"/>
      <c r="O40" s="22"/>
      <c r="P40" s="22"/>
    </row>
    <row r="41" spans="1:16" ht="39" customHeight="1" x14ac:dyDescent="0.15">
      <c r="A41" s="22"/>
      <c r="B41" s="35"/>
      <c r="C41" s="1184" t="s">
        <v>543</v>
      </c>
      <c r="D41" s="1185"/>
      <c r="E41" s="1186"/>
      <c r="F41" s="36">
        <v>0.08</v>
      </c>
      <c r="G41" s="37">
        <v>0</v>
      </c>
      <c r="H41" s="37">
        <v>0.23</v>
      </c>
      <c r="I41" s="37">
        <v>0</v>
      </c>
      <c r="J41" s="38">
        <v>0</v>
      </c>
      <c r="K41" s="22"/>
      <c r="L41" s="22"/>
      <c r="M41" s="22"/>
      <c r="N41" s="22"/>
      <c r="O41" s="22"/>
      <c r="P41" s="22"/>
    </row>
    <row r="42" spans="1:16" ht="39" customHeight="1" x14ac:dyDescent="0.15">
      <c r="A42" s="22"/>
      <c r="B42" s="39"/>
      <c r="C42" s="1184" t="s">
        <v>544</v>
      </c>
      <c r="D42" s="1185"/>
      <c r="E42" s="1186"/>
      <c r="F42" s="36" t="s">
        <v>489</v>
      </c>
      <c r="G42" s="37" t="s">
        <v>489</v>
      </c>
      <c r="H42" s="37" t="s">
        <v>489</v>
      </c>
      <c r="I42" s="37" t="s">
        <v>489</v>
      </c>
      <c r="J42" s="38" t="s">
        <v>489</v>
      </c>
      <c r="K42" s="22"/>
      <c r="L42" s="22"/>
      <c r="M42" s="22"/>
      <c r="N42" s="22"/>
      <c r="O42" s="22"/>
      <c r="P42" s="22"/>
    </row>
    <row r="43" spans="1:16" ht="39" customHeight="1" thickBot="1" x14ac:dyDescent="0.2">
      <c r="A43" s="22"/>
      <c r="B43" s="40"/>
      <c r="C43" s="1187" t="s">
        <v>545</v>
      </c>
      <c r="D43" s="1188"/>
      <c r="E43" s="1189"/>
      <c r="F43" s="41">
        <v>0</v>
      </c>
      <c r="G43" s="42">
        <v>0.11</v>
      </c>
      <c r="H43" s="42">
        <v>0.04</v>
      </c>
      <c r="I43" s="42">
        <v>0.19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NgkZRy++QcEP9dX0RfmWM07ayiKWQBQkb2cuJEPEj2y3g41/ky2dmqRPb145SPGs1QgxaZjqaIUd/cnuFzlYQ==" saltValue="YXO2I+RGSAZxpeER7SWJ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248</v>
      </c>
      <c r="L45" s="60">
        <v>314</v>
      </c>
      <c r="M45" s="60">
        <v>319</v>
      </c>
      <c r="N45" s="60">
        <v>355</v>
      </c>
      <c r="O45" s="61">
        <v>383</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489</v>
      </c>
      <c r="L46" s="64" t="s">
        <v>489</v>
      </c>
      <c r="M46" s="64" t="s">
        <v>489</v>
      </c>
      <c r="N46" s="64" t="s">
        <v>489</v>
      </c>
      <c r="O46" s="65" t="s">
        <v>489</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489</v>
      </c>
      <c r="L47" s="64" t="s">
        <v>489</v>
      </c>
      <c r="M47" s="64" t="s">
        <v>489</v>
      </c>
      <c r="N47" s="64" t="s">
        <v>489</v>
      </c>
      <c r="O47" s="65" t="s">
        <v>489</v>
      </c>
      <c r="P47" s="48"/>
      <c r="Q47" s="48"/>
      <c r="R47" s="48"/>
      <c r="S47" s="48"/>
      <c r="T47" s="48"/>
      <c r="U47" s="48"/>
    </row>
    <row r="48" spans="1:21" ht="30.75" customHeight="1" x14ac:dyDescent="0.15">
      <c r="A48" s="48"/>
      <c r="B48" s="1217"/>
      <c r="C48" s="1218"/>
      <c r="D48" s="62"/>
      <c r="E48" s="1194" t="s">
        <v>13</v>
      </c>
      <c r="F48" s="1194"/>
      <c r="G48" s="1194"/>
      <c r="H48" s="1194"/>
      <c r="I48" s="1194"/>
      <c r="J48" s="1195"/>
      <c r="K48" s="63">
        <v>47</v>
      </c>
      <c r="L48" s="64">
        <v>48</v>
      </c>
      <c r="M48" s="64">
        <v>48</v>
      </c>
      <c r="N48" s="64">
        <v>57</v>
      </c>
      <c r="O48" s="65">
        <v>56</v>
      </c>
      <c r="P48" s="48"/>
      <c r="Q48" s="48"/>
      <c r="R48" s="48"/>
      <c r="S48" s="48"/>
      <c r="T48" s="48"/>
      <c r="U48" s="48"/>
    </row>
    <row r="49" spans="1:21" ht="30.75" customHeight="1" x14ac:dyDescent="0.15">
      <c r="A49" s="48"/>
      <c r="B49" s="1217"/>
      <c r="C49" s="1218"/>
      <c r="D49" s="62"/>
      <c r="E49" s="1194" t="s">
        <v>14</v>
      </c>
      <c r="F49" s="1194"/>
      <c r="G49" s="1194"/>
      <c r="H49" s="1194"/>
      <c r="I49" s="1194"/>
      <c r="J49" s="1195"/>
      <c r="K49" s="63">
        <v>4</v>
      </c>
      <c r="L49" s="64">
        <v>4</v>
      </c>
      <c r="M49" s="64">
        <v>4</v>
      </c>
      <c r="N49" s="64">
        <v>3</v>
      </c>
      <c r="O49" s="65">
        <v>2</v>
      </c>
      <c r="P49" s="48"/>
      <c r="Q49" s="48"/>
      <c r="R49" s="48"/>
      <c r="S49" s="48"/>
      <c r="T49" s="48"/>
      <c r="U49" s="48"/>
    </row>
    <row r="50" spans="1:21" ht="30.75" customHeight="1" x14ac:dyDescent="0.15">
      <c r="A50" s="48"/>
      <c r="B50" s="1217"/>
      <c r="C50" s="1218"/>
      <c r="D50" s="62"/>
      <c r="E50" s="1194" t="s">
        <v>15</v>
      </c>
      <c r="F50" s="1194"/>
      <c r="G50" s="1194"/>
      <c r="H50" s="1194"/>
      <c r="I50" s="1194"/>
      <c r="J50" s="1195"/>
      <c r="K50" s="63" t="s">
        <v>489</v>
      </c>
      <c r="L50" s="64" t="s">
        <v>489</v>
      </c>
      <c r="M50" s="64" t="s">
        <v>489</v>
      </c>
      <c r="N50" s="64" t="s">
        <v>489</v>
      </c>
      <c r="O50" s="65" t="s">
        <v>489</v>
      </c>
      <c r="P50" s="48"/>
      <c r="Q50" s="48"/>
      <c r="R50" s="48"/>
      <c r="S50" s="48"/>
      <c r="T50" s="48"/>
      <c r="U50" s="48"/>
    </row>
    <row r="51" spans="1:21" ht="30.75" customHeight="1" x14ac:dyDescent="0.15">
      <c r="A51" s="48"/>
      <c r="B51" s="1219"/>
      <c r="C51" s="1220"/>
      <c r="D51" s="66"/>
      <c r="E51" s="1194" t="s">
        <v>16</v>
      </c>
      <c r="F51" s="1194"/>
      <c r="G51" s="1194"/>
      <c r="H51" s="1194"/>
      <c r="I51" s="1194"/>
      <c r="J51" s="1195"/>
      <c r="K51" s="63" t="s">
        <v>489</v>
      </c>
      <c r="L51" s="64" t="s">
        <v>489</v>
      </c>
      <c r="M51" s="64" t="s">
        <v>489</v>
      </c>
      <c r="N51" s="64" t="s">
        <v>489</v>
      </c>
      <c r="O51" s="65" t="s">
        <v>489</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214</v>
      </c>
      <c r="L52" s="64">
        <v>258</v>
      </c>
      <c r="M52" s="64">
        <v>244</v>
      </c>
      <c r="N52" s="64">
        <v>267</v>
      </c>
      <c r="O52" s="65">
        <v>284</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85</v>
      </c>
      <c r="L53" s="69">
        <v>108</v>
      </c>
      <c r="M53" s="69">
        <v>127</v>
      </c>
      <c r="N53" s="69">
        <v>148</v>
      </c>
      <c r="O53" s="70">
        <v>157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0" t="s">
        <v>24</v>
      </c>
      <c r="C58" s="1201"/>
      <c r="D58" s="1206" t="s">
        <v>25</v>
      </c>
      <c r="E58" s="1207"/>
      <c r="F58" s="1207"/>
      <c r="G58" s="1207"/>
      <c r="H58" s="1207"/>
      <c r="I58" s="1207"/>
      <c r="J58" s="1208"/>
      <c r="K58" s="83"/>
      <c r="L58" s="84"/>
      <c r="M58" s="84"/>
      <c r="N58" s="84"/>
      <c r="O58" s="85"/>
    </row>
    <row r="59" spans="1:21" ht="31.5" customHeight="1" x14ac:dyDescent="0.15">
      <c r="B59" s="1202"/>
      <c r="C59" s="1203"/>
      <c r="D59" s="1209" t="s">
        <v>26</v>
      </c>
      <c r="E59" s="1210"/>
      <c r="F59" s="1210"/>
      <c r="G59" s="1210"/>
      <c r="H59" s="1210"/>
      <c r="I59" s="1210"/>
      <c r="J59" s="1211"/>
      <c r="K59" s="86"/>
      <c r="L59" s="87"/>
      <c r="M59" s="87"/>
      <c r="N59" s="87"/>
      <c r="O59" s="88"/>
    </row>
    <row r="60" spans="1:21" ht="31.5" customHeight="1" thickBot="1" x14ac:dyDescent="0.2">
      <c r="B60" s="1204"/>
      <c r="C60" s="1205"/>
      <c r="D60" s="1212" t="s">
        <v>27</v>
      </c>
      <c r="E60" s="1213"/>
      <c r="F60" s="1213"/>
      <c r="G60" s="1213"/>
      <c r="H60" s="1213"/>
      <c r="I60" s="1213"/>
      <c r="J60" s="121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gvulxidJVqGno41ibdDrsnyrACdX3a6enUbEaYU1KBPy20YmAzLgLHlXVY+IZZtUIrrLAiLGhPX63p3bSydug==" saltValue="+OPndvNPUugb003w2bAz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5" t="s">
        <v>30</v>
      </c>
      <c r="C41" s="1236"/>
      <c r="D41" s="105"/>
      <c r="E41" s="1237" t="s">
        <v>31</v>
      </c>
      <c r="F41" s="1237"/>
      <c r="G41" s="1237"/>
      <c r="H41" s="1238"/>
      <c r="I41" s="355">
        <v>3499</v>
      </c>
      <c r="J41" s="356">
        <v>3373</v>
      </c>
      <c r="K41" s="356">
        <v>3200</v>
      </c>
      <c r="L41" s="356">
        <v>2959</v>
      </c>
      <c r="M41" s="357">
        <v>2776</v>
      </c>
    </row>
    <row r="42" spans="2:13" ht="27.75" customHeight="1" x14ac:dyDescent="0.15">
      <c r="B42" s="1225"/>
      <c r="C42" s="1226"/>
      <c r="D42" s="106"/>
      <c r="E42" s="1229" t="s">
        <v>32</v>
      </c>
      <c r="F42" s="1229"/>
      <c r="G42" s="1229"/>
      <c r="H42" s="1230"/>
      <c r="I42" s="358">
        <v>16</v>
      </c>
      <c r="J42" s="359">
        <v>16</v>
      </c>
      <c r="K42" s="359">
        <v>16</v>
      </c>
      <c r="L42" s="359">
        <v>16</v>
      </c>
      <c r="M42" s="360">
        <v>16</v>
      </c>
    </row>
    <row r="43" spans="2:13" ht="27.75" customHeight="1" x14ac:dyDescent="0.15">
      <c r="B43" s="1225"/>
      <c r="C43" s="1226"/>
      <c r="D43" s="106"/>
      <c r="E43" s="1229" t="s">
        <v>33</v>
      </c>
      <c r="F43" s="1229"/>
      <c r="G43" s="1229"/>
      <c r="H43" s="1230"/>
      <c r="I43" s="358">
        <v>340</v>
      </c>
      <c r="J43" s="359">
        <v>338</v>
      </c>
      <c r="K43" s="359">
        <v>346</v>
      </c>
      <c r="L43" s="359">
        <v>394</v>
      </c>
      <c r="M43" s="360">
        <v>436</v>
      </c>
    </row>
    <row r="44" spans="2:13" ht="27.75" customHeight="1" x14ac:dyDescent="0.15">
      <c r="B44" s="1225"/>
      <c r="C44" s="1226"/>
      <c r="D44" s="106"/>
      <c r="E44" s="1229" t="s">
        <v>34</v>
      </c>
      <c r="F44" s="1229"/>
      <c r="G44" s="1229"/>
      <c r="H44" s="1230"/>
      <c r="I44" s="358">
        <v>9</v>
      </c>
      <c r="J44" s="359">
        <v>4</v>
      </c>
      <c r="K44" s="359">
        <v>2</v>
      </c>
      <c r="L44" s="359">
        <v>1</v>
      </c>
      <c r="M44" s="360" t="s">
        <v>489</v>
      </c>
    </row>
    <row r="45" spans="2:13" ht="27.75" customHeight="1" x14ac:dyDescent="0.15">
      <c r="B45" s="1225"/>
      <c r="C45" s="1226"/>
      <c r="D45" s="106"/>
      <c r="E45" s="1229" t="s">
        <v>35</v>
      </c>
      <c r="F45" s="1229"/>
      <c r="G45" s="1229"/>
      <c r="H45" s="1230"/>
      <c r="I45" s="358">
        <v>269</v>
      </c>
      <c r="J45" s="359">
        <v>290</v>
      </c>
      <c r="K45" s="359">
        <v>241</v>
      </c>
      <c r="L45" s="359">
        <v>236</v>
      </c>
      <c r="M45" s="360">
        <v>239</v>
      </c>
    </row>
    <row r="46" spans="2:13" ht="27.75" customHeight="1" x14ac:dyDescent="0.15">
      <c r="B46" s="1225"/>
      <c r="C46" s="1226"/>
      <c r="D46" s="107"/>
      <c r="E46" s="1229" t="s">
        <v>36</v>
      </c>
      <c r="F46" s="1229"/>
      <c r="G46" s="1229"/>
      <c r="H46" s="1230"/>
      <c r="I46" s="358" t="s">
        <v>489</v>
      </c>
      <c r="J46" s="359" t="s">
        <v>489</v>
      </c>
      <c r="K46" s="359" t="s">
        <v>489</v>
      </c>
      <c r="L46" s="359" t="s">
        <v>489</v>
      </c>
      <c r="M46" s="360" t="s">
        <v>489</v>
      </c>
    </row>
    <row r="47" spans="2:13" ht="27.75" customHeight="1" x14ac:dyDescent="0.15">
      <c r="B47" s="1225"/>
      <c r="C47" s="1226"/>
      <c r="D47" s="108"/>
      <c r="E47" s="1239" t="s">
        <v>37</v>
      </c>
      <c r="F47" s="1240"/>
      <c r="G47" s="1240"/>
      <c r="H47" s="1241"/>
      <c r="I47" s="358" t="s">
        <v>489</v>
      </c>
      <c r="J47" s="359" t="s">
        <v>489</v>
      </c>
      <c r="K47" s="359" t="s">
        <v>489</v>
      </c>
      <c r="L47" s="359" t="s">
        <v>489</v>
      </c>
      <c r="M47" s="360" t="s">
        <v>489</v>
      </c>
    </row>
    <row r="48" spans="2:13" ht="27.75" customHeight="1" x14ac:dyDescent="0.15">
      <c r="B48" s="1225"/>
      <c r="C48" s="1226"/>
      <c r="D48" s="106"/>
      <c r="E48" s="1229" t="s">
        <v>38</v>
      </c>
      <c r="F48" s="1229"/>
      <c r="G48" s="1229"/>
      <c r="H48" s="1230"/>
      <c r="I48" s="358" t="s">
        <v>489</v>
      </c>
      <c r="J48" s="359" t="s">
        <v>489</v>
      </c>
      <c r="K48" s="359" t="s">
        <v>489</v>
      </c>
      <c r="L48" s="359" t="s">
        <v>489</v>
      </c>
      <c r="M48" s="360" t="s">
        <v>489</v>
      </c>
    </row>
    <row r="49" spans="2:13" ht="27.75" customHeight="1" x14ac:dyDescent="0.15">
      <c r="B49" s="1227"/>
      <c r="C49" s="1228"/>
      <c r="D49" s="106"/>
      <c r="E49" s="1229" t="s">
        <v>39</v>
      </c>
      <c r="F49" s="1229"/>
      <c r="G49" s="1229"/>
      <c r="H49" s="1230"/>
      <c r="I49" s="358" t="s">
        <v>489</v>
      </c>
      <c r="J49" s="359" t="s">
        <v>489</v>
      </c>
      <c r="K49" s="359" t="s">
        <v>489</v>
      </c>
      <c r="L49" s="359" t="s">
        <v>489</v>
      </c>
      <c r="M49" s="360" t="s">
        <v>489</v>
      </c>
    </row>
    <row r="50" spans="2:13" ht="27.75" customHeight="1" x14ac:dyDescent="0.15">
      <c r="B50" s="1223" t="s">
        <v>40</v>
      </c>
      <c r="C50" s="1224"/>
      <c r="D50" s="109"/>
      <c r="E50" s="1229" t="s">
        <v>41</v>
      </c>
      <c r="F50" s="1229"/>
      <c r="G50" s="1229"/>
      <c r="H50" s="1230"/>
      <c r="I50" s="358">
        <v>2109</v>
      </c>
      <c r="J50" s="359">
        <v>2159</v>
      </c>
      <c r="K50" s="359">
        <v>2289</v>
      </c>
      <c r="L50" s="359">
        <v>2366</v>
      </c>
      <c r="M50" s="360">
        <v>2539</v>
      </c>
    </row>
    <row r="51" spans="2:13" ht="27.75" customHeight="1" x14ac:dyDescent="0.15">
      <c r="B51" s="1225"/>
      <c r="C51" s="1226"/>
      <c r="D51" s="106"/>
      <c r="E51" s="1229" t="s">
        <v>42</v>
      </c>
      <c r="F51" s="1229"/>
      <c r="G51" s="1229"/>
      <c r="H51" s="1230"/>
      <c r="I51" s="358">
        <v>40</v>
      </c>
      <c r="J51" s="359">
        <v>36</v>
      </c>
      <c r="K51" s="359">
        <v>32</v>
      </c>
      <c r="L51" s="359">
        <v>29</v>
      </c>
      <c r="M51" s="360">
        <v>25</v>
      </c>
    </row>
    <row r="52" spans="2:13" ht="27.75" customHeight="1" x14ac:dyDescent="0.15">
      <c r="B52" s="1227"/>
      <c r="C52" s="1228"/>
      <c r="D52" s="106"/>
      <c r="E52" s="1229" t="s">
        <v>43</v>
      </c>
      <c r="F52" s="1229"/>
      <c r="G52" s="1229"/>
      <c r="H52" s="1230"/>
      <c r="I52" s="358">
        <v>2773</v>
      </c>
      <c r="J52" s="359">
        <v>2685</v>
      </c>
      <c r="K52" s="359">
        <v>2554</v>
      </c>
      <c r="L52" s="359">
        <v>2431</v>
      </c>
      <c r="M52" s="360">
        <v>2339</v>
      </c>
    </row>
    <row r="53" spans="2:13" ht="27.75" customHeight="1" thickBot="1" x14ac:dyDescent="0.2">
      <c r="B53" s="1231" t="s">
        <v>19</v>
      </c>
      <c r="C53" s="1232"/>
      <c r="D53" s="110"/>
      <c r="E53" s="1233" t="s">
        <v>44</v>
      </c>
      <c r="F53" s="1233"/>
      <c r="G53" s="1233"/>
      <c r="H53" s="1234"/>
      <c r="I53" s="361">
        <v>-788</v>
      </c>
      <c r="J53" s="362">
        <v>-860</v>
      </c>
      <c r="K53" s="362">
        <v>-1071</v>
      </c>
      <c r="L53" s="362">
        <v>-1222</v>
      </c>
      <c r="M53" s="363">
        <v>-1435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CfNY74vPoeaafxk5DOdvB4x83pWEGe/fQwI3DgUmnhgvjaweevnFt3G5uRnr2MfPOUD0uepK9/+49wngk5elA==" saltValue="A+CIFOz4s0HKaG9AsMFZ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topLeftCell="A7"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50" t="s">
        <v>46</v>
      </c>
      <c r="D55" s="1250"/>
      <c r="E55" s="1251"/>
      <c r="F55" s="122">
        <v>1157</v>
      </c>
      <c r="G55" s="122">
        <v>1261</v>
      </c>
      <c r="H55" s="123">
        <v>1407</v>
      </c>
    </row>
    <row r="56" spans="2:8" ht="52.5" customHeight="1" x14ac:dyDescent="0.15">
      <c r="B56" s="124"/>
      <c r="C56" s="1252" t="s">
        <v>47</v>
      </c>
      <c r="D56" s="1252"/>
      <c r="E56" s="1253"/>
      <c r="F56" s="125">
        <v>264</v>
      </c>
      <c r="G56" s="125">
        <v>264</v>
      </c>
      <c r="H56" s="126">
        <v>265</v>
      </c>
    </row>
    <row r="57" spans="2:8" ht="53.25" customHeight="1" x14ac:dyDescent="0.15">
      <c r="B57" s="124"/>
      <c r="C57" s="1254" t="s">
        <v>48</v>
      </c>
      <c r="D57" s="1254"/>
      <c r="E57" s="1255"/>
      <c r="F57" s="127">
        <v>949</v>
      </c>
      <c r="G57" s="127">
        <v>926</v>
      </c>
      <c r="H57" s="128">
        <v>960</v>
      </c>
    </row>
    <row r="58" spans="2:8" ht="45.75" customHeight="1" x14ac:dyDescent="0.15">
      <c r="B58" s="129"/>
      <c r="C58" s="1242" t="s">
        <v>563</v>
      </c>
      <c r="D58" s="1243"/>
      <c r="E58" s="1244"/>
      <c r="F58" s="130">
        <v>528</v>
      </c>
      <c r="G58" s="130">
        <v>492</v>
      </c>
      <c r="H58" s="131">
        <v>522</v>
      </c>
    </row>
    <row r="59" spans="2:8" ht="45.75" customHeight="1" x14ac:dyDescent="0.15">
      <c r="B59" s="129"/>
      <c r="C59" s="1242" t="s">
        <v>564</v>
      </c>
      <c r="D59" s="1243"/>
      <c r="E59" s="1244"/>
      <c r="F59" s="130">
        <v>134</v>
      </c>
      <c r="G59" s="130">
        <v>134</v>
      </c>
      <c r="H59" s="131">
        <v>135</v>
      </c>
    </row>
    <row r="60" spans="2:8" ht="45.75" customHeight="1" x14ac:dyDescent="0.15">
      <c r="B60" s="129"/>
      <c r="C60" s="1242" t="s">
        <v>565</v>
      </c>
      <c r="D60" s="1243"/>
      <c r="E60" s="1244"/>
      <c r="F60" s="130">
        <v>116</v>
      </c>
      <c r="G60" s="130">
        <v>116</v>
      </c>
      <c r="H60" s="131">
        <v>116</v>
      </c>
    </row>
    <row r="61" spans="2:8" ht="45.75" customHeight="1" x14ac:dyDescent="0.15">
      <c r="B61" s="129"/>
      <c r="C61" s="1242" t="s">
        <v>566</v>
      </c>
      <c r="D61" s="1243"/>
      <c r="E61" s="1244"/>
      <c r="F61" s="130">
        <v>74</v>
      </c>
      <c r="G61" s="130">
        <v>81</v>
      </c>
      <c r="H61" s="131">
        <v>78</v>
      </c>
    </row>
    <row r="62" spans="2:8" ht="45.75" customHeight="1" thickBot="1" x14ac:dyDescent="0.2">
      <c r="B62" s="132"/>
      <c r="C62" s="1245" t="s">
        <v>49</v>
      </c>
      <c r="D62" s="1246"/>
      <c r="E62" s="1247"/>
      <c r="F62" s="133"/>
      <c r="G62" s="133"/>
      <c r="H62" s="134"/>
    </row>
    <row r="63" spans="2:8" ht="52.5" customHeight="1" thickBot="1" x14ac:dyDescent="0.2">
      <c r="B63" s="135"/>
      <c r="C63" s="1248" t="s">
        <v>50</v>
      </c>
      <c r="D63" s="1248"/>
      <c r="E63" s="1249"/>
      <c r="F63" s="136">
        <v>2370</v>
      </c>
      <c r="G63" s="136">
        <v>2451</v>
      </c>
      <c r="H63" s="137">
        <v>2632</v>
      </c>
    </row>
    <row r="64" spans="2:8" x14ac:dyDescent="0.15"/>
  </sheetData>
  <sheetProtection algorithmName="SHA-512" hashValue="WKf+knyYxxDPuJq2fhqnk/nTZj6AZy9IeTa82xGSMCStYfbAyjWUlMSgYY26VJXG6ATMme3u2ok0zDhRHSDROw==" saltValue="y+DNWX6ZQBshCh2GLcdy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8" t="s">
        <v>570</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528</v>
      </c>
      <c r="BQ50" s="1261"/>
      <c r="BR50" s="1261"/>
      <c r="BS50" s="1261"/>
      <c r="BT50" s="1261"/>
      <c r="BU50" s="1261"/>
      <c r="BV50" s="1261"/>
      <c r="BW50" s="1261"/>
      <c r="BX50" s="1261" t="s">
        <v>529</v>
      </c>
      <c r="BY50" s="1261"/>
      <c r="BZ50" s="1261"/>
      <c r="CA50" s="1261"/>
      <c r="CB50" s="1261"/>
      <c r="CC50" s="1261"/>
      <c r="CD50" s="1261"/>
      <c r="CE50" s="1261"/>
      <c r="CF50" s="1261" t="s">
        <v>530</v>
      </c>
      <c r="CG50" s="1261"/>
      <c r="CH50" s="1261"/>
      <c r="CI50" s="1261"/>
      <c r="CJ50" s="1261"/>
      <c r="CK50" s="1261"/>
      <c r="CL50" s="1261"/>
      <c r="CM50" s="1261"/>
      <c r="CN50" s="1261" t="s">
        <v>531</v>
      </c>
      <c r="CO50" s="1261"/>
      <c r="CP50" s="1261"/>
      <c r="CQ50" s="1261"/>
      <c r="CR50" s="1261"/>
      <c r="CS50" s="1261"/>
      <c r="CT50" s="1261"/>
      <c r="CU50" s="1261"/>
      <c r="CV50" s="1261" t="s">
        <v>532</v>
      </c>
      <c r="CW50" s="1261"/>
      <c r="CX50" s="1261"/>
      <c r="CY50" s="1261"/>
      <c r="CZ50" s="1261"/>
      <c r="DA50" s="1261"/>
      <c r="DB50" s="1261"/>
      <c r="DC50" s="1261"/>
    </row>
    <row r="51" spans="1:109" ht="13.5" customHeight="1" x14ac:dyDescent="0.15">
      <c r="B51" s="372"/>
      <c r="G51" s="1264"/>
      <c r="H51" s="1264"/>
      <c r="I51" s="1277"/>
      <c r="J51" s="1277"/>
      <c r="K51" s="1263"/>
      <c r="L51" s="1263"/>
      <c r="M51" s="1263"/>
      <c r="N51" s="1263"/>
      <c r="AM51" s="381"/>
      <c r="AN51" s="1259" t="s">
        <v>572</v>
      </c>
      <c r="AO51" s="1259"/>
      <c r="AP51" s="1259"/>
      <c r="AQ51" s="1259"/>
      <c r="AR51" s="1259"/>
      <c r="AS51" s="1259"/>
      <c r="AT51" s="1259"/>
      <c r="AU51" s="1259"/>
      <c r="AV51" s="1259"/>
      <c r="AW51" s="1259"/>
      <c r="AX51" s="1259"/>
      <c r="AY51" s="1259"/>
      <c r="AZ51" s="1259"/>
      <c r="BA51" s="1259"/>
      <c r="BB51" s="1259" t="s">
        <v>573</v>
      </c>
      <c r="BC51" s="1259"/>
      <c r="BD51" s="1259"/>
      <c r="BE51" s="1259"/>
      <c r="BF51" s="1259"/>
      <c r="BG51" s="1259"/>
      <c r="BH51" s="1259"/>
      <c r="BI51" s="1259"/>
      <c r="BJ51" s="1259"/>
      <c r="BK51" s="1259"/>
      <c r="BL51" s="1259"/>
      <c r="BM51" s="1259"/>
      <c r="BN51" s="1259"/>
      <c r="BO51" s="1259"/>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574</v>
      </c>
      <c r="BC53" s="1259"/>
      <c r="BD53" s="1259"/>
      <c r="BE53" s="1259"/>
      <c r="BF53" s="1259"/>
      <c r="BG53" s="1259"/>
      <c r="BH53" s="1259"/>
      <c r="BI53" s="1259"/>
      <c r="BJ53" s="1259"/>
      <c r="BK53" s="1259"/>
      <c r="BL53" s="1259"/>
      <c r="BM53" s="1259"/>
      <c r="BN53" s="1259"/>
      <c r="BO53" s="1259"/>
      <c r="BP53" s="1256">
        <v>48</v>
      </c>
      <c r="BQ53" s="1256"/>
      <c r="BR53" s="1256"/>
      <c r="BS53" s="1256"/>
      <c r="BT53" s="1256"/>
      <c r="BU53" s="1256"/>
      <c r="BV53" s="1256"/>
      <c r="BW53" s="1256"/>
      <c r="BX53" s="1256">
        <v>50.8</v>
      </c>
      <c r="BY53" s="1256"/>
      <c r="BZ53" s="1256"/>
      <c r="CA53" s="1256"/>
      <c r="CB53" s="1256"/>
      <c r="CC53" s="1256"/>
      <c r="CD53" s="1256"/>
      <c r="CE53" s="1256"/>
      <c r="CF53" s="1256">
        <v>51</v>
      </c>
      <c r="CG53" s="1256"/>
      <c r="CH53" s="1256"/>
      <c r="CI53" s="1256"/>
      <c r="CJ53" s="1256"/>
      <c r="CK53" s="1256"/>
      <c r="CL53" s="1256"/>
      <c r="CM53" s="1256"/>
      <c r="CN53" s="1256">
        <v>53.5</v>
      </c>
      <c r="CO53" s="1256"/>
      <c r="CP53" s="1256"/>
      <c r="CQ53" s="1256"/>
      <c r="CR53" s="1256"/>
      <c r="CS53" s="1256"/>
      <c r="CT53" s="1256"/>
      <c r="CU53" s="1256"/>
      <c r="CV53" s="1256">
        <v>55.2</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575</v>
      </c>
      <c r="AO55" s="1261"/>
      <c r="AP55" s="1261"/>
      <c r="AQ55" s="1261"/>
      <c r="AR55" s="1261"/>
      <c r="AS55" s="1261"/>
      <c r="AT55" s="1261"/>
      <c r="AU55" s="1261"/>
      <c r="AV55" s="1261"/>
      <c r="AW55" s="1261"/>
      <c r="AX55" s="1261"/>
      <c r="AY55" s="1261"/>
      <c r="AZ55" s="1261"/>
      <c r="BA55" s="1261"/>
      <c r="BB55" s="1259" t="s">
        <v>573</v>
      </c>
      <c r="BC55" s="1259"/>
      <c r="BD55" s="1259"/>
      <c r="BE55" s="1259"/>
      <c r="BF55" s="1259"/>
      <c r="BG55" s="1259"/>
      <c r="BH55" s="1259"/>
      <c r="BI55" s="1259"/>
      <c r="BJ55" s="1259"/>
      <c r="BK55" s="1259"/>
      <c r="BL55" s="1259"/>
      <c r="BM55" s="1259"/>
      <c r="BN55" s="1259"/>
      <c r="BO55" s="1259"/>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574</v>
      </c>
      <c r="BC57" s="1259"/>
      <c r="BD57" s="1259"/>
      <c r="BE57" s="1259"/>
      <c r="BF57" s="1259"/>
      <c r="BG57" s="1259"/>
      <c r="BH57" s="1259"/>
      <c r="BI57" s="1259"/>
      <c r="BJ57" s="1259"/>
      <c r="BK57" s="1259"/>
      <c r="BL57" s="1259"/>
      <c r="BM57" s="1259"/>
      <c r="BN57" s="1259"/>
      <c r="BO57" s="1259"/>
      <c r="BP57" s="1256">
        <v>63.1</v>
      </c>
      <c r="BQ57" s="1256"/>
      <c r="BR57" s="1256"/>
      <c r="BS57" s="1256"/>
      <c r="BT57" s="1256"/>
      <c r="BU57" s="1256"/>
      <c r="BV57" s="1256"/>
      <c r="BW57" s="1256"/>
      <c r="BX57" s="1256">
        <v>62.2</v>
      </c>
      <c r="BY57" s="1256"/>
      <c r="BZ57" s="1256"/>
      <c r="CA57" s="1256"/>
      <c r="CB57" s="1256"/>
      <c r="CC57" s="1256"/>
      <c r="CD57" s="1256"/>
      <c r="CE57" s="1256"/>
      <c r="CF57" s="1256">
        <v>62.2</v>
      </c>
      <c r="CG57" s="1256"/>
      <c r="CH57" s="1256"/>
      <c r="CI57" s="1256"/>
      <c r="CJ57" s="1256"/>
      <c r="CK57" s="1256"/>
      <c r="CL57" s="1256"/>
      <c r="CM57" s="1256"/>
      <c r="CN57" s="1256">
        <v>63.6</v>
      </c>
      <c r="CO57" s="1256"/>
      <c r="CP57" s="1256"/>
      <c r="CQ57" s="1256"/>
      <c r="CR57" s="1256"/>
      <c r="CS57" s="1256"/>
      <c r="CT57" s="1256"/>
      <c r="CU57" s="1256"/>
      <c r="CV57" s="1256">
        <v>65.900000000000006</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8" t="s">
        <v>577</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528</v>
      </c>
      <c r="BQ72" s="1261"/>
      <c r="BR72" s="1261"/>
      <c r="BS72" s="1261"/>
      <c r="BT72" s="1261"/>
      <c r="BU72" s="1261"/>
      <c r="BV72" s="1261"/>
      <c r="BW72" s="1261"/>
      <c r="BX72" s="1261" t="s">
        <v>529</v>
      </c>
      <c r="BY72" s="1261"/>
      <c r="BZ72" s="1261"/>
      <c r="CA72" s="1261"/>
      <c r="CB72" s="1261"/>
      <c r="CC72" s="1261"/>
      <c r="CD72" s="1261"/>
      <c r="CE72" s="1261"/>
      <c r="CF72" s="1261" t="s">
        <v>530</v>
      </c>
      <c r="CG72" s="1261"/>
      <c r="CH72" s="1261"/>
      <c r="CI72" s="1261"/>
      <c r="CJ72" s="1261"/>
      <c r="CK72" s="1261"/>
      <c r="CL72" s="1261"/>
      <c r="CM72" s="1261"/>
      <c r="CN72" s="1261" t="s">
        <v>531</v>
      </c>
      <c r="CO72" s="1261"/>
      <c r="CP72" s="1261"/>
      <c r="CQ72" s="1261"/>
      <c r="CR72" s="1261"/>
      <c r="CS72" s="1261"/>
      <c r="CT72" s="1261"/>
      <c r="CU72" s="1261"/>
      <c r="CV72" s="1261" t="s">
        <v>532</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572</v>
      </c>
      <c r="AO73" s="1259"/>
      <c r="AP73" s="1259"/>
      <c r="AQ73" s="1259"/>
      <c r="AR73" s="1259"/>
      <c r="AS73" s="1259"/>
      <c r="AT73" s="1259"/>
      <c r="AU73" s="1259"/>
      <c r="AV73" s="1259"/>
      <c r="AW73" s="1259"/>
      <c r="AX73" s="1259"/>
      <c r="AY73" s="1259"/>
      <c r="AZ73" s="1259"/>
      <c r="BA73" s="1259"/>
      <c r="BB73" s="1259" t="s">
        <v>573</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578</v>
      </c>
      <c r="BC75" s="1259"/>
      <c r="BD75" s="1259"/>
      <c r="BE75" s="1259"/>
      <c r="BF75" s="1259"/>
      <c r="BG75" s="1259"/>
      <c r="BH75" s="1259"/>
      <c r="BI75" s="1259"/>
      <c r="BJ75" s="1259"/>
      <c r="BK75" s="1259"/>
      <c r="BL75" s="1259"/>
      <c r="BM75" s="1259"/>
      <c r="BN75" s="1259"/>
      <c r="BO75" s="1259"/>
      <c r="BP75" s="1256">
        <v>8.5</v>
      </c>
      <c r="BQ75" s="1256"/>
      <c r="BR75" s="1256"/>
      <c r="BS75" s="1256"/>
      <c r="BT75" s="1256"/>
      <c r="BU75" s="1256"/>
      <c r="BV75" s="1256"/>
      <c r="BW75" s="1256"/>
      <c r="BX75" s="1256">
        <v>9.6999999999999993</v>
      </c>
      <c r="BY75" s="1256"/>
      <c r="BZ75" s="1256"/>
      <c r="CA75" s="1256"/>
      <c r="CB75" s="1256"/>
      <c r="CC75" s="1256"/>
      <c r="CD75" s="1256"/>
      <c r="CE75" s="1256"/>
      <c r="CF75" s="1256">
        <v>10.5</v>
      </c>
      <c r="CG75" s="1256"/>
      <c r="CH75" s="1256"/>
      <c r="CI75" s="1256"/>
      <c r="CJ75" s="1256"/>
      <c r="CK75" s="1256"/>
      <c r="CL75" s="1256"/>
      <c r="CM75" s="1256"/>
      <c r="CN75" s="1256">
        <v>12</v>
      </c>
      <c r="CO75" s="1256"/>
      <c r="CP75" s="1256"/>
      <c r="CQ75" s="1256"/>
      <c r="CR75" s="1256"/>
      <c r="CS75" s="1256"/>
      <c r="CT75" s="1256"/>
      <c r="CU75" s="1256"/>
      <c r="CV75" s="1256">
        <v>12.9</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575</v>
      </c>
      <c r="AO77" s="1261"/>
      <c r="AP77" s="1261"/>
      <c r="AQ77" s="1261"/>
      <c r="AR77" s="1261"/>
      <c r="AS77" s="1261"/>
      <c r="AT77" s="1261"/>
      <c r="AU77" s="1261"/>
      <c r="AV77" s="1261"/>
      <c r="AW77" s="1261"/>
      <c r="AX77" s="1261"/>
      <c r="AY77" s="1261"/>
      <c r="AZ77" s="1261"/>
      <c r="BA77" s="1261"/>
      <c r="BB77" s="1259" t="s">
        <v>573</v>
      </c>
      <c r="BC77" s="1259"/>
      <c r="BD77" s="1259"/>
      <c r="BE77" s="1259"/>
      <c r="BF77" s="1259"/>
      <c r="BG77" s="1259"/>
      <c r="BH77" s="1259"/>
      <c r="BI77" s="1259"/>
      <c r="BJ77" s="1259"/>
      <c r="BK77" s="1259"/>
      <c r="BL77" s="1259"/>
      <c r="BM77" s="1259"/>
      <c r="BN77" s="1259"/>
      <c r="BO77" s="1259"/>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578</v>
      </c>
      <c r="BC79" s="1259"/>
      <c r="BD79" s="1259"/>
      <c r="BE79" s="1259"/>
      <c r="BF79" s="1259"/>
      <c r="BG79" s="1259"/>
      <c r="BH79" s="1259"/>
      <c r="BI79" s="1259"/>
      <c r="BJ79" s="1259"/>
      <c r="BK79" s="1259"/>
      <c r="BL79" s="1259"/>
      <c r="BM79" s="1259"/>
      <c r="BN79" s="1259"/>
      <c r="BO79" s="1259"/>
      <c r="BP79" s="1256">
        <v>5.8</v>
      </c>
      <c r="BQ79" s="1256"/>
      <c r="BR79" s="1256"/>
      <c r="BS79" s="1256"/>
      <c r="BT79" s="1256"/>
      <c r="BU79" s="1256"/>
      <c r="BV79" s="1256"/>
      <c r="BW79" s="1256"/>
      <c r="BX79" s="1256">
        <v>5.8</v>
      </c>
      <c r="BY79" s="1256"/>
      <c r="BZ79" s="1256"/>
      <c r="CA79" s="1256"/>
      <c r="CB79" s="1256"/>
      <c r="CC79" s="1256"/>
      <c r="CD79" s="1256"/>
      <c r="CE79" s="1256"/>
      <c r="CF79" s="1256">
        <v>7.5</v>
      </c>
      <c r="CG79" s="1256"/>
      <c r="CH79" s="1256"/>
      <c r="CI79" s="1256"/>
      <c r="CJ79" s="1256"/>
      <c r="CK79" s="1256"/>
      <c r="CL79" s="1256"/>
      <c r="CM79" s="1256"/>
      <c r="CN79" s="1256">
        <v>7.5</v>
      </c>
      <c r="CO79" s="1256"/>
      <c r="CP79" s="1256"/>
      <c r="CQ79" s="1256"/>
      <c r="CR79" s="1256"/>
      <c r="CS79" s="1256"/>
      <c r="CT79" s="1256"/>
      <c r="CU79" s="1256"/>
      <c r="CV79" s="1256">
        <v>7.7</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etQLzx3Lnt/w0nVrRE7fyG8760Yad1MhwdMj4/xi7mHiNEc1boCiGVQCK9WnXku9MiVzbdy/+N30pry4Jq+EA==" saltValue="dC0NiGIBUGONAYd/sg44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LIvQBObBBccjy4YcgO8aIDDyH8+KGZhrU8XZ/hKG2sy3x7hwEhJrx/R0K+M/lh8uMaPn8RgYY21xPzaMVMoPJQ==" saltValue="ist8i/MZQ6Npvv7ScAcq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G0lE7WYvkY5Ep9W54sZmTmL7BcCRkmUTtprYsMyNlaHdCSuMShcIhZUgHnluj1DIXh72LxLo6NmpnLe1iiMpmw==" saltValue="8mXrN9y3KQwTtSuf/RNz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51</v>
      </c>
      <c r="E2" s="149"/>
      <c r="F2" s="150" t="s">
        <v>527</v>
      </c>
      <c r="G2" s="151"/>
      <c r="H2" s="152"/>
    </row>
    <row r="3" spans="1:8" x14ac:dyDescent="0.15">
      <c r="A3" s="148" t="s">
        <v>520</v>
      </c>
      <c r="B3" s="153"/>
      <c r="C3" s="154"/>
      <c r="D3" s="155">
        <v>670846</v>
      </c>
      <c r="E3" s="156"/>
      <c r="F3" s="157">
        <v>264232</v>
      </c>
      <c r="G3" s="158"/>
      <c r="H3" s="159"/>
    </row>
    <row r="4" spans="1:8" x14ac:dyDescent="0.15">
      <c r="A4" s="160"/>
      <c r="B4" s="161"/>
      <c r="C4" s="162"/>
      <c r="D4" s="163">
        <v>353422</v>
      </c>
      <c r="E4" s="164"/>
      <c r="F4" s="165">
        <v>133959</v>
      </c>
      <c r="G4" s="166"/>
      <c r="H4" s="167"/>
    </row>
    <row r="5" spans="1:8" x14ac:dyDescent="0.15">
      <c r="A5" s="148" t="s">
        <v>522</v>
      </c>
      <c r="B5" s="153"/>
      <c r="C5" s="154"/>
      <c r="D5" s="155">
        <v>179928</v>
      </c>
      <c r="E5" s="156"/>
      <c r="F5" s="157">
        <v>263613</v>
      </c>
      <c r="G5" s="158"/>
      <c r="H5" s="159"/>
    </row>
    <row r="6" spans="1:8" x14ac:dyDescent="0.15">
      <c r="A6" s="160"/>
      <c r="B6" s="161"/>
      <c r="C6" s="162"/>
      <c r="D6" s="163">
        <v>73406</v>
      </c>
      <c r="E6" s="164"/>
      <c r="F6" s="165">
        <v>128823</v>
      </c>
      <c r="G6" s="166"/>
      <c r="H6" s="167"/>
    </row>
    <row r="7" spans="1:8" x14ac:dyDescent="0.15">
      <c r="A7" s="148" t="s">
        <v>523</v>
      </c>
      <c r="B7" s="153"/>
      <c r="C7" s="154"/>
      <c r="D7" s="155">
        <v>188449</v>
      </c>
      <c r="E7" s="156"/>
      <c r="F7" s="157">
        <v>277467</v>
      </c>
      <c r="G7" s="158"/>
      <c r="H7" s="159"/>
    </row>
    <row r="8" spans="1:8" x14ac:dyDescent="0.15">
      <c r="A8" s="160"/>
      <c r="B8" s="161"/>
      <c r="C8" s="162"/>
      <c r="D8" s="163">
        <v>74690</v>
      </c>
      <c r="E8" s="164"/>
      <c r="F8" s="165">
        <v>128378</v>
      </c>
      <c r="G8" s="166"/>
      <c r="H8" s="167"/>
    </row>
    <row r="9" spans="1:8" x14ac:dyDescent="0.15">
      <c r="A9" s="148" t="s">
        <v>524</v>
      </c>
      <c r="B9" s="153"/>
      <c r="C9" s="154"/>
      <c r="D9" s="155">
        <v>110408</v>
      </c>
      <c r="E9" s="156"/>
      <c r="F9" s="157">
        <v>282256</v>
      </c>
      <c r="G9" s="158"/>
      <c r="H9" s="159"/>
    </row>
    <row r="10" spans="1:8" x14ac:dyDescent="0.15">
      <c r="A10" s="160"/>
      <c r="B10" s="161"/>
      <c r="C10" s="162"/>
      <c r="D10" s="163">
        <v>45905</v>
      </c>
      <c r="E10" s="164"/>
      <c r="F10" s="165">
        <v>145453</v>
      </c>
      <c r="G10" s="166"/>
      <c r="H10" s="167"/>
    </row>
    <row r="11" spans="1:8" x14ac:dyDescent="0.15">
      <c r="A11" s="148" t="s">
        <v>525</v>
      </c>
      <c r="B11" s="153"/>
      <c r="C11" s="154"/>
      <c r="D11" s="155">
        <v>204108</v>
      </c>
      <c r="E11" s="156"/>
      <c r="F11" s="157">
        <v>295341</v>
      </c>
      <c r="G11" s="158"/>
      <c r="H11" s="159"/>
    </row>
    <row r="12" spans="1:8" x14ac:dyDescent="0.15">
      <c r="A12" s="160"/>
      <c r="B12" s="161"/>
      <c r="C12" s="168"/>
      <c r="D12" s="163">
        <v>89527</v>
      </c>
      <c r="E12" s="164"/>
      <c r="F12" s="165">
        <v>137402</v>
      </c>
      <c r="G12" s="166"/>
      <c r="H12" s="167"/>
    </row>
    <row r="13" spans="1:8" x14ac:dyDescent="0.15">
      <c r="A13" s="148"/>
      <c r="B13" s="153"/>
      <c r="C13" s="169"/>
      <c r="D13" s="170">
        <v>270748</v>
      </c>
      <c r="E13" s="171"/>
      <c r="F13" s="172">
        <v>276582</v>
      </c>
      <c r="G13" s="173"/>
      <c r="H13" s="159"/>
    </row>
    <row r="14" spans="1:8" x14ac:dyDescent="0.15">
      <c r="A14" s="160"/>
      <c r="B14" s="161"/>
      <c r="C14" s="162"/>
      <c r="D14" s="163">
        <v>127390</v>
      </c>
      <c r="E14" s="164"/>
      <c r="F14" s="165">
        <v>134803</v>
      </c>
      <c r="G14" s="166"/>
      <c r="H14" s="167"/>
    </row>
    <row r="17" spans="1:11" x14ac:dyDescent="0.15">
      <c r="A17" s="144" t="s">
        <v>52</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53</v>
      </c>
      <c r="B19" s="174">
        <f>ROUND(VALUE(SUBSTITUTE(実質収支比率等に係る経年分析!F$48,"▲","-")),2)</f>
        <v>0.38</v>
      </c>
      <c r="C19" s="174">
        <f>ROUND(VALUE(SUBSTITUTE(実質収支比率等に係る経年分析!G$48,"▲","-")),2)</f>
        <v>2.4</v>
      </c>
      <c r="D19" s="174">
        <f>ROUND(VALUE(SUBSTITUTE(実質収支比率等に係る経年分析!H$48,"▲","-")),2)</f>
        <v>3.58</v>
      </c>
      <c r="E19" s="174">
        <f>ROUND(VALUE(SUBSTITUTE(実質収支比率等に係る経年分析!I$48,"▲","-")),2)</f>
        <v>8.5500000000000007</v>
      </c>
      <c r="F19" s="174">
        <f>ROUND(VALUE(SUBSTITUTE(実質収支比率等に係る経年分析!J$48,"▲","-")),2)</f>
        <v>4.0199999999999996</v>
      </c>
    </row>
    <row r="20" spans="1:11" x14ac:dyDescent="0.15">
      <c r="A20" s="174" t="s">
        <v>54</v>
      </c>
      <c r="B20" s="174">
        <f>ROUND(VALUE(SUBSTITUTE(実質収支比率等に係る経年分析!F$47,"▲","-")),2)</f>
        <v>100.49</v>
      </c>
      <c r="C20" s="174">
        <f>ROUND(VALUE(SUBSTITUTE(実質収支比率等に係る経年分析!G$47,"▲","-")),2)</f>
        <v>89.15</v>
      </c>
      <c r="D20" s="174">
        <f>ROUND(VALUE(SUBSTITUTE(実質収支比率等に係る経年分析!H$47,"▲","-")),2)</f>
        <v>84.37</v>
      </c>
      <c r="E20" s="174">
        <f>ROUND(VALUE(SUBSTITUTE(実質収支比率等に係る経年分析!I$47,"▲","-")),2)</f>
        <v>92.75</v>
      </c>
      <c r="F20" s="174">
        <f>ROUND(VALUE(SUBSTITUTE(実質収支比率等に係る経年分析!J$47,"▲","-")),2)</f>
        <v>102.11</v>
      </c>
    </row>
    <row r="21" spans="1:11" x14ac:dyDescent="0.15">
      <c r="A21" s="174" t="s">
        <v>55</v>
      </c>
      <c r="B21" s="174">
        <f>IF(ISNUMBER(VALUE(SUBSTITUTE(実質収支比率等に係る経年分析!F$49,"▲","-"))),ROUND(VALUE(SUBSTITUTE(実質収支比率等に係る経年分析!F$49,"▲","-")),2),NA())</f>
        <v>-8.2200000000000006</v>
      </c>
      <c r="C21" s="174">
        <f>IF(ISNUMBER(VALUE(SUBSTITUTE(実質収支比率等に係る経年分析!G$49,"▲","-"))),ROUND(VALUE(SUBSTITUTE(実質収支比率等に係る経年分析!G$49,"▲","-")),2),NA())</f>
        <v>-4.74</v>
      </c>
      <c r="D21" s="174">
        <f>IF(ISNUMBER(VALUE(SUBSTITUTE(実質収支比率等に係る経年分析!H$49,"▲","-"))),ROUND(VALUE(SUBSTITUTE(実質収支比率等に係る経年分析!H$49,"▲","-")),2),NA())</f>
        <v>7.37</v>
      </c>
      <c r="E21" s="174">
        <f>IF(ISNUMBER(VALUE(SUBSTITUTE(実質収支比率等に係る経年分析!I$49,"▲","-"))),ROUND(VALUE(SUBSTITUTE(実質収支比率等に係る経年分析!I$49,"▲","-")),2),NA())</f>
        <v>10.73</v>
      </c>
      <c r="F21" s="174">
        <f>IF(ISNUMBER(VALUE(SUBSTITUTE(実質収支比率等に係る経年分析!J$49,"▲","-"))),ROUND(VALUE(SUBSTITUTE(実質収支比率等に係る経年分析!J$49,"▲","-")),2),NA())</f>
        <v>1.86</v>
      </c>
    </row>
    <row r="24" spans="1:11" x14ac:dyDescent="0.15">
      <c r="A24" s="144" t="s">
        <v>56</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農業集落排水特別会計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8.5399999999999991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4.01</v>
      </c>
    </row>
    <row r="36" spans="1:16" x14ac:dyDescent="0.15">
      <c r="A36" s="175" t="str">
        <f>IF(連結実質赤字比率に係る赤字・黒字の構成分析!C$34="",NA(),連結実質赤字比率に係る赤字・黒字の構成分析!C$34)</f>
        <v>簡易水道特別会計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0.99</v>
      </c>
      <c r="K36" s="175" t="e">
        <f>IF(ROUND(VALUE(SUBSTITUTE(連結実質赤字比率に係る赤字・黒字の構成分析!J$34,"▲", "-")), 2) &gt;= 0, ABS(ROUND(VALUE(SUBSTITUTE(連結実質赤字比率に係る赤字・黒字の構成分析!J$34,"▲", "-")), 2)), NA())</f>
        <v>#N/A</v>
      </c>
    </row>
    <row r="39" spans="1:16" x14ac:dyDescent="0.15">
      <c r="A39" s="144" t="s">
        <v>59</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214</v>
      </c>
      <c r="E42" s="176"/>
      <c r="F42" s="176"/>
      <c r="G42" s="176">
        <f>'実質公債費比率（分子）の構造'!L$52</f>
        <v>258</v>
      </c>
      <c r="H42" s="176"/>
      <c r="I42" s="176"/>
      <c r="J42" s="176">
        <f>'実質公債費比率（分子）の構造'!M$52</f>
        <v>244</v>
      </c>
      <c r="K42" s="176"/>
      <c r="L42" s="176"/>
      <c r="M42" s="176">
        <f>'実質公債費比率（分子）の構造'!N$52</f>
        <v>267</v>
      </c>
      <c r="N42" s="176"/>
      <c r="O42" s="176"/>
      <c r="P42" s="176">
        <f>'実質公債費比率（分子）の構造'!O$52</f>
        <v>284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63</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64</v>
      </c>
      <c r="B45" s="176">
        <f>'実質公債費比率（分子）の構造'!K$49</f>
        <v>4</v>
      </c>
      <c r="C45" s="176"/>
      <c r="D45" s="176"/>
      <c r="E45" s="176">
        <f>'実質公債費比率（分子）の構造'!L$49</f>
        <v>4</v>
      </c>
      <c r="F45" s="176"/>
      <c r="G45" s="176"/>
      <c r="H45" s="176">
        <f>'実質公債費比率（分子）の構造'!M$49</f>
        <v>4</v>
      </c>
      <c r="I45" s="176"/>
      <c r="J45" s="176"/>
      <c r="K45" s="176">
        <f>'実質公債費比率（分子）の構造'!N$49</f>
        <v>3</v>
      </c>
      <c r="L45" s="176"/>
      <c r="M45" s="176"/>
      <c r="N45" s="176">
        <f>'実質公債費比率（分子）の構造'!O$49</f>
        <v>2</v>
      </c>
      <c r="O45" s="176"/>
      <c r="P45" s="176"/>
    </row>
    <row r="46" spans="1:16" x14ac:dyDescent="0.15">
      <c r="A46" s="176" t="s">
        <v>65</v>
      </c>
      <c r="B46" s="176">
        <f>'実質公債費比率（分子）の構造'!K$48</f>
        <v>47</v>
      </c>
      <c r="C46" s="176"/>
      <c r="D46" s="176"/>
      <c r="E46" s="176">
        <f>'実質公債費比率（分子）の構造'!L$48</f>
        <v>48</v>
      </c>
      <c r="F46" s="176"/>
      <c r="G46" s="176"/>
      <c r="H46" s="176">
        <f>'実質公債費比率（分子）の構造'!M$48</f>
        <v>48</v>
      </c>
      <c r="I46" s="176"/>
      <c r="J46" s="176"/>
      <c r="K46" s="176">
        <f>'実質公債費比率（分子）の構造'!N$48</f>
        <v>57</v>
      </c>
      <c r="L46" s="176"/>
      <c r="M46" s="176"/>
      <c r="N46" s="176">
        <f>'実質公債費比率（分子）の構造'!O$48</f>
        <v>56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66</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67</v>
      </c>
      <c r="B49" s="176">
        <f>'実質公債費比率（分子）の構造'!K$45</f>
        <v>248</v>
      </c>
      <c r="C49" s="176"/>
      <c r="D49" s="176"/>
      <c r="E49" s="176">
        <f>'実質公債費比率（分子）の構造'!L$45</f>
        <v>314</v>
      </c>
      <c r="F49" s="176"/>
      <c r="G49" s="176"/>
      <c r="H49" s="176">
        <f>'実質公債費比率（分子）の構造'!M$45</f>
        <v>319</v>
      </c>
      <c r="I49" s="176"/>
      <c r="J49" s="176"/>
      <c r="K49" s="176">
        <f>'実質公債費比率（分子）の構造'!N$45</f>
        <v>355</v>
      </c>
      <c r="L49" s="176"/>
      <c r="M49" s="176"/>
      <c r="N49" s="176">
        <f>'実質公債費比率（分子）の構造'!O$45</f>
        <v>383</v>
      </c>
      <c r="O49" s="176"/>
      <c r="P49" s="176"/>
    </row>
    <row r="50" spans="1:16" x14ac:dyDescent="0.15">
      <c r="A50" s="176" t="s">
        <v>68</v>
      </c>
      <c r="B50" s="176" t="e">
        <f>NA()</f>
        <v>#N/A</v>
      </c>
      <c r="C50" s="176">
        <f>IF(ISNUMBER('実質公債費比率（分子）の構造'!K$53),'実質公債費比率（分子）の構造'!K$53,NA())</f>
        <v>85</v>
      </c>
      <c r="D50" s="176" t="e">
        <f>NA()</f>
        <v>#N/A</v>
      </c>
      <c r="E50" s="176" t="e">
        <f>NA()</f>
        <v>#N/A</v>
      </c>
      <c r="F50" s="176">
        <f>IF(ISNUMBER('実質公債費比率（分子）の構造'!L$53),'実質公債費比率（分子）の構造'!L$53,NA())</f>
        <v>108</v>
      </c>
      <c r="G50" s="176" t="e">
        <f>NA()</f>
        <v>#N/A</v>
      </c>
      <c r="H50" s="176" t="e">
        <f>NA()</f>
        <v>#N/A</v>
      </c>
      <c r="I50" s="176">
        <f>IF(ISNUMBER('実質公債費比率（分子）の構造'!M$53),'実質公債費比率（分子）の構造'!M$53,NA())</f>
        <v>127</v>
      </c>
      <c r="J50" s="176" t="e">
        <f>NA()</f>
        <v>#N/A</v>
      </c>
      <c r="K50" s="176" t="e">
        <f>NA()</f>
        <v>#N/A</v>
      </c>
      <c r="L50" s="176">
        <f>IF(ISNUMBER('実質公債費比率（分子）の構造'!N$53),'実質公債費比率（分子）の構造'!N$53,NA())</f>
        <v>148</v>
      </c>
      <c r="M50" s="176" t="e">
        <f>NA()</f>
        <v>#N/A</v>
      </c>
      <c r="N50" s="176" t="e">
        <f>NA()</f>
        <v>#N/A</v>
      </c>
      <c r="O50" s="176">
        <f>IF(ISNUMBER('実質公債費比率（分子）の構造'!O$53),'実質公債費比率（分子）の構造'!O$53,NA())</f>
        <v>157</v>
      </c>
      <c r="P50" s="176" t="e">
        <f>NA()</f>
        <v>#N/A</v>
      </c>
    </row>
    <row r="53" spans="1:16" x14ac:dyDescent="0.15">
      <c r="A53" s="144" t="s">
        <v>69</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70</v>
      </c>
      <c r="C55" s="175"/>
      <c r="D55" s="175" t="s">
        <v>71</v>
      </c>
      <c r="E55" s="175" t="s">
        <v>70</v>
      </c>
      <c r="F55" s="175"/>
      <c r="G55" s="175" t="s">
        <v>71</v>
      </c>
      <c r="H55" s="175" t="s">
        <v>70</v>
      </c>
      <c r="I55" s="175"/>
      <c r="J55" s="175" t="s">
        <v>71</v>
      </c>
      <c r="K55" s="175" t="s">
        <v>70</v>
      </c>
      <c r="L55" s="175"/>
      <c r="M55" s="175" t="s">
        <v>71</v>
      </c>
      <c r="N55" s="175" t="s">
        <v>70</v>
      </c>
      <c r="O55" s="175"/>
      <c r="P55" s="175" t="s">
        <v>71</v>
      </c>
    </row>
    <row r="56" spans="1:16" x14ac:dyDescent="0.15">
      <c r="A56" s="175" t="s">
        <v>43</v>
      </c>
      <c r="B56" s="175"/>
      <c r="C56" s="175"/>
      <c r="D56" s="175">
        <f>'将来負担比率（分子）の構造'!I$52</f>
        <v>2773</v>
      </c>
      <c r="E56" s="175"/>
      <c r="F56" s="175"/>
      <c r="G56" s="175">
        <f>'将来負担比率（分子）の構造'!J$52</f>
        <v>2685</v>
      </c>
      <c r="H56" s="175"/>
      <c r="I56" s="175"/>
      <c r="J56" s="175">
        <f>'将来負担比率（分子）の構造'!K$52</f>
        <v>2554</v>
      </c>
      <c r="K56" s="175"/>
      <c r="L56" s="175"/>
      <c r="M56" s="175">
        <f>'将来負担比率（分子）の構造'!L$52</f>
        <v>2431</v>
      </c>
      <c r="N56" s="175"/>
      <c r="O56" s="175"/>
      <c r="P56" s="175">
        <f>'将来負担比率（分子）の構造'!M$52</f>
        <v>2339</v>
      </c>
    </row>
    <row r="57" spans="1:16" x14ac:dyDescent="0.15">
      <c r="A57" s="175" t="s">
        <v>42</v>
      </c>
      <c r="B57" s="175"/>
      <c r="C57" s="175"/>
      <c r="D57" s="175">
        <f>'将来負担比率（分子）の構造'!I$51</f>
        <v>40</v>
      </c>
      <c r="E57" s="175"/>
      <c r="F57" s="175"/>
      <c r="G57" s="175">
        <f>'将来負担比率（分子）の構造'!J$51</f>
        <v>36</v>
      </c>
      <c r="H57" s="175"/>
      <c r="I57" s="175"/>
      <c r="J57" s="175">
        <f>'将来負担比率（分子）の構造'!K$51</f>
        <v>32</v>
      </c>
      <c r="K57" s="175"/>
      <c r="L57" s="175"/>
      <c r="M57" s="175">
        <f>'将来負担比率（分子）の構造'!L$51</f>
        <v>29</v>
      </c>
      <c r="N57" s="175"/>
      <c r="O57" s="175"/>
      <c r="P57" s="175">
        <f>'将来負担比率（分子）の構造'!M$51</f>
        <v>25</v>
      </c>
    </row>
    <row r="58" spans="1:16" x14ac:dyDescent="0.15">
      <c r="A58" s="175" t="s">
        <v>41</v>
      </c>
      <c r="B58" s="175"/>
      <c r="C58" s="175"/>
      <c r="D58" s="175">
        <f>'将来負担比率（分子）の構造'!I$50</f>
        <v>2109</v>
      </c>
      <c r="E58" s="175"/>
      <c r="F58" s="175"/>
      <c r="G58" s="175">
        <f>'将来負担比率（分子）の構造'!J$50</f>
        <v>2159</v>
      </c>
      <c r="H58" s="175"/>
      <c r="I58" s="175"/>
      <c r="J58" s="175">
        <f>'将来負担比率（分子）の構造'!K$50</f>
        <v>2289</v>
      </c>
      <c r="K58" s="175"/>
      <c r="L58" s="175"/>
      <c r="M58" s="175">
        <f>'将来負担比率（分子）の構造'!L$50</f>
        <v>2366</v>
      </c>
      <c r="N58" s="175"/>
      <c r="O58" s="175"/>
      <c r="P58" s="175">
        <f>'将来負担比率（分子）の構造'!M$50</f>
        <v>2539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269</v>
      </c>
      <c r="C62" s="175"/>
      <c r="D62" s="175"/>
      <c r="E62" s="175">
        <f>'将来負担比率（分子）の構造'!J$45</f>
        <v>290</v>
      </c>
      <c r="F62" s="175"/>
      <c r="G62" s="175"/>
      <c r="H62" s="175">
        <f>'将来負担比率（分子）の構造'!K$45</f>
        <v>241</v>
      </c>
      <c r="I62" s="175"/>
      <c r="J62" s="175"/>
      <c r="K62" s="175">
        <f>'将来負担比率（分子）の構造'!L$45</f>
        <v>236</v>
      </c>
      <c r="L62" s="175"/>
      <c r="M62" s="175"/>
      <c r="N62" s="175">
        <f>'将来負担比率（分子）の構造'!M$45</f>
        <v>239</v>
      </c>
      <c r="O62" s="175"/>
      <c r="P62" s="175"/>
    </row>
    <row r="63" spans="1:16" x14ac:dyDescent="0.15">
      <c r="A63" s="175" t="s">
        <v>34</v>
      </c>
      <c r="B63" s="175">
        <f>'将来負担比率（分子）の構造'!I$44</f>
        <v>9</v>
      </c>
      <c r="C63" s="175"/>
      <c r="D63" s="175"/>
      <c r="E63" s="175">
        <f>'将来負担比率（分子）の構造'!J$44</f>
        <v>4</v>
      </c>
      <c r="F63" s="175"/>
      <c r="G63" s="175"/>
      <c r="H63" s="175">
        <f>'将来負担比率（分子）の構造'!K$44</f>
        <v>2</v>
      </c>
      <c r="I63" s="175"/>
      <c r="J63" s="175"/>
      <c r="K63" s="175">
        <f>'将来負担比率（分子）の構造'!L$44</f>
        <v>1</v>
      </c>
      <c r="L63" s="175"/>
      <c r="M63" s="175"/>
      <c r="N63" s="175" t="str">
        <f>'将来負担比率（分子）の構造'!M$44</f>
        <v>-</v>
      </c>
      <c r="O63" s="175"/>
      <c r="P63" s="175"/>
    </row>
    <row r="64" spans="1:16" x14ac:dyDescent="0.15">
      <c r="A64" s="175" t="s">
        <v>33</v>
      </c>
      <c r="B64" s="175">
        <f>'将来負担比率（分子）の構造'!I$43</f>
        <v>340</v>
      </c>
      <c r="C64" s="175"/>
      <c r="D64" s="175"/>
      <c r="E64" s="175">
        <f>'将来負担比率（分子）の構造'!J$43</f>
        <v>338</v>
      </c>
      <c r="F64" s="175"/>
      <c r="G64" s="175"/>
      <c r="H64" s="175">
        <f>'将来負担比率（分子）の構造'!K$43</f>
        <v>346</v>
      </c>
      <c r="I64" s="175"/>
      <c r="J64" s="175"/>
      <c r="K64" s="175">
        <f>'将来負担比率（分子）の構造'!L$43</f>
        <v>394</v>
      </c>
      <c r="L64" s="175"/>
      <c r="M64" s="175"/>
      <c r="N64" s="175">
        <f>'将来負担比率（分子）の構造'!M$43</f>
        <v>436</v>
      </c>
      <c r="O64" s="175"/>
      <c r="P64" s="175"/>
    </row>
    <row r="65" spans="1:16" x14ac:dyDescent="0.15">
      <c r="A65" s="175" t="s">
        <v>32</v>
      </c>
      <c r="B65" s="175">
        <f>'将来負担比率（分子）の構造'!I$42</f>
        <v>16</v>
      </c>
      <c r="C65" s="175"/>
      <c r="D65" s="175"/>
      <c r="E65" s="175">
        <f>'将来負担比率（分子）の構造'!J$42</f>
        <v>16</v>
      </c>
      <c r="F65" s="175"/>
      <c r="G65" s="175"/>
      <c r="H65" s="175">
        <f>'将来負担比率（分子）の構造'!K$42</f>
        <v>16</v>
      </c>
      <c r="I65" s="175"/>
      <c r="J65" s="175"/>
      <c r="K65" s="175">
        <f>'将来負担比率（分子）の構造'!L$42</f>
        <v>16</v>
      </c>
      <c r="L65" s="175"/>
      <c r="M65" s="175"/>
      <c r="N65" s="175">
        <f>'将来負担比率（分子）の構造'!M$42</f>
        <v>16</v>
      </c>
      <c r="O65" s="175"/>
      <c r="P65" s="175"/>
    </row>
    <row r="66" spans="1:16" x14ac:dyDescent="0.15">
      <c r="A66" s="175" t="s">
        <v>31</v>
      </c>
      <c r="B66" s="175">
        <f>'将来負担比率（分子）の構造'!I$41</f>
        <v>3499</v>
      </c>
      <c r="C66" s="175"/>
      <c r="D66" s="175"/>
      <c r="E66" s="175">
        <f>'将来負担比率（分子）の構造'!J$41</f>
        <v>3373</v>
      </c>
      <c r="F66" s="175"/>
      <c r="G66" s="175"/>
      <c r="H66" s="175">
        <f>'将来負担比率（分子）の構造'!K$41</f>
        <v>3200</v>
      </c>
      <c r="I66" s="175"/>
      <c r="J66" s="175"/>
      <c r="K66" s="175">
        <f>'将来負担比率（分子）の構造'!L$41</f>
        <v>2959</v>
      </c>
      <c r="L66" s="175"/>
      <c r="M66" s="175"/>
      <c r="N66" s="175">
        <f>'将来負担比率（分子）の構造'!M$41</f>
        <v>2776</v>
      </c>
      <c r="O66" s="175"/>
      <c r="P66" s="175"/>
    </row>
    <row r="67" spans="1:16" x14ac:dyDescent="0.15">
      <c r="A67" s="175" t="s">
        <v>72</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73</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74</v>
      </c>
      <c r="B72" s="179">
        <f>基金残高に係る経年分析!F55</f>
        <v>1157</v>
      </c>
      <c r="C72" s="179">
        <f>基金残高に係る経年分析!G55</f>
        <v>1261</v>
      </c>
      <c r="D72" s="179">
        <f>基金残高に係る経年分析!H55</f>
        <v>1407</v>
      </c>
    </row>
    <row r="73" spans="1:16" x14ac:dyDescent="0.15">
      <c r="A73" s="178" t="s">
        <v>75</v>
      </c>
      <c r="B73" s="179">
        <f>基金残高に係る経年分析!F56</f>
        <v>264</v>
      </c>
      <c r="C73" s="179">
        <f>基金残高に係る経年分析!G56</f>
        <v>264</v>
      </c>
      <c r="D73" s="179">
        <f>基金残高に係る経年分析!H56</f>
        <v>265</v>
      </c>
    </row>
    <row r="74" spans="1:16" x14ac:dyDescent="0.15">
      <c r="A74" s="178" t="s">
        <v>76</v>
      </c>
      <c r="B74" s="179">
        <f>基金残高に係る経年分析!F57</f>
        <v>949</v>
      </c>
      <c r="C74" s="179">
        <f>基金残高に係る経年分析!G57</f>
        <v>926</v>
      </c>
      <c r="D74" s="179">
        <f>基金残高に係る経年分析!H57</f>
        <v>960</v>
      </c>
    </row>
  </sheetData>
  <sheetProtection algorithmName="SHA-512" hashValue="z5BVIuIjcLzywEjUqpDsqcNYQ64ZZhgVcjujxj/qRmUruCFUQZxWi7DxepGrGTKqjyOXfKzvgB1V2s1+jN4ikw==" saltValue="vIsKuhWoRydu5vYTcm2b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204</v>
      </c>
      <c r="DI1" s="754"/>
      <c r="DJ1" s="754"/>
      <c r="DK1" s="754"/>
      <c r="DL1" s="754"/>
      <c r="DM1" s="754"/>
      <c r="DN1" s="755"/>
      <c r="DO1" s="214"/>
      <c r="DP1" s="753" t="s">
        <v>205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210</v>
      </c>
      <c r="S4" s="710"/>
      <c r="T4" s="710"/>
      <c r="U4" s="710"/>
      <c r="V4" s="710"/>
      <c r="W4" s="710"/>
      <c r="X4" s="710"/>
      <c r="Y4" s="711"/>
      <c r="Z4" s="709" t="s">
        <v>211</v>
      </c>
      <c r="AA4" s="710"/>
      <c r="AB4" s="710"/>
      <c r="AC4" s="711"/>
      <c r="AD4" s="709" t="s">
        <v>212</v>
      </c>
      <c r="AE4" s="710"/>
      <c r="AF4" s="710"/>
      <c r="AG4" s="710"/>
      <c r="AH4" s="710"/>
      <c r="AI4" s="710"/>
      <c r="AJ4" s="710"/>
      <c r="AK4" s="711"/>
      <c r="AL4" s="709" t="s">
        <v>211</v>
      </c>
      <c r="AM4" s="710"/>
      <c r="AN4" s="710"/>
      <c r="AO4" s="711"/>
      <c r="AP4" s="756" t="s">
        <v>213</v>
      </c>
      <c r="AQ4" s="756"/>
      <c r="AR4" s="756"/>
      <c r="AS4" s="756"/>
      <c r="AT4" s="756"/>
      <c r="AU4" s="756"/>
      <c r="AV4" s="756"/>
      <c r="AW4" s="756"/>
      <c r="AX4" s="756"/>
      <c r="AY4" s="756"/>
      <c r="AZ4" s="756"/>
      <c r="BA4" s="756"/>
      <c r="BB4" s="756"/>
      <c r="BC4" s="756"/>
      <c r="BD4" s="756"/>
      <c r="BE4" s="756"/>
      <c r="BF4" s="756"/>
      <c r="BG4" s="756" t="s">
        <v>214</v>
      </c>
      <c r="BH4" s="756"/>
      <c r="BI4" s="756"/>
      <c r="BJ4" s="756"/>
      <c r="BK4" s="756"/>
      <c r="BL4" s="756"/>
      <c r="BM4" s="756"/>
      <c r="BN4" s="756"/>
      <c r="BO4" s="756" t="s">
        <v>211</v>
      </c>
      <c r="BP4" s="756"/>
      <c r="BQ4" s="756"/>
      <c r="BR4" s="756"/>
      <c r="BS4" s="756" t="s">
        <v>215</v>
      </c>
      <c r="BT4" s="756"/>
      <c r="BU4" s="756"/>
      <c r="BV4" s="756"/>
      <c r="BW4" s="756"/>
      <c r="BX4" s="756"/>
      <c r="BY4" s="756"/>
      <c r="BZ4" s="756"/>
      <c r="CA4" s="756"/>
      <c r="CB4" s="756"/>
      <c r="CD4" s="709" t="s">
        <v>216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217</v>
      </c>
      <c r="C5" s="716"/>
      <c r="D5" s="716"/>
      <c r="E5" s="716"/>
      <c r="F5" s="716"/>
      <c r="G5" s="716"/>
      <c r="H5" s="716"/>
      <c r="I5" s="716"/>
      <c r="J5" s="716"/>
      <c r="K5" s="716"/>
      <c r="L5" s="716"/>
      <c r="M5" s="716"/>
      <c r="N5" s="716"/>
      <c r="O5" s="716"/>
      <c r="P5" s="716"/>
      <c r="Q5" s="717"/>
      <c r="R5" s="712">
        <v>111304</v>
      </c>
      <c r="S5" s="713"/>
      <c r="T5" s="713"/>
      <c r="U5" s="713"/>
      <c r="V5" s="713"/>
      <c r="W5" s="713"/>
      <c r="X5" s="713"/>
      <c r="Y5" s="738"/>
      <c r="Z5" s="751">
        <v>4.8</v>
      </c>
      <c r="AA5" s="751"/>
      <c r="AB5" s="751"/>
      <c r="AC5" s="751"/>
      <c r="AD5" s="752">
        <v>111304</v>
      </c>
      <c r="AE5" s="752"/>
      <c r="AF5" s="752"/>
      <c r="AG5" s="752"/>
      <c r="AH5" s="752"/>
      <c r="AI5" s="752"/>
      <c r="AJ5" s="752"/>
      <c r="AK5" s="752"/>
      <c r="AL5" s="739">
        <v>8</v>
      </c>
      <c r="AM5" s="721"/>
      <c r="AN5" s="721"/>
      <c r="AO5" s="740"/>
      <c r="AP5" s="715" t="s">
        <v>218</v>
      </c>
      <c r="AQ5" s="716"/>
      <c r="AR5" s="716"/>
      <c r="AS5" s="716"/>
      <c r="AT5" s="716"/>
      <c r="AU5" s="716"/>
      <c r="AV5" s="716"/>
      <c r="AW5" s="716"/>
      <c r="AX5" s="716"/>
      <c r="AY5" s="716"/>
      <c r="AZ5" s="716"/>
      <c r="BA5" s="716"/>
      <c r="BB5" s="716"/>
      <c r="BC5" s="716"/>
      <c r="BD5" s="716"/>
      <c r="BE5" s="716"/>
      <c r="BF5" s="717"/>
      <c r="BG5" s="657">
        <v>111304</v>
      </c>
      <c r="BH5" s="658"/>
      <c r="BI5" s="658"/>
      <c r="BJ5" s="658"/>
      <c r="BK5" s="658"/>
      <c r="BL5" s="658"/>
      <c r="BM5" s="658"/>
      <c r="BN5" s="659"/>
      <c r="BO5" s="695">
        <v>100</v>
      </c>
      <c r="BP5" s="695"/>
      <c r="BQ5" s="695"/>
      <c r="BR5" s="695"/>
      <c r="BS5" s="696" t="s">
        <v>123</v>
      </c>
      <c r="BT5" s="696"/>
      <c r="BU5" s="696"/>
      <c r="BV5" s="696"/>
      <c r="BW5" s="696"/>
      <c r="BX5" s="696"/>
      <c r="BY5" s="696"/>
      <c r="BZ5" s="696"/>
      <c r="CA5" s="696"/>
      <c r="CB5" s="731"/>
      <c r="CD5" s="709" t="s">
        <v>213</v>
      </c>
      <c r="CE5" s="710"/>
      <c r="CF5" s="710"/>
      <c r="CG5" s="710"/>
      <c r="CH5" s="710"/>
      <c r="CI5" s="710"/>
      <c r="CJ5" s="710"/>
      <c r="CK5" s="710"/>
      <c r="CL5" s="710"/>
      <c r="CM5" s="710"/>
      <c r="CN5" s="710"/>
      <c r="CO5" s="710"/>
      <c r="CP5" s="710"/>
      <c r="CQ5" s="711"/>
      <c r="CR5" s="709" t="s">
        <v>219</v>
      </c>
      <c r="CS5" s="710"/>
      <c r="CT5" s="710"/>
      <c r="CU5" s="710"/>
      <c r="CV5" s="710"/>
      <c r="CW5" s="710"/>
      <c r="CX5" s="710"/>
      <c r="CY5" s="711"/>
      <c r="CZ5" s="709" t="s">
        <v>211</v>
      </c>
      <c r="DA5" s="710"/>
      <c r="DB5" s="710"/>
      <c r="DC5" s="711"/>
      <c r="DD5" s="709" t="s">
        <v>220</v>
      </c>
      <c r="DE5" s="710"/>
      <c r="DF5" s="710"/>
      <c r="DG5" s="710"/>
      <c r="DH5" s="710"/>
      <c r="DI5" s="710"/>
      <c r="DJ5" s="710"/>
      <c r="DK5" s="710"/>
      <c r="DL5" s="710"/>
      <c r="DM5" s="710"/>
      <c r="DN5" s="710"/>
      <c r="DO5" s="710"/>
      <c r="DP5" s="711"/>
      <c r="DQ5" s="709" t="s">
        <v>221</v>
      </c>
      <c r="DR5" s="710"/>
      <c r="DS5" s="710"/>
      <c r="DT5" s="710"/>
      <c r="DU5" s="710"/>
      <c r="DV5" s="710"/>
      <c r="DW5" s="710"/>
      <c r="DX5" s="710"/>
      <c r="DY5" s="710"/>
      <c r="DZ5" s="710"/>
      <c r="EA5" s="710"/>
      <c r="EB5" s="710"/>
      <c r="EC5" s="711"/>
    </row>
    <row r="6" spans="2:143" ht="11.25" customHeight="1" x14ac:dyDescent="0.15">
      <c r="B6" s="654" t="s">
        <v>222</v>
      </c>
      <c r="C6" s="655"/>
      <c r="D6" s="655"/>
      <c r="E6" s="655"/>
      <c r="F6" s="655"/>
      <c r="G6" s="655"/>
      <c r="H6" s="655"/>
      <c r="I6" s="655"/>
      <c r="J6" s="655"/>
      <c r="K6" s="655"/>
      <c r="L6" s="655"/>
      <c r="M6" s="655"/>
      <c r="N6" s="655"/>
      <c r="O6" s="655"/>
      <c r="P6" s="655"/>
      <c r="Q6" s="656"/>
      <c r="R6" s="657">
        <v>33539</v>
      </c>
      <c r="S6" s="658"/>
      <c r="T6" s="658"/>
      <c r="U6" s="658"/>
      <c r="V6" s="658"/>
      <c r="W6" s="658"/>
      <c r="X6" s="658"/>
      <c r="Y6" s="659"/>
      <c r="Z6" s="695">
        <v>1.5</v>
      </c>
      <c r="AA6" s="695"/>
      <c r="AB6" s="695"/>
      <c r="AC6" s="695"/>
      <c r="AD6" s="696">
        <v>33539</v>
      </c>
      <c r="AE6" s="696"/>
      <c r="AF6" s="696"/>
      <c r="AG6" s="696"/>
      <c r="AH6" s="696"/>
      <c r="AI6" s="696"/>
      <c r="AJ6" s="696"/>
      <c r="AK6" s="696"/>
      <c r="AL6" s="660">
        <v>2.4</v>
      </c>
      <c r="AM6" s="661"/>
      <c r="AN6" s="661"/>
      <c r="AO6" s="697"/>
      <c r="AP6" s="654" t="s">
        <v>223</v>
      </c>
      <c r="AQ6" s="655"/>
      <c r="AR6" s="655"/>
      <c r="AS6" s="655"/>
      <c r="AT6" s="655"/>
      <c r="AU6" s="655"/>
      <c r="AV6" s="655"/>
      <c r="AW6" s="655"/>
      <c r="AX6" s="655"/>
      <c r="AY6" s="655"/>
      <c r="AZ6" s="655"/>
      <c r="BA6" s="655"/>
      <c r="BB6" s="655"/>
      <c r="BC6" s="655"/>
      <c r="BD6" s="655"/>
      <c r="BE6" s="655"/>
      <c r="BF6" s="656"/>
      <c r="BG6" s="657">
        <v>111304</v>
      </c>
      <c r="BH6" s="658"/>
      <c r="BI6" s="658"/>
      <c r="BJ6" s="658"/>
      <c r="BK6" s="658"/>
      <c r="BL6" s="658"/>
      <c r="BM6" s="658"/>
      <c r="BN6" s="659"/>
      <c r="BO6" s="695">
        <v>100</v>
      </c>
      <c r="BP6" s="695"/>
      <c r="BQ6" s="695"/>
      <c r="BR6" s="695"/>
      <c r="BS6" s="696" t="s">
        <v>123</v>
      </c>
      <c r="BT6" s="696"/>
      <c r="BU6" s="696"/>
      <c r="BV6" s="696"/>
      <c r="BW6" s="696"/>
      <c r="BX6" s="696"/>
      <c r="BY6" s="696"/>
      <c r="BZ6" s="696"/>
      <c r="CA6" s="696"/>
      <c r="CB6" s="731"/>
      <c r="CD6" s="715" t="s">
        <v>224</v>
      </c>
      <c r="CE6" s="716"/>
      <c r="CF6" s="716"/>
      <c r="CG6" s="716"/>
      <c r="CH6" s="716"/>
      <c r="CI6" s="716"/>
      <c r="CJ6" s="716"/>
      <c r="CK6" s="716"/>
      <c r="CL6" s="716"/>
      <c r="CM6" s="716"/>
      <c r="CN6" s="716"/>
      <c r="CO6" s="716"/>
      <c r="CP6" s="716"/>
      <c r="CQ6" s="717"/>
      <c r="CR6" s="657">
        <v>42219</v>
      </c>
      <c r="CS6" s="658"/>
      <c r="CT6" s="658"/>
      <c r="CU6" s="658"/>
      <c r="CV6" s="658"/>
      <c r="CW6" s="658"/>
      <c r="CX6" s="658"/>
      <c r="CY6" s="659"/>
      <c r="CZ6" s="739">
        <v>1.9</v>
      </c>
      <c r="DA6" s="721"/>
      <c r="DB6" s="721"/>
      <c r="DC6" s="741"/>
      <c r="DD6" s="663" t="s">
        <v>123</v>
      </c>
      <c r="DE6" s="658"/>
      <c r="DF6" s="658"/>
      <c r="DG6" s="658"/>
      <c r="DH6" s="658"/>
      <c r="DI6" s="658"/>
      <c r="DJ6" s="658"/>
      <c r="DK6" s="658"/>
      <c r="DL6" s="658"/>
      <c r="DM6" s="658"/>
      <c r="DN6" s="658"/>
      <c r="DO6" s="658"/>
      <c r="DP6" s="659"/>
      <c r="DQ6" s="663">
        <v>42219</v>
      </c>
      <c r="DR6" s="658"/>
      <c r="DS6" s="658"/>
      <c r="DT6" s="658"/>
      <c r="DU6" s="658"/>
      <c r="DV6" s="658"/>
      <c r="DW6" s="658"/>
      <c r="DX6" s="658"/>
      <c r="DY6" s="658"/>
      <c r="DZ6" s="658"/>
      <c r="EA6" s="658"/>
      <c r="EB6" s="658"/>
      <c r="EC6" s="694"/>
    </row>
    <row r="7" spans="2:143" ht="11.25" customHeight="1" x14ac:dyDescent="0.15">
      <c r="B7" s="654" t="s">
        <v>225</v>
      </c>
      <c r="C7" s="655"/>
      <c r="D7" s="655"/>
      <c r="E7" s="655"/>
      <c r="F7" s="655"/>
      <c r="G7" s="655"/>
      <c r="H7" s="655"/>
      <c r="I7" s="655"/>
      <c r="J7" s="655"/>
      <c r="K7" s="655"/>
      <c r="L7" s="655"/>
      <c r="M7" s="655"/>
      <c r="N7" s="655"/>
      <c r="O7" s="655"/>
      <c r="P7" s="655"/>
      <c r="Q7" s="656"/>
      <c r="R7" s="657">
        <v>96</v>
      </c>
      <c r="S7" s="658"/>
      <c r="T7" s="658"/>
      <c r="U7" s="658"/>
      <c r="V7" s="658"/>
      <c r="W7" s="658"/>
      <c r="X7" s="658"/>
      <c r="Y7" s="659"/>
      <c r="Z7" s="695">
        <v>0</v>
      </c>
      <c r="AA7" s="695"/>
      <c r="AB7" s="695"/>
      <c r="AC7" s="695"/>
      <c r="AD7" s="696">
        <v>96</v>
      </c>
      <c r="AE7" s="696"/>
      <c r="AF7" s="696"/>
      <c r="AG7" s="696"/>
      <c r="AH7" s="696"/>
      <c r="AI7" s="696"/>
      <c r="AJ7" s="696"/>
      <c r="AK7" s="696"/>
      <c r="AL7" s="660">
        <v>0</v>
      </c>
      <c r="AM7" s="661"/>
      <c r="AN7" s="661"/>
      <c r="AO7" s="697"/>
      <c r="AP7" s="654" t="s">
        <v>226</v>
      </c>
      <c r="AQ7" s="655"/>
      <c r="AR7" s="655"/>
      <c r="AS7" s="655"/>
      <c r="AT7" s="655"/>
      <c r="AU7" s="655"/>
      <c r="AV7" s="655"/>
      <c r="AW7" s="655"/>
      <c r="AX7" s="655"/>
      <c r="AY7" s="655"/>
      <c r="AZ7" s="655"/>
      <c r="BA7" s="655"/>
      <c r="BB7" s="655"/>
      <c r="BC7" s="655"/>
      <c r="BD7" s="655"/>
      <c r="BE7" s="655"/>
      <c r="BF7" s="656"/>
      <c r="BG7" s="657">
        <v>45648</v>
      </c>
      <c r="BH7" s="658"/>
      <c r="BI7" s="658"/>
      <c r="BJ7" s="658"/>
      <c r="BK7" s="658"/>
      <c r="BL7" s="658"/>
      <c r="BM7" s="658"/>
      <c r="BN7" s="659"/>
      <c r="BO7" s="695">
        <v>41</v>
      </c>
      <c r="BP7" s="695"/>
      <c r="BQ7" s="695"/>
      <c r="BR7" s="695"/>
      <c r="BS7" s="696" t="s">
        <v>123</v>
      </c>
      <c r="BT7" s="696"/>
      <c r="BU7" s="696"/>
      <c r="BV7" s="696"/>
      <c r="BW7" s="696"/>
      <c r="BX7" s="696"/>
      <c r="BY7" s="696"/>
      <c r="BZ7" s="696"/>
      <c r="CA7" s="696"/>
      <c r="CB7" s="731"/>
      <c r="CD7" s="654" t="s">
        <v>227</v>
      </c>
      <c r="CE7" s="655"/>
      <c r="CF7" s="655"/>
      <c r="CG7" s="655"/>
      <c r="CH7" s="655"/>
      <c r="CI7" s="655"/>
      <c r="CJ7" s="655"/>
      <c r="CK7" s="655"/>
      <c r="CL7" s="655"/>
      <c r="CM7" s="655"/>
      <c r="CN7" s="655"/>
      <c r="CO7" s="655"/>
      <c r="CP7" s="655"/>
      <c r="CQ7" s="656"/>
      <c r="CR7" s="657">
        <v>476427</v>
      </c>
      <c r="CS7" s="658"/>
      <c r="CT7" s="658"/>
      <c r="CU7" s="658"/>
      <c r="CV7" s="658"/>
      <c r="CW7" s="658"/>
      <c r="CX7" s="658"/>
      <c r="CY7" s="659"/>
      <c r="CZ7" s="695">
        <v>21.4</v>
      </c>
      <c r="DA7" s="695"/>
      <c r="DB7" s="695"/>
      <c r="DC7" s="695"/>
      <c r="DD7" s="663">
        <v>5280</v>
      </c>
      <c r="DE7" s="658"/>
      <c r="DF7" s="658"/>
      <c r="DG7" s="658"/>
      <c r="DH7" s="658"/>
      <c r="DI7" s="658"/>
      <c r="DJ7" s="658"/>
      <c r="DK7" s="658"/>
      <c r="DL7" s="658"/>
      <c r="DM7" s="658"/>
      <c r="DN7" s="658"/>
      <c r="DO7" s="658"/>
      <c r="DP7" s="659"/>
      <c r="DQ7" s="663">
        <v>373848</v>
      </c>
      <c r="DR7" s="658"/>
      <c r="DS7" s="658"/>
      <c r="DT7" s="658"/>
      <c r="DU7" s="658"/>
      <c r="DV7" s="658"/>
      <c r="DW7" s="658"/>
      <c r="DX7" s="658"/>
      <c r="DY7" s="658"/>
      <c r="DZ7" s="658"/>
      <c r="EA7" s="658"/>
      <c r="EB7" s="658"/>
      <c r="EC7" s="694"/>
    </row>
    <row r="8" spans="2:143" ht="11.25" customHeight="1" x14ac:dyDescent="0.15">
      <c r="B8" s="654" t="s">
        <v>228</v>
      </c>
      <c r="C8" s="655"/>
      <c r="D8" s="655"/>
      <c r="E8" s="655"/>
      <c r="F8" s="655"/>
      <c r="G8" s="655"/>
      <c r="H8" s="655"/>
      <c r="I8" s="655"/>
      <c r="J8" s="655"/>
      <c r="K8" s="655"/>
      <c r="L8" s="655"/>
      <c r="M8" s="655"/>
      <c r="N8" s="655"/>
      <c r="O8" s="655"/>
      <c r="P8" s="655"/>
      <c r="Q8" s="656"/>
      <c r="R8" s="657">
        <v>563</v>
      </c>
      <c r="S8" s="658"/>
      <c r="T8" s="658"/>
      <c r="U8" s="658"/>
      <c r="V8" s="658"/>
      <c r="W8" s="658"/>
      <c r="X8" s="658"/>
      <c r="Y8" s="659"/>
      <c r="Z8" s="695">
        <v>0</v>
      </c>
      <c r="AA8" s="695"/>
      <c r="AB8" s="695"/>
      <c r="AC8" s="695"/>
      <c r="AD8" s="696">
        <v>563</v>
      </c>
      <c r="AE8" s="696"/>
      <c r="AF8" s="696"/>
      <c r="AG8" s="696"/>
      <c r="AH8" s="696"/>
      <c r="AI8" s="696"/>
      <c r="AJ8" s="696"/>
      <c r="AK8" s="696"/>
      <c r="AL8" s="660">
        <v>0</v>
      </c>
      <c r="AM8" s="661"/>
      <c r="AN8" s="661"/>
      <c r="AO8" s="697"/>
      <c r="AP8" s="654" t="s">
        <v>229</v>
      </c>
      <c r="AQ8" s="655"/>
      <c r="AR8" s="655"/>
      <c r="AS8" s="655"/>
      <c r="AT8" s="655"/>
      <c r="AU8" s="655"/>
      <c r="AV8" s="655"/>
      <c r="AW8" s="655"/>
      <c r="AX8" s="655"/>
      <c r="AY8" s="655"/>
      <c r="AZ8" s="655"/>
      <c r="BA8" s="655"/>
      <c r="BB8" s="655"/>
      <c r="BC8" s="655"/>
      <c r="BD8" s="655"/>
      <c r="BE8" s="655"/>
      <c r="BF8" s="656"/>
      <c r="BG8" s="657">
        <v>2195</v>
      </c>
      <c r="BH8" s="658"/>
      <c r="BI8" s="658"/>
      <c r="BJ8" s="658"/>
      <c r="BK8" s="658"/>
      <c r="BL8" s="658"/>
      <c r="BM8" s="658"/>
      <c r="BN8" s="659"/>
      <c r="BO8" s="695">
        <v>2</v>
      </c>
      <c r="BP8" s="695"/>
      <c r="BQ8" s="695"/>
      <c r="BR8" s="695"/>
      <c r="BS8" s="696" t="s">
        <v>123</v>
      </c>
      <c r="BT8" s="696"/>
      <c r="BU8" s="696"/>
      <c r="BV8" s="696"/>
      <c r="BW8" s="696"/>
      <c r="BX8" s="696"/>
      <c r="BY8" s="696"/>
      <c r="BZ8" s="696"/>
      <c r="CA8" s="696"/>
      <c r="CB8" s="731"/>
      <c r="CD8" s="654" t="s">
        <v>230</v>
      </c>
      <c r="CE8" s="655"/>
      <c r="CF8" s="655"/>
      <c r="CG8" s="655"/>
      <c r="CH8" s="655"/>
      <c r="CI8" s="655"/>
      <c r="CJ8" s="655"/>
      <c r="CK8" s="655"/>
      <c r="CL8" s="655"/>
      <c r="CM8" s="655"/>
      <c r="CN8" s="655"/>
      <c r="CO8" s="655"/>
      <c r="CP8" s="655"/>
      <c r="CQ8" s="656"/>
      <c r="CR8" s="657">
        <v>411894</v>
      </c>
      <c r="CS8" s="658"/>
      <c r="CT8" s="658"/>
      <c r="CU8" s="658"/>
      <c r="CV8" s="658"/>
      <c r="CW8" s="658"/>
      <c r="CX8" s="658"/>
      <c r="CY8" s="659"/>
      <c r="CZ8" s="695">
        <v>18.5</v>
      </c>
      <c r="DA8" s="695"/>
      <c r="DB8" s="695"/>
      <c r="DC8" s="695"/>
      <c r="DD8" s="663">
        <v>75064</v>
      </c>
      <c r="DE8" s="658"/>
      <c r="DF8" s="658"/>
      <c r="DG8" s="658"/>
      <c r="DH8" s="658"/>
      <c r="DI8" s="658"/>
      <c r="DJ8" s="658"/>
      <c r="DK8" s="658"/>
      <c r="DL8" s="658"/>
      <c r="DM8" s="658"/>
      <c r="DN8" s="658"/>
      <c r="DO8" s="658"/>
      <c r="DP8" s="659"/>
      <c r="DQ8" s="663">
        <v>217430</v>
      </c>
      <c r="DR8" s="658"/>
      <c r="DS8" s="658"/>
      <c r="DT8" s="658"/>
      <c r="DU8" s="658"/>
      <c r="DV8" s="658"/>
      <c r="DW8" s="658"/>
      <c r="DX8" s="658"/>
      <c r="DY8" s="658"/>
      <c r="DZ8" s="658"/>
      <c r="EA8" s="658"/>
      <c r="EB8" s="658"/>
      <c r="EC8" s="694"/>
    </row>
    <row r="9" spans="2:143" ht="11.25" customHeight="1" x14ac:dyDescent="0.15">
      <c r="B9" s="654" t="s">
        <v>231</v>
      </c>
      <c r="C9" s="655"/>
      <c r="D9" s="655"/>
      <c r="E9" s="655"/>
      <c r="F9" s="655"/>
      <c r="G9" s="655"/>
      <c r="H9" s="655"/>
      <c r="I9" s="655"/>
      <c r="J9" s="655"/>
      <c r="K9" s="655"/>
      <c r="L9" s="655"/>
      <c r="M9" s="655"/>
      <c r="N9" s="655"/>
      <c r="O9" s="655"/>
      <c r="P9" s="655"/>
      <c r="Q9" s="656"/>
      <c r="R9" s="657">
        <v>628</v>
      </c>
      <c r="S9" s="658"/>
      <c r="T9" s="658"/>
      <c r="U9" s="658"/>
      <c r="V9" s="658"/>
      <c r="W9" s="658"/>
      <c r="X9" s="658"/>
      <c r="Y9" s="659"/>
      <c r="Z9" s="695">
        <v>0</v>
      </c>
      <c r="AA9" s="695"/>
      <c r="AB9" s="695"/>
      <c r="AC9" s="695"/>
      <c r="AD9" s="696">
        <v>628</v>
      </c>
      <c r="AE9" s="696"/>
      <c r="AF9" s="696"/>
      <c r="AG9" s="696"/>
      <c r="AH9" s="696"/>
      <c r="AI9" s="696"/>
      <c r="AJ9" s="696"/>
      <c r="AK9" s="696"/>
      <c r="AL9" s="660">
        <v>0</v>
      </c>
      <c r="AM9" s="661"/>
      <c r="AN9" s="661"/>
      <c r="AO9" s="697"/>
      <c r="AP9" s="654" t="s">
        <v>232</v>
      </c>
      <c r="AQ9" s="655"/>
      <c r="AR9" s="655"/>
      <c r="AS9" s="655"/>
      <c r="AT9" s="655"/>
      <c r="AU9" s="655"/>
      <c r="AV9" s="655"/>
      <c r="AW9" s="655"/>
      <c r="AX9" s="655"/>
      <c r="AY9" s="655"/>
      <c r="AZ9" s="655"/>
      <c r="BA9" s="655"/>
      <c r="BB9" s="655"/>
      <c r="BC9" s="655"/>
      <c r="BD9" s="655"/>
      <c r="BE9" s="655"/>
      <c r="BF9" s="656"/>
      <c r="BG9" s="657">
        <v>39714</v>
      </c>
      <c r="BH9" s="658"/>
      <c r="BI9" s="658"/>
      <c r="BJ9" s="658"/>
      <c r="BK9" s="658"/>
      <c r="BL9" s="658"/>
      <c r="BM9" s="658"/>
      <c r="BN9" s="659"/>
      <c r="BO9" s="695">
        <v>35.700000000000003</v>
      </c>
      <c r="BP9" s="695"/>
      <c r="BQ9" s="695"/>
      <c r="BR9" s="695"/>
      <c r="BS9" s="696" t="s">
        <v>123</v>
      </c>
      <c r="BT9" s="696"/>
      <c r="BU9" s="696"/>
      <c r="BV9" s="696"/>
      <c r="BW9" s="696"/>
      <c r="BX9" s="696"/>
      <c r="BY9" s="696"/>
      <c r="BZ9" s="696"/>
      <c r="CA9" s="696"/>
      <c r="CB9" s="731"/>
      <c r="CD9" s="654" t="s">
        <v>233</v>
      </c>
      <c r="CE9" s="655"/>
      <c r="CF9" s="655"/>
      <c r="CG9" s="655"/>
      <c r="CH9" s="655"/>
      <c r="CI9" s="655"/>
      <c r="CJ9" s="655"/>
      <c r="CK9" s="655"/>
      <c r="CL9" s="655"/>
      <c r="CM9" s="655"/>
      <c r="CN9" s="655"/>
      <c r="CO9" s="655"/>
      <c r="CP9" s="655"/>
      <c r="CQ9" s="656"/>
      <c r="CR9" s="657">
        <v>180218</v>
      </c>
      <c r="CS9" s="658"/>
      <c r="CT9" s="658"/>
      <c r="CU9" s="658"/>
      <c r="CV9" s="658"/>
      <c r="CW9" s="658"/>
      <c r="CX9" s="658"/>
      <c r="CY9" s="659"/>
      <c r="CZ9" s="695">
        <v>8.1</v>
      </c>
      <c r="DA9" s="695"/>
      <c r="DB9" s="695"/>
      <c r="DC9" s="695"/>
      <c r="DD9" s="663">
        <v>2308</v>
      </c>
      <c r="DE9" s="658"/>
      <c r="DF9" s="658"/>
      <c r="DG9" s="658"/>
      <c r="DH9" s="658"/>
      <c r="DI9" s="658"/>
      <c r="DJ9" s="658"/>
      <c r="DK9" s="658"/>
      <c r="DL9" s="658"/>
      <c r="DM9" s="658"/>
      <c r="DN9" s="658"/>
      <c r="DO9" s="658"/>
      <c r="DP9" s="659"/>
      <c r="DQ9" s="663">
        <v>133233</v>
      </c>
      <c r="DR9" s="658"/>
      <c r="DS9" s="658"/>
      <c r="DT9" s="658"/>
      <c r="DU9" s="658"/>
      <c r="DV9" s="658"/>
      <c r="DW9" s="658"/>
      <c r="DX9" s="658"/>
      <c r="DY9" s="658"/>
      <c r="DZ9" s="658"/>
      <c r="EA9" s="658"/>
      <c r="EB9" s="658"/>
      <c r="EC9" s="694"/>
    </row>
    <row r="10" spans="2:143" ht="11.25" customHeight="1" x14ac:dyDescent="0.15">
      <c r="B10" s="654" t="s">
        <v>234</v>
      </c>
      <c r="C10" s="655"/>
      <c r="D10" s="655"/>
      <c r="E10" s="655"/>
      <c r="F10" s="655"/>
      <c r="G10" s="655"/>
      <c r="H10" s="655"/>
      <c r="I10" s="655"/>
      <c r="J10" s="655"/>
      <c r="K10" s="655"/>
      <c r="L10" s="655"/>
      <c r="M10" s="655"/>
      <c r="N10" s="655"/>
      <c r="O10" s="655"/>
      <c r="P10" s="655"/>
      <c r="Q10" s="656"/>
      <c r="R10" s="657" t="s">
        <v>123</v>
      </c>
      <c r="S10" s="658"/>
      <c r="T10" s="658"/>
      <c r="U10" s="658"/>
      <c r="V10" s="658"/>
      <c r="W10" s="658"/>
      <c r="X10" s="658"/>
      <c r="Y10" s="659"/>
      <c r="Z10" s="695" t="s">
        <v>123</v>
      </c>
      <c r="AA10" s="695"/>
      <c r="AB10" s="695"/>
      <c r="AC10" s="695"/>
      <c r="AD10" s="696" t="s">
        <v>123</v>
      </c>
      <c r="AE10" s="696"/>
      <c r="AF10" s="696"/>
      <c r="AG10" s="696"/>
      <c r="AH10" s="696"/>
      <c r="AI10" s="696"/>
      <c r="AJ10" s="696"/>
      <c r="AK10" s="696"/>
      <c r="AL10" s="660" t="s">
        <v>123</v>
      </c>
      <c r="AM10" s="661"/>
      <c r="AN10" s="661"/>
      <c r="AO10" s="697"/>
      <c r="AP10" s="654" t="s">
        <v>235</v>
      </c>
      <c r="AQ10" s="655"/>
      <c r="AR10" s="655"/>
      <c r="AS10" s="655"/>
      <c r="AT10" s="655"/>
      <c r="AU10" s="655"/>
      <c r="AV10" s="655"/>
      <c r="AW10" s="655"/>
      <c r="AX10" s="655"/>
      <c r="AY10" s="655"/>
      <c r="AZ10" s="655"/>
      <c r="BA10" s="655"/>
      <c r="BB10" s="655"/>
      <c r="BC10" s="655"/>
      <c r="BD10" s="655"/>
      <c r="BE10" s="655"/>
      <c r="BF10" s="656"/>
      <c r="BG10" s="657">
        <v>2916</v>
      </c>
      <c r="BH10" s="658"/>
      <c r="BI10" s="658"/>
      <c r="BJ10" s="658"/>
      <c r="BK10" s="658"/>
      <c r="BL10" s="658"/>
      <c r="BM10" s="658"/>
      <c r="BN10" s="659"/>
      <c r="BO10" s="695">
        <v>2.6</v>
      </c>
      <c r="BP10" s="695"/>
      <c r="BQ10" s="695"/>
      <c r="BR10" s="695"/>
      <c r="BS10" s="696" t="s">
        <v>123</v>
      </c>
      <c r="BT10" s="696"/>
      <c r="BU10" s="696"/>
      <c r="BV10" s="696"/>
      <c r="BW10" s="696"/>
      <c r="BX10" s="696"/>
      <c r="BY10" s="696"/>
      <c r="BZ10" s="696"/>
      <c r="CA10" s="696"/>
      <c r="CB10" s="731"/>
      <c r="CD10" s="654" t="s">
        <v>236</v>
      </c>
      <c r="CE10" s="655"/>
      <c r="CF10" s="655"/>
      <c r="CG10" s="655"/>
      <c r="CH10" s="655"/>
      <c r="CI10" s="655"/>
      <c r="CJ10" s="655"/>
      <c r="CK10" s="655"/>
      <c r="CL10" s="655"/>
      <c r="CM10" s="655"/>
      <c r="CN10" s="655"/>
      <c r="CO10" s="655"/>
      <c r="CP10" s="655"/>
      <c r="CQ10" s="656"/>
      <c r="CR10" s="657" t="s">
        <v>123</v>
      </c>
      <c r="CS10" s="658"/>
      <c r="CT10" s="658"/>
      <c r="CU10" s="658"/>
      <c r="CV10" s="658"/>
      <c r="CW10" s="658"/>
      <c r="CX10" s="658"/>
      <c r="CY10" s="659"/>
      <c r="CZ10" s="695" t="s">
        <v>123</v>
      </c>
      <c r="DA10" s="695"/>
      <c r="DB10" s="695"/>
      <c r="DC10" s="695"/>
      <c r="DD10" s="663" t="s">
        <v>123</v>
      </c>
      <c r="DE10" s="658"/>
      <c r="DF10" s="658"/>
      <c r="DG10" s="658"/>
      <c r="DH10" s="658"/>
      <c r="DI10" s="658"/>
      <c r="DJ10" s="658"/>
      <c r="DK10" s="658"/>
      <c r="DL10" s="658"/>
      <c r="DM10" s="658"/>
      <c r="DN10" s="658"/>
      <c r="DO10" s="658"/>
      <c r="DP10" s="659"/>
      <c r="DQ10" s="663" t="s">
        <v>123</v>
      </c>
      <c r="DR10" s="658"/>
      <c r="DS10" s="658"/>
      <c r="DT10" s="658"/>
      <c r="DU10" s="658"/>
      <c r="DV10" s="658"/>
      <c r="DW10" s="658"/>
      <c r="DX10" s="658"/>
      <c r="DY10" s="658"/>
      <c r="DZ10" s="658"/>
      <c r="EA10" s="658"/>
      <c r="EB10" s="658"/>
      <c r="EC10" s="694"/>
    </row>
    <row r="11" spans="2:143" ht="11.25" customHeight="1" x14ac:dyDescent="0.15">
      <c r="B11" s="654" t="s">
        <v>237</v>
      </c>
      <c r="C11" s="655"/>
      <c r="D11" s="655"/>
      <c r="E11" s="655"/>
      <c r="F11" s="655"/>
      <c r="G11" s="655"/>
      <c r="H11" s="655"/>
      <c r="I11" s="655"/>
      <c r="J11" s="655"/>
      <c r="K11" s="655"/>
      <c r="L11" s="655"/>
      <c r="M11" s="655"/>
      <c r="N11" s="655"/>
      <c r="O11" s="655"/>
      <c r="P11" s="655"/>
      <c r="Q11" s="656"/>
      <c r="R11" s="657">
        <v>35636</v>
      </c>
      <c r="S11" s="658"/>
      <c r="T11" s="658"/>
      <c r="U11" s="658"/>
      <c r="V11" s="658"/>
      <c r="W11" s="658"/>
      <c r="X11" s="658"/>
      <c r="Y11" s="659"/>
      <c r="Z11" s="660">
        <v>1.5</v>
      </c>
      <c r="AA11" s="661"/>
      <c r="AB11" s="661"/>
      <c r="AC11" s="662"/>
      <c r="AD11" s="663">
        <v>35636</v>
      </c>
      <c r="AE11" s="658"/>
      <c r="AF11" s="658"/>
      <c r="AG11" s="658"/>
      <c r="AH11" s="658"/>
      <c r="AI11" s="658"/>
      <c r="AJ11" s="658"/>
      <c r="AK11" s="659"/>
      <c r="AL11" s="660">
        <v>2.6</v>
      </c>
      <c r="AM11" s="661"/>
      <c r="AN11" s="661"/>
      <c r="AO11" s="697"/>
      <c r="AP11" s="654" t="s">
        <v>238</v>
      </c>
      <c r="AQ11" s="655"/>
      <c r="AR11" s="655"/>
      <c r="AS11" s="655"/>
      <c r="AT11" s="655"/>
      <c r="AU11" s="655"/>
      <c r="AV11" s="655"/>
      <c r="AW11" s="655"/>
      <c r="AX11" s="655"/>
      <c r="AY11" s="655"/>
      <c r="AZ11" s="655"/>
      <c r="BA11" s="655"/>
      <c r="BB11" s="655"/>
      <c r="BC11" s="655"/>
      <c r="BD11" s="655"/>
      <c r="BE11" s="655"/>
      <c r="BF11" s="656"/>
      <c r="BG11" s="657">
        <v>823</v>
      </c>
      <c r="BH11" s="658"/>
      <c r="BI11" s="658"/>
      <c r="BJ11" s="658"/>
      <c r="BK11" s="658"/>
      <c r="BL11" s="658"/>
      <c r="BM11" s="658"/>
      <c r="BN11" s="659"/>
      <c r="BO11" s="695">
        <v>0.7</v>
      </c>
      <c r="BP11" s="695"/>
      <c r="BQ11" s="695"/>
      <c r="BR11" s="695"/>
      <c r="BS11" s="696" t="s">
        <v>123</v>
      </c>
      <c r="BT11" s="696"/>
      <c r="BU11" s="696"/>
      <c r="BV11" s="696"/>
      <c r="BW11" s="696"/>
      <c r="BX11" s="696"/>
      <c r="BY11" s="696"/>
      <c r="BZ11" s="696"/>
      <c r="CA11" s="696"/>
      <c r="CB11" s="731"/>
      <c r="CD11" s="654" t="s">
        <v>239</v>
      </c>
      <c r="CE11" s="655"/>
      <c r="CF11" s="655"/>
      <c r="CG11" s="655"/>
      <c r="CH11" s="655"/>
      <c r="CI11" s="655"/>
      <c r="CJ11" s="655"/>
      <c r="CK11" s="655"/>
      <c r="CL11" s="655"/>
      <c r="CM11" s="655"/>
      <c r="CN11" s="655"/>
      <c r="CO11" s="655"/>
      <c r="CP11" s="655"/>
      <c r="CQ11" s="656"/>
      <c r="CR11" s="657">
        <v>229637</v>
      </c>
      <c r="CS11" s="658"/>
      <c r="CT11" s="658"/>
      <c r="CU11" s="658"/>
      <c r="CV11" s="658"/>
      <c r="CW11" s="658"/>
      <c r="CX11" s="658"/>
      <c r="CY11" s="659"/>
      <c r="CZ11" s="695">
        <v>10.3</v>
      </c>
      <c r="DA11" s="695"/>
      <c r="DB11" s="695"/>
      <c r="DC11" s="695"/>
      <c r="DD11" s="663">
        <v>18031</v>
      </c>
      <c r="DE11" s="658"/>
      <c r="DF11" s="658"/>
      <c r="DG11" s="658"/>
      <c r="DH11" s="658"/>
      <c r="DI11" s="658"/>
      <c r="DJ11" s="658"/>
      <c r="DK11" s="658"/>
      <c r="DL11" s="658"/>
      <c r="DM11" s="658"/>
      <c r="DN11" s="658"/>
      <c r="DO11" s="658"/>
      <c r="DP11" s="659"/>
      <c r="DQ11" s="663">
        <v>140652</v>
      </c>
      <c r="DR11" s="658"/>
      <c r="DS11" s="658"/>
      <c r="DT11" s="658"/>
      <c r="DU11" s="658"/>
      <c r="DV11" s="658"/>
      <c r="DW11" s="658"/>
      <c r="DX11" s="658"/>
      <c r="DY11" s="658"/>
      <c r="DZ11" s="658"/>
      <c r="EA11" s="658"/>
      <c r="EB11" s="658"/>
      <c r="EC11" s="694"/>
    </row>
    <row r="12" spans="2:143" ht="11.25" customHeight="1" x14ac:dyDescent="0.15">
      <c r="B12" s="654" t="s">
        <v>240</v>
      </c>
      <c r="C12" s="655"/>
      <c r="D12" s="655"/>
      <c r="E12" s="655"/>
      <c r="F12" s="655"/>
      <c r="G12" s="655"/>
      <c r="H12" s="655"/>
      <c r="I12" s="655"/>
      <c r="J12" s="655"/>
      <c r="K12" s="655"/>
      <c r="L12" s="655"/>
      <c r="M12" s="655"/>
      <c r="N12" s="655"/>
      <c r="O12" s="655"/>
      <c r="P12" s="655"/>
      <c r="Q12" s="656"/>
      <c r="R12" s="657" t="s">
        <v>123</v>
      </c>
      <c r="S12" s="658"/>
      <c r="T12" s="658"/>
      <c r="U12" s="658"/>
      <c r="V12" s="658"/>
      <c r="W12" s="658"/>
      <c r="X12" s="658"/>
      <c r="Y12" s="659"/>
      <c r="Z12" s="695" t="s">
        <v>123</v>
      </c>
      <c r="AA12" s="695"/>
      <c r="AB12" s="695"/>
      <c r="AC12" s="695"/>
      <c r="AD12" s="696" t="s">
        <v>123</v>
      </c>
      <c r="AE12" s="696"/>
      <c r="AF12" s="696"/>
      <c r="AG12" s="696"/>
      <c r="AH12" s="696"/>
      <c r="AI12" s="696"/>
      <c r="AJ12" s="696"/>
      <c r="AK12" s="696"/>
      <c r="AL12" s="660" t="s">
        <v>123</v>
      </c>
      <c r="AM12" s="661"/>
      <c r="AN12" s="661"/>
      <c r="AO12" s="697"/>
      <c r="AP12" s="654" t="s">
        <v>241</v>
      </c>
      <c r="AQ12" s="655"/>
      <c r="AR12" s="655"/>
      <c r="AS12" s="655"/>
      <c r="AT12" s="655"/>
      <c r="AU12" s="655"/>
      <c r="AV12" s="655"/>
      <c r="AW12" s="655"/>
      <c r="AX12" s="655"/>
      <c r="AY12" s="655"/>
      <c r="AZ12" s="655"/>
      <c r="BA12" s="655"/>
      <c r="BB12" s="655"/>
      <c r="BC12" s="655"/>
      <c r="BD12" s="655"/>
      <c r="BE12" s="655"/>
      <c r="BF12" s="656"/>
      <c r="BG12" s="657">
        <v>56113</v>
      </c>
      <c r="BH12" s="658"/>
      <c r="BI12" s="658"/>
      <c r="BJ12" s="658"/>
      <c r="BK12" s="658"/>
      <c r="BL12" s="658"/>
      <c r="BM12" s="658"/>
      <c r="BN12" s="659"/>
      <c r="BO12" s="695">
        <v>50.4</v>
      </c>
      <c r="BP12" s="695"/>
      <c r="BQ12" s="695"/>
      <c r="BR12" s="695"/>
      <c r="BS12" s="696" t="s">
        <v>123</v>
      </c>
      <c r="BT12" s="696"/>
      <c r="BU12" s="696"/>
      <c r="BV12" s="696"/>
      <c r="BW12" s="696"/>
      <c r="BX12" s="696"/>
      <c r="BY12" s="696"/>
      <c r="BZ12" s="696"/>
      <c r="CA12" s="696"/>
      <c r="CB12" s="731"/>
      <c r="CD12" s="654" t="s">
        <v>242</v>
      </c>
      <c r="CE12" s="655"/>
      <c r="CF12" s="655"/>
      <c r="CG12" s="655"/>
      <c r="CH12" s="655"/>
      <c r="CI12" s="655"/>
      <c r="CJ12" s="655"/>
      <c r="CK12" s="655"/>
      <c r="CL12" s="655"/>
      <c r="CM12" s="655"/>
      <c r="CN12" s="655"/>
      <c r="CO12" s="655"/>
      <c r="CP12" s="655"/>
      <c r="CQ12" s="656"/>
      <c r="CR12" s="657">
        <v>56798</v>
      </c>
      <c r="CS12" s="658"/>
      <c r="CT12" s="658"/>
      <c r="CU12" s="658"/>
      <c r="CV12" s="658"/>
      <c r="CW12" s="658"/>
      <c r="CX12" s="658"/>
      <c r="CY12" s="659"/>
      <c r="CZ12" s="695">
        <v>2.5</v>
      </c>
      <c r="DA12" s="695"/>
      <c r="DB12" s="695"/>
      <c r="DC12" s="695"/>
      <c r="DD12" s="663" t="s">
        <v>123</v>
      </c>
      <c r="DE12" s="658"/>
      <c r="DF12" s="658"/>
      <c r="DG12" s="658"/>
      <c r="DH12" s="658"/>
      <c r="DI12" s="658"/>
      <c r="DJ12" s="658"/>
      <c r="DK12" s="658"/>
      <c r="DL12" s="658"/>
      <c r="DM12" s="658"/>
      <c r="DN12" s="658"/>
      <c r="DO12" s="658"/>
      <c r="DP12" s="659"/>
      <c r="DQ12" s="663">
        <v>53483</v>
      </c>
      <c r="DR12" s="658"/>
      <c r="DS12" s="658"/>
      <c r="DT12" s="658"/>
      <c r="DU12" s="658"/>
      <c r="DV12" s="658"/>
      <c r="DW12" s="658"/>
      <c r="DX12" s="658"/>
      <c r="DY12" s="658"/>
      <c r="DZ12" s="658"/>
      <c r="EA12" s="658"/>
      <c r="EB12" s="658"/>
      <c r="EC12" s="694"/>
    </row>
    <row r="13" spans="2:143" ht="11.25" customHeight="1" x14ac:dyDescent="0.15">
      <c r="B13" s="654" t="s">
        <v>243</v>
      </c>
      <c r="C13" s="655"/>
      <c r="D13" s="655"/>
      <c r="E13" s="655"/>
      <c r="F13" s="655"/>
      <c r="G13" s="655"/>
      <c r="H13" s="655"/>
      <c r="I13" s="655"/>
      <c r="J13" s="655"/>
      <c r="K13" s="655"/>
      <c r="L13" s="655"/>
      <c r="M13" s="655"/>
      <c r="N13" s="655"/>
      <c r="O13" s="655"/>
      <c r="P13" s="655"/>
      <c r="Q13" s="656"/>
      <c r="R13" s="657" t="s">
        <v>123</v>
      </c>
      <c r="S13" s="658"/>
      <c r="T13" s="658"/>
      <c r="U13" s="658"/>
      <c r="V13" s="658"/>
      <c r="W13" s="658"/>
      <c r="X13" s="658"/>
      <c r="Y13" s="659"/>
      <c r="Z13" s="695" t="s">
        <v>123</v>
      </c>
      <c r="AA13" s="695"/>
      <c r="AB13" s="695"/>
      <c r="AC13" s="695"/>
      <c r="AD13" s="696" t="s">
        <v>123</v>
      </c>
      <c r="AE13" s="696"/>
      <c r="AF13" s="696"/>
      <c r="AG13" s="696"/>
      <c r="AH13" s="696"/>
      <c r="AI13" s="696"/>
      <c r="AJ13" s="696"/>
      <c r="AK13" s="696"/>
      <c r="AL13" s="660" t="s">
        <v>123</v>
      </c>
      <c r="AM13" s="661"/>
      <c r="AN13" s="661"/>
      <c r="AO13" s="697"/>
      <c r="AP13" s="654" t="s">
        <v>244</v>
      </c>
      <c r="AQ13" s="655"/>
      <c r="AR13" s="655"/>
      <c r="AS13" s="655"/>
      <c r="AT13" s="655"/>
      <c r="AU13" s="655"/>
      <c r="AV13" s="655"/>
      <c r="AW13" s="655"/>
      <c r="AX13" s="655"/>
      <c r="AY13" s="655"/>
      <c r="AZ13" s="655"/>
      <c r="BA13" s="655"/>
      <c r="BB13" s="655"/>
      <c r="BC13" s="655"/>
      <c r="BD13" s="655"/>
      <c r="BE13" s="655"/>
      <c r="BF13" s="656"/>
      <c r="BG13" s="657">
        <v>53508</v>
      </c>
      <c r="BH13" s="658"/>
      <c r="BI13" s="658"/>
      <c r="BJ13" s="658"/>
      <c r="BK13" s="658"/>
      <c r="BL13" s="658"/>
      <c r="BM13" s="658"/>
      <c r="BN13" s="659"/>
      <c r="BO13" s="695">
        <v>48.1</v>
      </c>
      <c r="BP13" s="695"/>
      <c r="BQ13" s="695"/>
      <c r="BR13" s="695"/>
      <c r="BS13" s="696" t="s">
        <v>123</v>
      </c>
      <c r="BT13" s="696"/>
      <c r="BU13" s="696"/>
      <c r="BV13" s="696"/>
      <c r="BW13" s="696"/>
      <c r="BX13" s="696"/>
      <c r="BY13" s="696"/>
      <c r="BZ13" s="696"/>
      <c r="CA13" s="696"/>
      <c r="CB13" s="731"/>
      <c r="CD13" s="654" t="s">
        <v>245</v>
      </c>
      <c r="CE13" s="655"/>
      <c r="CF13" s="655"/>
      <c r="CG13" s="655"/>
      <c r="CH13" s="655"/>
      <c r="CI13" s="655"/>
      <c r="CJ13" s="655"/>
      <c r="CK13" s="655"/>
      <c r="CL13" s="655"/>
      <c r="CM13" s="655"/>
      <c r="CN13" s="655"/>
      <c r="CO13" s="655"/>
      <c r="CP13" s="655"/>
      <c r="CQ13" s="656"/>
      <c r="CR13" s="657">
        <v>227560</v>
      </c>
      <c r="CS13" s="658"/>
      <c r="CT13" s="658"/>
      <c r="CU13" s="658"/>
      <c r="CV13" s="658"/>
      <c r="CW13" s="658"/>
      <c r="CX13" s="658"/>
      <c r="CY13" s="659"/>
      <c r="CZ13" s="695">
        <v>10.199999999999999</v>
      </c>
      <c r="DA13" s="695"/>
      <c r="DB13" s="695"/>
      <c r="DC13" s="695"/>
      <c r="DD13" s="663">
        <v>184406</v>
      </c>
      <c r="DE13" s="658"/>
      <c r="DF13" s="658"/>
      <c r="DG13" s="658"/>
      <c r="DH13" s="658"/>
      <c r="DI13" s="658"/>
      <c r="DJ13" s="658"/>
      <c r="DK13" s="658"/>
      <c r="DL13" s="658"/>
      <c r="DM13" s="658"/>
      <c r="DN13" s="658"/>
      <c r="DO13" s="658"/>
      <c r="DP13" s="659"/>
      <c r="DQ13" s="663">
        <v>73433</v>
      </c>
      <c r="DR13" s="658"/>
      <c r="DS13" s="658"/>
      <c r="DT13" s="658"/>
      <c r="DU13" s="658"/>
      <c r="DV13" s="658"/>
      <c r="DW13" s="658"/>
      <c r="DX13" s="658"/>
      <c r="DY13" s="658"/>
      <c r="DZ13" s="658"/>
      <c r="EA13" s="658"/>
      <c r="EB13" s="658"/>
      <c r="EC13" s="694"/>
    </row>
    <row r="14" spans="2:143" ht="11.25" customHeight="1" x14ac:dyDescent="0.15">
      <c r="B14" s="654" t="s">
        <v>246</v>
      </c>
      <c r="C14" s="655"/>
      <c r="D14" s="655"/>
      <c r="E14" s="655"/>
      <c r="F14" s="655"/>
      <c r="G14" s="655"/>
      <c r="H14" s="655"/>
      <c r="I14" s="655"/>
      <c r="J14" s="655"/>
      <c r="K14" s="655"/>
      <c r="L14" s="655"/>
      <c r="M14" s="655"/>
      <c r="N14" s="655"/>
      <c r="O14" s="655"/>
      <c r="P14" s="655"/>
      <c r="Q14" s="656"/>
      <c r="R14" s="657">
        <v>197</v>
      </c>
      <c r="S14" s="658"/>
      <c r="T14" s="658"/>
      <c r="U14" s="658"/>
      <c r="V14" s="658"/>
      <c r="W14" s="658"/>
      <c r="X14" s="658"/>
      <c r="Y14" s="659"/>
      <c r="Z14" s="695">
        <v>0</v>
      </c>
      <c r="AA14" s="695"/>
      <c r="AB14" s="695"/>
      <c r="AC14" s="695"/>
      <c r="AD14" s="696">
        <v>197</v>
      </c>
      <c r="AE14" s="696"/>
      <c r="AF14" s="696"/>
      <c r="AG14" s="696"/>
      <c r="AH14" s="696"/>
      <c r="AI14" s="696"/>
      <c r="AJ14" s="696"/>
      <c r="AK14" s="696"/>
      <c r="AL14" s="660">
        <v>0</v>
      </c>
      <c r="AM14" s="661"/>
      <c r="AN14" s="661"/>
      <c r="AO14" s="697"/>
      <c r="AP14" s="654" t="s">
        <v>247</v>
      </c>
      <c r="AQ14" s="655"/>
      <c r="AR14" s="655"/>
      <c r="AS14" s="655"/>
      <c r="AT14" s="655"/>
      <c r="AU14" s="655"/>
      <c r="AV14" s="655"/>
      <c r="AW14" s="655"/>
      <c r="AX14" s="655"/>
      <c r="AY14" s="655"/>
      <c r="AZ14" s="655"/>
      <c r="BA14" s="655"/>
      <c r="BB14" s="655"/>
      <c r="BC14" s="655"/>
      <c r="BD14" s="655"/>
      <c r="BE14" s="655"/>
      <c r="BF14" s="656"/>
      <c r="BG14" s="657">
        <v>8052</v>
      </c>
      <c r="BH14" s="658"/>
      <c r="BI14" s="658"/>
      <c r="BJ14" s="658"/>
      <c r="BK14" s="658"/>
      <c r="BL14" s="658"/>
      <c r="BM14" s="658"/>
      <c r="BN14" s="659"/>
      <c r="BO14" s="695">
        <v>7.2</v>
      </c>
      <c r="BP14" s="695"/>
      <c r="BQ14" s="695"/>
      <c r="BR14" s="695"/>
      <c r="BS14" s="696" t="s">
        <v>123</v>
      </c>
      <c r="BT14" s="696"/>
      <c r="BU14" s="696"/>
      <c r="BV14" s="696"/>
      <c r="BW14" s="696"/>
      <c r="BX14" s="696"/>
      <c r="BY14" s="696"/>
      <c r="BZ14" s="696"/>
      <c r="CA14" s="696"/>
      <c r="CB14" s="731"/>
      <c r="CD14" s="654" t="s">
        <v>248</v>
      </c>
      <c r="CE14" s="655"/>
      <c r="CF14" s="655"/>
      <c r="CG14" s="655"/>
      <c r="CH14" s="655"/>
      <c r="CI14" s="655"/>
      <c r="CJ14" s="655"/>
      <c r="CK14" s="655"/>
      <c r="CL14" s="655"/>
      <c r="CM14" s="655"/>
      <c r="CN14" s="655"/>
      <c r="CO14" s="655"/>
      <c r="CP14" s="655"/>
      <c r="CQ14" s="656"/>
      <c r="CR14" s="657">
        <v>72609</v>
      </c>
      <c r="CS14" s="658"/>
      <c r="CT14" s="658"/>
      <c r="CU14" s="658"/>
      <c r="CV14" s="658"/>
      <c r="CW14" s="658"/>
      <c r="CX14" s="658"/>
      <c r="CY14" s="659"/>
      <c r="CZ14" s="695">
        <v>3.3</v>
      </c>
      <c r="DA14" s="695"/>
      <c r="DB14" s="695"/>
      <c r="DC14" s="695"/>
      <c r="DD14" s="663" t="s">
        <v>123</v>
      </c>
      <c r="DE14" s="658"/>
      <c r="DF14" s="658"/>
      <c r="DG14" s="658"/>
      <c r="DH14" s="658"/>
      <c r="DI14" s="658"/>
      <c r="DJ14" s="658"/>
      <c r="DK14" s="658"/>
      <c r="DL14" s="658"/>
      <c r="DM14" s="658"/>
      <c r="DN14" s="658"/>
      <c r="DO14" s="658"/>
      <c r="DP14" s="659"/>
      <c r="DQ14" s="663">
        <v>72609</v>
      </c>
      <c r="DR14" s="658"/>
      <c r="DS14" s="658"/>
      <c r="DT14" s="658"/>
      <c r="DU14" s="658"/>
      <c r="DV14" s="658"/>
      <c r="DW14" s="658"/>
      <c r="DX14" s="658"/>
      <c r="DY14" s="658"/>
      <c r="DZ14" s="658"/>
      <c r="EA14" s="658"/>
      <c r="EB14" s="658"/>
      <c r="EC14" s="694"/>
    </row>
    <row r="15" spans="2:143" ht="11.25" customHeight="1" x14ac:dyDescent="0.15">
      <c r="B15" s="654" t="s">
        <v>249</v>
      </c>
      <c r="C15" s="655"/>
      <c r="D15" s="655"/>
      <c r="E15" s="655"/>
      <c r="F15" s="655"/>
      <c r="G15" s="655"/>
      <c r="H15" s="655"/>
      <c r="I15" s="655"/>
      <c r="J15" s="655"/>
      <c r="K15" s="655"/>
      <c r="L15" s="655"/>
      <c r="M15" s="655"/>
      <c r="N15" s="655"/>
      <c r="O15" s="655"/>
      <c r="P15" s="655"/>
      <c r="Q15" s="656"/>
      <c r="R15" s="657" t="s">
        <v>123</v>
      </c>
      <c r="S15" s="658"/>
      <c r="T15" s="658"/>
      <c r="U15" s="658"/>
      <c r="V15" s="658"/>
      <c r="W15" s="658"/>
      <c r="X15" s="658"/>
      <c r="Y15" s="659"/>
      <c r="Z15" s="695" t="s">
        <v>123</v>
      </c>
      <c r="AA15" s="695"/>
      <c r="AB15" s="695"/>
      <c r="AC15" s="695"/>
      <c r="AD15" s="696" t="s">
        <v>123</v>
      </c>
      <c r="AE15" s="696"/>
      <c r="AF15" s="696"/>
      <c r="AG15" s="696"/>
      <c r="AH15" s="696"/>
      <c r="AI15" s="696"/>
      <c r="AJ15" s="696"/>
      <c r="AK15" s="696"/>
      <c r="AL15" s="660" t="s">
        <v>123</v>
      </c>
      <c r="AM15" s="661"/>
      <c r="AN15" s="661"/>
      <c r="AO15" s="697"/>
      <c r="AP15" s="654" t="s">
        <v>250</v>
      </c>
      <c r="AQ15" s="655"/>
      <c r="AR15" s="655"/>
      <c r="AS15" s="655"/>
      <c r="AT15" s="655"/>
      <c r="AU15" s="655"/>
      <c r="AV15" s="655"/>
      <c r="AW15" s="655"/>
      <c r="AX15" s="655"/>
      <c r="AY15" s="655"/>
      <c r="AZ15" s="655"/>
      <c r="BA15" s="655"/>
      <c r="BB15" s="655"/>
      <c r="BC15" s="655"/>
      <c r="BD15" s="655"/>
      <c r="BE15" s="655"/>
      <c r="BF15" s="656"/>
      <c r="BG15" s="657">
        <v>1491</v>
      </c>
      <c r="BH15" s="658"/>
      <c r="BI15" s="658"/>
      <c r="BJ15" s="658"/>
      <c r="BK15" s="658"/>
      <c r="BL15" s="658"/>
      <c r="BM15" s="658"/>
      <c r="BN15" s="659"/>
      <c r="BO15" s="695">
        <v>1.3</v>
      </c>
      <c r="BP15" s="695"/>
      <c r="BQ15" s="695"/>
      <c r="BR15" s="695"/>
      <c r="BS15" s="696" t="s">
        <v>123</v>
      </c>
      <c r="BT15" s="696"/>
      <c r="BU15" s="696"/>
      <c r="BV15" s="696"/>
      <c r="BW15" s="696"/>
      <c r="BX15" s="696"/>
      <c r="BY15" s="696"/>
      <c r="BZ15" s="696"/>
      <c r="CA15" s="696"/>
      <c r="CB15" s="731"/>
      <c r="CD15" s="654" t="s">
        <v>251</v>
      </c>
      <c r="CE15" s="655"/>
      <c r="CF15" s="655"/>
      <c r="CG15" s="655"/>
      <c r="CH15" s="655"/>
      <c r="CI15" s="655"/>
      <c r="CJ15" s="655"/>
      <c r="CK15" s="655"/>
      <c r="CL15" s="655"/>
      <c r="CM15" s="655"/>
      <c r="CN15" s="655"/>
      <c r="CO15" s="655"/>
      <c r="CP15" s="655"/>
      <c r="CQ15" s="656"/>
      <c r="CR15" s="657">
        <v>130057</v>
      </c>
      <c r="CS15" s="658"/>
      <c r="CT15" s="658"/>
      <c r="CU15" s="658"/>
      <c r="CV15" s="658"/>
      <c r="CW15" s="658"/>
      <c r="CX15" s="658"/>
      <c r="CY15" s="659"/>
      <c r="CZ15" s="695">
        <v>5.8</v>
      </c>
      <c r="DA15" s="695"/>
      <c r="DB15" s="695"/>
      <c r="DC15" s="695"/>
      <c r="DD15" s="663">
        <v>3724</v>
      </c>
      <c r="DE15" s="658"/>
      <c r="DF15" s="658"/>
      <c r="DG15" s="658"/>
      <c r="DH15" s="658"/>
      <c r="DI15" s="658"/>
      <c r="DJ15" s="658"/>
      <c r="DK15" s="658"/>
      <c r="DL15" s="658"/>
      <c r="DM15" s="658"/>
      <c r="DN15" s="658"/>
      <c r="DO15" s="658"/>
      <c r="DP15" s="659"/>
      <c r="DQ15" s="663">
        <v>115888</v>
      </c>
      <c r="DR15" s="658"/>
      <c r="DS15" s="658"/>
      <c r="DT15" s="658"/>
      <c r="DU15" s="658"/>
      <c r="DV15" s="658"/>
      <c r="DW15" s="658"/>
      <c r="DX15" s="658"/>
      <c r="DY15" s="658"/>
      <c r="DZ15" s="658"/>
      <c r="EA15" s="658"/>
      <c r="EB15" s="658"/>
      <c r="EC15" s="694"/>
    </row>
    <row r="16" spans="2:143" ht="11.25" customHeight="1" x14ac:dyDescent="0.15">
      <c r="B16" s="654" t="s">
        <v>252</v>
      </c>
      <c r="C16" s="655"/>
      <c r="D16" s="655"/>
      <c r="E16" s="655"/>
      <c r="F16" s="655"/>
      <c r="G16" s="655"/>
      <c r="H16" s="655"/>
      <c r="I16" s="655"/>
      <c r="J16" s="655"/>
      <c r="K16" s="655"/>
      <c r="L16" s="655"/>
      <c r="M16" s="655"/>
      <c r="N16" s="655"/>
      <c r="O16" s="655"/>
      <c r="P16" s="655"/>
      <c r="Q16" s="656"/>
      <c r="R16" s="657">
        <v>1658</v>
      </c>
      <c r="S16" s="658"/>
      <c r="T16" s="658"/>
      <c r="U16" s="658"/>
      <c r="V16" s="658"/>
      <c r="W16" s="658"/>
      <c r="X16" s="658"/>
      <c r="Y16" s="659"/>
      <c r="Z16" s="695">
        <v>0.1</v>
      </c>
      <c r="AA16" s="695"/>
      <c r="AB16" s="695"/>
      <c r="AC16" s="695"/>
      <c r="AD16" s="696">
        <v>1658</v>
      </c>
      <c r="AE16" s="696"/>
      <c r="AF16" s="696"/>
      <c r="AG16" s="696"/>
      <c r="AH16" s="696"/>
      <c r="AI16" s="696"/>
      <c r="AJ16" s="696"/>
      <c r="AK16" s="696"/>
      <c r="AL16" s="660">
        <v>0.1</v>
      </c>
      <c r="AM16" s="661"/>
      <c r="AN16" s="661"/>
      <c r="AO16" s="697"/>
      <c r="AP16" s="654" t="s">
        <v>253</v>
      </c>
      <c r="AQ16" s="655"/>
      <c r="AR16" s="655"/>
      <c r="AS16" s="655"/>
      <c r="AT16" s="655"/>
      <c r="AU16" s="655"/>
      <c r="AV16" s="655"/>
      <c r="AW16" s="655"/>
      <c r="AX16" s="655"/>
      <c r="AY16" s="655"/>
      <c r="AZ16" s="655"/>
      <c r="BA16" s="655"/>
      <c r="BB16" s="655"/>
      <c r="BC16" s="655"/>
      <c r="BD16" s="655"/>
      <c r="BE16" s="655"/>
      <c r="BF16" s="656"/>
      <c r="BG16" s="657" t="s">
        <v>123</v>
      </c>
      <c r="BH16" s="658"/>
      <c r="BI16" s="658"/>
      <c r="BJ16" s="658"/>
      <c r="BK16" s="658"/>
      <c r="BL16" s="658"/>
      <c r="BM16" s="658"/>
      <c r="BN16" s="659"/>
      <c r="BO16" s="695" t="s">
        <v>123</v>
      </c>
      <c r="BP16" s="695"/>
      <c r="BQ16" s="695"/>
      <c r="BR16" s="695"/>
      <c r="BS16" s="696" t="s">
        <v>123</v>
      </c>
      <c r="BT16" s="696"/>
      <c r="BU16" s="696"/>
      <c r="BV16" s="696"/>
      <c r="BW16" s="696"/>
      <c r="BX16" s="696"/>
      <c r="BY16" s="696"/>
      <c r="BZ16" s="696"/>
      <c r="CA16" s="696"/>
      <c r="CB16" s="731"/>
      <c r="CD16" s="654" t="s">
        <v>254</v>
      </c>
      <c r="CE16" s="655"/>
      <c r="CF16" s="655"/>
      <c r="CG16" s="655"/>
      <c r="CH16" s="655"/>
      <c r="CI16" s="655"/>
      <c r="CJ16" s="655"/>
      <c r="CK16" s="655"/>
      <c r="CL16" s="655"/>
      <c r="CM16" s="655"/>
      <c r="CN16" s="655"/>
      <c r="CO16" s="655"/>
      <c r="CP16" s="655"/>
      <c r="CQ16" s="656"/>
      <c r="CR16" s="657">
        <v>17446</v>
      </c>
      <c r="CS16" s="658"/>
      <c r="CT16" s="658"/>
      <c r="CU16" s="658"/>
      <c r="CV16" s="658"/>
      <c r="CW16" s="658"/>
      <c r="CX16" s="658"/>
      <c r="CY16" s="659"/>
      <c r="CZ16" s="695">
        <v>0.8</v>
      </c>
      <c r="DA16" s="695"/>
      <c r="DB16" s="695"/>
      <c r="DC16" s="695"/>
      <c r="DD16" s="663" t="s">
        <v>123</v>
      </c>
      <c r="DE16" s="658"/>
      <c r="DF16" s="658"/>
      <c r="DG16" s="658"/>
      <c r="DH16" s="658"/>
      <c r="DI16" s="658"/>
      <c r="DJ16" s="658"/>
      <c r="DK16" s="658"/>
      <c r="DL16" s="658"/>
      <c r="DM16" s="658"/>
      <c r="DN16" s="658"/>
      <c r="DO16" s="658"/>
      <c r="DP16" s="659"/>
      <c r="DQ16" s="663">
        <v>380</v>
      </c>
      <c r="DR16" s="658"/>
      <c r="DS16" s="658"/>
      <c r="DT16" s="658"/>
      <c r="DU16" s="658"/>
      <c r="DV16" s="658"/>
      <c r="DW16" s="658"/>
      <c r="DX16" s="658"/>
      <c r="DY16" s="658"/>
      <c r="DZ16" s="658"/>
      <c r="EA16" s="658"/>
      <c r="EB16" s="658"/>
      <c r="EC16" s="694"/>
    </row>
    <row r="17" spans="2:133" ht="11.25" customHeight="1" x14ac:dyDescent="0.15">
      <c r="B17" s="654" t="s">
        <v>255</v>
      </c>
      <c r="C17" s="655"/>
      <c r="D17" s="655"/>
      <c r="E17" s="655"/>
      <c r="F17" s="655"/>
      <c r="G17" s="655"/>
      <c r="H17" s="655"/>
      <c r="I17" s="655"/>
      <c r="J17" s="655"/>
      <c r="K17" s="655"/>
      <c r="L17" s="655"/>
      <c r="M17" s="655"/>
      <c r="N17" s="655"/>
      <c r="O17" s="655"/>
      <c r="P17" s="655"/>
      <c r="Q17" s="656"/>
      <c r="R17" s="657">
        <v>1919</v>
      </c>
      <c r="S17" s="658"/>
      <c r="T17" s="658"/>
      <c r="U17" s="658"/>
      <c r="V17" s="658"/>
      <c r="W17" s="658"/>
      <c r="X17" s="658"/>
      <c r="Y17" s="659"/>
      <c r="Z17" s="695">
        <v>0.1</v>
      </c>
      <c r="AA17" s="695"/>
      <c r="AB17" s="695"/>
      <c r="AC17" s="695"/>
      <c r="AD17" s="696">
        <v>1919</v>
      </c>
      <c r="AE17" s="696"/>
      <c r="AF17" s="696"/>
      <c r="AG17" s="696"/>
      <c r="AH17" s="696"/>
      <c r="AI17" s="696"/>
      <c r="AJ17" s="696"/>
      <c r="AK17" s="696"/>
      <c r="AL17" s="660">
        <v>0.1</v>
      </c>
      <c r="AM17" s="661"/>
      <c r="AN17" s="661"/>
      <c r="AO17" s="697"/>
      <c r="AP17" s="654" t="s">
        <v>256</v>
      </c>
      <c r="AQ17" s="655"/>
      <c r="AR17" s="655"/>
      <c r="AS17" s="655"/>
      <c r="AT17" s="655"/>
      <c r="AU17" s="655"/>
      <c r="AV17" s="655"/>
      <c r="AW17" s="655"/>
      <c r="AX17" s="655"/>
      <c r="AY17" s="655"/>
      <c r="AZ17" s="655"/>
      <c r="BA17" s="655"/>
      <c r="BB17" s="655"/>
      <c r="BC17" s="655"/>
      <c r="BD17" s="655"/>
      <c r="BE17" s="655"/>
      <c r="BF17" s="656"/>
      <c r="BG17" s="657" t="s">
        <v>123</v>
      </c>
      <c r="BH17" s="658"/>
      <c r="BI17" s="658"/>
      <c r="BJ17" s="658"/>
      <c r="BK17" s="658"/>
      <c r="BL17" s="658"/>
      <c r="BM17" s="658"/>
      <c r="BN17" s="659"/>
      <c r="BO17" s="695" t="s">
        <v>123</v>
      </c>
      <c r="BP17" s="695"/>
      <c r="BQ17" s="695"/>
      <c r="BR17" s="695"/>
      <c r="BS17" s="696" t="s">
        <v>123</v>
      </c>
      <c r="BT17" s="696"/>
      <c r="BU17" s="696"/>
      <c r="BV17" s="696"/>
      <c r="BW17" s="696"/>
      <c r="BX17" s="696"/>
      <c r="BY17" s="696"/>
      <c r="BZ17" s="696"/>
      <c r="CA17" s="696"/>
      <c r="CB17" s="731"/>
      <c r="CD17" s="654" t="s">
        <v>257</v>
      </c>
      <c r="CE17" s="655"/>
      <c r="CF17" s="655"/>
      <c r="CG17" s="655"/>
      <c r="CH17" s="655"/>
      <c r="CI17" s="655"/>
      <c r="CJ17" s="655"/>
      <c r="CK17" s="655"/>
      <c r="CL17" s="655"/>
      <c r="CM17" s="655"/>
      <c r="CN17" s="655"/>
      <c r="CO17" s="655"/>
      <c r="CP17" s="655"/>
      <c r="CQ17" s="656"/>
      <c r="CR17" s="657">
        <v>382696</v>
      </c>
      <c r="CS17" s="658"/>
      <c r="CT17" s="658"/>
      <c r="CU17" s="658"/>
      <c r="CV17" s="658"/>
      <c r="CW17" s="658"/>
      <c r="CX17" s="658"/>
      <c r="CY17" s="659"/>
      <c r="CZ17" s="695">
        <v>17.2</v>
      </c>
      <c r="DA17" s="695"/>
      <c r="DB17" s="695"/>
      <c r="DC17" s="695"/>
      <c r="DD17" s="663" t="s">
        <v>123</v>
      </c>
      <c r="DE17" s="658"/>
      <c r="DF17" s="658"/>
      <c r="DG17" s="658"/>
      <c r="DH17" s="658"/>
      <c r="DI17" s="658"/>
      <c r="DJ17" s="658"/>
      <c r="DK17" s="658"/>
      <c r="DL17" s="658"/>
      <c r="DM17" s="658"/>
      <c r="DN17" s="658"/>
      <c r="DO17" s="658"/>
      <c r="DP17" s="659"/>
      <c r="DQ17" s="663">
        <v>378440</v>
      </c>
      <c r="DR17" s="658"/>
      <c r="DS17" s="658"/>
      <c r="DT17" s="658"/>
      <c r="DU17" s="658"/>
      <c r="DV17" s="658"/>
      <c r="DW17" s="658"/>
      <c r="DX17" s="658"/>
      <c r="DY17" s="658"/>
      <c r="DZ17" s="658"/>
      <c r="EA17" s="658"/>
      <c r="EB17" s="658"/>
      <c r="EC17" s="694"/>
    </row>
    <row r="18" spans="2:133" ht="11.25" customHeight="1" x14ac:dyDescent="0.15">
      <c r="B18" s="654" t="s">
        <v>258</v>
      </c>
      <c r="C18" s="655"/>
      <c r="D18" s="655"/>
      <c r="E18" s="655"/>
      <c r="F18" s="655"/>
      <c r="G18" s="655"/>
      <c r="H18" s="655"/>
      <c r="I18" s="655"/>
      <c r="J18" s="655"/>
      <c r="K18" s="655"/>
      <c r="L18" s="655"/>
      <c r="M18" s="655"/>
      <c r="N18" s="655"/>
      <c r="O18" s="655"/>
      <c r="P18" s="655"/>
      <c r="Q18" s="656"/>
      <c r="R18" s="657">
        <v>335</v>
      </c>
      <c r="S18" s="658"/>
      <c r="T18" s="658"/>
      <c r="U18" s="658"/>
      <c r="V18" s="658"/>
      <c r="W18" s="658"/>
      <c r="X18" s="658"/>
      <c r="Y18" s="659"/>
      <c r="Z18" s="695">
        <v>0</v>
      </c>
      <c r="AA18" s="695"/>
      <c r="AB18" s="695"/>
      <c r="AC18" s="695"/>
      <c r="AD18" s="696">
        <v>335</v>
      </c>
      <c r="AE18" s="696"/>
      <c r="AF18" s="696"/>
      <c r="AG18" s="696"/>
      <c r="AH18" s="696"/>
      <c r="AI18" s="696"/>
      <c r="AJ18" s="696"/>
      <c r="AK18" s="696"/>
      <c r="AL18" s="660">
        <v>0</v>
      </c>
      <c r="AM18" s="661"/>
      <c r="AN18" s="661"/>
      <c r="AO18" s="697"/>
      <c r="AP18" s="654" t="s">
        <v>259</v>
      </c>
      <c r="AQ18" s="655"/>
      <c r="AR18" s="655"/>
      <c r="AS18" s="655"/>
      <c r="AT18" s="655"/>
      <c r="AU18" s="655"/>
      <c r="AV18" s="655"/>
      <c r="AW18" s="655"/>
      <c r="AX18" s="655"/>
      <c r="AY18" s="655"/>
      <c r="AZ18" s="655"/>
      <c r="BA18" s="655"/>
      <c r="BB18" s="655"/>
      <c r="BC18" s="655"/>
      <c r="BD18" s="655"/>
      <c r="BE18" s="655"/>
      <c r="BF18" s="656"/>
      <c r="BG18" s="657" t="s">
        <v>123</v>
      </c>
      <c r="BH18" s="658"/>
      <c r="BI18" s="658"/>
      <c r="BJ18" s="658"/>
      <c r="BK18" s="658"/>
      <c r="BL18" s="658"/>
      <c r="BM18" s="658"/>
      <c r="BN18" s="659"/>
      <c r="BO18" s="695" t="s">
        <v>123</v>
      </c>
      <c r="BP18" s="695"/>
      <c r="BQ18" s="695"/>
      <c r="BR18" s="695"/>
      <c r="BS18" s="696" t="s">
        <v>123</v>
      </c>
      <c r="BT18" s="696"/>
      <c r="BU18" s="696"/>
      <c r="BV18" s="696"/>
      <c r="BW18" s="696"/>
      <c r="BX18" s="696"/>
      <c r="BY18" s="696"/>
      <c r="BZ18" s="696"/>
      <c r="CA18" s="696"/>
      <c r="CB18" s="731"/>
      <c r="CD18" s="654" t="s">
        <v>260</v>
      </c>
      <c r="CE18" s="655"/>
      <c r="CF18" s="655"/>
      <c r="CG18" s="655"/>
      <c r="CH18" s="655"/>
      <c r="CI18" s="655"/>
      <c r="CJ18" s="655"/>
      <c r="CK18" s="655"/>
      <c r="CL18" s="655"/>
      <c r="CM18" s="655"/>
      <c r="CN18" s="655"/>
      <c r="CO18" s="655"/>
      <c r="CP18" s="655"/>
      <c r="CQ18" s="656"/>
      <c r="CR18" s="657" t="s">
        <v>123</v>
      </c>
      <c r="CS18" s="658"/>
      <c r="CT18" s="658"/>
      <c r="CU18" s="658"/>
      <c r="CV18" s="658"/>
      <c r="CW18" s="658"/>
      <c r="CX18" s="658"/>
      <c r="CY18" s="659"/>
      <c r="CZ18" s="695" t="s">
        <v>123</v>
      </c>
      <c r="DA18" s="695"/>
      <c r="DB18" s="695"/>
      <c r="DC18" s="695"/>
      <c r="DD18" s="663" t="s">
        <v>123</v>
      </c>
      <c r="DE18" s="658"/>
      <c r="DF18" s="658"/>
      <c r="DG18" s="658"/>
      <c r="DH18" s="658"/>
      <c r="DI18" s="658"/>
      <c r="DJ18" s="658"/>
      <c r="DK18" s="658"/>
      <c r="DL18" s="658"/>
      <c r="DM18" s="658"/>
      <c r="DN18" s="658"/>
      <c r="DO18" s="658"/>
      <c r="DP18" s="659"/>
      <c r="DQ18" s="663" t="s">
        <v>123</v>
      </c>
      <c r="DR18" s="658"/>
      <c r="DS18" s="658"/>
      <c r="DT18" s="658"/>
      <c r="DU18" s="658"/>
      <c r="DV18" s="658"/>
      <c r="DW18" s="658"/>
      <c r="DX18" s="658"/>
      <c r="DY18" s="658"/>
      <c r="DZ18" s="658"/>
      <c r="EA18" s="658"/>
      <c r="EB18" s="658"/>
      <c r="EC18" s="694"/>
    </row>
    <row r="19" spans="2:133" ht="11.25" customHeight="1" x14ac:dyDescent="0.15">
      <c r="B19" s="654" t="s">
        <v>261</v>
      </c>
      <c r="C19" s="655"/>
      <c r="D19" s="655"/>
      <c r="E19" s="655"/>
      <c r="F19" s="655"/>
      <c r="G19" s="655"/>
      <c r="H19" s="655"/>
      <c r="I19" s="655"/>
      <c r="J19" s="655"/>
      <c r="K19" s="655"/>
      <c r="L19" s="655"/>
      <c r="M19" s="655"/>
      <c r="N19" s="655"/>
      <c r="O19" s="655"/>
      <c r="P19" s="655"/>
      <c r="Q19" s="656"/>
      <c r="R19" s="657">
        <v>182</v>
      </c>
      <c r="S19" s="658"/>
      <c r="T19" s="658"/>
      <c r="U19" s="658"/>
      <c r="V19" s="658"/>
      <c r="W19" s="658"/>
      <c r="X19" s="658"/>
      <c r="Y19" s="659"/>
      <c r="Z19" s="695">
        <v>0</v>
      </c>
      <c r="AA19" s="695"/>
      <c r="AB19" s="695"/>
      <c r="AC19" s="695"/>
      <c r="AD19" s="696">
        <v>182</v>
      </c>
      <c r="AE19" s="696"/>
      <c r="AF19" s="696"/>
      <c r="AG19" s="696"/>
      <c r="AH19" s="696"/>
      <c r="AI19" s="696"/>
      <c r="AJ19" s="696"/>
      <c r="AK19" s="696"/>
      <c r="AL19" s="660">
        <v>0</v>
      </c>
      <c r="AM19" s="661"/>
      <c r="AN19" s="661"/>
      <c r="AO19" s="697"/>
      <c r="AP19" s="654" t="s">
        <v>262</v>
      </c>
      <c r="AQ19" s="655"/>
      <c r="AR19" s="655"/>
      <c r="AS19" s="655"/>
      <c r="AT19" s="655"/>
      <c r="AU19" s="655"/>
      <c r="AV19" s="655"/>
      <c r="AW19" s="655"/>
      <c r="AX19" s="655"/>
      <c r="AY19" s="655"/>
      <c r="AZ19" s="655"/>
      <c r="BA19" s="655"/>
      <c r="BB19" s="655"/>
      <c r="BC19" s="655"/>
      <c r="BD19" s="655"/>
      <c r="BE19" s="655"/>
      <c r="BF19" s="656"/>
      <c r="BG19" s="657" t="s">
        <v>123</v>
      </c>
      <c r="BH19" s="658"/>
      <c r="BI19" s="658"/>
      <c r="BJ19" s="658"/>
      <c r="BK19" s="658"/>
      <c r="BL19" s="658"/>
      <c r="BM19" s="658"/>
      <c r="BN19" s="659"/>
      <c r="BO19" s="695" t="s">
        <v>123</v>
      </c>
      <c r="BP19" s="695"/>
      <c r="BQ19" s="695"/>
      <c r="BR19" s="695"/>
      <c r="BS19" s="696" t="s">
        <v>123</v>
      </c>
      <c r="BT19" s="696"/>
      <c r="BU19" s="696"/>
      <c r="BV19" s="696"/>
      <c r="BW19" s="696"/>
      <c r="BX19" s="696"/>
      <c r="BY19" s="696"/>
      <c r="BZ19" s="696"/>
      <c r="CA19" s="696"/>
      <c r="CB19" s="731"/>
      <c r="CD19" s="654" t="s">
        <v>263</v>
      </c>
      <c r="CE19" s="655"/>
      <c r="CF19" s="655"/>
      <c r="CG19" s="655"/>
      <c r="CH19" s="655"/>
      <c r="CI19" s="655"/>
      <c r="CJ19" s="655"/>
      <c r="CK19" s="655"/>
      <c r="CL19" s="655"/>
      <c r="CM19" s="655"/>
      <c r="CN19" s="655"/>
      <c r="CO19" s="655"/>
      <c r="CP19" s="655"/>
      <c r="CQ19" s="656"/>
      <c r="CR19" s="657" t="s">
        <v>123</v>
      </c>
      <c r="CS19" s="658"/>
      <c r="CT19" s="658"/>
      <c r="CU19" s="658"/>
      <c r="CV19" s="658"/>
      <c r="CW19" s="658"/>
      <c r="CX19" s="658"/>
      <c r="CY19" s="659"/>
      <c r="CZ19" s="695" t="s">
        <v>123</v>
      </c>
      <c r="DA19" s="695"/>
      <c r="DB19" s="695"/>
      <c r="DC19" s="695"/>
      <c r="DD19" s="663" t="s">
        <v>123</v>
      </c>
      <c r="DE19" s="658"/>
      <c r="DF19" s="658"/>
      <c r="DG19" s="658"/>
      <c r="DH19" s="658"/>
      <c r="DI19" s="658"/>
      <c r="DJ19" s="658"/>
      <c r="DK19" s="658"/>
      <c r="DL19" s="658"/>
      <c r="DM19" s="658"/>
      <c r="DN19" s="658"/>
      <c r="DO19" s="658"/>
      <c r="DP19" s="659"/>
      <c r="DQ19" s="663" t="s">
        <v>123</v>
      </c>
      <c r="DR19" s="658"/>
      <c r="DS19" s="658"/>
      <c r="DT19" s="658"/>
      <c r="DU19" s="658"/>
      <c r="DV19" s="658"/>
      <c r="DW19" s="658"/>
      <c r="DX19" s="658"/>
      <c r="DY19" s="658"/>
      <c r="DZ19" s="658"/>
      <c r="EA19" s="658"/>
      <c r="EB19" s="658"/>
      <c r="EC19" s="694"/>
    </row>
    <row r="20" spans="2:133" ht="11.25" customHeight="1" x14ac:dyDescent="0.15">
      <c r="B20" s="732" t="s">
        <v>264</v>
      </c>
      <c r="C20" s="733"/>
      <c r="D20" s="733"/>
      <c r="E20" s="733"/>
      <c r="F20" s="733"/>
      <c r="G20" s="733"/>
      <c r="H20" s="733"/>
      <c r="I20" s="733"/>
      <c r="J20" s="733"/>
      <c r="K20" s="733"/>
      <c r="L20" s="733"/>
      <c r="M20" s="733"/>
      <c r="N20" s="733"/>
      <c r="O20" s="733"/>
      <c r="P20" s="733"/>
      <c r="Q20" s="734"/>
      <c r="R20" s="657">
        <v>153</v>
      </c>
      <c r="S20" s="658"/>
      <c r="T20" s="658"/>
      <c r="U20" s="658"/>
      <c r="V20" s="658"/>
      <c r="W20" s="658"/>
      <c r="X20" s="658"/>
      <c r="Y20" s="659"/>
      <c r="Z20" s="695">
        <v>0</v>
      </c>
      <c r="AA20" s="695"/>
      <c r="AB20" s="695"/>
      <c r="AC20" s="695"/>
      <c r="AD20" s="696">
        <v>153</v>
      </c>
      <c r="AE20" s="696"/>
      <c r="AF20" s="696"/>
      <c r="AG20" s="696"/>
      <c r="AH20" s="696"/>
      <c r="AI20" s="696"/>
      <c r="AJ20" s="696"/>
      <c r="AK20" s="696"/>
      <c r="AL20" s="660">
        <v>0</v>
      </c>
      <c r="AM20" s="661"/>
      <c r="AN20" s="661"/>
      <c r="AO20" s="697"/>
      <c r="AP20" s="654" t="s">
        <v>265</v>
      </c>
      <c r="AQ20" s="655"/>
      <c r="AR20" s="655"/>
      <c r="AS20" s="655"/>
      <c r="AT20" s="655"/>
      <c r="AU20" s="655"/>
      <c r="AV20" s="655"/>
      <c r="AW20" s="655"/>
      <c r="AX20" s="655"/>
      <c r="AY20" s="655"/>
      <c r="AZ20" s="655"/>
      <c r="BA20" s="655"/>
      <c r="BB20" s="655"/>
      <c r="BC20" s="655"/>
      <c r="BD20" s="655"/>
      <c r="BE20" s="655"/>
      <c r="BF20" s="656"/>
      <c r="BG20" s="657" t="s">
        <v>123</v>
      </c>
      <c r="BH20" s="658"/>
      <c r="BI20" s="658"/>
      <c r="BJ20" s="658"/>
      <c r="BK20" s="658"/>
      <c r="BL20" s="658"/>
      <c r="BM20" s="658"/>
      <c r="BN20" s="659"/>
      <c r="BO20" s="695" t="s">
        <v>123</v>
      </c>
      <c r="BP20" s="695"/>
      <c r="BQ20" s="695"/>
      <c r="BR20" s="695"/>
      <c r="BS20" s="696" t="s">
        <v>123</v>
      </c>
      <c r="BT20" s="696"/>
      <c r="BU20" s="696"/>
      <c r="BV20" s="696"/>
      <c r="BW20" s="696"/>
      <c r="BX20" s="696"/>
      <c r="BY20" s="696"/>
      <c r="BZ20" s="696"/>
      <c r="CA20" s="696"/>
      <c r="CB20" s="731"/>
      <c r="CD20" s="654" t="s">
        <v>266</v>
      </c>
      <c r="CE20" s="655"/>
      <c r="CF20" s="655"/>
      <c r="CG20" s="655"/>
      <c r="CH20" s="655"/>
      <c r="CI20" s="655"/>
      <c r="CJ20" s="655"/>
      <c r="CK20" s="655"/>
      <c r="CL20" s="655"/>
      <c r="CM20" s="655"/>
      <c r="CN20" s="655"/>
      <c r="CO20" s="655"/>
      <c r="CP20" s="655"/>
      <c r="CQ20" s="656"/>
      <c r="CR20" s="657">
        <v>2227561</v>
      </c>
      <c r="CS20" s="658"/>
      <c r="CT20" s="658"/>
      <c r="CU20" s="658"/>
      <c r="CV20" s="658"/>
      <c r="CW20" s="658"/>
      <c r="CX20" s="658"/>
      <c r="CY20" s="659"/>
      <c r="CZ20" s="695">
        <v>100</v>
      </c>
      <c r="DA20" s="695"/>
      <c r="DB20" s="695"/>
      <c r="DC20" s="695"/>
      <c r="DD20" s="663">
        <v>288813</v>
      </c>
      <c r="DE20" s="658"/>
      <c r="DF20" s="658"/>
      <c r="DG20" s="658"/>
      <c r="DH20" s="658"/>
      <c r="DI20" s="658"/>
      <c r="DJ20" s="658"/>
      <c r="DK20" s="658"/>
      <c r="DL20" s="658"/>
      <c r="DM20" s="658"/>
      <c r="DN20" s="658"/>
      <c r="DO20" s="658"/>
      <c r="DP20" s="659"/>
      <c r="DQ20" s="663">
        <v>1601615</v>
      </c>
      <c r="DR20" s="658"/>
      <c r="DS20" s="658"/>
      <c r="DT20" s="658"/>
      <c r="DU20" s="658"/>
      <c r="DV20" s="658"/>
      <c r="DW20" s="658"/>
      <c r="DX20" s="658"/>
      <c r="DY20" s="658"/>
      <c r="DZ20" s="658"/>
      <c r="EA20" s="658"/>
      <c r="EB20" s="658"/>
      <c r="EC20" s="694"/>
    </row>
    <row r="21" spans="2:133" ht="11.25" customHeight="1" x14ac:dyDescent="0.15">
      <c r="B21" s="654" t="s">
        <v>267</v>
      </c>
      <c r="C21" s="655"/>
      <c r="D21" s="655"/>
      <c r="E21" s="655"/>
      <c r="F21" s="655"/>
      <c r="G21" s="655"/>
      <c r="H21" s="655"/>
      <c r="I21" s="655"/>
      <c r="J21" s="655"/>
      <c r="K21" s="655"/>
      <c r="L21" s="655"/>
      <c r="M21" s="655"/>
      <c r="N21" s="655"/>
      <c r="O21" s="655"/>
      <c r="P21" s="655"/>
      <c r="Q21" s="656"/>
      <c r="R21" s="657">
        <v>1350574</v>
      </c>
      <c r="S21" s="658"/>
      <c r="T21" s="658"/>
      <c r="U21" s="658"/>
      <c r="V21" s="658"/>
      <c r="W21" s="658"/>
      <c r="X21" s="658"/>
      <c r="Y21" s="659"/>
      <c r="Z21" s="695">
        <v>58.5</v>
      </c>
      <c r="AA21" s="695"/>
      <c r="AB21" s="695"/>
      <c r="AC21" s="695"/>
      <c r="AD21" s="696">
        <v>1187173</v>
      </c>
      <c r="AE21" s="696"/>
      <c r="AF21" s="696"/>
      <c r="AG21" s="696"/>
      <c r="AH21" s="696"/>
      <c r="AI21" s="696"/>
      <c r="AJ21" s="696"/>
      <c r="AK21" s="696"/>
      <c r="AL21" s="660">
        <v>85.7</v>
      </c>
      <c r="AM21" s="661"/>
      <c r="AN21" s="661"/>
      <c r="AO21" s="697"/>
      <c r="AP21" s="654" t="s">
        <v>268</v>
      </c>
      <c r="AQ21" s="735"/>
      <c r="AR21" s="735"/>
      <c r="AS21" s="735"/>
      <c r="AT21" s="735"/>
      <c r="AU21" s="735"/>
      <c r="AV21" s="735"/>
      <c r="AW21" s="735"/>
      <c r="AX21" s="735"/>
      <c r="AY21" s="735"/>
      <c r="AZ21" s="735"/>
      <c r="BA21" s="735"/>
      <c r="BB21" s="735"/>
      <c r="BC21" s="735"/>
      <c r="BD21" s="735"/>
      <c r="BE21" s="735"/>
      <c r="BF21" s="736"/>
      <c r="BG21" s="657" t="s">
        <v>123</v>
      </c>
      <c r="BH21" s="658"/>
      <c r="BI21" s="658"/>
      <c r="BJ21" s="658"/>
      <c r="BK21" s="658"/>
      <c r="BL21" s="658"/>
      <c r="BM21" s="658"/>
      <c r="BN21" s="659"/>
      <c r="BO21" s="695" t="s">
        <v>123</v>
      </c>
      <c r="BP21" s="695"/>
      <c r="BQ21" s="695"/>
      <c r="BR21" s="695"/>
      <c r="BS21" s="696" t="s">
        <v>123</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269</v>
      </c>
      <c r="C22" s="655"/>
      <c r="D22" s="655"/>
      <c r="E22" s="655"/>
      <c r="F22" s="655"/>
      <c r="G22" s="655"/>
      <c r="H22" s="655"/>
      <c r="I22" s="655"/>
      <c r="J22" s="655"/>
      <c r="K22" s="655"/>
      <c r="L22" s="655"/>
      <c r="M22" s="655"/>
      <c r="N22" s="655"/>
      <c r="O22" s="655"/>
      <c r="P22" s="655"/>
      <c r="Q22" s="656"/>
      <c r="R22" s="657">
        <v>1187173</v>
      </c>
      <c r="S22" s="658"/>
      <c r="T22" s="658"/>
      <c r="U22" s="658"/>
      <c r="V22" s="658"/>
      <c r="W22" s="658"/>
      <c r="X22" s="658"/>
      <c r="Y22" s="659"/>
      <c r="Z22" s="695">
        <v>51.4</v>
      </c>
      <c r="AA22" s="695"/>
      <c r="AB22" s="695"/>
      <c r="AC22" s="695"/>
      <c r="AD22" s="696">
        <v>1187173</v>
      </c>
      <c r="AE22" s="696"/>
      <c r="AF22" s="696"/>
      <c r="AG22" s="696"/>
      <c r="AH22" s="696"/>
      <c r="AI22" s="696"/>
      <c r="AJ22" s="696"/>
      <c r="AK22" s="696"/>
      <c r="AL22" s="660">
        <v>85.7</v>
      </c>
      <c r="AM22" s="661"/>
      <c r="AN22" s="661"/>
      <c r="AO22" s="697"/>
      <c r="AP22" s="654" t="s">
        <v>270</v>
      </c>
      <c r="AQ22" s="735"/>
      <c r="AR22" s="735"/>
      <c r="AS22" s="735"/>
      <c r="AT22" s="735"/>
      <c r="AU22" s="735"/>
      <c r="AV22" s="735"/>
      <c r="AW22" s="735"/>
      <c r="AX22" s="735"/>
      <c r="AY22" s="735"/>
      <c r="AZ22" s="735"/>
      <c r="BA22" s="735"/>
      <c r="BB22" s="735"/>
      <c r="BC22" s="735"/>
      <c r="BD22" s="735"/>
      <c r="BE22" s="735"/>
      <c r="BF22" s="736"/>
      <c r="BG22" s="657" t="s">
        <v>123</v>
      </c>
      <c r="BH22" s="658"/>
      <c r="BI22" s="658"/>
      <c r="BJ22" s="658"/>
      <c r="BK22" s="658"/>
      <c r="BL22" s="658"/>
      <c r="BM22" s="658"/>
      <c r="BN22" s="659"/>
      <c r="BO22" s="695" t="s">
        <v>123</v>
      </c>
      <c r="BP22" s="695"/>
      <c r="BQ22" s="695"/>
      <c r="BR22" s="695"/>
      <c r="BS22" s="696" t="s">
        <v>123</v>
      </c>
      <c r="BT22" s="696"/>
      <c r="BU22" s="696"/>
      <c r="BV22" s="696"/>
      <c r="BW22" s="696"/>
      <c r="BX22" s="696"/>
      <c r="BY22" s="696"/>
      <c r="BZ22" s="696"/>
      <c r="CA22" s="696"/>
      <c r="CB22" s="731"/>
      <c r="CD22" s="709" t="s">
        <v>271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272</v>
      </c>
      <c r="C23" s="655"/>
      <c r="D23" s="655"/>
      <c r="E23" s="655"/>
      <c r="F23" s="655"/>
      <c r="G23" s="655"/>
      <c r="H23" s="655"/>
      <c r="I23" s="655"/>
      <c r="J23" s="655"/>
      <c r="K23" s="655"/>
      <c r="L23" s="655"/>
      <c r="M23" s="655"/>
      <c r="N23" s="655"/>
      <c r="O23" s="655"/>
      <c r="P23" s="655"/>
      <c r="Q23" s="656"/>
      <c r="R23" s="657">
        <v>163401</v>
      </c>
      <c r="S23" s="658"/>
      <c r="T23" s="658"/>
      <c r="U23" s="658"/>
      <c r="V23" s="658"/>
      <c r="W23" s="658"/>
      <c r="X23" s="658"/>
      <c r="Y23" s="659"/>
      <c r="Z23" s="695">
        <v>7.1</v>
      </c>
      <c r="AA23" s="695"/>
      <c r="AB23" s="695"/>
      <c r="AC23" s="695"/>
      <c r="AD23" s="696" t="s">
        <v>123</v>
      </c>
      <c r="AE23" s="696"/>
      <c r="AF23" s="696"/>
      <c r="AG23" s="696"/>
      <c r="AH23" s="696"/>
      <c r="AI23" s="696"/>
      <c r="AJ23" s="696"/>
      <c r="AK23" s="696"/>
      <c r="AL23" s="660" t="s">
        <v>123</v>
      </c>
      <c r="AM23" s="661"/>
      <c r="AN23" s="661"/>
      <c r="AO23" s="697"/>
      <c r="AP23" s="654" t="s">
        <v>273</v>
      </c>
      <c r="AQ23" s="735"/>
      <c r="AR23" s="735"/>
      <c r="AS23" s="735"/>
      <c r="AT23" s="735"/>
      <c r="AU23" s="735"/>
      <c r="AV23" s="735"/>
      <c r="AW23" s="735"/>
      <c r="AX23" s="735"/>
      <c r="AY23" s="735"/>
      <c r="AZ23" s="735"/>
      <c r="BA23" s="735"/>
      <c r="BB23" s="735"/>
      <c r="BC23" s="735"/>
      <c r="BD23" s="735"/>
      <c r="BE23" s="735"/>
      <c r="BF23" s="736"/>
      <c r="BG23" s="657" t="s">
        <v>123</v>
      </c>
      <c r="BH23" s="658"/>
      <c r="BI23" s="658"/>
      <c r="BJ23" s="658"/>
      <c r="BK23" s="658"/>
      <c r="BL23" s="658"/>
      <c r="BM23" s="658"/>
      <c r="BN23" s="659"/>
      <c r="BO23" s="695" t="s">
        <v>123</v>
      </c>
      <c r="BP23" s="695"/>
      <c r="BQ23" s="695"/>
      <c r="BR23" s="695"/>
      <c r="BS23" s="696" t="s">
        <v>123</v>
      </c>
      <c r="BT23" s="696"/>
      <c r="BU23" s="696"/>
      <c r="BV23" s="696"/>
      <c r="BW23" s="696"/>
      <c r="BX23" s="696"/>
      <c r="BY23" s="696"/>
      <c r="BZ23" s="696"/>
      <c r="CA23" s="696"/>
      <c r="CB23" s="731"/>
      <c r="CD23" s="709" t="s">
        <v>213</v>
      </c>
      <c r="CE23" s="710"/>
      <c r="CF23" s="710"/>
      <c r="CG23" s="710"/>
      <c r="CH23" s="710"/>
      <c r="CI23" s="710"/>
      <c r="CJ23" s="710"/>
      <c r="CK23" s="710"/>
      <c r="CL23" s="710"/>
      <c r="CM23" s="710"/>
      <c r="CN23" s="710"/>
      <c r="CO23" s="710"/>
      <c r="CP23" s="710"/>
      <c r="CQ23" s="711"/>
      <c r="CR23" s="709" t="s">
        <v>274</v>
      </c>
      <c r="CS23" s="710"/>
      <c r="CT23" s="710"/>
      <c r="CU23" s="710"/>
      <c r="CV23" s="710"/>
      <c r="CW23" s="710"/>
      <c r="CX23" s="710"/>
      <c r="CY23" s="711"/>
      <c r="CZ23" s="709" t="s">
        <v>275</v>
      </c>
      <c r="DA23" s="710"/>
      <c r="DB23" s="710"/>
      <c r="DC23" s="711"/>
      <c r="DD23" s="709" t="s">
        <v>276</v>
      </c>
      <c r="DE23" s="710"/>
      <c r="DF23" s="710"/>
      <c r="DG23" s="710"/>
      <c r="DH23" s="710"/>
      <c r="DI23" s="710"/>
      <c r="DJ23" s="710"/>
      <c r="DK23" s="711"/>
      <c r="DL23" s="747" t="s">
        <v>277</v>
      </c>
      <c r="DM23" s="748"/>
      <c r="DN23" s="748"/>
      <c r="DO23" s="748"/>
      <c r="DP23" s="748"/>
      <c r="DQ23" s="748"/>
      <c r="DR23" s="748"/>
      <c r="DS23" s="748"/>
      <c r="DT23" s="748"/>
      <c r="DU23" s="748"/>
      <c r="DV23" s="749"/>
      <c r="DW23" s="709" t="s">
        <v>278</v>
      </c>
      <c r="DX23" s="710"/>
      <c r="DY23" s="710"/>
      <c r="DZ23" s="710"/>
      <c r="EA23" s="710"/>
      <c r="EB23" s="710"/>
      <c r="EC23" s="711"/>
    </row>
    <row r="24" spans="2:133" ht="11.25" customHeight="1" x14ac:dyDescent="0.15">
      <c r="B24" s="654" t="s">
        <v>279</v>
      </c>
      <c r="C24" s="655"/>
      <c r="D24" s="655"/>
      <c r="E24" s="655"/>
      <c r="F24" s="655"/>
      <c r="G24" s="655"/>
      <c r="H24" s="655"/>
      <c r="I24" s="655"/>
      <c r="J24" s="655"/>
      <c r="K24" s="655"/>
      <c r="L24" s="655"/>
      <c r="M24" s="655"/>
      <c r="N24" s="655"/>
      <c r="O24" s="655"/>
      <c r="P24" s="655"/>
      <c r="Q24" s="656"/>
      <c r="R24" s="657" t="s">
        <v>123</v>
      </c>
      <c r="S24" s="658"/>
      <c r="T24" s="658"/>
      <c r="U24" s="658"/>
      <c r="V24" s="658"/>
      <c r="W24" s="658"/>
      <c r="X24" s="658"/>
      <c r="Y24" s="659"/>
      <c r="Z24" s="695" t="s">
        <v>123</v>
      </c>
      <c r="AA24" s="695"/>
      <c r="AB24" s="695"/>
      <c r="AC24" s="695"/>
      <c r="AD24" s="696" t="s">
        <v>123</v>
      </c>
      <c r="AE24" s="696"/>
      <c r="AF24" s="696"/>
      <c r="AG24" s="696"/>
      <c r="AH24" s="696"/>
      <c r="AI24" s="696"/>
      <c r="AJ24" s="696"/>
      <c r="AK24" s="696"/>
      <c r="AL24" s="660" t="s">
        <v>123</v>
      </c>
      <c r="AM24" s="661"/>
      <c r="AN24" s="661"/>
      <c r="AO24" s="697"/>
      <c r="AP24" s="654" t="s">
        <v>280</v>
      </c>
      <c r="AQ24" s="735"/>
      <c r="AR24" s="735"/>
      <c r="AS24" s="735"/>
      <c r="AT24" s="735"/>
      <c r="AU24" s="735"/>
      <c r="AV24" s="735"/>
      <c r="AW24" s="735"/>
      <c r="AX24" s="735"/>
      <c r="AY24" s="735"/>
      <c r="AZ24" s="735"/>
      <c r="BA24" s="735"/>
      <c r="BB24" s="735"/>
      <c r="BC24" s="735"/>
      <c r="BD24" s="735"/>
      <c r="BE24" s="735"/>
      <c r="BF24" s="736"/>
      <c r="BG24" s="657" t="s">
        <v>123</v>
      </c>
      <c r="BH24" s="658"/>
      <c r="BI24" s="658"/>
      <c r="BJ24" s="658"/>
      <c r="BK24" s="658"/>
      <c r="BL24" s="658"/>
      <c r="BM24" s="658"/>
      <c r="BN24" s="659"/>
      <c r="BO24" s="695" t="s">
        <v>123</v>
      </c>
      <c r="BP24" s="695"/>
      <c r="BQ24" s="695"/>
      <c r="BR24" s="695"/>
      <c r="BS24" s="696" t="s">
        <v>123</v>
      </c>
      <c r="BT24" s="696"/>
      <c r="BU24" s="696"/>
      <c r="BV24" s="696"/>
      <c r="BW24" s="696"/>
      <c r="BX24" s="696"/>
      <c r="BY24" s="696"/>
      <c r="BZ24" s="696"/>
      <c r="CA24" s="696"/>
      <c r="CB24" s="731"/>
      <c r="CD24" s="715" t="s">
        <v>281</v>
      </c>
      <c r="CE24" s="716"/>
      <c r="CF24" s="716"/>
      <c r="CG24" s="716"/>
      <c r="CH24" s="716"/>
      <c r="CI24" s="716"/>
      <c r="CJ24" s="716"/>
      <c r="CK24" s="716"/>
      <c r="CL24" s="716"/>
      <c r="CM24" s="716"/>
      <c r="CN24" s="716"/>
      <c r="CO24" s="716"/>
      <c r="CP24" s="716"/>
      <c r="CQ24" s="717"/>
      <c r="CR24" s="712">
        <v>876578</v>
      </c>
      <c r="CS24" s="713"/>
      <c r="CT24" s="713"/>
      <c r="CU24" s="713"/>
      <c r="CV24" s="713"/>
      <c r="CW24" s="713"/>
      <c r="CX24" s="713"/>
      <c r="CY24" s="738"/>
      <c r="CZ24" s="739">
        <v>39.4</v>
      </c>
      <c r="DA24" s="721"/>
      <c r="DB24" s="721"/>
      <c r="DC24" s="741"/>
      <c r="DD24" s="737">
        <v>789663</v>
      </c>
      <c r="DE24" s="713"/>
      <c r="DF24" s="713"/>
      <c r="DG24" s="713"/>
      <c r="DH24" s="713"/>
      <c r="DI24" s="713"/>
      <c r="DJ24" s="713"/>
      <c r="DK24" s="738"/>
      <c r="DL24" s="737">
        <v>762191</v>
      </c>
      <c r="DM24" s="713"/>
      <c r="DN24" s="713"/>
      <c r="DO24" s="713"/>
      <c r="DP24" s="713"/>
      <c r="DQ24" s="713"/>
      <c r="DR24" s="713"/>
      <c r="DS24" s="713"/>
      <c r="DT24" s="713"/>
      <c r="DU24" s="713"/>
      <c r="DV24" s="738"/>
      <c r="DW24" s="739">
        <v>54.8</v>
      </c>
      <c r="DX24" s="721"/>
      <c r="DY24" s="721"/>
      <c r="DZ24" s="721"/>
      <c r="EA24" s="721"/>
      <c r="EB24" s="721"/>
      <c r="EC24" s="740"/>
    </row>
    <row r="25" spans="2:133" ht="11.25" customHeight="1" x14ac:dyDescent="0.15">
      <c r="B25" s="654" t="s">
        <v>282</v>
      </c>
      <c r="C25" s="655"/>
      <c r="D25" s="655"/>
      <c r="E25" s="655"/>
      <c r="F25" s="655"/>
      <c r="G25" s="655"/>
      <c r="H25" s="655"/>
      <c r="I25" s="655"/>
      <c r="J25" s="655"/>
      <c r="K25" s="655"/>
      <c r="L25" s="655"/>
      <c r="M25" s="655"/>
      <c r="N25" s="655"/>
      <c r="O25" s="655"/>
      <c r="P25" s="655"/>
      <c r="Q25" s="656"/>
      <c r="R25" s="657">
        <v>1536449</v>
      </c>
      <c r="S25" s="658"/>
      <c r="T25" s="658"/>
      <c r="U25" s="658"/>
      <c r="V25" s="658"/>
      <c r="W25" s="658"/>
      <c r="X25" s="658"/>
      <c r="Y25" s="659"/>
      <c r="Z25" s="695">
        <v>66.599999999999994</v>
      </c>
      <c r="AA25" s="695"/>
      <c r="AB25" s="695"/>
      <c r="AC25" s="695"/>
      <c r="AD25" s="696">
        <v>1373048</v>
      </c>
      <c r="AE25" s="696"/>
      <c r="AF25" s="696"/>
      <c r="AG25" s="696"/>
      <c r="AH25" s="696"/>
      <c r="AI25" s="696"/>
      <c r="AJ25" s="696"/>
      <c r="AK25" s="696"/>
      <c r="AL25" s="660">
        <v>99.1</v>
      </c>
      <c r="AM25" s="661"/>
      <c r="AN25" s="661"/>
      <c r="AO25" s="697"/>
      <c r="AP25" s="654" t="s">
        <v>283</v>
      </c>
      <c r="AQ25" s="735"/>
      <c r="AR25" s="735"/>
      <c r="AS25" s="735"/>
      <c r="AT25" s="735"/>
      <c r="AU25" s="735"/>
      <c r="AV25" s="735"/>
      <c r="AW25" s="735"/>
      <c r="AX25" s="735"/>
      <c r="AY25" s="735"/>
      <c r="AZ25" s="735"/>
      <c r="BA25" s="735"/>
      <c r="BB25" s="735"/>
      <c r="BC25" s="735"/>
      <c r="BD25" s="735"/>
      <c r="BE25" s="735"/>
      <c r="BF25" s="736"/>
      <c r="BG25" s="657" t="s">
        <v>123</v>
      </c>
      <c r="BH25" s="658"/>
      <c r="BI25" s="658"/>
      <c r="BJ25" s="658"/>
      <c r="BK25" s="658"/>
      <c r="BL25" s="658"/>
      <c r="BM25" s="658"/>
      <c r="BN25" s="659"/>
      <c r="BO25" s="695" t="s">
        <v>123</v>
      </c>
      <c r="BP25" s="695"/>
      <c r="BQ25" s="695"/>
      <c r="BR25" s="695"/>
      <c r="BS25" s="696" t="s">
        <v>123</v>
      </c>
      <c r="BT25" s="696"/>
      <c r="BU25" s="696"/>
      <c r="BV25" s="696"/>
      <c r="BW25" s="696"/>
      <c r="BX25" s="696"/>
      <c r="BY25" s="696"/>
      <c r="BZ25" s="696"/>
      <c r="CA25" s="696"/>
      <c r="CB25" s="731"/>
      <c r="CD25" s="654" t="s">
        <v>284</v>
      </c>
      <c r="CE25" s="655"/>
      <c r="CF25" s="655"/>
      <c r="CG25" s="655"/>
      <c r="CH25" s="655"/>
      <c r="CI25" s="655"/>
      <c r="CJ25" s="655"/>
      <c r="CK25" s="655"/>
      <c r="CL25" s="655"/>
      <c r="CM25" s="655"/>
      <c r="CN25" s="655"/>
      <c r="CO25" s="655"/>
      <c r="CP25" s="655"/>
      <c r="CQ25" s="656"/>
      <c r="CR25" s="657">
        <v>394638</v>
      </c>
      <c r="CS25" s="670"/>
      <c r="CT25" s="670"/>
      <c r="CU25" s="670"/>
      <c r="CV25" s="670"/>
      <c r="CW25" s="670"/>
      <c r="CX25" s="670"/>
      <c r="CY25" s="671"/>
      <c r="CZ25" s="660">
        <v>17.7</v>
      </c>
      <c r="DA25" s="672"/>
      <c r="DB25" s="672"/>
      <c r="DC25" s="673"/>
      <c r="DD25" s="663">
        <v>361631</v>
      </c>
      <c r="DE25" s="670"/>
      <c r="DF25" s="670"/>
      <c r="DG25" s="670"/>
      <c r="DH25" s="670"/>
      <c r="DI25" s="670"/>
      <c r="DJ25" s="670"/>
      <c r="DK25" s="671"/>
      <c r="DL25" s="663">
        <v>361358</v>
      </c>
      <c r="DM25" s="670"/>
      <c r="DN25" s="670"/>
      <c r="DO25" s="670"/>
      <c r="DP25" s="670"/>
      <c r="DQ25" s="670"/>
      <c r="DR25" s="670"/>
      <c r="DS25" s="670"/>
      <c r="DT25" s="670"/>
      <c r="DU25" s="670"/>
      <c r="DV25" s="671"/>
      <c r="DW25" s="660">
        <v>26</v>
      </c>
      <c r="DX25" s="672"/>
      <c r="DY25" s="672"/>
      <c r="DZ25" s="672"/>
      <c r="EA25" s="672"/>
      <c r="EB25" s="672"/>
      <c r="EC25" s="684"/>
    </row>
    <row r="26" spans="2:133" ht="11.25" customHeight="1" x14ac:dyDescent="0.15">
      <c r="B26" s="654" t="s">
        <v>285</v>
      </c>
      <c r="C26" s="655"/>
      <c r="D26" s="655"/>
      <c r="E26" s="655"/>
      <c r="F26" s="655"/>
      <c r="G26" s="655"/>
      <c r="H26" s="655"/>
      <c r="I26" s="655"/>
      <c r="J26" s="655"/>
      <c r="K26" s="655"/>
      <c r="L26" s="655"/>
      <c r="M26" s="655"/>
      <c r="N26" s="655"/>
      <c r="O26" s="655"/>
      <c r="P26" s="655"/>
      <c r="Q26" s="656"/>
      <c r="R26" s="657" t="s">
        <v>123</v>
      </c>
      <c r="S26" s="658"/>
      <c r="T26" s="658"/>
      <c r="U26" s="658"/>
      <c r="V26" s="658"/>
      <c r="W26" s="658"/>
      <c r="X26" s="658"/>
      <c r="Y26" s="659"/>
      <c r="Z26" s="695" t="s">
        <v>123</v>
      </c>
      <c r="AA26" s="695"/>
      <c r="AB26" s="695"/>
      <c r="AC26" s="695"/>
      <c r="AD26" s="696" t="s">
        <v>123</v>
      </c>
      <c r="AE26" s="696"/>
      <c r="AF26" s="696"/>
      <c r="AG26" s="696"/>
      <c r="AH26" s="696"/>
      <c r="AI26" s="696"/>
      <c r="AJ26" s="696"/>
      <c r="AK26" s="696"/>
      <c r="AL26" s="660" t="s">
        <v>123</v>
      </c>
      <c r="AM26" s="661"/>
      <c r="AN26" s="661"/>
      <c r="AO26" s="697"/>
      <c r="AP26" s="654" t="s">
        <v>286</v>
      </c>
      <c r="AQ26" s="735"/>
      <c r="AR26" s="735"/>
      <c r="AS26" s="735"/>
      <c r="AT26" s="735"/>
      <c r="AU26" s="735"/>
      <c r="AV26" s="735"/>
      <c r="AW26" s="735"/>
      <c r="AX26" s="735"/>
      <c r="AY26" s="735"/>
      <c r="AZ26" s="735"/>
      <c r="BA26" s="735"/>
      <c r="BB26" s="735"/>
      <c r="BC26" s="735"/>
      <c r="BD26" s="735"/>
      <c r="BE26" s="735"/>
      <c r="BF26" s="736"/>
      <c r="BG26" s="657" t="s">
        <v>123</v>
      </c>
      <c r="BH26" s="658"/>
      <c r="BI26" s="658"/>
      <c r="BJ26" s="658"/>
      <c r="BK26" s="658"/>
      <c r="BL26" s="658"/>
      <c r="BM26" s="658"/>
      <c r="BN26" s="659"/>
      <c r="BO26" s="695" t="s">
        <v>123</v>
      </c>
      <c r="BP26" s="695"/>
      <c r="BQ26" s="695"/>
      <c r="BR26" s="695"/>
      <c r="BS26" s="696" t="s">
        <v>123</v>
      </c>
      <c r="BT26" s="696"/>
      <c r="BU26" s="696"/>
      <c r="BV26" s="696"/>
      <c r="BW26" s="696"/>
      <c r="BX26" s="696"/>
      <c r="BY26" s="696"/>
      <c r="BZ26" s="696"/>
      <c r="CA26" s="696"/>
      <c r="CB26" s="731"/>
      <c r="CD26" s="654" t="s">
        <v>287</v>
      </c>
      <c r="CE26" s="655"/>
      <c r="CF26" s="655"/>
      <c r="CG26" s="655"/>
      <c r="CH26" s="655"/>
      <c r="CI26" s="655"/>
      <c r="CJ26" s="655"/>
      <c r="CK26" s="655"/>
      <c r="CL26" s="655"/>
      <c r="CM26" s="655"/>
      <c r="CN26" s="655"/>
      <c r="CO26" s="655"/>
      <c r="CP26" s="655"/>
      <c r="CQ26" s="656"/>
      <c r="CR26" s="657">
        <v>196150</v>
      </c>
      <c r="CS26" s="658"/>
      <c r="CT26" s="658"/>
      <c r="CU26" s="658"/>
      <c r="CV26" s="658"/>
      <c r="CW26" s="658"/>
      <c r="CX26" s="658"/>
      <c r="CY26" s="659"/>
      <c r="CZ26" s="660">
        <v>8.8000000000000007</v>
      </c>
      <c r="DA26" s="672"/>
      <c r="DB26" s="672"/>
      <c r="DC26" s="673"/>
      <c r="DD26" s="663">
        <v>177441</v>
      </c>
      <c r="DE26" s="658"/>
      <c r="DF26" s="658"/>
      <c r="DG26" s="658"/>
      <c r="DH26" s="658"/>
      <c r="DI26" s="658"/>
      <c r="DJ26" s="658"/>
      <c r="DK26" s="659"/>
      <c r="DL26" s="663" t="s">
        <v>123</v>
      </c>
      <c r="DM26" s="658"/>
      <c r="DN26" s="658"/>
      <c r="DO26" s="658"/>
      <c r="DP26" s="658"/>
      <c r="DQ26" s="658"/>
      <c r="DR26" s="658"/>
      <c r="DS26" s="658"/>
      <c r="DT26" s="658"/>
      <c r="DU26" s="658"/>
      <c r="DV26" s="659"/>
      <c r="DW26" s="660" t="s">
        <v>123</v>
      </c>
      <c r="DX26" s="672"/>
      <c r="DY26" s="672"/>
      <c r="DZ26" s="672"/>
      <c r="EA26" s="672"/>
      <c r="EB26" s="672"/>
      <c r="EC26" s="684"/>
    </row>
    <row r="27" spans="2:133" ht="11.25" customHeight="1" x14ac:dyDescent="0.15">
      <c r="B27" s="654" t="s">
        <v>288</v>
      </c>
      <c r="C27" s="655"/>
      <c r="D27" s="655"/>
      <c r="E27" s="655"/>
      <c r="F27" s="655"/>
      <c r="G27" s="655"/>
      <c r="H27" s="655"/>
      <c r="I27" s="655"/>
      <c r="J27" s="655"/>
      <c r="K27" s="655"/>
      <c r="L27" s="655"/>
      <c r="M27" s="655"/>
      <c r="N27" s="655"/>
      <c r="O27" s="655"/>
      <c r="P27" s="655"/>
      <c r="Q27" s="656"/>
      <c r="R27" s="657">
        <v>17706</v>
      </c>
      <c r="S27" s="658"/>
      <c r="T27" s="658"/>
      <c r="U27" s="658"/>
      <c r="V27" s="658"/>
      <c r="W27" s="658"/>
      <c r="X27" s="658"/>
      <c r="Y27" s="659"/>
      <c r="Z27" s="695">
        <v>0.8</v>
      </c>
      <c r="AA27" s="695"/>
      <c r="AB27" s="695"/>
      <c r="AC27" s="695"/>
      <c r="AD27" s="696">
        <v>319</v>
      </c>
      <c r="AE27" s="696"/>
      <c r="AF27" s="696"/>
      <c r="AG27" s="696"/>
      <c r="AH27" s="696"/>
      <c r="AI27" s="696"/>
      <c r="AJ27" s="696"/>
      <c r="AK27" s="696"/>
      <c r="AL27" s="660">
        <v>0</v>
      </c>
      <c r="AM27" s="661"/>
      <c r="AN27" s="661"/>
      <c r="AO27" s="697"/>
      <c r="AP27" s="654" t="s">
        <v>289</v>
      </c>
      <c r="AQ27" s="655"/>
      <c r="AR27" s="655"/>
      <c r="AS27" s="655"/>
      <c r="AT27" s="655"/>
      <c r="AU27" s="655"/>
      <c r="AV27" s="655"/>
      <c r="AW27" s="655"/>
      <c r="AX27" s="655"/>
      <c r="AY27" s="655"/>
      <c r="AZ27" s="655"/>
      <c r="BA27" s="655"/>
      <c r="BB27" s="655"/>
      <c r="BC27" s="655"/>
      <c r="BD27" s="655"/>
      <c r="BE27" s="655"/>
      <c r="BF27" s="656"/>
      <c r="BG27" s="657">
        <v>111304</v>
      </c>
      <c r="BH27" s="658"/>
      <c r="BI27" s="658"/>
      <c r="BJ27" s="658"/>
      <c r="BK27" s="658"/>
      <c r="BL27" s="658"/>
      <c r="BM27" s="658"/>
      <c r="BN27" s="659"/>
      <c r="BO27" s="695">
        <v>100</v>
      </c>
      <c r="BP27" s="695"/>
      <c r="BQ27" s="695"/>
      <c r="BR27" s="695"/>
      <c r="BS27" s="696" t="s">
        <v>123</v>
      </c>
      <c r="BT27" s="696"/>
      <c r="BU27" s="696"/>
      <c r="BV27" s="696"/>
      <c r="BW27" s="696"/>
      <c r="BX27" s="696"/>
      <c r="BY27" s="696"/>
      <c r="BZ27" s="696"/>
      <c r="CA27" s="696"/>
      <c r="CB27" s="731"/>
      <c r="CD27" s="654" t="s">
        <v>290</v>
      </c>
      <c r="CE27" s="655"/>
      <c r="CF27" s="655"/>
      <c r="CG27" s="655"/>
      <c r="CH27" s="655"/>
      <c r="CI27" s="655"/>
      <c r="CJ27" s="655"/>
      <c r="CK27" s="655"/>
      <c r="CL27" s="655"/>
      <c r="CM27" s="655"/>
      <c r="CN27" s="655"/>
      <c r="CO27" s="655"/>
      <c r="CP27" s="655"/>
      <c r="CQ27" s="656"/>
      <c r="CR27" s="657">
        <v>99244</v>
      </c>
      <c r="CS27" s="670"/>
      <c r="CT27" s="670"/>
      <c r="CU27" s="670"/>
      <c r="CV27" s="670"/>
      <c r="CW27" s="670"/>
      <c r="CX27" s="670"/>
      <c r="CY27" s="671"/>
      <c r="CZ27" s="660">
        <v>4.5</v>
      </c>
      <c r="DA27" s="672"/>
      <c r="DB27" s="672"/>
      <c r="DC27" s="673"/>
      <c r="DD27" s="663">
        <v>49592</v>
      </c>
      <c r="DE27" s="670"/>
      <c r="DF27" s="670"/>
      <c r="DG27" s="670"/>
      <c r="DH27" s="670"/>
      <c r="DI27" s="670"/>
      <c r="DJ27" s="670"/>
      <c r="DK27" s="671"/>
      <c r="DL27" s="663">
        <v>22393</v>
      </c>
      <c r="DM27" s="670"/>
      <c r="DN27" s="670"/>
      <c r="DO27" s="670"/>
      <c r="DP27" s="670"/>
      <c r="DQ27" s="670"/>
      <c r="DR27" s="670"/>
      <c r="DS27" s="670"/>
      <c r="DT27" s="670"/>
      <c r="DU27" s="670"/>
      <c r="DV27" s="671"/>
      <c r="DW27" s="660">
        <v>1.6</v>
      </c>
      <c r="DX27" s="672"/>
      <c r="DY27" s="672"/>
      <c r="DZ27" s="672"/>
      <c r="EA27" s="672"/>
      <c r="EB27" s="672"/>
      <c r="EC27" s="684"/>
    </row>
    <row r="28" spans="2:133" ht="11.25" customHeight="1" x14ac:dyDescent="0.15">
      <c r="B28" s="654" t="s">
        <v>291</v>
      </c>
      <c r="C28" s="655"/>
      <c r="D28" s="655"/>
      <c r="E28" s="655"/>
      <c r="F28" s="655"/>
      <c r="G28" s="655"/>
      <c r="H28" s="655"/>
      <c r="I28" s="655"/>
      <c r="J28" s="655"/>
      <c r="K28" s="655"/>
      <c r="L28" s="655"/>
      <c r="M28" s="655"/>
      <c r="N28" s="655"/>
      <c r="O28" s="655"/>
      <c r="P28" s="655"/>
      <c r="Q28" s="656"/>
      <c r="R28" s="657">
        <v>36567</v>
      </c>
      <c r="S28" s="658"/>
      <c r="T28" s="658"/>
      <c r="U28" s="658"/>
      <c r="V28" s="658"/>
      <c r="W28" s="658"/>
      <c r="X28" s="658"/>
      <c r="Y28" s="659"/>
      <c r="Z28" s="695">
        <v>1.6</v>
      </c>
      <c r="AA28" s="695"/>
      <c r="AB28" s="695"/>
      <c r="AC28" s="695"/>
      <c r="AD28" s="696">
        <v>9546</v>
      </c>
      <c r="AE28" s="696"/>
      <c r="AF28" s="696"/>
      <c r="AG28" s="696"/>
      <c r="AH28" s="696"/>
      <c r="AI28" s="696"/>
      <c r="AJ28" s="696"/>
      <c r="AK28" s="696"/>
      <c r="AL28" s="660">
        <v>0.7</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292</v>
      </c>
      <c r="CE28" s="655"/>
      <c r="CF28" s="655"/>
      <c r="CG28" s="655"/>
      <c r="CH28" s="655"/>
      <c r="CI28" s="655"/>
      <c r="CJ28" s="655"/>
      <c r="CK28" s="655"/>
      <c r="CL28" s="655"/>
      <c r="CM28" s="655"/>
      <c r="CN28" s="655"/>
      <c r="CO28" s="655"/>
      <c r="CP28" s="655"/>
      <c r="CQ28" s="656"/>
      <c r="CR28" s="657">
        <v>382696</v>
      </c>
      <c r="CS28" s="658"/>
      <c r="CT28" s="658"/>
      <c r="CU28" s="658"/>
      <c r="CV28" s="658"/>
      <c r="CW28" s="658"/>
      <c r="CX28" s="658"/>
      <c r="CY28" s="659"/>
      <c r="CZ28" s="660">
        <v>17.2</v>
      </c>
      <c r="DA28" s="672"/>
      <c r="DB28" s="672"/>
      <c r="DC28" s="673"/>
      <c r="DD28" s="663">
        <v>378440</v>
      </c>
      <c r="DE28" s="658"/>
      <c r="DF28" s="658"/>
      <c r="DG28" s="658"/>
      <c r="DH28" s="658"/>
      <c r="DI28" s="658"/>
      <c r="DJ28" s="658"/>
      <c r="DK28" s="659"/>
      <c r="DL28" s="663">
        <v>378440</v>
      </c>
      <c r="DM28" s="658"/>
      <c r="DN28" s="658"/>
      <c r="DO28" s="658"/>
      <c r="DP28" s="658"/>
      <c r="DQ28" s="658"/>
      <c r="DR28" s="658"/>
      <c r="DS28" s="658"/>
      <c r="DT28" s="658"/>
      <c r="DU28" s="658"/>
      <c r="DV28" s="659"/>
      <c r="DW28" s="660">
        <v>27.2</v>
      </c>
      <c r="DX28" s="672"/>
      <c r="DY28" s="672"/>
      <c r="DZ28" s="672"/>
      <c r="EA28" s="672"/>
      <c r="EB28" s="672"/>
      <c r="EC28" s="684"/>
    </row>
    <row r="29" spans="2:133" ht="11.25" customHeight="1" x14ac:dyDescent="0.15">
      <c r="B29" s="654" t="s">
        <v>293</v>
      </c>
      <c r="C29" s="655"/>
      <c r="D29" s="655"/>
      <c r="E29" s="655"/>
      <c r="F29" s="655"/>
      <c r="G29" s="655"/>
      <c r="H29" s="655"/>
      <c r="I29" s="655"/>
      <c r="J29" s="655"/>
      <c r="K29" s="655"/>
      <c r="L29" s="655"/>
      <c r="M29" s="655"/>
      <c r="N29" s="655"/>
      <c r="O29" s="655"/>
      <c r="P29" s="655"/>
      <c r="Q29" s="656"/>
      <c r="R29" s="657">
        <v>2928</v>
      </c>
      <c r="S29" s="658"/>
      <c r="T29" s="658"/>
      <c r="U29" s="658"/>
      <c r="V29" s="658"/>
      <c r="W29" s="658"/>
      <c r="X29" s="658"/>
      <c r="Y29" s="659"/>
      <c r="Z29" s="695">
        <v>0.1</v>
      </c>
      <c r="AA29" s="695"/>
      <c r="AB29" s="695"/>
      <c r="AC29" s="695"/>
      <c r="AD29" s="696">
        <v>1804</v>
      </c>
      <c r="AE29" s="696"/>
      <c r="AF29" s="696"/>
      <c r="AG29" s="696"/>
      <c r="AH29" s="696"/>
      <c r="AI29" s="696"/>
      <c r="AJ29" s="696"/>
      <c r="AK29" s="696"/>
      <c r="AL29" s="660">
        <v>0.1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294</v>
      </c>
      <c r="CE29" s="677"/>
      <c r="CF29" s="654" t="s">
        <v>67</v>
      </c>
      <c r="CG29" s="655"/>
      <c r="CH29" s="655"/>
      <c r="CI29" s="655"/>
      <c r="CJ29" s="655"/>
      <c r="CK29" s="655"/>
      <c r="CL29" s="655"/>
      <c r="CM29" s="655"/>
      <c r="CN29" s="655"/>
      <c r="CO29" s="655"/>
      <c r="CP29" s="655"/>
      <c r="CQ29" s="656"/>
      <c r="CR29" s="657">
        <v>382696</v>
      </c>
      <c r="CS29" s="670"/>
      <c r="CT29" s="670"/>
      <c r="CU29" s="670"/>
      <c r="CV29" s="670"/>
      <c r="CW29" s="670"/>
      <c r="CX29" s="670"/>
      <c r="CY29" s="671"/>
      <c r="CZ29" s="660">
        <v>17.2</v>
      </c>
      <c r="DA29" s="672"/>
      <c r="DB29" s="672"/>
      <c r="DC29" s="673"/>
      <c r="DD29" s="663">
        <v>378440</v>
      </c>
      <c r="DE29" s="670"/>
      <c r="DF29" s="670"/>
      <c r="DG29" s="670"/>
      <c r="DH29" s="670"/>
      <c r="DI29" s="670"/>
      <c r="DJ29" s="670"/>
      <c r="DK29" s="671"/>
      <c r="DL29" s="663">
        <v>378440</v>
      </c>
      <c r="DM29" s="670"/>
      <c r="DN29" s="670"/>
      <c r="DO29" s="670"/>
      <c r="DP29" s="670"/>
      <c r="DQ29" s="670"/>
      <c r="DR29" s="670"/>
      <c r="DS29" s="670"/>
      <c r="DT29" s="670"/>
      <c r="DU29" s="670"/>
      <c r="DV29" s="671"/>
      <c r="DW29" s="660">
        <v>27.2</v>
      </c>
      <c r="DX29" s="672"/>
      <c r="DY29" s="672"/>
      <c r="DZ29" s="672"/>
      <c r="EA29" s="672"/>
      <c r="EB29" s="672"/>
      <c r="EC29" s="684"/>
    </row>
    <row r="30" spans="2:133" ht="11.25" customHeight="1" x14ac:dyDescent="0.15">
      <c r="B30" s="654" t="s">
        <v>295</v>
      </c>
      <c r="C30" s="655"/>
      <c r="D30" s="655"/>
      <c r="E30" s="655"/>
      <c r="F30" s="655"/>
      <c r="G30" s="655"/>
      <c r="H30" s="655"/>
      <c r="I30" s="655"/>
      <c r="J30" s="655"/>
      <c r="K30" s="655"/>
      <c r="L30" s="655"/>
      <c r="M30" s="655"/>
      <c r="N30" s="655"/>
      <c r="O30" s="655"/>
      <c r="P30" s="655"/>
      <c r="Q30" s="656"/>
      <c r="R30" s="657">
        <v>180374</v>
      </c>
      <c r="S30" s="658"/>
      <c r="T30" s="658"/>
      <c r="U30" s="658"/>
      <c r="V30" s="658"/>
      <c r="W30" s="658"/>
      <c r="X30" s="658"/>
      <c r="Y30" s="659"/>
      <c r="Z30" s="695">
        <v>7.8</v>
      </c>
      <c r="AA30" s="695"/>
      <c r="AB30" s="695"/>
      <c r="AC30" s="695"/>
      <c r="AD30" s="696" t="s">
        <v>123</v>
      </c>
      <c r="AE30" s="696"/>
      <c r="AF30" s="696"/>
      <c r="AG30" s="696"/>
      <c r="AH30" s="696"/>
      <c r="AI30" s="696"/>
      <c r="AJ30" s="696"/>
      <c r="AK30" s="696"/>
      <c r="AL30" s="660" t="s">
        <v>123</v>
      </c>
      <c r="AM30" s="661"/>
      <c r="AN30" s="661"/>
      <c r="AO30" s="697"/>
      <c r="AP30" s="709" t="s">
        <v>213</v>
      </c>
      <c r="AQ30" s="710"/>
      <c r="AR30" s="710"/>
      <c r="AS30" s="710"/>
      <c r="AT30" s="710"/>
      <c r="AU30" s="710"/>
      <c r="AV30" s="710"/>
      <c r="AW30" s="710"/>
      <c r="AX30" s="710"/>
      <c r="AY30" s="710"/>
      <c r="AZ30" s="710"/>
      <c r="BA30" s="710"/>
      <c r="BB30" s="710"/>
      <c r="BC30" s="710"/>
      <c r="BD30" s="710"/>
      <c r="BE30" s="710"/>
      <c r="BF30" s="711"/>
      <c r="BG30" s="709" t="s">
        <v>296</v>
      </c>
      <c r="BH30" s="729"/>
      <c r="BI30" s="729"/>
      <c r="BJ30" s="729"/>
      <c r="BK30" s="729"/>
      <c r="BL30" s="729"/>
      <c r="BM30" s="729"/>
      <c r="BN30" s="729"/>
      <c r="BO30" s="729"/>
      <c r="BP30" s="729"/>
      <c r="BQ30" s="730"/>
      <c r="BR30" s="709" t="s">
        <v>297</v>
      </c>
      <c r="BS30" s="729"/>
      <c r="BT30" s="729"/>
      <c r="BU30" s="729"/>
      <c r="BV30" s="729"/>
      <c r="BW30" s="729"/>
      <c r="BX30" s="729"/>
      <c r="BY30" s="729"/>
      <c r="BZ30" s="729"/>
      <c r="CA30" s="729"/>
      <c r="CB30" s="730"/>
      <c r="CD30" s="678"/>
      <c r="CE30" s="679"/>
      <c r="CF30" s="654" t="s">
        <v>298</v>
      </c>
      <c r="CG30" s="655"/>
      <c r="CH30" s="655"/>
      <c r="CI30" s="655"/>
      <c r="CJ30" s="655"/>
      <c r="CK30" s="655"/>
      <c r="CL30" s="655"/>
      <c r="CM30" s="655"/>
      <c r="CN30" s="655"/>
      <c r="CO30" s="655"/>
      <c r="CP30" s="655"/>
      <c r="CQ30" s="656"/>
      <c r="CR30" s="657">
        <v>378547</v>
      </c>
      <c r="CS30" s="658"/>
      <c r="CT30" s="658"/>
      <c r="CU30" s="658"/>
      <c r="CV30" s="658"/>
      <c r="CW30" s="658"/>
      <c r="CX30" s="658"/>
      <c r="CY30" s="659"/>
      <c r="CZ30" s="660">
        <v>17</v>
      </c>
      <c r="DA30" s="672"/>
      <c r="DB30" s="672"/>
      <c r="DC30" s="673"/>
      <c r="DD30" s="663">
        <v>374832</v>
      </c>
      <c r="DE30" s="658"/>
      <c r="DF30" s="658"/>
      <c r="DG30" s="658"/>
      <c r="DH30" s="658"/>
      <c r="DI30" s="658"/>
      <c r="DJ30" s="658"/>
      <c r="DK30" s="659"/>
      <c r="DL30" s="663">
        <v>374832</v>
      </c>
      <c r="DM30" s="658"/>
      <c r="DN30" s="658"/>
      <c r="DO30" s="658"/>
      <c r="DP30" s="658"/>
      <c r="DQ30" s="658"/>
      <c r="DR30" s="658"/>
      <c r="DS30" s="658"/>
      <c r="DT30" s="658"/>
      <c r="DU30" s="658"/>
      <c r="DV30" s="659"/>
      <c r="DW30" s="660">
        <v>27</v>
      </c>
      <c r="DX30" s="672"/>
      <c r="DY30" s="672"/>
      <c r="DZ30" s="672"/>
      <c r="EA30" s="672"/>
      <c r="EB30" s="672"/>
      <c r="EC30" s="684"/>
    </row>
    <row r="31" spans="2:133" ht="11.25" customHeight="1" x14ac:dyDescent="0.15">
      <c r="B31" s="732" t="s">
        <v>299</v>
      </c>
      <c r="C31" s="733"/>
      <c r="D31" s="733"/>
      <c r="E31" s="733"/>
      <c r="F31" s="733"/>
      <c r="G31" s="733"/>
      <c r="H31" s="733"/>
      <c r="I31" s="733"/>
      <c r="J31" s="733"/>
      <c r="K31" s="733"/>
      <c r="L31" s="733"/>
      <c r="M31" s="733"/>
      <c r="N31" s="733"/>
      <c r="O31" s="733"/>
      <c r="P31" s="733"/>
      <c r="Q31" s="734"/>
      <c r="R31" s="657" t="s">
        <v>123</v>
      </c>
      <c r="S31" s="658"/>
      <c r="T31" s="658"/>
      <c r="U31" s="658"/>
      <c r="V31" s="658"/>
      <c r="W31" s="658"/>
      <c r="X31" s="658"/>
      <c r="Y31" s="659"/>
      <c r="Z31" s="695" t="s">
        <v>123</v>
      </c>
      <c r="AA31" s="695"/>
      <c r="AB31" s="695"/>
      <c r="AC31" s="695"/>
      <c r="AD31" s="696" t="s">
        <v>123</v>
      </c>
      <c r="AE31" s="696"/>
      <c r="AF31" s="696"/>
      <c r="AG31" s="696"/>
      <c r="AH31" s="696"/>
      <c r="AI31" s="696"/>
      <c r="AJ31" s="696"/>
      <c r="AK31" s="696"/>
      <c r="AL31" s="660" t="s">
        <v>123</v>
      </c>
      <c r="AM31" s="661"/>
      <c r="AN31" s="661"/>
      <c r="AO31" s="697"/>
      <c r="AP31" s="723" t="s">
        <v>300</v>
      </c>
      <c r="AQ31" s="724"/>
      <c r="AR31" s="724"/>
      <c r="AS31" s="724"/>
      <c r="AT31" s="725" t="s">
        <v>301</v>
      </c>
      <c r="AU31" s="218"/>
      <c r="AV31" s="218"/>
      <c r="AW31" s="218"/>
      <c r="AX31" s="715" t="s">
        <v>179</v>
      </c>
      <c r="AY31" s="716"/>
      <c r="AZ31" s="716"/>
      <c r="BA31" s="716"/>
      <c r="BB31" s="716"/>
      <c r="BC31" s="716"/>
      <c r="BD31" s="716"/>
      <c r="BE31" s="716"/>
      <c r="BF31" s="717"/>
      <c r="BG31" s="719">
        <v>99.6</v>
      </c>
      <c r="BH31" s="720"/>
      <c r="BI31" s="720"/>
      <c r="BJ31" s="720"/>
      <c r="BK31" s="720"/>
      <c r="BL31" s="720"/>
      <c r="BM31" s="721">
        <v>99.2</v>
      </c>
      <c r="BN31" s="720"/>
      <c r="BO31" s="720"/>
      <c r="BP31" s="720"/>
      <c r="BQ31" s="722"/>
      <c r="BR31" s="719">
        <v>99.7</v>
      </c>
      <c r="BS31" s="720"/>
      <c r="BT31" s="720"/>
      <c r="BU31" s="720"/>
      <c r="BV31" s="720"/>
      <c r="BW31" s="720"/>
      <c r="BX31" s="721">
        <v>98.9</v>
      </c>
      <c r="BY31" s="720"/>
      <c r="BZ31" s="720"/>
      <c r="CA31" s="720"/>
      <c r="CB31" s="722"/>
      <c r="CD31" s="678"/>
      <c r="CE31" s="679"/>
      <c r="CF31" s="654" t="s">
        <v>302</v>
      </c>
      <c r="CG31" s="655"/>
      <c r="CH31" s="655"/>
      <c r="CI31" s="655"/>
      <c r="CJ31" s="655"/>
      <c r="CK31" s="655"/>
      <c r="CL31" s="655"/>
      <c r="CM31" s="655"/>
      <c r="CN31" s="655"/>
      <c r="CO31" s="655"/>
      <c r="CP31" s="655"/>
      <c r="CQ31" s="656"/>
      <c r="CR31" s="657">
        <v>4149</v>
      </c>
      <c r="CS31" s="670"/>
      <c r="CT31" s="670"/>
      <c r="CU31" s="670"/>
      <c r="CV31" s="670"/>
      <c r="CW31" s="670"/>
      <c r="CX31" s="670"/>
      <c r="CY31" s="671"/>
      <c r="CZ31" s="660">
        <v>0.2</v>
      </c>
      <c r="DA31" s="672"/>
      <c r="DB31" s="672"/>
      <c r="DC31" s="673"/>
      <c r="DD31" s="663">
        <v>3608</v>
      </c>
      <c r="DE31" s="670"/>
      <c r="DF31" s="670"/>
      <c r="DG31" s="670"/>
      <c r="DH31" s="670"/>
      <c r="DI31" s="670"/>
      <c r="DJ31" s="670"/>
      <c r="DK31" s="671"/>
      <c r="DL31" s="663">
        <v>3608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303</v>
      </c>
      <c r="C32" s="655"/>
      <c r="D32" s="655"/>
      <c r="E32" s="655"/>
      <c r="F32" s="655"/>
      <c r="G32" s="655"/>
      <c r="H32" s="655"/>
      <c r="I32" s="655"/>
      <c r="J32" s="655"/>
      <c r="K32" s="655"/>
      <c r="L32" s="655"/>
      <c r="M32" s="655"/>
      <c r="N32" s="655"/>
      <c r="O32" s="655"/>
      <c r="P32" s="655"/>
      <c r="Q32" s="656"/>
      <c r="R32" s="657">
        <v>132665</v>
      </c>
      <c r="S32" s="658"/>
      <c r="T32" s="658"/>
      <c r="U32" s="658"/>
      <c r="V32" s="658"/>
      <c r="W32" s="658"/>
      <c r="X32" s="658"/>
      <c r="Y32" s="659"/>
      <c r="Z32" s="695">
        <v>5.7</v>
      </c>
      <c r="AA32" s="695"/>
      <c r="AB32" s="695"/>
      <c r="AC32" s="695"/>
      <c r="AD32" s="696" t="s">
        <v>123</v>
      </c>
      <c r="AE32" s="696"/>
      <c r="AF32" s="696"/>
      <c r="AG32" s="696"/>
      <c r="AH32" s="696"/>
      <c r="AI32" s="696"/>
      <c r="AJ32" s="696"/>
      <c r="AK32" s="696"/>
      <c r="AL32" s="660" t="s">
        <v>123</v>
      </c>
      <c r="AM32" s="661"/>
      <c r="AN32" s="661"/>
      <c r="AO32" s="697"/>
      <c r="AP32" s="698"/>
      <c r="AQ32" s="699"/>
      <c r="AR32" s="699"/>
      <c r="AS32" s="699"/>
      <c r="AT32" s="726"/>
      <c r="AU32" s="214" t="s">
        <v>304</v>
      </c>
      <c r="AX32" s="654" t="s">
        <v>305</v>
      </c>
      <c r="AY32" s="655"/>
      <c r="AZ32" s="655"/>
      <c r="BA32" s="655"/>
      <c r="BB32" s="655"/>
      <c r="BC32" s="655"/>
      <c r="BD32" s="655"/>
      <c r="BE32" s="655"/>
      <c r="BF32" s="656"/>
      <c r="BG32" s="728">
        <v>99.7</v>
      </c>
      <c r="BH32" s="670"/>
      <c r="BI32" s="670"/>
      <c r="BJ32" s="670"/>
      <c r="BK32" s="670"/>
      <c r="BL32" s="670"/>
      <c r="BM32" s="661">
        <v>99.5</v>
      </c>
      <c r="BN32" s="670"/>
      <c r="BO32" s="670"/>
      <c r="BP32" s="670"/>
      <c r="BQ32" s="693"/>
      <c r="BR32" s="728">
        <v>99.8</v>
      </c>
      <c r="BS32" s="670"/>
      <c r="BT32" s="670"/>
      <c r="BU32" s="670"/>
      <c r="BV32" s="670"/>
      <c r="BW32" s="670"/>
      <c r="BX32" s="661">
        <v>99.5</v>
      </c>
      <c r="BY32" s="670"/>
      <c r="BZ32" s="670"/>
      <c r="CA32" s="670"/>
      <c r="CB32" s="693"/>
      <c r="CD32" s="680"/>
      <c r="CE32" s="681"/>
      <c r="CF32" s="654" t="s">
        <v>306</v>
      </c>
      <c r="CG32" s="655"/>
      <c r="CH32" s="655"/>
      <c r="CI32" s="655"/>
      <c r="CJ32" s="655"/>
      <c r="CK32" s="655"/>
      <c r="CL32" s="655"/>
      <c r="CM32" s="655"/>
      <c r="CN32" s="655"/>
      <c r="CO32" s="655"/>
      <c r="CP32" s="655"/>
      <c r="CQ32" s="656"/>
      <c r="CR32" s="657" t="s">
        <v>123</v>
      </c>
      <c r="CS32" s="658"/>
      <c r="CT32" s="658"/>
      <c r="CU32" s="658"/>
      <c r="CV32" s="658"/>
      <c r="CW32" s="658"/>
      <c r="CX32" s="658"/>
      <c r="CY32" s="659"/>
      <c r="CZ32" s="660" t="s">
        <v>123</v>
      </c>
      <c r="DA32" s="672"/>
      <c r="DB32" s="672"/>
      <c r="DC32" s="673"/>
      <c r="DD32" s="663" t="s">
        <v>123</v>
      </c>
      <c r="DE32" s="658"/>
      <c r="DF32" s="658"/>
      <c r="DG32" s="658"/>
      <c r="DH32" s="658"/>
      <c r="DI32" s="658"/>
      <c r="DJ32" s="658"/>
      <c r="DK32" s="659"/>
      <c r="DL32" s="663" t="s">
        <v>123</v>
      </c>
      <c r="DM32" s="658"/>
      <c r="DN32" s="658"/>
      <c r="DO32" s="658"/>
      <c r="DP32" s="658"/>
      <c r="DQ32" s="658"/>
      <c r="DR32" s="658"/>
      <c r="DS32" s="658"/>
      <c r="DT32" s="658"/>
      <c r="DU32" s="658"/>
      <c r="DV32" s="659"/>
      <c r="DW32" s="660" t="s">
        <v>123</v>
      </c>
      <c r="DX32" s="672"/>
      <c r="DY32" s="672"/>
      <c r="DZ32" s="672"/>
      <c r="EA32" s="672"/>
      <c r="EB32" s="672"/>
      <c r="EC32" s="684"/>
    </row>
    <row r="33" spans="2:133" ht="11.25" customHeight="1" x14ac:dyDescent="0.15">
      <c r="B33" s="654" t="s">
        <v>307</v>
      </c>
      <c r="C33" s="655"/>
      <c r="D33" s="655"/>
      <c r="E33" s="655"/>
      <c r="F33" s="655"/>
      <c r="G33" s="655"/>
      <c r="H33" s="655"/>
      <c r="I33" s="655"/>
      <c r="J33" s="655"/>
      <c r="K33" s="655"/>
      <c r="L33" s="655"/>
      <c r="M33" s="655"/>
      <c r="N33" s="655"/>
      <c r="O33" s="655"/>
      <c r="P33" s="655"/>
      <c r="Q33" s="656"/>
      <c r="R33" s="657">
        <v>18724</v>
      </c>
      <c r="S33" s="658"/>
      <c r="T33" s="658"/>
      <c r="U33" s="658"/>
      <c r="V33" s="658"/>
      <c r="W33" s="658"/>
      <c r="X33" s="658"/>
      <c r="Y33" s="659"/>
      <c r="Z33" s="695">
        <v>0.8</v>
      </c>
      <c r="AA33" s="695"/>
      <c r="AB33" s="695"/>
      <c r="AC33" s="695"/>
      <c r="AD33" s="696">
        <v>913</v>
      </c>
      <c r="AE33" s="696"/>
      <c r="AF33" s="696"/>
      <c r="AG33" s="696"/>
      <c r="AH33" s="696"/>
      <c r="AI33" s="696"/>
      <c r="AJ33" s="696"/>
      <c r="AK33" s="696"/>
      <c r="AL33" s="660">
        <v>0.1</v>
      </c>
      <c r="AM33" s="661"/>
      <c r="AN33" s="661"/>
      <c r="AO33" s="697"/>
      <c r="AP33" s="700"/>
      <c r="AQ33" s="701"/>
      <c r="AR33" s="701"/>
      <c r="AS33" s="701"/>
      <c r="AT33" s="727"/>
      <c r="AU33" s="219"/>
      <c r="AV33" s="219"/>
      <c r="AW33" s="219"/>
      <c r="AX33" s="638" t="s">
        <v>308</v>
      </c>
      <c r="AY33" s="639"/>
      <c r="AZ33" s="639"/>
      <c r="BA33" s="639"/>
      <c r="BB33" s="639"/>
      <c r="BC33" s="639"/>
      <c r="BD33" s="639"/>
      <c r="BE33" s="639"/>
      <c r="BF33" s="640"/>
      <c r="BG33" s="718">
        <v>99.5</v>
      </c>
      <c r="BH33" s="642"/>
      <c r="BI33" s="642"/>
      <c r="BJ33" s="642"/>
      <c r="BK33" s="642"/>
      <c r="BL33" s="642"/>
      <c r="BM33" s="688">
        <v>99</v>
      </c>
      <c r="BN33" s="642"/>
      <c r="BO33" s="642"/>
      <c r="BP33" s="642"/>
      <c r="BQ33" s="705"/>
      <c r="BR33" s="718">
        <v>99.5</v>
      </c>
      <c r="BS33" s="642"/>
      <c r="BT33" s="642"/>
      <c r="BU33" s="642"/>
      <c r="BV33" s="642"/>
      <c r="BW33" s="642"/>
      <c r="BX33" s="688">
        <v>98.7</v>
      </c>
      <c r="BY33" s="642"/>
      <c r="BZ33" s="642"/>
      <c r="CA33" s="642"/>
      <c r="CB33" s="705"/>
      <c r="CD33" s="654" t="s">
        <v>309</v>
      </c>
      <c r="CE33" s="655"/>
      <c r="CF33" s="655"/>
      <c r="CG33" s="655"/>
      <c r="CH33" s="655"/>
      <c r="CI33" s="655"/>
      <c r="CJ33" s="655"/>
      <c r="CK33" s="655"/>
      <c r="CL33" s="655"/>
      <c r="CM33" s="655"/>
      <c r="CN33" s="655"/>
      <c r="CO33" s="655"/>
      <c r="CP33" s="655"/>
      <c r="CQ33" s="656"/>
      <c r="CR33" s="657">
        <v>1044724</v>
      </c>
      <c r="CS33" s="670"/>
      <c r="CT33" s="670"/>
      <c r="CU33" s="670"/>
      <c r="CV33" s="670"/>
      <c r="CW33" s="670"/>
      <c r="CX33" s="670"/>
      <c r="CY33" s="671"/>
      <c r="CZ33" s="660">
        <v>46.9</v>
      </c>
      <c r="DA33" s="672"/>
      <c r="DB33" s="672"/>
      <c r="DC33" s="673"/>
      <c r="DD33" s="663">
        <v>753780</v>
      </c>
      <c r="DE33" s="670"/>
      <c r="DF33" s="670"/>
      <c r="DG33" s="670"/>
      <c r="DH33" s="670"/>
      <c r="DI33" s="670"/>
      <c r="DJ33" s="670"/>
      <c r="DK33" s="671"/>
      <c r="DL33" s="663">
        <v>547344</v>
      </c>
      <c r="DM33" s="670"/>
      <c r="DN33" s="670"/>
      <c r="DO33" s="670"/>
      <c r="DP33" s="670"/>
      <c r="DQ33" s="670"/>
      <c r="DR33" s="670"/>
      <c r="DS33" s="670"/>
      <c r="DT33" s="670"/>
      <c r="DU33" s="670"/>
      <c r="DV33" s="671"/>
      <c r="DW33" s="660">
        <v>39.4</v>
      </c>
      <c r="DX33" s="672"/>
      <c r="DY33" s="672"/>
      <c r="DZ33" s="672"/>
      <c r="EA33" s="672"/>
      <c r="EB33" s="672"/>
      <c r="EC33" s="684"/>
    </row>
    <row r="34" spans="2:133" ht="11.25" customHeight="1" x14ac:dyDescent="0.15">
      <c r="B34" s="654" t="s">
        <v>310</v>
      </c>
      <c r="C34" s="655"/>
      <c r="D34" s="655"/>
      <c r="E34" s="655"/>
      <c r="F34" s="655"/>
      <c r="G34" s="655"/>
      <c r="H34" s="655"/>
      <c r="I34" s="655"/>
      <c r="J34" s="655"/>
      <c r="K34" s="655"/>
      <c r="L34" s="655"/>
      <c r="M34" s="655"/>
      <c r="N34" s="655"/>
      <c r="O34" s="655"/>
      <c r="P34" s="655"/>
      <c r="Q34" s="656"/>
      <c r="R34" s="657">
        <v>10938</v>
      </c>
      <c r="S34" s="658"/>
      <c r="T34" s="658"/>
      <c r="U34" s="658"/>
      <c r="V34" s="658"/>
      <c r="W34" s="658"/>
      <c r="X34" s="658"/>
      <c r="Y34" s="659"/>
      <c r="Z34" s="695">
        <v>0.5</v>
      </c>
      <c r="AA34" s="695"/>
      <c r="AB34" s="695"/>
      <c r="AC34" s="695"/>
      <c r="AD34" s="696" t="s">
        <v>123</v>
      </c>
      <c r="AE34" s="696"/>
      <c r="AF34" s="696"/>
      <c r="AG34" s="696"/>
      <c r="AH34" s="696"/>
      <c r="AI34" s="696"/>
      <c r="AJ34" s="696"/>
      <c r="AK34" s="696"/>
      <c r="AL34" s="660" t="s">
        <v>123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311</v>
      </c>
      <c r="CE34" s="655"/>
      <c r="CF34" s="655"/>
      <c r="CG34" s="655"/>
      <c r="CH34" s="655"/>
      <c r="CI34" s="655"/>
      <c r="CJ34" s="655"/>
      <c r="CK34" s="655"/>
      <c r="CL34" s="655"/>
      <c r="CM34" s="655"/>
      <c r="CN34" s="655"/>
      <c r="CO34" s="655"/>
      <c r="CP34" s="655"/>
      <c r="CQ34" s="656"/>
      <c r="CR34" s="657">
        <v>330077</v>
      </c>
      <c r="CS34" s="658"/>
      <c r="CT34" s="658"/>
      <c r="CU34" s="658"/>
      <c r="CV34" s="658"/>
      <c r="CW34" s="658"/>
      <c r="CX34" s="658"/>
      <c r="CY34" s="659"/>
      <c r="CZ34" s="660">
        <v>14.8</v>
      </c>
      <c r="DA34" s="672"/>
      <c r="DB34" s="672"/>
      <c r="DC34" s="673"/>
      <c r="DD34" s="663">
        <v>267736</v>
      </c>
      <c r="DE34" s="658"/>
      <c r="DF34" s="658"/>
      <c r="DG34" s="658"/>
      <c r="DH34" s="658"/>
      <c r="DI34" s="658"/>
      <c r="DJ34" s="658"/>
      <c r="DK34" s="659"/>
      <c r="DL34" s="663">
        <v>216785</v>
      </c>
      <c r="DM34" s="658"/>
      <c r="DN34" s="658"/>
      <c r="DO34" s="658"/>
      <c r="DP34" s="658"/>
      <c r="DQ34" s="658"/>
      <c r="DR34" s="658"/>
      <c r="DS34" s="658"/>
      <c r="DT34" s="658"/>
      <c r="DU34" s="658"/>
      <c r="DV34" s="659"/>
      <c r="DW34" s="660">
        <v>15.6</v>
      </c>
      <c r="DX34" s="672"/>
      <c r="DY34" s="672"/>
      <c r="DZ34" s="672"/>
      <c r="EA34" s="672"/>
      <c r="EB34" s="672"/>
      <c r="EC34" s="684"/>
    </row>
    <row r="35" spans="2:133" ht="11.25" customHeight="1" x14ac:dyDescent="0.15">
      <c r="B35" s="654" t="s">
        <v>312</v>
      </c>
      <c r="C35" s="655"/>
      <c r="D35" s="655"/>
      <c r="E35" s="655"/>
      <c r="F35" s="655"/>
      <c r="G35" s="655"/>
      <c r="H35" s="655"/>
      <c r="I35" s="655"/>
      <c r="J35" s="655"/>
      <c r="K35" s="655"/>
      <c r="L35" s="655"/>
      <c r="M35" s="655"/>
      <c r="N35" s="655"/>
      <c r="O35" s="655"/>
      <c r="P35" s="655"/>
      <c r="Q35" s="656"/>
      <c r="R35" s="657">
        <v>87649</v>
      </c>
      <c r="S35" s="658"/>
      <c r="T35" s="658"/>
      <c r="U35" s="658"/>
      <c r="V35" s="658"/>
      <c r="W35" s="658"/>
      <c r="X35" s="658"/>
      <c r="Y35" s="659"/>
      <c r="Z35" s="695">
        <v>3.8</v>
      </c>
      <c r="AA35" s="695"/>
      <c r="AB35" s="695"/>
      <c r="AC35" s="695"/>
      <c r="AD35" s="696" t="s">
        <v>123</v>
      </c>
      <c r="AE35" s="696"/>
      <c r="AF35" s="696"/>
      <c r="AG35" s="696"/>
      <c r="AH35" s="696"/>
      <c r="AI35" s="696"/>
      <c r="AJ35" s="696"/>
      <c r="AK35" s="696"/>
      <c r="AL35" s="660" t="s">
        <v>123</v>
      </c>
      <c r="AM35" s="661"/>
      <c r="AN35" s="661"/>
      <c r="AO35" s="697"/>
      <c r="AP35" s="222"/>
      <c r="AQ35" s="709" t="s">
        <v>313</v>
      </c>
      <c r="AR35" s="710"/>
      <c r="AS35" s="710"/>
      <c r="AT35" s="710"/>
      <c r="AU35" s="710"/>
      <c r="AV35" s="710"/>
      <c r="AW35" s="710"/>
      <c r="AX35" s="710"/>
      <c r="AY35" s="710"/>
      <c r="AZ35" s="710"/>
      <c r="BA35" s="710"/>
      <c r="BB35" s="710"/>
      <c r="BC35" s="710"/>
      <c r="BD35" s="710"/>
      <c r="BE35" s="710"/>
      <c r="BF35" s="711"/>
      <c r="BG35" s="709" t="s">
        <v>314</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315</v>
      </c>
      <c r="CE35" s="655"/>
      <c r="CF35" s="655"/>
      <c r="CG35" s="655"/>
      <c r="CH35" s="655"/>
      <c r="CI35" s="655"/>
      <c r="CJ35" s="655"/>
      <c r="CK35" s="655"/>
      <c r="CL35" s="655"/>
      <c r="CM35" s="655"/>
      <c r="CN35" s="655"/>
      <c r="CO35" s="655"/>
      <c r="CP35" s="655"/>
      <c r="CQ35" s="656"/>
      <c r="CR35" s="657">
        <v>31055</v>
      </c>
      <c r="CS35" s="670"/>
      <c r="CT35" s="670"/>
      <c r="CU35" s="670"/>
      <c r="CV35" s="670"/>
      <c r="CW35" s="670"/>
      <c r="CX35" s="670"/>
      <c r="CY35" s="671"/>
      <c r="CZ35" s="660">
        <v>1.4</v>
      </c>
      <c r="DA35" s="672"/>
      <c r="DB35" s="672"/>
      <c r="DC35" s="673"/>
      <c r="DD35" s="663">
        <v>20203</v>
      </c>
      <c r="DE35" s="670"/>
      <c r="DF35" s="670"/>
      <c r="DG35" s="670"/>
      <c r="DH35" s="670"/>
      <c r="DI35" s="670"/>
      <c r="DJ35" s="670"/>
      <c r="DK35" s="671"/>
      <c r="DL35" s="663">
        <v>19806</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316</v>
      </c>
      <c r="C36" s="655"/>
      <c r="D36" s="655"/>
      <c r="E36" s="655"/>
      <c r="F36" s="655"/>
      <c r="G36" s="655"/>
      <c r="H36" s="655"/>
      <c r="I36" s="655"/>
      <c r="J36" s="655"/>
      <c r="K36" s="655"/>
      <c r="L36" s="655"/>
      <c r="M36" s="655"/>
      <c r="N36" s="655"/>
      <c r="O36" s="655"/>
      <c r="P36" s="655"/>
      <c r="Q36" s="656"/>
      <c r="R36" s="657">
        <v>65390</v>
      </c>
      <c r="S36" s="658"/>
      <c r="T36" s="658"/>
      <c r="U36" s="658"/>
      <c r="V36" s="658"/>
      <c r="W36" s="658"/>
      <c r="X36" s="658"/>
      <c r="Y36" s="659"/>
      <c r="Z36" s="695">
        <v>2.8</v>
      </c>
      <c r="AA36" s="695"/>
      <c r="AB36" s="695"/>
      <c r="AC36" s="695"/>
      <c r="AD36" s="696" t="s">
        <v>123</v>
      </c>
      <c r="AE36" s="696"/>
      <c r="AF36" s="696"/>
      <c r="AG36" s="696"/>
      <c r="AH36" s="696"/>
      <c r="AI36" s="696"/>
      <c r="AJ36" s="696"/>
      <c r="AK36" s="696"/>
      <c r="AL36" s="660" t="s">
        <v>123</v>
      </c>
      <c r="AM36" s="661"/>
      <c r="AN36" s="661"/>
      <c r="AO36" s="697"/>
      <c r="AP36" s="222"/>
      <c r="AQ36" s="706" t="s">
        <v>317</v>
      </c>
      <c r="AR36" s="707"/>
      <c r="AS36" s="707"/>
      <c r="AT36" s="707"/>
      <c r="AU36" s="707"/>
      <c r="AV36" s="707"/>
      <c r="AW36" s="707"/>
      <c r="AX36" s="707"/>
      <c r="AY36" s="708"/>
      <c r="AZ36" s="712">
        <v>171846</v>
      </c>
      <c r="BA36" s="713"/>
      <c r="BB36" s="713"/>
      <c r="BC36" s="713"/>
      <c r="BD36" s="713"/>
      <c r="BE36" s="713"/>
      <c r="BF36" s="714"/>
      <c r="BG36" s="715" t="s">
        <v>318</v>
      </c>
      <c r="BH36" s="716"/>
      <c r="BI36" s="716"/>
      <c r="BJ36" s="716"/>
      <c r="BK36" s="716"/>
      <c r="BL36" s="716"/>
      <c r="BM36" s="716"/>
      <c r="BN36" s="716"/>
      <c r="BO36" s="716"/>
      <c r="BP36" s="716"/>
      <c r="BQ36" s="716"/>
      <c r="BR36" s="716"/>
      <c r="BS36" s="716"/>
      <c r="BT36" s="716"/>
      <c r="BU36" s="717"/>
      <c r="BV36" s="712" t="s">
        <v>123</v>
      </c>
      <c r="BW36" s="713"/>
      <c r="BX36" s="713"/>
      <c r="BY36" s="713"/>
      <c r="BZ36" s="713"/>
      <c r="CA36" s="713"/>
      <c r="CB36" s="714"/>
      <c r="CD36" s="654" t="s">
        <v>319</v>
      </c>
      <c r="CE36" s="655"/>
      <c r="CF36" s="655"/>
      <c r="CG36" s="655"/>
      <c r="CH36" s="655"/>
      <c r="CI36" s="655"/>
      <c r="CJ36" s="655"/>
      <c r="CK36" s="655"/>
      <c r="CL36" s="655"/>
      <c r="CM36" s="655"/>
      <c r="CN36" s="655"/>
      <c r="CO36" s="655"/>
      <c r="CP36" s="655"/>
      <c r="CQ36" s="656"/>
      <c r="CR36" s="657">
        <v>351706</v>
      </c>
      <c r="CS36" s="658"/>
      <c r="CT36" s="658"/>
      <c r="CU36" s="658"/>
      <c r="CV36" s="658"/>
      <c r="CW36" s="658"/>
      <c r="CX36" s="658"/>
      <c r="CY36" s="659"/>
      <c r="CZ36" s="660">
        <v>15.8</v>
      </c>
      <c r="DA36" s="672"/>
      <c r="DB36" s="672"/>
      <c r="DC36" s="673"/>
      <c r="DD36" s="663">
        <v>214852</v>
      </c>
      <c r="DE36" s="658"/>
      <c r="DF36" s="658"/>
      <c r="DG36" s="658"/>
      <c r="DH36" s="658"/>
      <c r="DI36" s="658"/>
      <c r="DJ36" s="658"/>
      <c r="DK36" s="659"/>
      <c r="DL36" s="663">
        <v>160983</v>
      </c>
      <c r="DM36" s="658"/>
      <c r="DN36" s="658"/>
      <c r="DO36" s="658"/>
      <c r="DP36" s="658"/>
      <c r="DQ36" s="658"/>
      <c r="DR36" s="658"/>
      <c r="DS36" s="658"/>
      <c r="DT36" s="658"/>
      <c r="DU36" s="658"/>
      <c r="DV36" s="659"/>
      <c r="DW36" s="660">
        <v>11.6</v>
      </c>
      <c r="DX36" s="672"/>
      <c r="DY36" s="672"/>
      <c r="DZ36" s="672"/>
      <c r="EA36" s="672"/>
      <c r="EB36" s="672"/>
      <c r="EC36" s="684"/>
    </row>
    <row r="37" spans="2:133" ht="11.25" customHeight="1" x14ac:dyDescent="0.15">
      <c r="B37" s="654" t="s">
        <v>320</v>
      </c>
      <c r="C37" s="655"/>
      <c r="D37" s="655"/>
      <c r="E37" s="655"/>
      <c r="F37" s="655"/>
      <c r="G37" s="655"/>
      <c r="H37" s="655"/>
      <c r="I37" s="655"/>
      <c r="J37" s="655"/>
      <c r="K37" s="655"/>
      <c r="L37" s="655"/>
      <c r="M37" s="655"/>
      <c r="N37" s="655"/>
      <c r="O37" s="655"/>
      <c r="P37" s="655"/>
      <c r="Q37" s="656"/>
      <c r="R37" s="657">
        <v>23425</v>
      </c>
      <c r="S37" s="658"/>
      <c r="T37" s="658"/>
      <c r="U37" s="658"/>
      <c r="V37" s="658"/>
      <c r="W37" s="658"/>
      <c r="X37" s="658"/>
      <c r="Y37" s="659"/>
      <c r="Z37" s="695">
        <v>1</v>
      </c>
      <c r="AA37" s="695"/>
      <c r="AB37" s="695"/>
      <c r="AC37" s="695"/>
      <c r="AD37" s="696">
        <v>347</v>
      </c>
      <c r="AE37" s="696"/>
      <c r="AF37" s="696"/>
      <c r="AG37" s="696"/>
      <c r="AH37" s="696"/>
      <c r="AI37" s="696"/>
      <c r="AJ37" s="696"/>
      <c r="AK37" s="696"/>
      <c r="AL37" s="660">
        <v>0</v>
      </c>
      <c r="AM37" s="661"/>
      <c r="AN37" s="661"/>
      <c r="AO37" s="697"/>
      <c r="AQ37" s="690" t="s">
        <v>321</v>
      </c>
      <c r="AR37" s="691"/>
      <c r="AS37" s="691"/>
      <c r="AT37" s="691"/>
      <c r="AU37" s="691"/>
      <c r="AV37" s="691"/>
      <c r="AW37" s="691"/>
      <c r="AX37" s="691"/>
      <c r="AY37" s="692"/>
      <c r="AZ37" s="657">
        <v>36996</v>
      </c>
      <c r="BA37" s="658"/>
      <c r="BB37" s="658"/>
      <c r="BC37" s="658"/>
      <c r="BD37" s="670"/>
      <c r="BE37" s="670"/>
      <c r="BF37" s="693"/>
      <c r="BG37" s="654" t="s">
        <v>322</v>
      </c>
      <c r="BH37" s="655"/>
      <c r="BI37" s="655"/>
      <c r="BJ37" s="655"/>
      <c r="BK37" s="655"/>
      <c r="BL37" s="655"/>
      <c r="BM37" s="655"/>
      <c r="BN37" s="655"/>
      <c r="BO37" s="655"/>
      <c r="BP37" s="655"/>
      <c r="BQ37" s="655"/>
      <c r="BR37" s="655"/>
      <c r="BS37" s="655"/>
      <c r="BT37" s="655"/>
      <c r="BU37" s="656"/>
      <c r="BV37" s="657">
        <v>-6983</v>
      </c>
      <c r="BW37" s="658"/>
      <c r="BX37" s="658"/>
      <c r="BY37" s="658"/>
      <c r="BZ37" s="658"/>
      <c r="CA37" s="658"/>
      <c r="CB37" s="694"/>
      <c r="CD37" s="654" t="s">
        <v>323</v>
      </c>
      <c r="CE37" s="655"/>
      <c r="CF37" s="655"/>
      <c r="CG37" s="655"/>
      <c r="CH37" s="655"/>
      <c r="CI37" s="655"/>
      <c r="CJ37" s="655"/>
      <c r="CK37" s="655"/>
      <c r="CL37" s="655"/>
      <c r="CM37" s="655"/>
      <c r="CN37" s="655"/>
      <c r="CO37" s="655"/>
      <c r="CP37" s="655"/>
      <c r="CQ37" s="656"/>
      <c r="CR37" s="657">
        <v>134111</v>
      </c>
      <c r="CS37" s="670"/>
      <c r="CT37" s="670"/>
      <c r="CU37" s="670"/>
      <c r="CV37" s="670"/>
      <c r="CW37" s="670"/>
      <c r="CX37" s="670"/>
      <c r="CY37" s="671"/>
      <c r="CZ37" s="660">
        <v>6</v>
      </c>
      <c r="DA37" s="672"/>
      <c r="DB37" s="672"/>
      <c r="DC37" s="673"/>
      <c r="DD37" s="663">
        <v>105311</v>
      </c>
      <c r="DE37" s="670"/>
      <c r="DF37" s="670"/>
      <c r="DG37" s="670"/>
      <c r="DH37" s="670"/>
      <c r="DI37" s="670"/>
      <c r="DJ37" s="670"/>
      <c r="DK37" s="671"/>
      <c r="DL37" s="663">
        <v>105311</v>
      </c>
      <c r="DM37" s="670"/>
      <c r="DN37" s="670"/>
      <c r="DO37" s="670"/>
      <c r="DP37" s="670"/>
      <c r="DQ37" s="670"/>
      <c r="DR37" s="670"/>
      <c r="DS37" s="670"/>
      <c r="DT37" s="670"/>
      <c r="DU37" s="670"/>
      <c r="DV37" s="671"/>
      <c r="DW37" s="660">
        <v>7.6</v>
      </c>
      <c r="DX37" s="672"/>
      <c r="DY37" s="672"/>
      <c r="DZ37" s="672"/>
      <c r="EA37" s="672"/>
      <c r="EB37" s="672"/>
      <c r="EC37" s="684"/>
    </row>
    <row r="38" spans="2:133" ht="11.25" customHeight="1" x14ac:dyDescent="0.15">
      <c r="B38" s="654" t="s">
        <v>324</v>
      </c>
      <c r="C38" s="655"/>
      <c r="D38" s="655"/>
      <c r="E38" s="655"/>
      <c r="F38" s="655"/>
      <c r="G38" s="655"/>
      <c r="H38" s="655"/>
      <c r="I38" s="655"/>
      <c r="J38" s="655"/>
      <c r="K38" s="655"/>
      <c r="L38" s="655"/>
      <c r="M38" s="655"/>
      <c r="N38" s="655"/>
      <c r="O38" s="655"/>
      <c r="P38" s="655"/>
      <c r="Q38" s="656"/>
      <c r="R38" s="657">
        <v>195821</v>
      </c>
      <c r="S38" s="658"/>
      <c r="T38" s="658"/>
      <c r="U38" s="658"/>
      <c r="V38" s="658"/>
      <c r="W38" s="658"/>
      <c r="X38" s="658"/>
      <c r="Y38" s="659"/>
      <c r="Z38" s="695">
        <v>8.5</v>
      </c>
      <c r="AA38" s="695"/>
      <c r="AB38" s="695"/>
      <c r="AC38" s="695"/>
      <c r="AD38" s="696" t="s">
        <v>123</v>
      </c>
      <c r="AE38" s="696"/>
      <c r="AF38" s="696"/>
      <c r="AG38" s="696"/>
      <c r="AH38" s="696"/>
      <c r="AI38" s="696"/>
      <c r="AJ38" s="696"/>
      <c r="AK38" s="696"/>
      <c r="AL38" s="660" t="s">
        <v>123</v>
      </c>
      <c r="AM38" s="661"/>
      <c r="AN38" s="661"/>
      <c r="AO38" s="697"/>
      <c r="AQ38" s="690" t="s">
        <v>325</v>
      </c>
      <c r="AR38" s="691"/>
      <c r="AS38" s="691"/>
      <c r="AT38" s="691"/>
      <c r="AU38" s="691"/>
      <c r="AV38" s="691"/>
      <c r="AW38" s="691"/>
      <c r="AX38" s="691"/>
      <c r="AY38" s="692"/>
      <c r="AZ38" s="657">
        <v>23087</v>
      </c>
      <c r="BA38" s="658"/>
      <c r="BB38" s="658"/>
      <c r="BC38" s="658"/>
      <c r="BD38" s="670"/>
      <c r="BE38" s="670"/>
      <c r="BF38" s="693"/>
      <c r="BG38" s="654" t="s">
        <v>326</v>
      </c>
      <c r="BH38" s="655"/>
      <c r="BI38" s="655"/>
      <c r="BJ38" s="655"/>
      <c r="BK38" s="655"/>
      <c r="BL38" s="655"/>
      <c r="BM38" s="655"/>
      <c r="BN38" s="655"/>
      <c r="BO38" s="655"/>
      <c r="BP38" s="655"/>
      <c r="BQ38" s="655"/>
      <c r="BR38" s="655"/>
      <c r="BS38" s="655"/>
      <c r="BT38" s="655"/>
      <c r="BU38" s="656"/>
      <c r="BV38" s="657">
        <v>282</v>
      </c>
      <c r="BW38" s="658"/>
      <c r="BX38" s="658"/>
      <c r="BY38" s="658"/>
      <c r="BZ38" s="658"/>
      <c r="CA38" s="658"/>
      <c r="CB38" s="694"/>
      <c r="CD38" s="654" t="s">
        <v>327</v>
      </c>
      <c r="CE38" s="655"/>
      <c r="CF38" s="655"/>
      <c r="CG38" s="655"/>
      <c r="CH38" s="655"/>
      <c r="CI38" s="655"/>
      <c r="CJ38" s="655"/>
      <c r="CK38" s="655"/>
      <c r="CL38" s="655"/>
      <c r="CM38" s="655"/>
      <c r="CN38" s="655"/>
      <c r="CO38" s="655"/>
      <c r="CP38" s="655"/>
      <c r="CQ38" s="656"/>
      <c r="CR38" s="657">
        <v>171846</v>
      </c>
      <c r="CS38" s="658"/>
      <c r="CT38" s="658"/>
      <c r="CU38" s="658"/>
      <c r="CV38" s="658"/>
      <c r="CW38" s="658"/>
      <c r="CX38" s="658"/>
      <c r="CY38" s="659"/>
      <c r="CZ38" s="660">
        <v>7.7</v>
      </c>
      <c r="DA38" s="672"/>
      <c r="DB38" s="672"/>
      <c r="DC38" s="673"/>
      <c r="DD38" s="663">
        <v>152679</v>
      </c>
      <c r="DE38" s="658"/>
      <c r="DF38" s="658"/>
      <c r="DG38" s="658"/>
      <c r="DH38" s="658"/>
      <c r="DI38" s="658"/>
      <c r="DJ38" s="658"/>
      <c r="DK38" s="659"/>
      <c r="DL38" s="663">
        <v>149770</v>
      </c>
      <c r="DM38" s="658"/>
      <c r="DN38" s="658"/>
      <c r="DO38" s="658"/>
      <c r="DP38" s="658"/>
      <c r="DQ38" s="658"/>
      <c r="DR38" s="658"/>
      <c r="DS38" s="658"/>
      <c r="DT38" s="658"/>
      <c r="DU38" s="658"/>
      <c r="DV38" s="659"/>
      <c r="DW38" s="660">
        <v>10.8</v>
      </c>
      <c r="DX38" s="672"/>
      <c r="DY38" s="672"/>
      <c r="DZ38" s="672"/>
      <c r="EA38" s="672"/>
      <c r="EB38" s="672"/>
      <c r="EC38" s="684"/>
    </row>
    <row r="39" spans="2:133" ht="11.25" customHeight="1" x14ac:dyDescent="0.15">
      <c r="B39" s="654" t="s">
        <v>328</v>
      </c>
      <c r="C39" s="655"/>
      <c r="D39" s="655"/>
      <c r="E39" s="655"/>
      <c r="F39" s="655"/>
      <c r="G39" s="655"/>
      <c r="H39" s="655"/>
      <c r="I39" s="655"/>
      <c r="J39" s="655"/>
      <c r="K39" s="655"/>
      <c r="L39" s="655"/>
      <c r="M39" s="655"/>
      <c r="N39" s="655"/>
      <c r="O39" s="655"/>
      <c r="P39" s="655"/>
      <c r="Q39" s="656"/>
      <c r="R39" s="657" t="s">
        <v>123</v>
      </c>
      <c r="S39" s="658"/>
      <c r="T39" s="658"/>
      <c r="U39" s="658"/>
      <c r="V39" s="658"/>
      <c r="W39" s="658"/>
      <c r="X39" s="658"/>
      <c r="Y39" s="659"/>
      <c r="Z39" s="695" t="s">
        <v>123</v>
      </c>
      <c r="AA39" s="695"/>
      <c r="AB39" s="695"/>
      <c r="AC39" s="695"/>
      <c r="AD39" s="696" t="s">
        <v>123</v>
      </c>
      <c r="AE39" s="696"/>
      <c r="AF39" s="696"/>
      <c r="AG39" s="696"/>
      <c r="AH39" s="696"/>
      <c r="AI39" s="696"/>
      <c r="AJ39" s="696"/>
      <c r="AK39" s="696"/>
      <c r="AL39" s="660" t="s">
        <v>123</v>
      </c>
      <c r="AM39" s="661"/>
      <c r="AN39" s="661"/>
      <c r="AO39" s="697"/>
      <c r="AQ39" s="690" t="s">
        <v>329</v>
      </c>
      <c r="AR39" s="691"/>
      <c r="AS39" s="691"/>
      <c r="AT39" s="691"/>
      <c r="AU39" s="691"/>
      <c r="AV39" s="691"/>
      <c r="AW39" s="691"/>
      <c r="AX39" s="691"/>
      <c r="AY39" s="692"/>
      <c r="AZ39" s="657" t="s">
        <v>123</v>
      </c>
      <c r="BA39" s="658"/>
      <c r="BB39" s="658"/>
      <c r="BC39" s="658"/>
      <c r="BD39" s="670"/>
      <c r="BE39" s="670"/>
      <c r="BF39" s="693"/>
      <c r="BG39" s="654" t="s">
        <v>330</v>
      </c>
      <c r="BH39" s="655"/>
      <c r="BI39" s="655"/>
      <c r="BJ39" s="655"/>
      <c r="BK39" s="655"/>
      <c r="BL39" s="655"/>
      <c r="BM39" s="655"/>
      <c r="BN39" s="655"/>
      <c r="BO39" s="655"/>
      <c r="BP39" s="655"/>
      <c r="BQ39" s="655"/>
      <c r="BR39" s="655"/>
      <c r="BS39" s="655"/>
      <c r="BT39" s="655"/>
      <c r="BU39" s="656"/>
      <c r="BV39" s="657">
        <v>392</v>
      </c>
      <c r="BW39" s="658"/>
      <c r="BX39" s="658"/>
      <c r="BY39" s="658"/>
      <c r="BZ39" s="658"/>
      <c r="CA39" s="658"/>
      <c r="CB39" s="694"/>
      <c r="CD39" s="654" t="s">
        <v>331</v>
      </c>
      <c r="CE39" s="655"/>
      <c r="CF39" s="655"/>
      <c r="CG39" s="655"/>
      <c r="CH39" s="655"/>
      <c r="CI39" s="655"/>
      <c r="CJ39" s="655"/>
      <c r="CK39" s="655"/>
      <c r="CL39" s="655"/>
      <c r="CM39" s="655"/>
      <c r="CN39" s="655"/>
      <c r="CO39" s="655"/>
      <c r="CP39" s="655"/>
      <c r="CQ39" s="656"/>
      <c r="CR39" s="657">
        <v>160035</v>
      </c>
      <c r="CS39" s="670"/>
      <c r="CT39" s="670"/>
      <c r="CU39" s="670"/>
      <c r="CV39" s="670"/>
      <c r="CW39" s="670"/>
      <c r="CX39" s="670"/>
      <c r="CY39" s="671"/>
      <c r="CZ39" s="660">
        <v>7.2</v>
      </c>
      <c r="DA39" s="672"/>
      <c r="DB39" s="672"/>
      <c r="DC39" s="673"/>
      <c r="DD39" s="663">
        <v>98310</v>
      </c>
      <c r="DE39" s="670"/>
      <c r="DF39" s="670"/>
      <c r="DG39" s="670"/>
      <c r="DH39" s="670"/>
      <c r="DI39" s="670"/>
      <c r="DJ39" s="670"/>
      <c r="DK39" s="671"/>
      <c r="DL39" s="663" t="s">
        <v>123</v>
      </c>
      <c r="DM39" s="670"/>
      <c r="DN39" s="670"/>
      <c r="DO39" s="670"/>
      <c r="DP39" s="670"/>
      <c r="DQ39" s="670"/>
      <c r="DR39" s="670"/>
      <c r="DS39" s="670"/>
      <c r="DT39" s="670"/>
      <c r="DU39" s="670"/>
      <c r="DV39" s="671"/>
      <c r="DW39" s="660" t="s">
        <v>123</v>
      </c>
      <c r="DX39" s="672"/>
      <c r="DY39" s="672"/>
      <c r="DZ39" s="672"/>
      <c r="EA39" s="672"/>
      <c r="EB39" s="672"/>
      <c r="EC39" s="684"/>
    </row>
    <row r="40" spans="2:133" ht="11.25" customHeight="1" x14ac:dyDescent="0.15">
      <c r="B40" s="654" t="s">
        <v>332</v>
      </c>
      <c r="C40" s="655"/>
      <c r="D40" s="655"/>
      <c r="E40" s="655"/>
      <c r="F40" s="655"/>
      <c r="G40" s="655"/>
      <c r="H40" s="655"/>
      <c r="I40" s="655"/>
      <c r="J40" s="655"/>
      <c r="K40" s="655"/>
      <c r="L40" s="655"/>
      <c r="M40" s="655"/>
      <c r="N40" s="655"/>
      <c r="O40" s="655"/>
      <c r="P40" s="655"/>
      <c r="Q40" s="656"/>
      <c r="R40" s="657">
        <v>4821</v>
      </c>
      <c r="S40" s="658"/>
      <c r="T40" s="658"/>
      <c r="U40" s="658"/>
      <c r="V40" s="658"/>
      <c r="W40" s="658"/>
      <c r="X40" s="658"/>
      <c r="Y40" s="659"/>
      <c r="Z40" s="695">
        <v>0.2</v>
      </c>
      <c r="AA40" s="695"/>
      <c r="AB40" s="695"/>
      <c r="AC40" s="695"/>
      <c r="AD40" s="696" t="s">
        <v>123</v>
      </c>
      <c r="AE40" s="696"/>
      <c r="AF40" s="696"/>
      <c r="AG40" s="696"/>
      <c r="AH40" s="696"/>
      <c r="AI40" s="696"/>
      <c r="AJ40" s="696"/>
      <c r="AK40" s="696"/>
      <c r="AL40" s="660" t="s">
        <v>123</v>
      </c>
      <c r="AM40" s="661"/>
      <c r="AN40" s="661"/>
      <c r="AO40" s="697"/>
      <c r="AQ40" s="690" t="s">
        <v>333</v>
      </c>
      <c r="AR40" s="691"/>
      <c r="AS40" s="691"/>
      <c r="AT40" s="691"/>
      <c r="AU40" s="691"/>
      <c r="AV40" s="691"/>
      <c r="AW40" s="691"/>
      <c r="AX40" s="691"/>
      <c r="AY40" s="692"/>
      <c r="AZ40" s="657" t="s">
        <v>123</v>
      </c>
      <c r="BA40" s="658"/>
      <c r="BB40" s="658"/>
      <c r="BC40" s="658"/>
      <c r="BD40" s="670"/>
      <c r="BE40" s="670"/>
      <c r="BF40" s="693"/>
      <c r="BG40" s="698" t="s">
        <v>334</v>
      </c>
      <c r="BH40" s="699"/>
      <c r="BI40" s="699"/>
      <c r="BJ40" s="699"/>
      <c r="BK40" s="699"/>
      <c r="BL40" s="223"/>
      <c r="BM40" s="655" t="s">
        <v>335</v>
      </c>
      <c r="BN40" s="655"/>
      <c r="BO40" s="655"/>
      <c r="BP40" s="655"/>
      <c r="BQ40" s="655"/>
      <c r="BR40" s="655"/>
      <c r="BS40" s="655"/>
      <c r="BT40" s="655"/>
      <c r="BU40" s="656"/>
      <c r="BV40" s="657">
        <v>75</v>
      </c>
      <c r="BW40" s="658"/>
      <c r="BX40" s="658"/>
      <c r="BY40" s="658"/>
      <c r="BZ40" s="658"/>
      <c r="CA40" s="658"/>
      <c r="CB40" s="694"/>
      <c r="CD40" s="654" t="s">
        <v>336</v>
      </c>
      <c r="CE40" s="655"/>
      <c r="CF40" s="655"/>
      <c r="CG40" s="655"/>
      <c r="CH40" s="655"/>
      <c r="CI40" s="655"/>
      <c r="CJ40" s="655"/>
      <c r="CK40" s="655"/>
      <c r="CL40" s="655"/>
      <c r="CM40" s="655"/>
      <c r="CN40" s="655"/>
      <c r="CO40" s="655"/>
      <c r="CP40" s="655"/>
      <c r="CQ40" s="656"/>
      <c r="CR40" s="657">
        <v>5</v>
      </c>
      <c r="CS40" s="658"/>
      <c r="CT40" s="658"/>
      <c r="CU40" s="658"/>
      <c r="CV40" s="658"/>
      <c r="CW40" s="658"/>
      <c r="CX40" s="658"/>
      <c r="CY40" s="659"/>
      <c r="CZ40" s="660">
        <v>0</v>
      </c>
      <c r="DA40" s="672"/>
      <c r="DB40" s="672"/>
      <c r="DC40" s="673"/>
      <c r="DD40" s="663" t="s">
        <v>123</v>
      </c>
      <c r="DE40" s="658"/>
      <c r="DF40" s="658"/>
      <c r="DG40" s="658"/>
      <c r="DH40" s="658"/>
      <c r="DI40" s="658"/>
      <c r="DJ40" s="658"/>
      <c r="DK40" s="659"/>
      <c r="DL40" s="663" t="s">
        <v>123</v>
      </c>
      <c r="DM40" s="658"/>
      <c r="DN40" s="658"/>
      <c r="DO40" s="658"/>
      <c r="DP40" s="658"/>
      <c r="DQ40" s="658"/>
      <c r="DR40" s="658"/>
      <c r="DS40" s="658"/>
      <c r="DT40" s="658"/>
      <c r="DU40" s="658"/>
      <c r="DV40" s="659"/>
      <c r="DW40" s="660" t="s">
        <v>123</v>
      </c>
      <c r="DX40" s="672"/>
      <c r="DY40" s="672"/>
      <c r="DZ40" s="672"/>
      <c r="EA40" s="672"/>
      <c r="EB40" s="672"/>
      <c r="EC40" s="684"/>
    </row>
    <row r="41" spans="2:133" ht="11.25" customHeight="1" x14ac:dyDescent="0.15">
      <c r="B41" s="638" t="s">
        <v>337</v>
      </c>
      <c r="C41" s="639"/>
      <c r="D41" s="639"/>
      <c r="E41" s="639"/>
      <c r="F41" s="639"/>
      <c r="G41" s="639"/>
      <c r="H41" s="639"/>
      <c r="I41" s="639"/>
      <c r="J41" s="639"/>
      <c r="K41" s="639"/>
      <c r="L41" s="639"/>
      <c r="M41" s="639"/>
      <c r="N41" s="639"/>
      <c r="O41" s="639"/>
      <c r="P41" s="639"/>
      <c r="Q41" s="640"/>
      <c r="R41" s="641">
        <v>2308636</v>
      </c>
      <c r="S41" s="682"/>
      <c r="T41" s="682"/>
      <c r="U41" s="682"/>
      <c r="V41" s="682"/>
      <c r="W41" s="682"/>
      <c r="X41" s="682"/>
      <c r="Y41" s="685"/>
      <c r="Z41" s="686">
        <v>100</v>
      </c>
      <c r="AA41" s="686"/>
      <c r="AB41" s="686"/>
      <c r="AC41" s="686"/>
      <c r="AD41" s="687">
        <v>1385977</v>
      </c>
      <c r="AE41" s="687"/>
      <c r="AF41" s="687"/>
      <c r="AG41" s="687"/>
      <c r="AH41" s="687"/>
      <c r="AI41" s="687"/>
      <c r="AJ41" s="687"/>
      <c r="AK41" s="687"/>
      <c r="AL41" s="644">
        <v>100</v>
      </c>
      <c r="AM41" s="688"/>
      <c r="AN41" s="688"/>
      <c r="AO41" s="689"/>
      <c r="AQ41" s="690" t="s">
        <v>338</v>
      </c>
      <c r="AR41" s="691"/>
      <c r="AS41" s="691"/>
      <c r="AT41" s="691"/>
      <c r="AU41" s="691"/>
      <c r="AV41" s="691"/>
      <c r="AW41" s="691"/>
      <c r="AX41" s="691"/>
      <c r="AY41" s="692"/>
      <c r="AZ41" s="657">
        <v>29954</v>
      </c>
      <c r="BA41" s="658"/>
      <c r="BB41" s="658"/>
      <c r="BC41" s="658"/>
      <c r="BD41" s="670"/>
      <c r="BE41" s="670"/>
      <c r="BF41" s="693"/>
      <c r="BG41" s="698"/>
      <c r="BH41" s="699"/>
      <c r="BI41" s="699"/>
      <c r="BJ41" s="699"/>
      <c r="BK41" s="699"/>
      <c r="BL41" s="223"/>
      <c r="BM41" s="655" t="s">
        <v>339</v>
      </c>
      <c r="BN41" s="655"/>
      <c r="BO41" s="655"/>
      <c r="BP41" s="655"/>
      <c r="BQ41" s="655"/>
      <c r="BR41" s="655"/>
      <c r="BS41" s="655"/>
      <c r="BT41" s="655"/>
      <c r="BU41" s="656"/>
      <c r="BV41" s="657" t="s">
        <v>123</v>
      </c>
      <c r="BW41" s="658"/>
      <c r="BX41" s="658"/>
      <c r="BY41" s="658"/>
      <c r="BZ41" s="658"/>
      <c r="CA41" s="658"/>
      <c r="CB41" s="694"/>
      <c r="CD41" s="654" t="s">
        <v>340</v>
      </c>
      <c r="CE41" s="655"/>
      <c r="CF41" s="655"/>
      <c r="CG41" s="655"/>
      <c r="CH41" s="655"/>
      <c r="CI41" s="655"/>
      <c r="CJ41" s="655"/>
      <c r="CK41" s="655"/>
      <c r="CL41" s="655"/>
      <c r="CM41" s="655"/>
      <c r="CN41" s="655"/>
      <c r="CO41" s="655"/>
      <c r="CP41" s="655"/>
      <c r="CQ41" s="656"/>
      <c r="CR41" s="657" t="s">
        <v>123</v>
      </c>
      <c r="CS41" s="670"/>
      <c r="CT41" s="670"/>
      <c r="CU41" s="670"/>
      <c r="CV41" s="670"/>
      <c r="CW41" s="670"/>
      <c r="CX41" s="670"/>
      <c r="CY41" s="671"/>
      <c r="CZ41" s="660" t="s">
        <v>123</v>
      </c>
      <c r="DA41" s="672"/>
      <c r="DB41" s="672"/>
      <c r="DC41" s="673"/>
      <c r="DD41" s="663" t="s">
        <v>123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341</v>
      </c>
      <c r="AR42" s="703"/>
      <c r="AS42" s="703"/>
      <c r="AT42" s="703"/>
      <c r="AU42" s="703"/>
      <c r="AV42" s="703"/>
      <c r="AW42" s="703"/>
      <c r="AX42" s="703"/>
      <c r="AY42" s="704"/>
      <c r="AZ42" s="641">
        <v>81809</v>
      </c>
      <c r="BA42" s="682"/>
      <c r="BB42" s="682"/>
      <c r="BC42" s="682"/>
      <c r="BD42" s="642"/>
      <c r="BE42" s="642"/>
      <c r="BF42" s="705"/>
      <c r="BG42" s="700"/>
      <c r="BH42" s="701"/>
      <c r="BI42" s="701"/>
      <c r="BJ42" s="701"/>
      <c r="BK42" s="701"/>
      <c r="BL42" s="224"/>
      <c r="BM42" s="639" t="s">
        <v>342</v>
      </c>
      <c r="BN42" s="639"/>
      <c r="BO42" s="639"/>
      <c r="BP42" s="639"/>
      <c r="BQ42" s="639"/>
      <c r="BR42" s="639"/>
      <c r="BS42" s="639"/>
      <c r="BT42" s="639"/>
      <c r="BU42" s="640"/>
      <c r="BV42" s="641">
        <v>378</v>
      </c>
      <c r="BW42" s="682"/>
      <c r="BX42" s="682"/>
      <c r="BY42" s="682"/>
      <c r="BZ42" s="682"/>
      <c r="CA42" s="682"/>
      <c r="CB42" s="683"/>
      <c r="CD42" s="654" t="s">
        <v>343</v>
      </c>
      <c r="CE42" s="655"/>
      <c r="CF42" s="655"/>
      <c r="CG42" s="655"/>
      <c r="CH42" s="655"/>
      <c r="CI42" s="655"/>
      <c r="CJ42" s="655"/>
      <c r="CK42" s="655"/>
      <c r="CL42" s="655"/>
      <c r="CM42" s="655"/>
      <c r="CN42" s="655"/>
      <c r="CO42" s="655"/>
      <c r="CP42" s="655"/>
      <c r="CQ42" s="656"/>
      <c r="CR42" s="657">
        <v>306259</v>
      </c>
      <c r="CS42" s="670"/>
      <c r="CT42" s="670"/>
      <c r="CU42" s="670"/>
      <c r="CV42" s="670"/>
      <c r="CW42" s="670"/>
      <c r="CX42" s="670"/>
      <c r="CY42" s="671"/>
      <c r="CZ42" s="660">
        <v>13.7</v>
      </c>
      <c r="DA42" s="672"/>
      <c r="DB42" s="672"/>
      <c r="DC42" s="673"/>
      <c r="DD42" s="663">
        <v>58172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344</v>
      </c>
      <c r="CD43" s="654" t="s">
        <v>345</v>
      </c>
      <c r="CE43" s="655"/>
      <c r="CF43" s="655"/>
      <c r="CG43" s="655"/>
      <c r="CH43" s="655"/>
      <c r="CI43" s="655"/>
      <c r="CJ43" s="655"/>
      <c r="CK43" s="655"/>
      <c r="CL43" s="655"/>
      <c r="CM43" s="655"/>
      <c r="CN43" s="655"/>
      <c r="CO43" s="655"/>
      <c r="CP43" s="655"/>
      <c r="CQ43" s="656"/>
      <c r="CR43" s="657">
        <v>3923</v>
      </c>
      <c r="CS43" s="670"/>
      <c r="CT43" s="670"/>
      <c r="CU43" s="670"/>
      <c r="CV43" s="670"/>
      <c r="CW43" s="670"/>
      <c r="CX43" s="670"/>
      <c r="CY43" s="671"/>
      <c r="CZ43" s="660">
        <v>0.2</v>
      </c>
      <c r="DA43" s="672"/>
      <c r="DB43" s="672"/>
      <c r="DC43" s="673"/>
      <c r="DD43" s="663">
        <v>3923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346</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294</v>
      </c>
      <c r="CE44" s="677"/>
      <c r="CF44" s="654" t="s">
        <v>347</v>
      </c>
      <c r="CG44" s="655"/>
      <c r="CH44" s="655"/>
      <c r="CI44" s="655"/>
      <c r="CJ44" s="655"/>
      <c r="CK44" s="655"/>
      <c r="CL44" s="655"/>
      <c r="CM44" s="655"/>
      <c r="CN44" s="655"/>
      <c r="CO44" s="655"/>
      <c r="CP44" s="655"/>
      <c r="CQ44" s="656"/>
      <c r="CR44" s="657">
        <v>288813</v>
      </c>
      <c r="CS44" s="658"/>
      <c r="CT44" s="658"/>
      <c r="CU44" s="658"/>
      <c r="CV44" s="658"/>
      <c r="CW44" s="658"/>
      <c r="CX44" s="658"/>
      <c r="CY44" s="659"/>
      <c r="CZ44" s="660">
        <v>13</v>
      </c>
      <c r="DA44" s="661"/>
      <c r="DB44" s="661"/>
      <c r="DC44" s="662"/>
      <c r="DD44" s="663">
        <v>57792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348</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349</v>
      </c>
      <c r="CG45" s="655"/>
      <c r="CH45" s="655"/>
      <c r="CI45" s="655"/>
      <c r="CJ45" s="655"/>
      <c r="CK45" s="655"/>
      <c r="CL45" s="655"/>
      <c r="CM45" s="655"/>
      <c r="CN45" s="655"/>
      <c r="CO45" s="655"/>
      <c r="CP45" s="655"/>
      <c r="CQ45" s="656"/>
      <c r="CR45" s="657">
        <v>150444</v>
      </c>
      <c r="CS45" s="670"/>
      <c r="CT45" s="670"/>
      <c r="CU45" s="670"/>
      <c r="CV45" s="670"/>
      <c r="CW45" s="670"/>
      <c r="CX45" s="670"/>
      <c r="CY45" s="671"/>
      <c r="CZ45" s="660">
        <v>6.8</v>
      </c>
      <c r="DA45" s="672"/>
      <c r="DB45" s="672"/>
      <c r="DC45" s="673"/>
      <c r="DD45" s="663">
        <v>28911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350</v>
      </c>
      <c r="CG46" s="655"/>
      <c r="CH46" s="655"/>
      <c r="CI46" s="655"/>
      <c r="CJ46" s="655"/>
      <c r="CK46" s="655"/>
      <c r="CL46" s="655"/>
      <c r="CM46" s="655"/>
      <c r="CN46" s="655"/>
      <c r="CO46" s="655"/>
      <c r="CP46" s="655"/>
      <c r="CQ46" s="656"/>
      <c r="CR46" s="657">
        <v>126680</v>
      </c>
      <c r="CS46" s="658"/>
      <c r="CT46" s="658"/>
      <c r="CU46" s="658"/>
      <c r="CV46" s="658"/>
      <c r="CW46" s="658"/>
      <c r="CX46" s="658"/>
      <c r="CY46" s="659"/>
      <c r="CZ46" s="660">
        <v>5.7</v>
      </c>
      <c r="DA46" s="661"/>
      <c r="DB46" s="661"/>
      <c r="DC46" s="662"/>
      <c r="DD46" s="663">
        <v>23378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351</v>
      </c>
      <c r="CG47" s="655"/>
      <c r="CH47" s="655"/>
      <c r="CI47" s="655"/>
      <c r="CJ47" s="655"/>
      <c r="CK47" s="655"/>
      <c r="CL47" s="655"/>
      <c r="CM47" s="655"/>
      <c r="CN47" s="655"/>
      <c r="CO47" s="655"/>
      <c r="CP47" s="655"/>
      <c r="CQ47" s="656"/>
      <c r="CR47" s="657">
        <v>17446</v>
      </c>
      <c r="CS47" s="670"/>
      <c r="CT47" s="670"/>
      <c r="CU47" s="670"/>
      <c r="CV47" s="670"/>
      <c r="CW47" s="670"/>
      <c r="CX47" s="670"/>
      <c r="CY47" s="671"/>
      <c r="CZ47" s="660">
        <v>0.8</v>
      </c>
      <c r="DA47" s="672"/>
      <c r="DB47" s="672"/>
      <c r="DC47" s="673"/>
      <c r="DD47" s="663">
        <v>380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352</v>
      </c>
      <c r="CG48" s="655"/>
      <c r="CH48" s="655"/>
      <c r="CI48" s="655"/>
      <c r="CJ48" s="655"/>
      <c r="CK48" s="655"/>
      <c r="CL48" s="655"/>
      <c r="CM48" s="655"/>
      <c r="CN48" s="655"/>
      <c r="CO48" s="655"/>
      <c r="CP48" s="655"/>
      <c r="CQ48" s="656"/>
      <c r="CR48" s="657" t="s">
        <v>123</v>
      </c>
      <c r="CS48" s="658"/>
      <c r="CT48" s="658"/>
      <c r="CU48" s="658"/>
      <c r="CV48" s="658"/>
      <c r="CW48" s="658"/>
      <c r="CX48" s="658"/>
      <c r="CY48" s="659"/>
      <c r="CZ48" s="660" t="s">
        <v>123</v>
      </c>
      <c r="DA48" s="661"/>
      <c r="DB48" s="661"/>
      <c r="DC48" s="662"/>
      <c r="DD48" s="663" t="s">
        <v>123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353</v>
      </c>
      <c r="CE49" s="639"/>
      <c r="CF49" s="639"/>
      <c r="CG49" s="639"/>
      <c r="CH49" s="639"/>
      <c r="CI49" s="639"/>
      <c r="CJ49" s="639"/>
      <c r="CK49" s="639"/>
      <c r="CL49" s="639"/>
      <c r="CM49" s="639"/>
      <c r="CN49" s="639"/>
      <c r="CO49" s="639"/>
      <c r="CP49" s="639"/>
      <c r="CQ49" s="640"/>
      <c r="CR49" s="641">
        <v>2227561</v>
      </c>
      <c r="CS49" s="642"/>
      <c r="CT49" s="642"/>
      <c r="CU49" s="642"/>
      <c r="CV49" s="642"/>
      <c r="CW49" s="642"/>
      <c r="CX49" s="642"/>
      <c r="CY49" s="643"/>
      <c r="CZ49" s="644">
        <v>100</v>
      </c>
      <c r="DA49" s="645"/>
      <c r="DB49" s="645"/>
      <c r="DC49" s="646"/>
      <c r="DD49" s="647">
        <v>1601615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TMpZKmFo2friLXIObx2zFXB07a1jsICciuyxqYCZ5IwLaDfKZ0mq+eacbBDexlTO0fdpuJFz0IxCFsvQMDa1Q==" saltValue="yXAC8YCMpk0xq0DLOs53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354</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355</v>
      </c>
      <c r="DK2" s="1131"/>
      <c r="DL2" s="1131"/>
      <c r="DM2" s="1131"/>
      <c r="DN2" s="1131"/>
      <c r="DO2" s="1132"/>
      <c r="DP2" s="228"/>
      <c r="DQ2" s="1130" t="s">
        <v>356</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8" t="s">
        <v>357</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358</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4" t="s">
        <v>359</v>
      </c>
      <c r="B5" s="1035"/>
      <c r="C5" s="1035"/>
      <c r="D5" s="1035"/>
      <c r="E5" s="1035"/>
      <c r="F5" s="1035"/>
      <c r="G5" s="1035"/>
      <c r="H5" s="1035"/>
      <c r="I5" s="1035"/>
      <c r="J5" s="1035"/>
      <c r="K5" s="1035"/>
      <c r="L5" s="1035"/>
      <c r="M5" s="1035"/>
      <c r="N5" s="1035"/>
      <c r="O5" s="1035"/>
      <c r="P5" s="1036"/>
      <c r="Q5" s="1040" t="s">
        <v>360</v>
      </c>
      <c r="R5" s="1041"/>
      <c r="S5" s="1041"/>
      <c r="T5" s="1041"/>
      <c r="U5" s="1042"/>
      <c r="V5" s="1040" t="s">
        <v>361</v>
      </c>
      <c r="W5" s="1041"/>
      <c r="X5" s="1041"/>
      <c r="Y5" s="1041"/>
      <c r="Z5" s="1042"/>
      <c r="AA5" s="1040" t="s">
        <v>362</v>
      </c>
      <c r="AB5" s="1041"/>
      <c r="AC5" s="1041"/>
      <c r="AD5" s="1041"/>
      <c r="AE5" s="1041"/>
      <c r="AF5" s="1133" t="s">
        <v>363</v>
      </c>
      <c r="AG5" s="1041"/>
      <c r="AH5" s="1041"/>
      <c r="AI5" s="1041"/>
      <c r="AJ5" s="1054"/>
      <c r="AK5" s="1041" t="s">
        <v>364</v>
      </c>
      <c r="AL5" s="1041"/>
      <c r="AM5" s="1041"/>
      <c r="AN5" s="1041"/>
      <c r="AO5" s="1042"/>
      <c r="AP5" s="1040" t="s">
        <v>365</v>
      </c>
      <c r="AQ5" s="1041"/>
      <c r="AR5" s="1041"/>
      <c r="AS5" s="1041"/>
      <c r="AT5" s="1042"/>
      <c r="AU5" s="1040" t="s">
        <v>366</v>
      </c>
      <c r="AV5" s="1041"/>
      <c r="AW5" s="1041"/>
      <c r="AX5" s="1041"/>
      <c r="AY5" s="1054"/>
      <c r="AZ5" s="232"/>
      <c r="BA5" s="232"/>
      <c r="BB5" s="232"/>
      <c r="BC5" s="232"/>
      <c r="BD5" s="232"/>
      <c r="BE5" s="233"/>
      <c r="BF5" s="233"/>
      <c r="BG5" s="233"/>
      <c r="BH5" s="233"/>
      <c r="BI5" s="233"/>
      <c r="BJ5" s="233"/>
      <c r="BK5" s="233"/>
      <c r="BL5" s="233"/>
      <c r="BM5" s="233"/>
      <c r="BN5" s="233"/>
      <c r="BO5" s="233"/>
      <c r="BP5" s="233"/>
      <c r="BQ5" s="1034" t="s">
        <v>367</v>
      </c>
      <c r="BR5" s="1035"/>
      <c r="BS5" s="1035"/>
      <c r="BT5" s="1035"/>
      <c r="BU5" s="1035"/>
      <c r="BV5" s="1035"/>
      <c r="BW5" s="1035"/>
      <c r="BX5" s="1035"/>
      <c r="BY5" s="1035"/>
      <c r="BZ5" s="1035"/>
      <c r="CA5" s="1035"/>
      <c r="CB5" s="1035"/>
      <c r="CC5" s="1035"/>
      <c r="CD5" s="1035"/>
      <c r="CE5" s="1035"/>
      <c r="CF5" s="1035"/>
      <c r="CG5" s="1036"/>
      <c r="CH5" s="1040" t="s">
        <v>368</v>
      </c>
      <c r="CI5" s="1041"/>
      <c r="CJ5" s="1041"/>
      <c r="CK5" s="1041"/>
      <c r="CL5" s="1042"/>
      <c r="CM5" s="1040" t="s">
        <v>369</v>
      </c>
      <c r="CN5" s="1041"/>
      <c r="CO5" s="1041"/>
      <c r="CP5" s="1041"/>
      <c r="CQ5" s="1042"/>
      <c r="CR5" s="1040" t="s">
        <v>370</v>
      </c>
      <c r="CS5" s="1041"/>
      <c r="CT5" s="1041"/>
      <c r="CU5" s="1041"/>
      <c r="CV5" s="1042"/>
      <c r="CW5" s="1040" t="s">
        <v>371</v>
      </c>
      <c r="CX5" s="1041"/>
      <c r="CY5" s="1041"/>
      <c r="CZ5" s="1041"/>
      <c r="DA5" s="1042"/>
      <c r="DB5" s="1040" t="s">
        <v>372</v>
      </c>
      <c r="DC5" s="1041"/>
      <c r="DD5" s="1041"/>
      <c r="DE5" s="1041"/>
      <c r="DF5" s="1042"/>
      <c r="DG5" s="1123" t="s">
        <v>373</v>
      </c>
      <c r="DH5" s="1124"/>
      <c r="DI5" s="1124"/>
      <c r="DJ5" s="1124"/>
      <c r="DK5" s="1125"/>
      <c r="DL5" s="1123" t="s">
        <v>374</v>
      </c>
      <c r="DM5" s="1124"/>
      <c r="DN5" s="1124"/>
      <c r="DO5" s="1124"/>
      <c r="DP5" s="1125"/>
      <c r="DQ5" s="1040" t="s">
        <v>375</v>
      </c>
      <c r="DR5" s="1041"/>
      <c r="DS5" s="1041"/>
      <c r="DT5" s="1041"/>
      <c r="DU5" s="1042"/>
      <c r="DV5" s="1040" t="s">
        <v>366</v>
      </c>
      <c r="DW5" s="1041"/>
      <c r="DX5" s="1041"/>
      <c r="DY5" s="1041"/>
      <c r="DZ5" s="1054"/>
      <c r="EA5" s="234"/>
    </row>
    <row r="6" spans="1:131" s="235" customFormat="1" ht="26.25" customHeight="1" thickBot="1" x14ac:dyDescent="0.2">
      <c r="A6" s="1037"/>
      <c r="B6" s="1038"/>
      <c r="C6" s="1038"/>
      <c r="D6" s="1038"/>
      <c r="E6" s="1038"/>
      <c r="F6" s="1038"/>
      <c r="G6" s="1038"/>
      <c r="H6" s="1038"/>
      <c r="I6" s="1038"/>
      <c r="J6" s="1038"/>
      <c r="K6" s="1038"/>
      <c r="L6" s="1038"/>
      <c r="M6" s="1038"/>
      <c r="N6" s="1038"/>
      <c r="O6" s="1038"/>
      <c r="P6" s="1039"/>
      <c r="Q6" s="1043"/>
      <c r="R6" s="1044"/>
      <c r="S6" s="1044"/>
      <c r="T6" s="1044"/>
      <c r="U6" s="1045"/>
      <c r="V6" s="1043"/>
      <c r="W6" s="1044"/>
      <c r="X6" s="1044"/>
      <c r="Y6" s="1044"/>
      <c r="Z6" s="1045"/>
      <c r="AA6" s="1043"/>
      <c r="AB6" s="1044"/>
      <c r="AC6" s="1044"/>
      <c r="AD6" s="1044"/>
      <c r="AE6" s="1044"/>
      <c r="AF6" s="1134"/>
      <c r="AG6" s="1044"/>
      <c r="AH6" s="1044"/>
      <c r="AI6" s="1044"/>
      <c r="AJ6" s="1055"/>
      <c r="AK6" s="1044"/>
      <c r="AL6" s="1044"/>
      <c r="AM6" s="1044"/>
      <c r="AN6" s="1044"/>
      <c r="AO6" s="1045"/>
      <c r="AP6" s="1043"/>
      <c r="AQ6" s="1044"/>
      <c r="AR6" s="1044"/>
      <c r="AS6" s="1044"/>
      <c r="AT6" s="1045"/>
      <c r="AU6" s="1043"/>
      <c r="AV6" s="1044"/>
      <c r="AW6" s="1044"/>
      <c r="AX6" s="1044"/>
      <c r="AY6" s="1055"/>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26"/>
      <c r="DH6" s="1127"/>
      <c r="DI6" s="1127"/>
      <c r="DJ6" s="1127"/>
      <c r="DK6" s="1128"/>
      <c r="DL6" s="1126"/>
      <c r="DM6" s="1127"/>
      <c r="DN6" s="1127"/>
      <c r="DO6" s="1127"/>
      <c r="DP6" s="1128"/>
      <c r="DQ6" s="1043"/>
      <c r="DR6" s="1044"/>
      <c r="DS6" s="1044"/>
      <c r="DT6" s="1044"/>
      <c r="DU6" s="1045"/>
      <c r="DV6" s="1043"/>
      <c r="DW6" s="1044"/>
      <c r="DX6" s="1044"/>
      <c r="DY6" s="1044"/>
      <c r="DZ6" s="1055"/>
      <c r="EA6" s="234"/>
    </row>
    <row r="7" spans="1:131" s="235" customFormat="1" ht="26.25" customHeight="1" thickTop="1" x14ac:dyDescent="0.15">
      <c r="A7" s="236">
        <v>1</v>
      </c>
      <c r="B7" s="1086" t="s">
        <v>376</v>
      </c>
      <c r="C7" s="1087"/>
      <c r="D7" s="1087"/>
      <c r="E7" s="1087"/>
      <c r="F7" s="1087"/>
      <c r="G7" s="1087"/>
      <c r="H7" s="1087"/>
      <c r="I7" s="1087"/>
      <c r="J7" s="1087"/>
      <c r="K7" s="1087"/>
      <c r="L7" s="1087"/>
      <c r="M7" s="1087"/>
      <c r="N7" s="1087"/>
      <c r="O7" s="1087"/>
      <c r="P7" s="1088"/>
      <c r="Q7" s="1141">
        <v>2309</v>
      </c>
      <c r="R7" s="1142"/>
      <c r="S7" s="1142"/>
      <c r="T7" s="1142"/>
      <c r="U7" s="1142"/>
      <c r="V7" s="1142">
        <v>2228</v>
      </c>
      <c r="W7" s="1142"/>
      <c r="X7" s="1142"/>
      <c r="Y7" s="1142"/>
      <c r="Z7" s="1142"/>
      <c r="AA7" s="1142">
        <v>81</v>
      </c>
      <c r="AB7" s="1142"/>
      <c r="AC7" s="1142"/>
      <c r="AD7" s="1142"/>
      <c r="AE7" s="1143"/>
      <c r="AF7" s="1144">
        <v>55</v>
      </c>
      <c r="AG7" s="1145"/>
      <c r="AH7" s="1145"/>
      <c r="AI7" s="1145"/>
      <c r="AJ7" s="1146"/>
      <c r="AK7" s="1147">
        <v>88</v>
      </c>
      <c r="AL7" s="1148"/>
      <c r="AM7" s="1148"/>
      <c r="AN7" s="1148"/>
      <c r="AO7" s="1148"/>
      <c r="AP7" s="1148">
        <v>2776</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552</v>
      </c>
      <c r="BT7" s="1139"/>
      <c r="BU7" s="1139"/>
      <c r="BV7" s="1139"/>
      <c r="BW7" s="1139"/>
      <c r="BX7" s="1139"/>
      <c r="BY7" s="1139"/>
      <c r="BZ7" s="1139"/>
      <c r="CA7" s="1139"/>
      <c r="CB7" s="1139"/>
      <c r="CC7" s="1139"/>
      <c r="CD7" s="1139"/>
      <c r="CE7" s="1139"/>
      <c r="CF7" s="1139"/>
      <c r="CG7" s="1151"/>
      <c r="CH7" s="1135">
        <v>-1</v>
      </c>
      <c r="CI7" s="1136"/>
      <c r="CJ7" s="1136"/>
      <c r="CK7" s="1136"/>
      <c r="CL7" s="1137"/>
      <c r="CM7" s="1135">
        <v>40</v>
      </c>
      <c r="CN7" s="1136"/>
      <c r="CO7" s="1136"/>
      <c r="CP7" s="1136"/>
      <c r="CQ7" s="1137"/>
      <c r="CR7" s="1135">
        <v>5</v>
      </c>
      <c r="CS7" s="1136"/>
      <c r="CT7" s="1136"/>
      <c r="CU7" s="1136"/>
      <c r="CV7" s="1137"/>
      <c r="CW7" s="1135" t="s">
        <v>567</v>
      </c>
      <c r="CX7" s="1136"/>
      <c r="CY7" s="1136"/>
      <c r="CZ7" s="1136"/>
      <c r="DA7" s="1137"/>
      <c r="DB7" s="1135">
        <v>144</v>
      </c>
      <c r="DC7" s="1136"/>
      <c r="DD7" s="1136"/>
      <c r="DE7" s="1136"/>
      <c r="DF7" s="1137"/>
      <c r="DG7" s="1135" t="s">
        <v>567</v>
      </c>
      <c r="DH7" s="1136"/>
      <c r="DI7" s="1136"/>
      <c r="DJ7" s="1136"/>
      <c r="DK7" s="1137"/>
      <c r="DL7" s="1135" t="s">
        <v>567</v>
      </c>
      <c r="DM7" s="1136"/>
      <c r="DN7" s="1136"/>
      <c r="DO7" s="1136"/>
      <c r="DP7" s="1137"/>
      <c r="DQ7" s="1135" t="s">
        <v>567</v>
      </c>
      <c r="DR7" s="1136"/>
      <c r="DS7" s="1136"/>
      <c r="DT7" s="1136"/>
      <c r="DU7" s="1137"/>
      <c r="DV7" s="1138"/>
      <c r="DW7" s="1139"/>
      <c r="DX7" s="1139"/>
      <c r="DY7" s="1139"/>
      <c r="DZ7" s="1140"/>
      <c r="EA7" s="234"/>
    </row>
    <row r="8" spans="1:131" s="235" customFormat="1" ht="26.25" customHeight="1" x14ac:dyDescent="0.15">
      <c r="A8" s="238">
        <v>2</v>
      </c>
      <c r="B8" s="1069" t="s">
        <v>377</v>
      </c>
      <c r="C8" s="1070"/>
      <c r="D8" s="1070"/>
      <c r="E8" s="1070"/>
      <c r="F8" s="1070"/>
      <c r="G8" s="1070"/>
      <c r="H8" s="1070"/>
      <c r="I8" s="1070"/>
      <c r="J8" s="1070"/>
      <c r="K8" s="1070"/>
      <c r="L8" s="1070"/>
      <c r="M8" s="1070"/>
      <c r="N8" s="1070"/>
      <c r="O8" s="1070"/>
      <c r="P8" s="1071"/>
      <c r="Q8" s="1077">
        <v>0</v>
      </c>
      <c r="R8" s="1078"/>
      <c r="S8" s="1078"/>
      <c r="T8" s="1078"/>
      <c r="U8" s="1078"/>
      <c r="V8" s="1078">
        <v>0</v>
      </c>
      <c r="W8" s="1078"/>
      <c r="X8" s="1078"/>
      <c r="Y8" s="1078"/>
      <c r="Z8" s="1078"/>
      <c r="AA8" s="1078">
        <v>0</v>
      </c>
      <c r="AB8" s="1078"/>
      <c r="AC8" s="1078"/>
      <c r="AD8" s="1078"/>
      <c r="AE8" s="1079"/>
      <c r="AF8" s="1074" t="s">
        <v>123</v>
      </c>
      <c r="AG8" s="1075"/>
      <c r="AH8" s="1075"/>
      <c r="AI8" s="1075"/>
      <c r="AJ8" s="1076"/>
      <c r="AK8" s="1119">
        <v>0</v>
      </c>
      <c r="AL8" s="1120"/>
      <c r="AM8" s="1120"/>
      <c r="AN8" s="1120"/>
      <c r="AO8" s="1120"/>
      <c r="AP8" s="1120">
        <v>0</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31" t="s">
        <v>553</v>
      </c>
      <c r="BT8" s="1032"/>
      <c r="BU8" s="1032"/>
      <c r="BV8" s="1032"/>
      <c r="BW8" s="1032"/>
      <c r="BX8" s="1032"/>
      <c r="BY8" s="1032"/>
      <c r="BZ8" s="1032"/>
      <c r="CA8" s="1032"/>
      <c r="CB8" s="1032"/>
      <c r="CC8" s="1032"/>
      <c r="CD8" s="1032"/>
      <c r="CE8" s="1032"/>
      <c r="CF8" s="1032"/>
      <c r="CG8" s="1053"/>
      <c r="CH8" s="1028">
        <v>22</v>
      </c>
      <c r="CI8" s="1029"/>
      <c r="CJ8" s="1029"/>
      <c r="CK8" s="1029"/>
      <c r="CL8" s="1030"/>
      <c r="CM8" s="1028">
        <v>449</v>
      </c>
      <c r="CN8" s="1029"/>
      <c r="CO8" s="1029"/>
      <c r="CP8" s="1029"/>
      <c r="CQ8" s="1030"/>
      <c r="CR8" s="1028">
        <v>10</v>
      </c>
      <c r="CS8" s="1029"/>
      <c r="CT8" s="1029"/>
      <c r="CU8" s="1029"/>
      <c r="CV8" s="1030"/>
      <c r="CW8" s="1028">
        <v>44</v>
      </c>
      <c r="CX8" s="1029"/>
      <c r="CY8" s="1029"/>
      <c r="CZ8" s="1029"/>
      <c r="DA8" s="1030"/>
      <c r="DB8" s="1028">
        <v>129</v>
      </c>
      <c r="DC8" s="1029"/>
      <c r="DD8" s="1029"/>
      <c r="DE8" s="1029"/>
      <c r="DF8" s="1030"/>
      <c r="DG8" s="1028" t="s">
        <v>551</v>
      </c>
      <c r="DH8" s="1029"/>
      <c r="DI8" s="1029"/>
      <c r="DJ8" s="1029"/>
      <c r="DK8" s="1030"/>
      <c r="DL8" s="1028" t="s">
        <v>551</v>
      </c>
      <c r="DM8" s="1029"/>
      <c r="DN8" s="1029"/>
      <c r="DO8" s="1029"/>
      <c r="DP8" s="1030"/>
      <c r="DQ8" s="1028" t="s">
        <v>551</v>
      </c>
      <c r="DR8" s="1029"/>
      <c r="DS8" s="1029"/>
      <c r="DT8" s="1029"/>
      <c r="DU8" s="1030"/>
      <c r="DV8" s="1031"/>
      <c r="DW8" s="1032"/>
      <c r="DX8" s="1032"/>
      <c r="DY8" s="1032"/>
      <c r="DZ8" s="1033"/>
      <c r="EA8" s="234"/>
    </row>
    <row r="9" spans="1:131" s="235" customFormat="1" ht="26.25" customHeight="1" x14ac:dyDescent="0.15">
      <c r="A9" s="238">
        <v>3</v>
      </c>
      <c r="B9" s="1069"/>
      <c r="C9" s="1070"/>
      <c r="D9" s="1070"/>
      <c r="E9" s="1070"/>
      <c r="F9" s="1070"/>
      <c r="G9" s="1070"/>
      <c r="H9" s="1070"/>
      <c r="I9" s="1070"/>
      <c r="J9" s="1070"/>
      <c r="K9" s="1070"/>
      <c r="L9" s="1070"/>
      <c r="M9" s="1070"/>
      <c r="N9" s="1070"/>
      <c r="O9" s="1070"/>
      <c r="P9" s="1071"/>
      <c r="Q9" s="1077"/>
      <c r="R9" s="1078"/>
      <c r="S9" s="1078"/>
      <c r="T9" s="1078"/>
      <c r="U9" s="1078"/>
      <c r="V9" s="1078"/>
      <c r="W9" s="1078"/>
      <c r="X9" s="1078"/>
      <c r="Y9" s="1078"/>
      <c r="Z9" s="1078"/>
      <c r="AA9" s="1078"/>
      <c r="AB9" s="1078"/>
      <c r="AC9" s="1078"/>
      <c r="AD9" s="1078"/>
      <c r="AE9" s="1079"/>
      <c r="AF9" s="1074"/>
      <c r="AG9" s="1075"/>
      <c r="AH9" s="1075"/>
      <c r="AI9" s="1075"/>
      <c r="AJ9" s="1076"/>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31"/>
      <c r="BT9" s="1032"/>
      <c r="BU9" s="1032"/>
      <c r="BV9" s="1032"/>
      <c r="BW9" s="1032"/>
      <c r="BX9" s="1032"/>
      <c r="BY9" s="1032"/>
      <c r="BZ9" s="1032"/>
      <c r="CA9" s="1032"/>
      <c r="CB9" s="1032"/>
      <c r="CC9" s="1032"/>
      <c r="CD9" s="1032"/>
      <c r="CE9" s="1032"/>
      <c r="CF9" s="1032"/>
      <c r="CG9" s="1053"/>
      <c r="CH9" s="1028"/>
      <c r="CI9" s="1029"/>
      <c r="CJ9" s="1029"/>
      <c r="CK9" s="1029"/>
      <c r="CL9" s="1030"/>
      <c r="CM9" s="1028"/>
      <c r="CN9" s="1029"/>
      <c r="CO9" s="1029"/>
      <c r="CP9" s="1029"/>
      <c r="CQ9" s="1030"/>
      <c r="CR9" s="1028"/>
      <c r="CS9" s="1029"/>
      <c r="CT9" s="1029"/>
      <c r="CU9" s="1029"/>
      <c r="CV9" s="1030"/>
      <c r="CW9" s="1028"/>
      <c r="CX9" s="1029"/>
      <c r="CY9" s="1029"/>
      <c r="CZ9" s="1029"/>
      <c r="DA9" s="1030"/>
      <c r="DB9" s="1028"/>
      <c r="DC9" s="1029"/>
      <c r="DD9" s="1029"/>
      <c r="DE9" s="1029"/>
      <c r="DF9" s="1030"/>
      <c r="DG9" s="1028"/>
      <c r="DH9" s="1029"/>
      <c r="DI9" s="1029"/>
      <c r="DJ9" s="1029"/>
      <c r="DK9" s="1030"/>
      <c r="DL9" s="1028"/>
      <c r="DM9" s="1029"/>
      <c r="DN9" s="1029"/>
      <c r="DO9" s="1029"/>
      <c r="DP9" s="1030"/>
      <c r="DQ9" s="1028"/>
      <c r="DR9" s="1029"/>
      <c r="DS9" s="1029"/>
      <c r="DT9" s="1029"/>
      <c r="DU9" s="1030"/>
      <c r="DV9" s="1031"/>
      <c r="DW9" s="1032"/>
      <c r="DX9" s="1032"/>
      <c r="DY9" s="1032"/>
      <c r="DZ9" s="1033"/>
      <c r="EA9" s="234"/>
    </row>
    <row r="10" spans="1:131" s="235" customFormat="1" ht="26.25" customHeight="1" x14ac:dyDescent="0.15">
      <c r="A10" s="238">
        <v>4</v>
      </c>
      <c r="B10" s="1069"/>
      <c r="C10" s="1070"/>
      <c r="D10" s="1070"/>
      <c r="E10" s="1070"/>
      <c r="F10" s="1070"/>
      <c r="G10" s="1070"/>
      <c r="H10" s="1070"/>
      <c r="I10" s="1070"/>
      <c r="J10" s="1070"/>
      <c r="K10" s="1070"/>
      <c r="L10" s="1070"/>
      <c r="M10" s="1070"/>
      <c r="N10" s="1070"/>
      <c r="O10" s="1070"/>
      <c r="P10" s="1071"/>
      <c r="Q10" s="1077"/>
      <c r="R10" s="1078"/>
      <c r="S10" s="1078"/>
      <c r="T10" s="1078"/>
      <c r="U10" s="1078"/>
      <c r="V10" s="1078"/>
      <c r="W10" s="1078"/>
      <c r="X10" s="1078"/>
      <c r="Y10" s="1078"/>
      <c r="Z10" s="1078"/>
      <c r="AA10" s="1078"/>
      <c r="AB10" s="1078"/>
      <c r="AC10" s="1078"/>
      <c r="AD10" s="1078"/>
      <c r="AE10" s="1079"/>
      <c r="AF10" s="1074"/>
      <c r="AG10" s="1075"/>
      <c r="AH10" s="1075"/>
      <c r="AI10" s="1075"/>
      <c r="AJ10" s="1076"/>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31"/>
      <c r="BT10" s="1032"/>
      <c r="BU10" s="1032"/>
      <c r="BV10" s="1032"/>
      <c r="BW10" s="1032"/>
      <c r="BX10" s="1032"/>
      <c r="BY10" s="1032"/>
      <c r="BZ10" s="1032"/>
      <c r="CA10" s="1032"/>
      <c r="CB10" s="1032"/>
      <c r="CC10" s="1032"/>
      <c r="CD10" s="1032"/>
      <c r="CE10" s="1032"/>
      <c r="CF10" s="1032"/>
      <c r="CG10" s="1053"/>
      <c r="CH10" s="1028"/>
      <c r="CI10" s="1029"/>
      <c r="CJ10" s="1029"/>
      <c r="CK10" s="1029"/>
      <c r="CL10" s="1030"/>
      <c r="CM10" s="1028"/>
      <c r="CN10" s="1029"/>
      <c r="CO10" s="1029"/>
      <c r="CP10" s="1029"/>
      <c r="CQ10" s="1030"/>
      <c r="CR10" s="1028"/>
      <c r="CS10" s="1029"/>
      <c r="CT10" s="1029"/>
      <c r="CU10" s="1029"/>
      <c r="CV10" s="1030"/>
      <c r="CW10" s="1028"/>
      <c r="CX10" s="1029"/>
      <c r="CY10" s="1029"/>
      <c r="CZ10" s="1029"/>
      <c r="DA10" s="1030"/>
      <c r="DB10" s="1028"/>
      <c r="DC10" s="1029"/>
      <c r="DD10" s="1029"/>
      <c r="DE10" s="1029"/>
      <c r="DF10" s="1030"/>
      <c r="DG10" s="1028"/>
      <c r="DH10" s="1029"/>
      <c r="DI10" s="1029"/>
      <c r="DJ10" s="1029"/>
      <c r="DK10" s="1030"/>
      <c r="DL10" s="1028"/>
      <c r="DM10" s="1029"/>
      <c r="DN10" s="1029"/>
      <c r="DO10" s="1029"/>
      <c r="DP10" s="1030"/>
      <c r="DQ10" s="1028"/>
      <c r="DR10" s="1029"/>
      <c r="DS10" s="1029"/>
      <c r="DT10" s="1029"/>
      <c r="DU10" s="1030"/>
      <c r="DV10" s="1031"/>
      <c r="DW10" s="1032"/>
      <c r="DX10" s="1032"/>
      <c r="DY10" s="1032"/>
      <c r="DZ10" s="1033"/>
      <c r="EA10" s="234"/>
    </row>
    <row r="11" spans="1:131" s="235" customFormat="1" ht="26.25" customHeight="1" x14ac:dyDescent="0.15">
      <c r="A11" s="238">
        <v>5</v>
      </c>
      <c r="B11" s="1069"/>
      <c r="C11" s="1070"/>
      <c r="D11" s="1070"/>
      <c r="E11" s="1070"/>
      <c r="F11" s="1070"/>
      <c r="G11" s="1070"/>
      <c r="H11" s="1070"/>
      <c r="I11" s="1070"/>
      <c r="J11" s="1070"/>
      <c r="K11" s="1070"/>
      <c r="L11" s="1070"/>
      <c r="M11" s="1070"/>
      <c r="N11" s="1070"/>
      <c r="O11" s="1070"/>
      <c r="P11" s="1071"/>
      <c r="Q11" s="1077"/>
      <c r="R11" s="1078"/>
      <c r="S11" s="1078"/>
      <c r="T11" s="1078"/>
      <c r="U11" s="1078"/>
      <c r="V11" s="1078"/>
      <c r="W11" s="1078"/>
      <c r="X11" s="1078"/>
      <c r="Y11" s="1078"/>
      <c r="Z11" s="1078"/>
      <c r="AA11" s="1078"/>
      <c r="AB11" s="1078"/>
      <c r="AC11" s="1078"/>
      <c r="AD11" s="1078"/>
      <c r="AE11" s="1079"/>
      <c r="AF11" s="1074"/>
      <c r="AG11" s="1075"/>
      <c r="AH11" s="1075"/>
      <c r="AI11" s="1075"/>
      <c r="AJ11" s="1076"/>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31"/>
      <c r="BT11" s="1032"/>
      <c r="BU11" s="1032"/>
      <c r="BV11" s="1032"/>
      <c r="BW11" s="1032"/>
      <c r="BX11" s="1032"/>
      <c r="BY11" s="1032"/>
      <c r="BZ11" s="1032"/>
      <c r="CA11" s="1032"/>
      <c r="CB11" s="1032"/>
      <c r="CC11" s="1032"/>
      <c r="CD11" s="1032"/>
      <c r="CE11" s="1032"/>
      <c r="CF11" s="1032"/>
      <c r="CG11" s="1053"/>
      <c r="CH11" s="1028"/>
      <c r="CI11" s="1029"/>
      <c r="CJ11" s="1029"/>
      <c r="CK11" s="1029"/>
      <c r="CL11" s="1030"/>
      <c r="CM11" s="1028"/>
      <c r="CN11" s="1029"/>
      <c r="CO11" s="1029"/>
      <c r="CP11" s="1029"/>
      <c r="CQ11" s="1030"/>
      <c r="CR11" s="1028"/>
      <c r="CS11" s="1029"/>
      <c r="CT11" s="1029"/>
      <c r="CU11" s="1029"/>
      <c r="CV11" s="1030"/>
      <c r="CW11" s="1028"/>
      <c r="CX11" s="1029"/>
      <c r="CY11" s="1029"/>
      <c r="CZ11" s="1029"/>
      <c r="DA11" s="1030"/>
      <c r="DB11" s="1028"/>
      <c r="DC11" s="1029"/>
      <c r="DD11" s="1029"/>
      <c r="DE11" s="1029"/>
      <c r="DF11" s="1030"/>
      <c r="DG11" s="1028"/>
      <c r="DH11" s="1029"/>
      <c r="DI11" s="1029"/>
      <c r="DJ11" s="1029"/>
      <c r="DK11" s="1030"/>
      <c r="DL11" s="1028"/>
      <c r="DM11" s="1029"/>
      <c r="DN11" s="1029"/>
      <c r="DO11" s="1029"/>
      <c r="DP11" s="1030"/>
      <c r="DQ11" s="1028"/>
      <c r="DR11" s="1029"/>
      <c r="DS11" s="1029"/>
      <c r="DT11" s="1029"/>
      <c r="DU11" s="1030"/>
      <c r="DV11" s="1031"/>
      <c r="DW11" s="1032"/>
      <c r="DX11" s="1032"/>
      <c r="DY11" s="1032"/>
      <c r="DZ11" s="1033"/>
      <c r="EA11" s="234"/>
    </row>
    <row r="12" spans="1:131" s="235" customFormat="1" ht="26.25" customHeight="1" x14ac:dyDescent="0.15">
      <c r="A12" s="238">
        <v>6</v>
      </c>
      <c r="B12" s="1069"/>
      <c r="C12" s="1070"/>
      <c r="D12" s="1070"/>
      <c r="E12" s="1070"/>
      <c r="F12" s="1070"/>
      <c r="G12" s="1070"/>
      <c r="H12" s="1070"/>
      <c r="I12" s="1070"/>
      <c r="J12" s="1070"/>
      <c r="K12" s="1070"/>
      <c r="L12" s="1070"/>
      <c r="M12" s="1070"/>
      <c r="N12" s="1070"/>
      <c r="O12" s="1070"/>
      <c r="P12" s="1071"/>
      <c r="Q12" s="1077"/>
      <c r="R12" s="1078"/>
      <c r="S12" s="1078"/>
      <c r="T12" s="1078"/>
      <c r="U12" s="1078"/>
      <c r="V12" s="1078"/>
      <c r="W12" s="1078"/>
      <c r="X12" s="1078"/>
      <c r="Y12" s="1078"/>
      <c r="Z12" s="1078"/>
      <c r="AA12" s="1078"/>
      <c r="AB12" s="1078"/>
      <c r="AC12" s="1078"/>
      <c r="AD12" s="1078"/>
      <c r="AE12" s="1079"/>
      <c r="AF12" s="1074"/>
      <c r="AG12" s="1075"/>
      <c r="AH12" s="1075"/>
      <c r="AI12" s="1075"/>
      <c r="AJ12" s="1076"/>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31"/>
      <c r="BT12" s="1032"/>
      <c r="BU12" s="1032"/>
      <c r="BV12" s="1032"/>
      <c r="BW12" s="1032"/>
      <c r="BX12" s="1032"/>
      <c r="BY12" s="1032"/>
      <c r="BZ12" s="1032"/>
      <c r="CA12" s="1032"/>
      <c r="CB12" s="1032"/>
      <c r="CC12" s="1032"/>
      <c r="CD12" s="1032"/>
      <c r="CE12" s="1032"/>
      <c r="CF12" s="1032"/>
      <c r="CG12" s="1053"/>
      <c r="CH12" s="1028"/>
      <c r="CI12" s="1029"/>
      <c r="CJ12" s="1029"/>
      <c r="CK12" s="1029"/>
      <c r="CL12" s="1030"/>
      <c r="CM12" s="1028"/>
      <c r="CN12" s="1029"/>
      <c r="CO12" s="1029"/>
      <c r="CP12" s="1029"/>
      <c r="CQ12" s="1030"/>
      <c r="CR12" s="1028"/>
      <c r="CS12" s="1029"/>
      <c r="CT12" s="1029"/>
      <c r="CU12" s="1029"/>
      <c r="CV12" s="1030"/>
      <c r="CW12" s="1028"/>
      <c r="CX12" s="1029"/>
      <c r="CY12" s="1029"/>
      <c r="CZ12" s="1029"/>
      <c r="DA12" s="1030"/>
      <c r="DB12" s="1028"/>
      <c r="DC12" s="1029"/>
      <c r="DD12" s="1029"/>
      <c r="DE12" s="1029"/>
      <c r="DF12" s="1030"/>
      <c r="DG12" s="1028"/>
      <c r="DH12" s="1029"/>
      <c r="DI12" s="1029"/>
      <c r="DJ12" s="1029"/>
      <c r="DK12" s="1030"/>
      <c r="DL12" s="1028"/>
      <c r="DM12" s="1029"/>
      <c r="DN12" s="1029"/>
      <c r="DO12" s="1029"/>
      <c r="DP12" s="1030"/>
      <c r="DQ12" s="1028"/>
      <c r="DR12" s="1029"/>
      <c r="DS12" s="1029"/>
      <c r="DT12" s="1029"/>
      <c r="DU12" s="1030"/>
      <c r="DV12" s="1031"/>
      <c r="DW12" s="1032"/>
      <c r="DX12" s="1032"/>
      <c r="DY12" s="1032"/>
      <c r="DZ12" s="1033"/>
      <c r="EA12" s="234"/>
    </row>
    <row r="13" spans="1:131" s="235" customFormat="1" ht="26.25" customHeight="1" x14ac:dyDescent="0.15">
      <c r="A13" s="238">
        <v>7</v>
      </c>
      <c r="B13" s="1069"/>
      <c r="C13" s="1070"/>
      <c r="D13" s="1070"/>
      <c r="E13" s="1070"/>
      <c r="F13" s="1070"/>
      <c r="G13" s="1070"/>
      <c r="H13" s="1070"/>
      <c r="I13" s="1070"/>
      <c r="J13" s="1070"/>
      <c r="K13" s="1070"/>
      <c r="L13" s="1070"/>
      <c r="M13" s="1070"/>
      <c r="N13" s="1070"/>
      <c r="O13" s="1070"/>
      <c r="P13" s="1071"/>
      <c r="Q13" s="1077"/>
      <c r="R13" s="1078"/>
      <c r="S13" s="1078"/>
      <c r="T13" s="1078"/>
      <c r="U13" s="1078"/>
      <c r="V13" s="1078"/>
      <c r="W13" s="1078"/>
      <c r="X13" s="1078"/>
      <c r="Y13" s="1078"/>
      <c r="Z13" s="1078"/>
      <c r="AA13" s="1078"/>
      <c r="AB13" s="1078"/>
      <c r="AC13" s="1078"/>
      <c r="AD13" s="1078"/>
      <c r="AE13" s="1079"/>
      <c r="AF13" s="1074"/>
      <c r="AG13" s="1075"/>
      <c r="AH13" s="1075"/>
      <c r="AI13" s="1075"/>
      <c r="AJ13" s="1076"/>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31"/>
      <c r="BT13" s="1032"/>
      <c r="BU13" s="1032"/>
      <c r="BV13" s="1032"/>
      <c r="BW13" s="1032"/>
      <c r="BX13" s="1032"/>
      <c r="BY13" s="1032"/>
      <c r="BZ13" s="1032"/>
      <c r="CA13" s="1032"/>
      <c r="CB13" s="1032"/>
      <c r="CC13" s="1032"/>
      <c r="CD13" s="1032"/>
      <c r="CE13" s="1032"/>
      <c r="CF13" s="1032"/>
      <c r="CG13" s="1053"/>
      <c r="CH13" s="1028"/>
      <c r="CI13" s="1029"/>
      <c r="CJ13" s="1029"/>
      <c r="CK13" s="1029"/>
      <c r="CL13" s="1030"/>
      <c r="CM13" s="1028"/>
      <c r="CN13" s="1029"/>
      <c r="CO13" s="1029"/>
      <c r="CP13" s="1029"/>
      <c r="CQ13" s="1030"/>
      <c r="CR13" s="1028"/>
      <c r="CS13" s="1029"/>
      <c r="CT13" s="1029"/>
      <c r="CU13" s="1029"/>
      <c r="CV13" s="1030"/>
      <c r="CW13" s="1028"/>
      <c r="CX13" s="1029"/>
      <c r="CY13" s="1029"/>
      <c r="CZ13" s="1029"/>
      <c r="DA13" s="1030"/>
      <c r="DB13" s="1028"/>
      <c r="DC13" s="1029"/>
      <c r="DD13" s="1029"/>
      <c r="DE13" s="1029"/>
      <c r="DF13" s="1030"/>
      <c r="DG13" s="1028"/>
      <c r="DH13" s="1029"/>
      <c r="DI13" s="1029"/>
      <c r="DJ13" s="1029"/>
      <c r="DK13" s="1030"/>
      <c r="DL13" s="1028"/>
      <c r="DM13" s="1029"/>
      <c r="DN13" s="1029"/>
      <c r="DO13" s="1029"/>
      <c r="DP13" s="1030"/>
      <c r="DQ13" s="1028"/>
      <c r="DR13" s="1029"/>
      <c r="DS13" s="1029"/>
      <c r="DT13" s="1029"/>
      <c r="DU13" s="1030"/>
      <c r="DV13" s="1031"/>
      <c r="DW13" s="1032"/>
      <c r="DX13" s="1032"/>
      <c r="DY13" s="1032"/>
      <c r="DZ13" s="1033"/>
      <c r="EA13" s="234"/>
    </row>
    <row r="14" spans="1:131" s="235" customFormat="1" ht="26.25" customHeight="1" x14ac:dyDescent="0.15">
      <c r="A14" s="238">
        <v>8</v>
      </c>
      <c r="B14" s="1069"/>
      <c r="C14" s="1070"/>
      <c r="D14" s="1070"/>
      <c r="E14" s="1070"/>
      <c r="F14" s="1070"/>
      <c r="G14" s="1070"/>
      <c r="H14" s="1070"/>
      <c r="I14" s="1070"/>
      <c r="J14" s="1070"/>
      <c r="K14" s="1070"/>
      <c r="L14" s="1070"/>
      <c r="M14" s="1070"/>
      <c r="N14" s="1070"/>
      <c r="O14" s="1070"/>
      <c r="P14" s="1071"/>
      <c r="Q14" s="1077"/>
      <c r="R14" s="1078"/>
      <c r="S14" s="1078"/>
      <c r="T14" s="1078"/>
      <c r="U14" s="1078"/>
      <c r="V14" s="1078"/>
      <c r="W14" s="1078"/>
      <c r="X14" s="1078"/>
      <c r="Y14" s="1078"/>
      <c r="Z14" s="1078"/>
      <c r="AA14" s="1078"/>
      <c r="AB14" s="1078"/>
      <c r="AC14" s="1078"/>
      <c r="AD14" s="1078"/>
      <c r="AE14" s="1079"/>
      <c r="AF14" s="1074"/>
      <c r="AG14" s="1075"/>
      <c r="AH14" s="1075"/>
      <c r="AI14" s="1075"/>
      <c r="AJ14" s="1076"/>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31"/>
      <c r="BT14" s="1032"/>
      <c r="BU14" s="1032"/>
      <c r="BV14" s="1032"/>
      <c r="BW14" s="1032"/>
      <c r="BX14" s="1032"/>
      <c r="BY14" s="1032"/>
      <c r="BZ14" s="1032"/>
      <c r="CA14" s="1032"/>
      <c r="CB14" s="1032"/>
      <c r="CC14" s="1032"/>
      <c r="CD14" s="1032"/>
      <c r="CE14" s="1032"/>
      <c r="CF14" s="1032"/>
      <c r="CG14" s="1053"/>
      <c r="CH14" s="1028"/>
      <c r="CI14" s="1029"/>
      <c r="CJ14" s="1029"/>
      <c r="CK14" s="1029"/>
      <c r="CL14" s="1030"/>
      <c r="CM14" s="1028"/>
      <c r="CN14" s="1029"/>
      <c r="CO14" s="1029"/>
      <c r="CP14" s="1029"/>
      <c r="CQ14" s="1030"/>
      <c r="CR14" s="1028"/>
      <c r="CS14" s="1029"/>
      <c r="CT14" s="1029"/>
      <c r="CU14" s="1029"/>
      <c r="CV14" s="1030"/>
      <c r="CW14" s="1028"/>
      <c r="CX14" s="1029"/>
      <c r="CY14" s="1029"/>
      <c r="CZ14" s="1029"/>
      <c r="DA14" s="1030"/>
      <c r="DB14" s="1028"/>
      <c r="DC14" s="1029"/>
      <c r="DD14" s="1029"/>
      <c r="DE14" s="1029"/>
      <c r="DF14" s="1030"/>
      <c r="DG14" s="1028"/>
      <c r="DH14" s="1029"/>
      <c r="DI14" s="1029"/>
      <c r="DJ14" s="1029"/>
      <c r="DK14" s="1030"/>
      <c r="DL14" s="1028"/>
      <c r="DM14" s="1029"/>
      <c r="DN14" s="1029"/>
      <c r="DO14" s="1029"/>
      <c r="DP14" s="1030"/>
      <c r="DQ14" s="1028"/>
      <c r="DR14" s="1029"/>
      <c r="DS14" s="1029"/>
      <c r="DT14" s="1029"/>
      <c r="DU14" s="1030"/>
      <c r="DV14" s="1031"/>
      <c r="DW14" s="1032"/>
      <c r="DX14" s="1032"/>
      <c r="DY14" s="1032"/>
      <c r="DZ14" s="1033"/>
      <c r="EA14" s="234"/>
    </row>
    <row r="15" spans="1:131" s="235" customFormat="1" ht="26.25" customHeight="1" x14ac:dyDescent="0.15">
      <c r="A15" s="238">
        <v>9</v>
      </c>
      <c r="B15" s="1069"/>
      <c r="C15" s="1070"/>
      <c r="D15" s="1070"/>
      <c r="E15" s="1070"/>
      <c r="F15" s="1070"/>
      <c r="G15" s="1070"/>
      <c r="H15" s="1070"/>
      <c r="I15" s="1070"/>
      <c r="J15" s="1070"/>
      <c r="K15" s="1070"/>
      <c r="L15" s="1070"/>
      <c r="M15" s="1070"/>
      <c r="N15" s="1070"/>
      <c r="O15" s="1070"/>
      <c r="P15" s="1071"/>
      <c r="Q15" s="1077"/>
      <c r="R15" s="1078"/>
      <c r="S15" s="1078"/>
      <c r="T15" s="1078"/>
      <c r="U15" s="1078"/>
      <c r="V15" s="1078"/>
      <c r="W15" s="1078"/>
      <c r="X15" s="1078"/>
      <c r="Y15" s="1078"/>
      <c r="Z15" s="1078"/>
      <c r="AA15" s="1078"/>
      <c r="AB15" s="1078"/>
      <c r="AC15" s="1078"/>
      <c r="AD15" s="1078"/>
      <c r="AE15" s="1079"/>
      <c r="AF15" s="1074"/>
      <c r="AG15" s="1075"/>
      <c r="AH15" s="1075"/>
      <c r="AI15" s="1075"/>
      <c r="AJ15" s="1076"/>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31"/>
      <c r="BT15" s="1032"/>
      <c r="BU15" s="1032"/>
      <c r="BV15" s="1032"/>
      <c r="BW15" s="1032"/>
      <c r="BX15" s="1032"/>
      <c r="BY15" s="1032"/>
      <c r="BZ15" s="1032"/>
      <c r="CA15" s="1032"/>
      <c r="CB15" s="1032"/>
      <c r="CC15" s="1032"/>
      <c r="CD15" s="1032"/>
      <c r="CE15" s="1032"/>
      <c r="CF15" s="1032"/>
      <c r="CG15" s="1053"/>
      <c r="CH15" s="1028"/>
      <c r="CI15" s="1029"/>
      <c r="CJ15" s="1029"/>
      <c r="CK15" s="1029"/>
      <c r="CL15" s="1030"/>
      <c r="CM15" s="1028"/>
      <c r="CN15" s="1029"/>
      <c r="CO15" s="1029"/>
      <c r="CP15" s="1029"/>
      <c r="CQ15" s="1030"/>
      <c r="CR15" s="1028"/>
      <c r="CS15" s="1029"/>
      <c r="CT15" s="1029"/>
      <c r="CU15" s="1029"/>
      <c r="CV15" s="1030"/>
      <c r="CW15" s="1028"/>
      <c r="CX15" s="1029"/>
      <c r="CY15" s="1029"/>
      <c r="CZ15" s="1029"/>
      <c r="DA15" s="1030"/>
      <c r="DB15" s="1028"/>
      <c r="DC15" s="1029"/>
      <c r="DD15" s="1029"/>
      <c r="DE15" s="1029"/>
      <c r="DF15" s="1030"/>
      <c r="DG15" s="1028"/>
      <c r="DH15" s="1029"/>
      <c r="DI15" s="1029"/>
      <c r="DJ15" s="1029"/>
      <c r="DK15" s="1030"/>
      <c r="DL15" s="1028"/>
      <c r="DM15" s="1029"/>
      <c r="DN15" s="1029"/>
      <c r="DO15" s="1029"/>
      <c r="DP15" s="1030"/>
      <c r="DQ15" s="1028"/>
      <c r="DR15" s="1029"/>
      <c r="DS15" s="1029"/>
      <c r="DT15" s="1029"/>
      <c r="DU15" s="1030"/>
      <c r="DV15" s="1031"/>
      <c r="DW15" s="1032"/>
      <c r="DX15" s="1032"/>
      <c r="DY15" s="1032"/>
      <c r="DZ15" s="1033"/>
      <c r="EA15" s="234"/>
    </row>
    <row r="16" spans="1:131" s="235" customFormat="1" ht="26.25" customHeight="1" x14ac:dyDescent="0.15">
      <c r="A16" s="238">
        <v>10</v>
      </c>
      <c r="B16" s="1069"/>
      <c r="C16" s="1070"/>
      <c r="D16" s="1070"/>
      <c r="E16" s="1070"/>
      <c r="F16" s="1070"/>
      <c r="G16" s="1070"/>
      <c r="H16" s="1070"/>
      <c r="I16" s="1070"/>
      <c r="J16" s="1070"/>
      <c r="K16" s="1070"/>
      <c r="L16" s="1070"/>
      <c r="M16" s="1070"/>
      <c r="N16" s="1070"/>
      <c r="O16" s="1070"/>
      <c r="P16" s="1071"/>
      <c r="Q16" s="1077"/>
      <c r="R16" s="1078"/>
      <c r="S16" s="1078"/>
      <c r="T16" s="1078"/>
      <c r="U16" s="1078"/>
      <c r="V16" s="1078"/>
      <c r="W16" s="1078"/>
      <c r="X16" s="1078"/>
      <c r="Y16" s="1078"/>
      <c r="Z16" s="1078"/>
      <c r="AA16" s="1078"/>
      <c r="AB16" s="1078"/>
      <c r="AC16" s="1078"/>
      <c r="AD16" s="1078"/>
      <c r="AE16" s="1079"/>
      <c r="AF16" s="1074"/>
      <c r="AG16" s="1075"/>
      <c r="AH16" s="1075"/>
      <c r="AI16" s="1075"/>
      <c r="AJ16" s="1076"/>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31"/>
      <c r="BT16" s="1032"/>
      <c r="BU16" s="1032"/>
      <c r="BV16" s="1032"/>
      <c r="BW16" s="1032"/>
      <c r="BX16" s="1032"/>
      <c r="BY16" s="1032"/>
      <c r="BZ16" s="1032"/>
      <c r="CA16" s="1032"/>
      <c r="CB16" s="1032"/>
      <c r="CC16" s="1032"/>
      <c r="CD16" s="1032"/>
      <c r="CE16" s="1032"/>
      <c r="CF16" s="1032"/>
      <c r="CG16" s="1053"/>
      <c r="CH16" s="1028"/>
      <c r="CI16" s="1029"/>
      <c r="CJ16" s="1029"/>
      <c r="CK16" s="1029"/>
      <c r="CL16" s="1030"/>
      <c r="CM16" s="1028"/>
      <c r="CN16" s="1029"/>
      <c r="CO16" s="1029"/>
      <c r="CP16" s="1029"/>
      <c r="CQ16" s="1030"/>
      <c r="CR16" s="1028"/>
      <c r="CS16" s="1029"/>
      <c r="CT16" s="1029"/>
      <c r="CU16" s="1029"/>
      <c r="CV16" s="1030"/>
      <c r="CW16" s="1028"/>
      <c r="CX16" s="1029"/>
      <c r="CY16" s="1029"/>
      <c r="CZ16" s="1029"/>
      <c r="DA16" s="1030"/>
      <c r="DB16" s="1028"/>
      <c r="DC16" s="1029"/>
      <c r="DD16" s="1029"/>
      <c r="DE16" s="1029"/>
      <c r="DF16" s="1030"/>
      <c r="DG16" s="1028"/>
      <c r="DH16" s="1029"/>
      <c r="DI16" s="1029"/>
      <c r="DJ16" s="1029"/>
      <c r="DK16" s="1030"/>
      <c r="DL16" s="1028"/>
      <c r="DM16" s="1029"/>
      <c r="DN16" s="1029"/>
      <c r="DO16" s="1029"/>
      <c r="DP16" s="1030"/>
      <c r="DQ16" s="1028"/>
      <c r="DR16" s="1029"/>
      <c r="DS16" s="1029"/>
      <c r="DT16" s="1029"/>
      <c r="DU16" s="1030"/>
      <c r="DV16" s="1031"/>
      <c r="DW16" s="1032"/>
      <c r="DX16" s="1032"/>
      <c r="DY16" s="1032"/>
      <c r="DZ16" s="1033"/>
      <c r="EA16" s="234"/>
    </row>
    <row r="17" spans="1:131" s="235" customFormat="1" ht="26.25" customHeight="1" x14ac:dyDescent="0.15">
      <c r="A17" s="238">
        <v>11</v>
      </c>
      <c r="B17" s="1069"/>
      <c r="C17" s="1070"/>
      <c r="D17" s="1070"/>
      <c r="E17" s="1070"/>
      <c r="F17" s="1070"/>
      <c r="G17" s="1070"/>
      <c r="H17" s="1070"/>
      <c r="I17" s="1070"/>
      <c r="J17" s="1070"/>
      <c r="K17" s="1070"/>
      <c r="L17" s="1070"/>
      <c r="M17" s="1070"/>
      <c r="N17" s="1070"/>
      <c r="O17" s="1070"/>
      <c r="P17" s="1071"/>
      <c r="Q17" s="1077"/>
      <c r="R17" s="1078"/>
      <c r="S17" s="1078"/>
      <c r="T17" s="1078"/>
      <c r="U17" s="1078"/>
      <c r="V17" s="1078"/>
      <c r="W17" s="1078"/>
      <c r="X17" s="1078"/>
      <c r="Y17" s="1078"/>
      <c r="Z17" s="1078"/>
      <c r="AA17" s="1078"/>
      <c r="AB17" s="1078"/>
      <c r="AC17" s="1078"/>
      <c r="AD17" s="1078"/>
      <c r="AE17" s="1079"/>
      <c r="AF17" s="1074"/>
      <c r="AG17" s="1075"/>
      <c r="AH17" s="1075"/>
      <c r="AI17" s="1075"/>
      <c r="AJ17" s="1076"/>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31"/>
      <c r="BT17" s="1032"/>
      <c r="BU17" s="1032"/>
      <c r="BV17" s="1032"/>
      <c r="BW17" s="1032"/>
      <c r="BX17" s="1032"/>
      <c r="BY17" s="1032"/>
      <c r="BZ17" s="1032"/>
      <c r="CA17" s="1032"/>
      <c r="CB17" s="1032"/>
      <c r="CC17" s="1032"/>
      <c r="CD17" s="1032"/>
      <c r="CE17" s="1032"/>
      <c r="CF17" s="1032"/>
      <c r="CG17" s="1053"/>
      <c r="CH17" s="1028"/>
      <c r="CI17" s="1029"/>
      <c r="CJ17" s="1029"/>
      <c r="CK17" s="1029"/>
      <c r="CL17" s="1030"/>
      <c r="CM17" s="1028"/>
      <c r="CN17" s="1029"/>
      <c r="CO17" s="1029"/>
      <c r="CP17" s="1029"/>
      <c r="CQ17" s="1030"/>
      <c r="CR17" s="1028"/>
      <c r="CS17" s="1029"/>
      <c r="CT17" s="1029"/>
      <c r="CU17" s="1029"/>
      <c r="CV17" s="1030"/>
      <c r="CW17" s="1028"/>
      <c r="CX17" s="1029"/>
      <c r="CY17" s="1029"/>
      <c r="CZ17" s="1029"/>
      <c r="DA17" s="1030"/>
      <c r="DB17" s="1028"/>
      <c r="DC17" s="1029"/>
      <c r="DD17" s="1029"/>
      <c r="DE17" s="1029"/>
      <c r="DF17" s="1030"/>
      <c r="DG17" s="1028"/>
      <c r="DH17" s="1029"/>
      <c r="DI17" s="1029"/>
      <c r="DJ17" s="1029"/>
      <c r="DK17" s="1030"/>
      <c r="DL17" s="1028"/>
      <c r="DM17" s="1029"/>
      <c r="DN17" s="1029"/>
      <c r="DO17" s="1029"/>
      <c r="DP17" s="1030"/>
      <c r="DQ17" s="1028"/>
      <c r="DR17" s="1029"/>
      <c r="DS17" s="1029"/>
      <c r="DT17" s="1029"/>
      <c r="DU17" s="1030"/>
      <c r="DV17" s="1031"/>
      <c r="DW17" s="1032"/>
      <c r="DX17" s="1032"/>
      <c r="DY17" s="1032"/>
      <c r="DZ17" s="1033"/>
      <c r="EA17" s="234"/>
    </row>
    <row r="18" spans="1:131" s="235" customFormat="1" ht="26.25" customHeight="1" x14ac:dyDescent="0.15">
      <c r="A18" s="238">
        <v>12</v>
      </c>
      <c r="B18" s="1069"/>
      <c r="C18" s="1070"/>
      <c r="D18" s="1070"/>
      <c r="E18" s="1070"/>
      <c r="F18" s="1070"/>
      <c r="G18" s="1070"/>
      <c r="H18" s="1070"/>
      <c r="I18" s="1070"/>
      <c r="J18" s="1070"/>
      <c r="K18" s="1070"/>
      <c r="L18" s="1070"/>
      <c r="M18" s="1070"/>
      <c r="N18" s="1070"/>
      <c r="O18" s="1070"/>
      <c r="P18" s="1071"/>
      <c r="Q18" s="1077"/>
      <c r="R18" s="1078"/>
      <c r="S18" s="1078"/>
      <c r="T18" s="1078"/>
      <c r="U18" s="1078"/>
      <c r="V18" s="1078"/>
      <c r="W18" s="1078"/>
      <c r="X18" s="1078"/>
      <c r="Y18" s="1078"/>
      <c r="Z18" s="1078"/>
      <c r="AA18" s="1078"/>
      <c r="AB18" s="1078"/>
      <c r="AC18" s="1078"/>
      <c r="AD18" s="1078"/>
      <c r="AE18" s="1079"/>
      <c r="AF18" s="1074"/>
      <c r="AG18" s="1075"/>
      <c r="AH18" s="1075"/>
      <c r="AI18" s="1075"/>
      <c r="AJ18" s="1076"/>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31"/>
      <c r="BT18" s="1032"/>
      <c r="BU18" s="1032"/>
      <c r="BV18" s="1032"/>
      <c r="BW18" s="1032"/>
      <c r="BX18" s="1032"/>
      <c r="BY18" s="1032"/>
      <c r="BZ18" s="1032"/>
      <c r="CA18" s="1032"/>
      <c r="CB18" s="1032"/>
      <c r="CC18" s="1032"/>
      <c r="CD18" s="1032"/>
      <c r="CE18" s="1032"/>
      <c r="CF18" s="1032"/>
      <c r="CG18" s="1053"/>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15">
      <c r="A19" s="238">
        <v>13</v>
      </c>
      <c r="B19" s="1069"/>
      <c r="C19" s="1070"/>
      <c r="D19" s="1070"/>
      <c r="E19" s="1070"/>
      <c r="F19" s="1070"/>
      <c r="G19" s="1070"/>
      <c r="H19" s="1070"/>
      <c r="I19" s="1070"/>
      <c r="J19" s="1070"/>
      <c r="K19" s="1070"/>
      <c r="L19" s="1070"/>
      <c r="M19" s="1070"/>
      <c r="N19" s="1070"/>
      <c r="O19" s="1070"/>
      <c r="P19" s="1071"/>
      <c r="Q19" s="1077"/>
      <c r="R19" s="1078"/>
      <c r="S19" s="1078"/>
      <c r="T19" s="1078"/>
      <c r="U19" s="1078"/>
      <c r="V19" s="1078"/>
      <c r="W19" s="1078"/>
      <c r="X19" s="1078"/>
      <c r="Y19" s="1078"/>
      <c r="Z19" s="1078"/>
      <c r="AA19" s="1078"/>
      <c r="AB19" s="1078"/>
      <c r="AC19" s="1078"/>
      <c r="AD19" s="1078"/>
      <c r="AE19" s="1079"/>
      <c r="AF19" s="1074"/>
      <c r="AG19" s="1075"/>
      <c r="AH19" s="1075"/>
      <c r="AI19" s="1075"/>
      <c r="AJ19" s="1076"/>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31"/>
      <c r="BT19" s="1032"/>
      <c r="BU19" s="1032"/>
      <c r="BV19" s="1032"/>
      <c r="BW19" s="1032"/>
      <c r="BX19" s="1032"/>
      <c r="BY19" s="1032"/>
      <c r="BZ19" s="1032"/>
      <c r="CA19" s="1032"/>
      <c r="CB19" s="1032"/>
      <c r="CC19" s="1032"/>
      <c r="CD19" s="1032"/>
      <c r="CE19" s="1032"/>
      <c r="CF19" s="1032"/>
      <c r="CG19" s="1053"/>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15">
      <c r="A20" s="238">
        <v>14</v>
      </c>
      <c r="B20" s="1069"/>
      <c r="C20" s="1070"/>
      <c r="D20" s="1070"/>
      <c r="E20" s="1070"/>
      <c r="F20" s="1070"/>
      <c r="G20" s="1070"/>
      <c r="H20" s="1070"/>
      <c r="I20" s="1070"/>
      <c r="J20" s="1070"/>
      <c r="K20" s="1070"/>
      <c r="L20" s="1070"/>
      <c r="M20" s="1070"/>
      <c r="N20" s="1070"/>
      <c r="O20" s="1070"/>
      <c r="P20" s="1071"/>
      <c r="Q20" s="1077"/>
      <c r="R20" s="1078"/>
      <c r="S20" s="1078"/>
      <c r="T20" s="1078"/>
      <c r="U20" s="1078"/>
      <c r="V20" s="1078"/>
      <c r="W20" s="1078"/>
      <c r="X20" s="1078"/>
      <c r="Y20" s="1078"/>
      <c r="Z20" s="1078"/>
      <c r="AA20" s="1078"/>
      <c r="AB20" s="1078"/>
      <c r="AC20" s="1078"/>
      <c r="AD20" s="1078"/>
      <c r="AE20" s="1079"/>
      <c r="AF20" s="1074"/>
      <c r="AG20" s="1075"/>
      <c r="AH20" s="1075"/>
      <c r="AI20" s="1075"/>
      <c r="AJ20" s="1076"/>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31"/>
      <c r="BT20" s="1032"/>
      <c r="BU20" s="1032"/>
      <c r="BV20" s="1032"/>
      <c r="BW20" s="1032"/>
      <c r="BX20" s="1032"/>
      <c r="BY20" s="1032"/>
      <c r="BZ20" s="1032"/>
      <c r="CA20" s="1032"/>
      <c r="CB20" s="1032"/>
      <c r="CC20" s="1032"/>
      <c r="CD20" s="1032"/>
      <c r="CE20" s="1032"/>
      <c r="CF20" s="1032"/>
      <c r="CG20" s="1053"/>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2">
      <c r="A21" s="238">
        <v>15</v>
      </c>
      <c r="B21" s="1069"/>
      <c r="C21" s="1070"/>
      <c r="D21" s="1070"/>
      <c r="E21" s="1070"/>
      <c r="F21" s="1070"/>
      <c r="G21" s="1070"/>
      <c r="H21" s="1070"/>
      <c r="I21" s="1070"/>
      <c r="J21" s="1070"/>
      <c r="K21" s="1070"/>
      <c r="L21" s="1070"/>
      <c r="M21" s="1070"/>
      <c r="N21" s="1070"/>
      <c r="O21" s="1070"/>
      <c r="P21" s="1071"/>
      <c r="Q21" s="1077"/>
      <c r="R21" s="1078"/>
      <c r="S21" s="1078"/>
      <c r="T21" s="1078"/>
      <c r="U21" s="1078"/>
      <c r="V21" s="1078"/>
      <c r="W21" s="1078"/>
      <c r="X21" s="1078"/>
      <c r="Y21" s="1078"/>
      <c r="Z21" s="1078"/>
      <c r="AA21" s="1078"/>
      <c r="AB21" s="1078"/>
      <c r="AC21" s="1078"/>
      <c r="AD21" s="1078"/>
      <c r="AE21" s="1079"/>
      <c r="AF21" s="1074"/>
      <c r="AG21" s="1075"/>
      <c r="AH21" s="1075"/>
      <c r="AI21" s="1075"/>
      <c r="AJ21" s="1076"/>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31"/>
      <c r="BT21" s="1032"/>
      <c r="BU21" s="1032"/>
      <c r="BV21" s="1032"/>
      <c r="BW21" s="1032"/>
      <c r="BX21" s="1032"/>
      <c r="BY21" s="1032"/>
      <c r="BZ21" s="1032"/>
      <c r="CA21" s="1032"/>
      <c r="CB21" s="1032"/>
      <c r="CC21" s="1032"/>
      <c r="CD21" s="1032"/>
      <c r="CE21" s="1032"/>
      <c r="CF21" s="1032"/>
      <c r="CG21" s="1053"/>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15">
      <c r="A22" s="238">
        <v>16</v>
      </c>
      <c r="B22" s="1069"/>
      <c r="C22" s="1070"/>
      <c r="D22" s="1070"/>
      <c r="E22" s="1070"/>
      <c r="F22" s="1070"/>
      <c r="G22" s="1070"/>
      <c r="H22" s="1070"/>
      <c r="I22" s="1070"/>
      <c r="J22" s="1070"/>
      <c r="K22" s="1070"/>
      <c r="L22" s="1070"/>
      <c r="M22" s="1070"/>
      <c r="N22" s="1070"/>
      <c r="O22" s="1070"/>
      <c r="P22" s="1071"/>
      <c r="Q22" s="1112"/>
      <c r="R22" s="1113"/>
      <c r="S22" s="1113"/>
      <c r="T22" s="1113"/>
      <c r="U22" s="1113"/>
      <c r="V22" s="1113"/>
      <c r="W22" s="1113"/>
      <c r="X22" s="1113"/>
      <c r="Y22" s="1113"/>
      <c r="Z22" s="1113"/>
      <c r="AA22" s="1113"/>
      <c r="AB22" s="1113"/>
      <c r="AC22" s="1113"/>
      <c r="AD22" s="1113"/>
      <c r="AE22" s="1114"/>
      <c r="AF22" s="1074"/>
      <c r="AG22" s="1075"/>
      <c r="AH22" s="1075"/>
      <c r="AI22" s="1075"/>
      <c r="AJ22" s="1076"/>
      <c r="AK22" s="1115"/>
      <c r="AL22" s="1116"/>
      <c r="AM22" s="1116"/>
      <c r="AN22" s="1116"/>
      <c r="AO22" s="1116"/>
      <c r="AP22" s="1116"/>
      <c r="AQ22" s="1116"/>
      <c r="AR22" s="1116"/>
      <c r="AS22" s="1116"/>
      <c r="AT22" s="1116"/>
      <c r="AU22" s="1117"/>
      <c r="AV22" s="1117"/>
      <c r="AW22" s="1117"/>
      <c r="AX22" s="1117"/>
      <c r="AY22" s="1118"/>
      <c r="AZ22" s="1067" t="s">
        <v>378</v>
      </c>
      <c r="BA22" s="1067"/>
      <c r="BB22" s="1067"/>
      <c r="BC22" s="1067"/>
      <c r="BD22" s="1068"/>
      <c r="BE22" s="233"/>
      <c r="BF22" s="233"/>
      <c r="BG22" s="233"/>
      <c r="BH22" s="233"/>
      <c r="BI22" s="233"/>
      <c r="BJ22" s="233"/>
      <c r="BK22" s="233"/>
      <c r="BL22" s="233"/>
      <c r="BM22" s="233"/>
      <c r="BN22" s="233"/>
      <c r="BO22" s="233"/>
      <c r="BP22" s="233"/>
      <c r="BQ22" s="238">
        <v>16</v>
      </c>
      <c r="BR22" s="239"/>
      <c r="BS22" s="1031"/>
      <c r="BT22" s="1032"/>
      <c r="BU22" s="1032"/>
      <c r="BV22" s="1032"/>
      <c r="BW22" s="1032"/>
      <c r="BX22" s="1032"/>
      <c r="BY22" s="1032"/>
      <c r="BZ22" s="1032"/>
      <c r="CA22" s="1032"/>
      <c r="CB22" s="1032"/>
      <c r="CC22" s="1032"/>
      <c r="CD22" s="1032"/>
      <c r="CE22" s="1032"/>
      <c r="CF22" s="1032"/>
      <c r="CG22" s="1053"/>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6"/>
      <c r="R23" s="1100"/>
      <c r="S23" s="1100"/>
      <c r="T23" s="1100"/>
      <c r="U23" s="1100"/>
      <c r="V23" s="1100"/>
      <c r="W23" s="1100"/>
      <c r="X23" s="1100"/>
      <c r="Y23" s="1100"/>
      <c r="Z23" s="1100"/>
      <c r="AA23" s="1100"/>
      <c r="AB23" s="1100"/>
      <c r="AC23" s="1100"/>
      <c r="AD23" s="1100"/>
      <c r="AE23" s="1107"/>
      <c r="AF23" s="1108">
        <v>55</v>
      </c>
      <c r="AG23" s="1100"/>
      <c r="AH23" s="1100"/>
      <c r="AI23" s="1100"/>
      <c r="AJ23" s="1109"/>
      <c r="AK23" s="1110"/>
      <c r="AL23" s="1111"/>
      <c r="AM23" s="1111"/>
      <c r="AN23" s="1111"/>
      <c r="AO23" s="1111"/>
      <c r="AP23" s="1100"/>
      <c r="AQ23" s="1100"/>
      <c r="AR23" s="1100"/>
      <c r="AS23" s="1100"/>
      <c r="AT23" s="1100"/>
      <c r="AU23" s="1101"/>
      <c r="AV23" s="1101"/>
      <c r="AW23" s="1101"/>
      <c r="AX23" s="1101"/>
      <c r="AY23" s="1102"/>
      <c r="AZ23" s="1103" t="s">
        <v>123</v>
      </c>
      <c r="BA23" s="1104"/>
      <c r="BB23" s="1104"/>
      <c r="BC23" s="1104"/>
      <c r="BD23" s="1105"/>
      <c r="BE23" s="233"/>
      <c r="BF23" s="233"/>
      <c r="BG23" s="233"/>
      <c r="BH23" s="233"/>
      <c r="BI23" s="233"/>
      <c r="BJ23" s="233"/>
      <c r="BK23" s="233"/>
      <c r="BL23" s="233"/>
      <c r="BM23" s="233"/>
      <c r="BN23" s="233"/>
      <c r="BO23" s="233"/>
      <c r="BP23" s="233"/>
      <c r="BQ23" s="238">
        <v>17</v>
      </c>
      <c r="BR23" s="239"/>
      <c r="BS23" s="1031"/>
      <c r="BT23" s="1032"/>
      <c r="BU23" s="1032"/>
      <c r="BV23" s="1032"/>
      <c r="BW23" s="1032"/>
      <c r="BX23" s="1032"/>
      <c r="BY23" s="1032"/>
      <c r="BZ23" s="1032"/>
      <c r="CA23" s="1032"/>
      <c r="CB23" s="1032"/>
      <c r="CC23" s="1032"/>
      <c r="CD23" s="1032"/>
      <c r="CE23" s="1032"/>
      <c r="CF23" s="1032"/>
      <c r="CG23" s="1053"/>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15">
      <c r="A24" s="1099" t="s">
        <v>381</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31"/>
      <c r="BT24" s="1032"/>
      <c r="BU24" s="1032"/>
      <c r="BV24" s="1032"/>
      <c r="BW24" s="1032"/>
      <c r="BX24" s="1032"/>
      <c r="BY24" s="1032"/>
      <c r="BZ24" s="1032"/>
      <c r="CA24" s="1032"/>
      <c r="CB24" s="1032"/>
      <c r="CC24" s="1032"/>
      <c r="CD24" s="1032"/>
      <c r="CE24" s="1032"/>
      <c r="CF24" s="1032"/>
      <c r="CG24" s="1053"/>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ht="26.25" customHeight="1" thickBot="1" x14ac:dyDescent="0.2">
      <c r="A25" s="1098" t="s">
        <v>382</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31"/>
      <c r="BT25" s="1032"/>
      <c r="BU25" s="1032"/>
      <c r="BV25" s="1032"/>
      <c r="BW25" s="1032"/>
      <c r="BX25" s="1032"/>
      <c r="BY25" s="1032"/>
      <c r="BZ25" s="1032"/>
      <c r="CA25" s="1032"/>
      <c r="CB25" s="1032"/>
      <c r="CC25" s="1032"/>
      <c r="CD25" s="1032"/>
      <c r="CE25" s="1032"/>
      <c r="CF25" s="1032"/>
      <c r="CG25" s="1053"/>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30"/>
    </row>
    <row r="26" spans="1:131" ht="26.25" customHeight="1" x14ac:dyDescent="0.15">
      <c r="A26" s="1034" t="s">
        <v>359</v>
      </c>
      <c r="B26" s="1035"/>
      <c r="C26" s="1035"/>
      <c r="D26" s="1035"/>
      <c r="E26" s="1035"/>
      <c r="F26" s="1035"/>
      <c r="G26" s="1035"/>
      <c r="H26" s="1035"/>
      <c r="I26" s="1035"/>
      <c r="J26" s="1035"/>
      <c r="K26" s="1035"/>
      <c r="L26" s="1035"/>
      <c r="M26" s="1035"/>
      <c r="N26" s="1035"/>
      <c r="O26" s="1035"/>
      <c r="P26" s="1036"/>
      <c r="Q26" s="1040" t="s">
        <v>383</v>
      </c>
      <c r="R26" s="1041"/>
      <c r="S26" s="1041"/>
      <c r="T26" s="1041"/>
      <c r="U26" s="1042"/>
      <c r="V26" s="1040" t="s">
        <v>384</v>
      </c>
      <c r="W26" s="1041"/>
      <c r="X26" s="1041"/>
      <c r="Y26" s="1041"/>
      <c r="Z26" s="1042"/>
      <c r="AA26" s="1040" t="s">
        <v>385</v>
      </c>
      <c r="AB26" s="1041"/>
      <c r="AC26" s="1041"/>
      <c r="AD26" s="1041"/>
      <c r="AE26" s="1041"/>
      <c r="AF26" s="1094" t="s">
        <v>386</v>
      </c>
      <c r="AG26" s="1047"/>
      <c r="AH26" s="1047"/>
      <c r="AI26" s="1047"/>
      <c r="AJ26" s="1095"/>
      <c r="AK26" s="1041" t="s">
        <v>387</v>
      </c>
      <c r="AL26" s="1041"/>
      <c r="AM26" s="1041"/>
      <c r="AN26" s="1041"/>
      <c r="AO26" s="1042"/>
      <c r="AP26" s="1040" t="s">
        <v>388</v>
      </c>
      <c r="AQ26" s="1041"/>
      <c r="AR26" s="1041"/>
      <c r="AS26" s="1041"/>
      <c r="AT26" s="1042"/>
      <c r="AU26" s="1040" t="s">
        <v>389</v>
      </c>
      <c r="AV26" s="1041"/>
      <c r="AW26" s="1041"/>
      <c r="AX26" s="1041"/>
      <c r="AY26" s="1042"/>
      <c r="AZ26" s="1040" t="s">
        <v>390</v>
      </c>
      <c r="BA26" s="1041"/>
      <c r="BB26" s="1041"/>
      <c r="BC26" s="1041"/>
      <c r="BD26" s="1042"/>
      <c r="BE26" s="1040" t="s">
        <v>366</v>
      </c>
      <c r="BF26" s="1041"/>
      <c r="BG26" s="1041"/>
      <c r="BH26" s="1041"/>
      <c r="BI26" s="1054"/>
      <c r="BJ26" s="232"/>
      <c r="BK26" s="232"/>
      <c r="BL26" s="232"/>
      <c r="BM26" s="232"/>
      <c r="BN26" s="232"/>
      <c r="BO26" s="241"/>
      <c r="BP26" s="241"/>
      <c r="BQ26" s="238">
        <v>20</v>
      </c>
      <c r="BR26" s="239"/>
      <c r="BS26" s="1031"/>
      <c r="BT26" s="1032"/>
      <c r="BU26" s="1032"/>
      <c r="BV26" s="1032"/>
      <c r="BW26" s="1032"/>
      <c r="BX26" s="1032"/>
      <c r="BY26" s="1032"/>
      <c r="BZ26" s="1032"/>
      <c r="CA26" s="1032"/>
      <c r="CB26" s="1032"/>
      <c r="CC26" s="1032"/>
      <c r="CD26" s="1032"/>
      <c r="CE26" s="1032"/>
      <c r="CF26" s="1032"/>
      <c r="CG26" s="1053"/>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30"/>
    </row>
    <row r="27" spans="1:131" ht="26.25" customHeight="1" thickBot="1" x14ac:dyDescent="0.2">
      <c r="A27" s="1037"/>
      <c r="B27" s="1038"/>
      <c r="C27" s="1038"/>
      <c r="D27" s="1038"/>
      <c r="E27" s="1038"/>
      <c r="F27" s="1038"/>
      <c r="G27" s="1038"/>
      <c r="H27" s="1038"/>
      <c r="I27" s="1038"/>
      <c r="J27" s="1038"/>
      <c r="K27" s="1038"/>
      <c r="L27" s="1038"/>
      <c r="M27" s="1038"/>
      <c r="N27" s="1038"/>
      <c r="O27" s="1038"/>
      <c r="P27" s="1039"/>
      <c r="Q27" s="1043"/>
      <c r="R27" s="1044"/>
      <c r="S27" s="1044"/>
      <c r="T27" s="1044"/>
      <c r="U27" s="1045"/>
      <c r="V27" s="1043"/>
      <c r="W27" s="1044"/>
      <c r="X27" s="1044"/>
      <c r="Y27" s="1044"/>
      <c r="Z27" s="1045"/>
      <c r="AA27" s="1043"/>
      <c r="AB27" s="1044"/>
      <c r="AC27" s="1044"/>
      <c r="AD27" s="1044"/>
      <c r="AE27" s="1044"/>
      <c r="AF27" s="1096"/>
      <c r="AG27" s="1050"/>
      <c r="AH27" s="1050"/>
      <c r="AI27" s="1050"/>
      <c r="AJ27" s="1097"/>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55"/>
      <c r="BJ27" s="232"/>
      <c r="BK27" s="232"/>
      <c r="BL27" s="232"/>
      <c r="BM27" s="232"/>
      <c r="BN27" s="232"/>
      <c r="BO27" s="241"/>
      <c r="BP27" s="241"/>
      <c r="BQ27" s="238">
        <v>21</v>
      </c>
      <c r="BR27" s="239"/>
      <c r="BS27" s="1031"/>
      <c r="BT27" s="1032"/>
      <c r="BU27" s="1032"/>
      <c r="BV27" s="1032"/>
      <c r="BW27" s="1032"/>
      <c r="BX27" s="1032"/>
      <c r="BY27" s="1032"/>
      <c r="BZ27" s="1032"/>
      <c r="CA27" s="1032"/>
      <c r="CB27" s="1032"/>
      <c r="CC27" s="1032"/>
      <c r="CD27" s="1032"/>
      <c r="CE27" s="1032"/>
      <c r="CF27" s="1032"/>
      <c r="CG27" s="1053"/>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30"/>
    </row>
    <row r="28" spans="1:131" ht="26.25" customHeight="1" thickTop="1" x14ac:dyDescent="0.15">
      <c r="A28" s="242">
        <v>1</v>
      </c>
      <c r="B28" s="1086" t="s">
        <v>391</v>
      </c>
      <c r="C28" s="1087"/>
      <c r="D28" s="1087"/>
      <c r="E28" s="1087"/>
      <c r="F28" s="1087"/>
      <c r="G28" s="1087"/>
      <c r="H28" s="1087"/>
      <c r="I28" s="1087"/>
      <c r="J28" s="1087"/>
      <c r="K28" s="1087"/>
      <c r="L28" s="1087"/>
      <c r="M28" s="1087"/>
      <c r="N28" s="1087"/>
      <c r="O28" s="1087"/>
      <c r="P28" s="1088"/>
      <c r="Q28" s="1089">
        <v>209</v>
      </c>
      <c r="R28" s="1090"/>
      <c r="S28" s="1090"/>
      <c r="T28" s="1090"/>
      <c r="U28" s="1090"/>
      <c r="V28" s="1090">
        <v>209</v>
      </c>
      <c r="W28" s="1090"/>
      <c r="X28" s="1090"/>
      <c r="Y28" s="1090"/>
      <c r="Z28" s="1090"/>
      <c r="AA28" s="1090" t="s">
        <v>551</v>
      </c>
      <c r="AB28" s="1090"/>
      <c r="AC28" s="1090"/>
      <c r="AD28" s="1090"/>
      <c r="AE28" s="1091"/>
      <c r="AF28" s="1092" t="s">
        <v>123</v>
      </c>
      <c r="AG28" s="1090"/>
      <c r="AH28" s="1090"/>
      <c r="AI28" s="1090"/>
      <c r="AJ28" s="1093"/>
      <c r="AK28" s="1081">
        <v>25</v>
      </c>
      <c r="AL28" s="1082"/>
      <c r="AM28" s="1082"/>
      <c r="AN28" s="1082"/>
      <c r="AO28" s="1082"/>
      <c r="AP28" s="1082" t="s">
        <v>551</v>
      </c>
      <c r="AQ28" s="1082"/>
      <c r="AR28" s="1082"/>
      <c r="AS28" s="1082"/>
      <c r="AT28" s="1082"/>
      <c r="AU28" s="1082" t="s">
        <v>551</v>
      </c>
      <c r="AV28" s="1082"/>
      <c r="AW28" s="1082"/>
      <c r="AX28" s="1082"/>
      <c r="AY28" s="1082"/>
      <c r="AZ28" s="1083" t="s">
        <v>551</v>
      </c>
      <c r="BA28" s="1083"/>
      <c r="BB28" s="1083"/>
      <c r="BC28" s="1083"/>
      <c r="BD28" s="1083"/>
      <c r="BE28" s="1084"/>
      <c r="BF28" s="1084"/>
      <c r="BG28" s="1084"/>
      <c r="BH28" s="1084"/>
      <c r="BI28" s="1085"/>
      <c r="BJ28" s="232"/>
      <c r="BK28" s="232"/>
      <c r="BL28" s="232"/>
      <c r="BM28" s="232"/>
      <c r="BN28" s="232"/>
      <c r="BO28" s="241"/>
      <c r="BP28" s="241"/>
      <c r="BQ28" s="238">
        <v>22</v>
      </c>
      <c r="BR28" s="239"/>
      <c r="BS28" s="1031"/>
      <c r="BT28" s="1032"/>
      <c r="BU28" s="1032"/>
      <c r="BV28" s="1032"/>
      <c r="BW28" s="1032"/>
      <c r="BX28" s="1032"/>
      <c r="BY28" s="1032"/>
      <c r="BZ28" s="1032"/>
      <c r="CA28" s="1032"/>
      <c r="CB28" s="1032"/>
      <c r="CC28" s="1032"/>
      <c r="CD28" s="1032"/>
      <c r="CE28" s="1032"/>
      <c r="CF28" s="1032"/>
      <c r="CG28" s="1053"/>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30"/>
    </row>
    <row r="29" spans="1:131" ht="26.25" customHeight="1" x14ac:dyDescent="0.15">
      <c r="A29" s="242">
        <v>2</v>
      </c>
      <c r="B29" s="1069" t="s">
        <v>392</v>
      </c>
      <c r="C29" s="1070"/>
      <c r="D29" s="1070"/>
      <c r="E29" s="1070"/>
      <c r="F29" s="1070"/>
      <c r="G29" s="1070"/>
      <c r="H29" s="1070"/>
      <c r="I29" s="1070"/>
      <c r="J29" s="1070"/>
      <c r="K29" s="1070"/>
      <c r="L29" s="1070"/>
      <c r="M29" s="1070"/>
      <c r="N29" s="1070"/>
      <c r="O29" s="1070"/>
      <c r="P29" s="1071"/>
      <c r="Q29" s="1077">
        <v>32</v>
      </c>
      <c r="R29" s="1078"/>
      <c r="S29" s="1078"/>
      <c r="T29" s="1078"/>
      <c r="U29" s="1078"/>
      <c r="V29" s="1078">
        <v>32</v>
      </c>
      <c r="W29" s="1078"/>
      <c r="X29" s="1078"/>
      <c r="Y29" s="1078"/>
      <c r="Z29" s="1078"/>
      <c r="AA29" s="1078" t="s">
        <v>551</v>
      </c>
      <c r="AB29" s="1078"/>
      <c r="AC29" s="1078"/>
      <c r="AD29" s="1078"/>
      <c r="AE29" s="1079"/>
      <c r="AF29" s="1074" t="s">
        <v>123</v>
      </c>
      <c r="AG29" s="1075"/>
      <c r="AH29" s="1075"/>
      <c r="AI29" s="1075"/>
      <c r="AJ29" s="1076"/>
      <c r="AK29" s="1016">
        <v>7</v>
      </c>
      <c r="AL29" s="1007"/>
      <c r="AM29" s="1007"/>
      <c r="AN29" s="1007"/>
      <c r="AO29" s="1007"/>
      <c r="AP29" s="1007">
        <v>4</v>
      </c>
      <c r="AQ29" s="1007"/>
      <c r="AR29" s="1007"/>
      <c r="AS29" s="1007"/>
      <c r="AT29" s="1007"/>
      <c r="AU29" s="1007" t="s">
        <v>551</v>
      </c>
      <c r="AV29" s="1007"/>
      <c r="AW29" s="1007"/>
      <c r="AX29" s="1007"/>
      <c r="AY29" s="1007"/>
      <c r="AZ29" s="1080" t="s">
        <v>551</v>
      </c>
      <c r="BA29" s="1080"/>
      <c r="BB29" s="1080"/>
      <c r="BC29" s="1080"/>
      <c r="BD29" s="1080"/>
      <c r="BE29" s="1008"/>
      <c r="BF29" s="1008"/>
      <c r="BG29" s="1008"/>
      <c r="BH29" s="1008"/>
      <c r="BI29" s="1009"/>
      <c r="BJ29" s="232"/>
      <c r="BK29" s="232"/>
      <c r="BL29" s="232"/>
      <c r="BM29" s="232"/>
      <c r="BN29" s="232"/>
      <c r="BO29" s="241"/>
      <c r="BP29" s="241"/>
      <c r="BQ29" s="238">
        <v>23</v>
      </c>
      <c r="BR29" s="239"/>
      <c r="BS29" s="1031"/>
      <c r="BT29" s="1032"/>
      <c r="BU29" s="1032"/>
      <c r="BV29" s="1032"/>
      <c r="BW29" s="1032"/>
      <c r="BX29" s="1032"/>
      <c r="BY29" s="1032"/>
      <c r="BZ29" s="1032"/>
      <c r="CA29" s="1032"/>
      <c r="CB29" s="1032"/>
      <c r="CC29" s="1032"/>
      <c r="CD29" s="1032"/>
      <c r="CE29" s="1032"/>
      <c r="CF29" s="1032"/>
      <c r="CG29" s="1053"/>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30"/>
    </row>
    <row r="30" spans="1:131" ht="26.25" customHeight="1" x14ac:dyDescent="0.15">
      <c r="A30" s="242">
        <v>3</v>
      </c>
      <c r="B30" s="1069" t="s">
        <v>393</v>
      </c>
      <c r="C30" s="1070"/>
      <c r="D30" s="1070"/>
      <c r="E30" s="1070"/>
      <c r="F30" s="1070"/>
      <c r="G30" s="1070"/>
      <c r="H30" s="1070"/>
      <c r="I30" s="1070"/>
      <c r="J30" s="1070"/>
      <c r="K30" s="1070"/>
      <c r="L30" s="1070"/>
      <c r="M30" s="1070"/>
      <c r="N30" s="1070"/>
      <c r="O30" s="1070"/>
      <c r="P30" s="1071"/>
      <c r="Q30" s="1077">
        <v>259</v>
      </c>
      <c r="R30" s="1078"/>
      <c r="S30" s="1078"/>
      <c r="T30" s="1078"/>
      <c r="U30" s="1078"/>
      <c r="V30" s="1078">
        <v>255</v>
      </c>
      <c r="W30" s="1078"/>
      <c r="X30" s="1078"/>
      <c r="Y30" s="1078"/>
      <c r="Z30" s="1078"/>
      <c r="AA30" s="1078">
        <v>4</v>
      </c>
      <c r="AB30" s="1078"/>
      <c r="AC30" s="1078"/>
      <c r="AD30" s="1078"/>
      <c r="AE30" s="1079"/>
      <c r="AF30" s="1074">
        <v>4</v>
      </c>
      <c r="AG30" s="1075"/>
      <c r="AH30" s="1075"/>
      <c r="AI30" s="1075"/>
      <c r="AJ30" s="1076"/>
      <c r="AK30" s="1016">
        <v>41</v>
      </c>
      <c r="AL30" s="1007"/>
      <c r="AM30" s="1007"/>
      <c r="AN30" s="1007"/>
      <c r="AO30" s="1007"/>
      <c r="AP30" s="1007" t="s">
        <v>551</v>
      </c>
      <c r="AQ30" s="1007"/>
      <c r="AR30" s="1007"/>
      <c r="AS30" s="1007"/>
      <c r="AT30" s="1007"/>
      <c r="AU30" s="1007" t="s">
        <v>551</v>
      </c>
      <c r="AV30" s="1007"/>
      <c r="AW30" s="1007"/>
      <c r="AX30" s="1007"/>
      <c r="AY30" s="1007"/>
      <c r="AZ30" s="1080" t="s">
        <v>551</v>
      </c>
      <c r="BA30" s="1080"/>
      <c r="BB30" s="1080"/>
      <c r="BC30" s="1080"/>
      <c r="BD30" s="1080"/>
      <c r="BE30" s="1008"/>
      <c r="BF30" s="1008"/>
      <c r="BG30" s="1008"/>
      <c r="BH30" s="1008"/>
      <c r="BI30" s="1009"/>
      <c r="BJ30" s="232"/>
      <c r="BK30" s="232"/>
      <c r="BL30" s="232"/>
      <c r="BM30" s="232"/>
      <c r="BN30" s="232"/>
      <c r="BO30" s="241"/>
      <c r="BP30" s="241"/>
      <c r="BQ30" s="238">
        <v>24</v>
      </c>
      <c r="BR30" s="239"/>
      <c r="BS30" s="1031"/>
      <c r="BT30" s="1032"/>
      <c r="BU30" s="1032"/>
      <c r="BV30" s="1032"/>
      <c r="BW30" s="1032"/>
      <c r="BX30" s="1032"/>
      <c r="BY30" s="1032"/>
      <c r="BZ30" s="1032"/>
      <c r="CA30" s="1032"/>
      <c r="CB30" s="1032"/>
      <c r="CC30" s="1032"/>
      <c r="CD30" s="1032"/>
      <c r="CE30" s="1032"/>
      <c r="CF30" s="1032"/>
      <c r="CG30" s="1053"/>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30"/>
    </row>
    <row r="31" spans="1:131" ht="26.25" customHeight="1" x14ac:dyDescent="0.15">
      <c r="A31" s="242">
        <v>4</v>
      </c>
      <c r="B31" s="1069" t="s">
        <v>394</v>
      </c>
      <c r="C31" s="1070"/>
      <c r="D31" s="1070"/>
      <c r="E31" s="1070"/>
      <c r="F31" s="1070"/>
      <c r="G31" s="1070"/>
      <c r="H31" s="1070"/>
      <c r="I31" s="1070"/>
      <c r="J31" s="1070"/>
      <c r="K31" s="1070"/>
      <c r="L31" s="1070"/>
      <c r="M31" s="1070"/>
      <c r="N31" s="1070"/>
      <c r="O31" s="1070"/>
      <c r="P31" s="1071"/>
      <c r="Q31" s="1077">
        <v>35</v>
      </c>
      <c r="R31" s="1078"/>
      <c r="S31" s="1078"/>
      <c r="T31" s="1078"/>
      <c r="U31" s="1078"/>
      <c r="V31" s="1078">
        <v>34</v>
      </c>
      <c r="W31" s="1078"/>
      <c r="X31" s="1078"/>
      <c r="Y31" s="1078"/>
      <c r="Z31" s="1078"/>
      <c r="AA31" s="1078" t="s">
        <v>551</v>
      </c>
      <c r="AB31" s="1078"/>
      <c r="AC31" s="1078"/>
      <c r="AD31" s="1078"/>
      <c r="AE31" s="1079"/>
      <c r="AF31" s="1074">
        <v>1</v>
      </c>
      <c r="AG31" s="1075"/>
      <c r="AH31" s="1075"/>
      <c r="AI31" s="1075"/>
      <c r="AJ31" s="1076"/>
      <c r="AK31" s="1016">
        <v>12</v>
      </c>
      <c r="AL31" s="1007"/>
      <c r="AM31" s="1007"/>
      <c r="AN31" s="1007"/>
      <c r="AO31" s="1007"/>
      <c r="AP31" s="1007" t="s">
        <v>551</v>
      </c>
      <c r="AQ31" s="1007"/>
      <c r="AR31" s="1007"/>
      <c r="AS31" s="1007"/>
      <c r="AT31" s="1007"/>
      <c r="AU31" s="1007" t="s">
        <v>551</v>
      </c>
      <c r="AV31" s="1007"/>
      <c r="AW31" s="1007"/>
      <c r="AX31" s="1007"/>
      <c r="AY31" s="1007"/>
      <c r="AZ31" s="1080" t="s">
        <v>551</v>
      </c>
      <c r="BA31" s="1080"/>
      <c r="BB31" s="1080"/>
      <c r="BC31" s="1080"/>
      <c r="BD31" s="1080"/>
      <c r="BE31" s="1008"/>
      <c r="BF31" s="1008"/>
      <c r="BG31" s="1008"/>
      <c r="BH31" s="1008"/>
      <c r="BI31" s="1009"/>
      <c r="BJ31" s="232"/>
      <c r="BK31" s="232"/>
      <c r="BL31" s="232"/>
      <c r="BM31" s="232"/>
      <c r="BN31" s="232"/>
      <c r="BO31" s="241"/>
      <c r="BP31" s="241"/>
      <c r="BQ31" s="238">
        <v>25</v>
      </c>
      <c r="BR31" s="239"/>
      <c r="BS31" s="1031"/>
      <c r="BT31" s="1032"/>
      <c r="BU31" s="1032"/>
      <c r="BV31" s="1032"/>
      <c r="BW31" s="1032"/>
      <c r="BX31" s="1032"/>
      <c r="BY31" s="1032"/>
      <c r="BZ31" s="1032"/>
      <c r="CA31" s="1032"/>
      <c r="CB31" s="1032"/>
      <c r="CC31" s="1032"/>
      <c r="CD31" s="1032"/>
      <c r="CE31" s="1032"/>
      <c r="CF31" s="1032"/>
      <c r="CG31" s="1053"/>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30"/>
    </row>
    <row r="32" spans="1:131" ht="26.25" customHeight="1" x14ac:dyDescent="0.15">
      <c r="A32" s="242">
        <v>5</v>
      </c>
      <c r="B32" s="1069" t="s">
        <v>144</v>
      </c>
      <c r="C32" s="1070"/>
      <c r="D32" s="1070"/>
      <c r="E32" s="1070"/>
      <c r="F32" s="1070"/>
      <c r="G32" s="1070"/>
      <c r="H32" s="1070"/>
      <c r="I32" s="1070"/>
      <c r="J32" s="1070"/>
      <c r="K32" s="1070"/>
      <c r="L32" s="1070"/>
      <c r="M32" s="1070"/>
      <c r="N32" s="1070"/>
      <c r="O32" s="1070"/>
      <c r="P32" s="1071"/>
      <c r="Q32" s="1077">
        <v>128</v>
      </c>
      <c r="R32" s="1078"/>
      <c r="S32" s="1078"/>
      <c r="T32" s="1078"/>
      <c r="U32" s="1078"/>
      <c r="V32" s="1078">
        <v>158</v>
      </c>
      <c r="W32" s="1078"/>
      <c r="X32" s="1078"/>
      <c r="Y32" s="1078"/>
      <c r="Z32" s="1078"/>
      <c r="AA32" s="1078">
        <v>-30</v>
      </c>
      <c r="AB32" s="1078"/>
      <c r="AC32" s="1078"/>
      <c r="AD32" s="1078"/>
      <c r="AE32" s="1079"/>
      <c r="AF32" s="1074">
        <v>-14</v>
      </c>
      <c r="AG32" s="1075"/>
      <c r="AH32" s="1075"/>
      <c r="AI32" s="1075"/>
      <c r="AJ32" s="1076"/>
      <c r="AK32" s="1016">
        <v>37</v>
      </c>
      <c r="AL32" s="1007"/>
      <c r="AM32" s="1007"/>
      <c r="AN32" s="1007"/>
      <c r="AO32" s="1007"/>
      <c r="AP32" s="1007">
        <v>358</v>
      </c>
      <c r="AQ32" s="1007"/>
      <c r="AR32" s="1007"/>
      <c r="AS32" s="1007"/>
      <c r="AT32" s="1007"/>
      <c r="AU32" s="1007">
        <v>319</v>
      </c>
      <c r="AV32" s="1007"/>
      <c r="AW32" s="1007"/>
      <c r="AX32" s="1007"/>
      <c r="AY32" s="1007"/>
      <c r="AZ32" s="1080">
        <v>62.9</v>
      </c>
      <c r="BA32" s="1080"/>
      <c r="BB32" s="1080"/>
      <c r="BC32" s="1080"/>
      <c r="BD32" s="1080"/>
      <c r="BE32" s="1008" t="s">
        <v>395</v>
      </c>
      <c r="BF32" s="1008"/>
      <c r="BG32" s="1008"/>
      <c r="BH32" s="1008"/>
      <c r="BI32" s="1009"/>
      <c r="BJ32" s="232"/>
      <c r="BK32" s="232"/>
      <c r="BL32" s="232"/>
      <c r="BM32" s="232"/>
      <c r="BN32" s="232"/>
      <c r="BO32" s="241"/>
      <c r="BP32" s="241"/>
      <c r="BQ32" s="238">
        <v>26</v>
      </c>
      <c r="BR32" s="239"/>
      <c r="BS32" s="1031"/>
      <c r="BT32" s="1032"/>
      <c r="BU32" s="1032"/>
      <c r="BV32" s="1032"/>
      <c r="BW32" s="1032"/>
      <c r="BX32" s="1032"/>
      <c r="BY32" s="1032"/>
      <c r="BZ32" s="1032"/>
      <c r="CA32" s="1032"/>
      <c r="CB32" s="1032"/>
      <c r="CC32" s="1032"/>
      <c r="CD32" s="1032"/>
      <c r="CE32" s="1032"/>
      <c r="CF32" s="1032"/>
      <c r="CG32" s="1053"/>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30"/>
    </row>
    <row r="33" spans="1:131" ht="26.25" customHeight="1" x14ac:dyDescent="0.15">
      <c r="A33" s="242">
        <v>6</v>
      </c>
      <c r="B33" s="1069" t="s">
        <v>396</v>
      </c>
      <c r="C33" s="1070"/>
      <c r="D33" s="1070"/>
      <c r="E33" s="1070"/>
      <c r="F33" s="1070"/>
      <c r="G33" s="1070"/>
      <c r="H33" s="1070"/>
      <c r="I33" s="1070"/>
      <c r="J33" s="1070"/>
      <c r="K33" s="1070"/>
      <c r="L33" s="1070"/>
      <c r="M33" s="1070"/>
      <c r="N33" s="1070"/>
      <c r="O33" s="1070"/>
      <c r="P33" s="1071"/>
      <c r="Q33" s="1077">
        <v>58</v>
      </c>
      <c r="R33" s="1078"/>
      <c r="S33" s="1078"/>
      <c r="T33" s="1078"/>
      <c r="U33" s="1078"/>
      <c r="V33" s="1078">
        <v>43</v>
      </c>
      <c r="W33" s="1078"/>
      <c r="X33" s="1078"/>
      <c r="Y33" s="1078"/>
      <c r="Z33" s="1078"/>
      <c r="AA33" s="1078">
        <v>15</v>
      </c>
      <c r="AB33" s="1078"/>
      <c r="AC33" s="1078"/>
      <c r="AD33" s="1078"/>
      <c r="AE33" s="1079"/>
      <c r="AF33" s="1074">
        <v>15</v>
      </c>
      <c r="AG33" s="1075"/>
      <c r="AH33" s="1075"/>
      <c r="AI33" s="1075"/>
      <c r="AJ33" s="1076"/>
      <c r="AK33" s="1016">
        <v>20</v>
      </c>
      <c r="AL33" s="1007"/>
      <c r="AM33" s="1007"/>
      <c r="AN33" s="1007"/>
      <c r="AO33" s="1007"/>
      <c r="AP33" s="1007">
        <v>125</v>
      </c>
      <c r="AQ33" s="1007"/>
      <c r="AR33" s="1007"/>
      <c r="AS33" s="1007"/>
      <c r="AT33" s="1007"/>
      <c r="AU33" s="1007">
        <v>111</v>
      </c>
      <c r="AV33" s="1007"/>
      <c r="AW33" s="1007"/>
      <c r="AX33" s="1007"/>
      <c r="AY33" s="1007"/>
      <c r="AZ33" s="1080" t="s">
        <v>551</v>
      </c>
      <c r="BA33" s="1080"/>
      <c r="BB33" s="1080"/>
      <c r="BC33" s="1080"/>
      <c r="BD33" s="1080"/>
      <c r="BE33" s="1008" t="s">
        <v>395</v>
      </c>
      <c r="BF33" s="1008"/>
      <c r="BG33" s="1008"/>
      <c r="BH33" s="1008"/>
      <c r="BI33" s="1009"/>
      <c r="BJ33" s="232"/>
      <c r="BK33" s="232"/>
      <c r="BL33" s="232"/>
      <c r="BM33" s="232"/>
      <c r="BN33" s="232"/>
      <c r="BO33" s="241"/>
      <c r="BP33" s="241"/>
      <c r="BQ33" s="238">
        <v>27</v>
      </c>
      <c r="BR33" s="239"/>
      <c r="BS33" s="1031"/>
      <c r="BT33" s="1032"/>
      <c r="BU33" s="1032"/>
      <c r="BV33" s="1032"/>
      <c r="BW33" s="1032"/>
      <c r="BX33" s="1032"/>
      <c r="BY33" s="1032"/>
      <c r="BZ33" s="1032"/>
      <c r="CA33" s="1032"/>
      <c r="CB33" s="1032"/>
      <c r="CC33" s="1032"/>
      <c r="CD33" s="1032"/>
      <c r="CE33" s="1032"/>
      <c r="CF33" s="1032"/>
      <c r="CG33" s="1053"/>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30"/>
    </row>
    <row r="34" spans="1:131" ht="26.25" customHeight="1" x14ac:dyDescent="0.15">
      <c r="A34" s="242">
        <v>7</v>
      </c>
      <c r="B34" s="1069" t="s">
        <v>397</v>
      </c>
      <c r="C34" s="1070"/>
      <c r="D34" s="1070"/>
      <c r="E34" s="1070"/>
      <c r="F34" s="1070"/>
      <c r="G34" s="1070"/>
      <c r="H34" s="1070"/>
      <c r="I34" s="1070"/>
      <c r="J34" s="1070"/>
      <c r="K34" s="1070"/>
      <c r="L34" s="1070"/>
      <c r="M34" s="1070"/>
      <c r="N34" s="1070"/>
      <c r="O34" s="1070"/>
      <c r="P34" s="1071"/>
      <c r="Q34" s="1077">
        <v>49</v>
      </c>
      <c r="R34" s="1078"/>
      <c r="S34" s="1078"/>
      <c r="T34" s="1078"/>
      <c r="U34" s="1078"/>
      <c r="V34" s="1078">
        <v>52</v>
      </c>
      <c r="W34" s="1078"/>
      <c r="X34" s="1078"/>
      <c r="Y34" s="1078"/>
      <c r="Z34" s="1078"/>
      <c r="AA34" s="1078">
        <v>-3</v>
      </c>
      <c r="AB34" s="1078"/>
      <c r="AC34" s="1078"/>
      <c r="AD34" s="1078"/>
      <c r="AE34" s="1079"/>
      <c r="AF34" s="1074" t="s">
        <v>123</v>
      </c>
      <c r="AG34" s="1075"/>
      <c r="AH34" s="1075"/>
      <c r="AI34" s="1075"/>
      <c r="AJ34" s="1076"/>
      <c r="AK34" s="1016" t="s">
        <v>551</v>
      </c>
      <c r="AL34" s="1007"/>
      <c r="AM34" s="1007"/>
      <c r="AN34" s="1007"/>
      <c r="AO34" s="1007"/>
      <c r="AP34" s="1007" t="s">
        <v>551</v>
      </c>
      <c r="AQ34" s="1007"/>
      <c r="AR34" s="1007"/>
      <c r="AS34" s="1007"/>
      <c r="AT34" s="1007"/>
      <c r="AU34" s="1007" t="s">
        <v>551</v>
      </c>
      <c r="AV34" s="1007"/>
      <c r="AW34" s="1007"/>
      <c r="AX34" s="1007"/>
      <c r="AY34" s="1007"/>
      <c r="AZ34" s="1080" t="s">
        <v>551</v>
      </c>
      <c r="BA34" s="1080"/>
      <c r="BB34" s="1080"/>
      <c r="BC34" s="1080"/>
      <c r="BD34" s="1080"/>
      <c r="BE34" s="1008" t="s">
        <v>395</v>
      </c>
      <c r="BF34" s="1008"/>
      <c r="BG34" s="1008"/>
      <c r="BH34" s="1008"/>
      <c r="BI34" s="1009"/>
      <c r="BJ34" s="232"/>
      <c r="BK34" s="232"/>
      <c r="BL34" s="232"/>
      <c r="BM34" s="232"/>
      <c r="BN34" s="232"/>
      <c r="BO34" s="241"/>
      <c r="BP34" s="241"/>
      <c r="BQ34" s="238">
        <v>28</v>
      </c>
      <c r="BR34" s="239"/>
      <c r="BS34" s="1031"/>
      <c r="BT34" s="1032"/>
      <c r="BU34" s="1032"/>
      <c r="BV34" s="1032"/>
      <c r="BW34" s="1032"/>
      <c r="BX34" s="1032"/>
      <c r="BY34" s="1032"/>
      <c r="BZ34" s="1032"/>
      <c r="CA34" s="1032"/>
      <c r="CB34" s="1032"/>
      <c r="CC34" s="1032"/>
      <c r="CD34" s="1032"/>
      <c r="CE34" s="1032"/>
      <c r="CF34" s="1032"/>
      <c r="CG34" s="1053"/>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30"/>
    </row>
    <row r="35" spans="1:131" ht="26.25" customHeight="1" x14ac:dyDescent="0.15">
      <c r="A35" s="242">
        <v>8</v>
      </c>
      <c r="B35" s="1069"/>
      <c r="C35" s="1070"/>
      <c r="D35" s="1070"/>
      <c r="E35" s="1070"/>
      <c r="F35" s="1070"/>
      <c r="G35" s="1070"/>
      <c r="H35" s="1070"/>
      <c r="I35" s="1070"/>
      <c r="J35" s="1070"/>
      <c r="K35" s="1070"/>
      <c r="L35" s="1070"/>
      <c r="M35" s="1070"/>
      <c r="N35" s="1070"/>
      <c r="O35" s="1070"/>
      <c r="P35" s="1071"/>
      <c r="Q35" s="1077"/>
      <c r="R35" s="1078"/>
      <c r="S35" s="1078"/>
      <c r="T35" s="1078"/>
      <c r="U35" s="1078"/>
      <c r="V35" s="1078"/>
      <c r="W35" s="1078"/>
      <c r="X35" s="1078"/>
      <c r="Y35" s="1078"/>
      <c r="Z35" s="1078"/>
      <c r="AA35" s="1078"/>
      <c r="AB35" s="1078"/>
      <c r="AC35" s="1078"/>
      <c r="AD35" s="1078"/>
      <c r="AE35" s="1079"/>
      <c r="AF35" s="1074"/>
      <c r="AG35" s="1075"/>
      <c r="AH35" s="1075"/>
      <c r="AI35" s="1075"/>
      <c r="AJ35" s="1076"/>
      <c r="AK35" s="1016"/>
      <c r="AL35" s="1007"/>
      <c r="AM35" s="1007"/>
      <c r="AN35" s="1007"/>
      <c r="AO35" s="1007"/>
      <c r="AP35" s="1007"/>
      <c r="AQ35" s="1007"/>
      <c r="AR35" s="1007"/>
      <c r="AS35" s="1007"/>
      <c r="AT35" s="1007"/>
      <c r="AU35" s="1007"/>
      <c r="AV35" s="1007"/>
      <c r="AW35" s="1007"/>
      <c r="AX35" s="1007"/>
      <c r="AY35" s="1007"/>
      <c r="AZ35" s="1080"/>
      <c r="BA35" s="1080"/>
      <c r="BB35" s="1080"/>
      <c r="BC35" s="1080"/>
      <c r="BD35" s="1080"/>
      <c r="BE35" s="1008"/>
      <c r="BF35" s="1008"/>
      <c r="BG35" s="1008"/>
      <c r="BH35" s="1008"/>
      <c r="BI35" s="1009"/>
      <c r="BJ35" s="232"/>
      <c r="BK35" s="232"/>
      <c r="BL35" s="232"/>
      <c r="BM35" s="232"/>
      <c r="BN35" s="232"/>
      <c r="BO35" s="241"/>
      <c r="BP35" s="241"/>
      <c r="BQ35" s="238">
        <v>29</v>
      </c>
      <c r="BR35" s="239"/>
      <c r="BS35" s="1031"/>
      <c r="BT35" s="1032"/>
      <c r="BU35" s="1032"/>
      <c r="BV35" s="1032"/>
      <c r="BW35" s="1032"/>
      <c r="BX35" s="1032"/>
      <c r="BY35" s="1032"/>
      <c r="BZ35" s="1032"/>
      <c r="CA35" s="1032"/>
      <c r="CB35" s="1032"/>
      <c r="CC35" s="1032"/>
      <c r="CD35" s="1032"/>
      <c r="CE35" s="1032"/>
      <c r="CF35" s="1032"/>
      <c r="CG35" s="1053"/>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30"/>
    </row>
    <row r="36" spans="1:131" ht="26.25" customHeight="1" x14ac:dyDescent="0.15">
      <c r="A36" s="242">
        <v>9</v>
      </c>
      <c r="B36" s="1069"/>
      <c r="C36" s="1070"/>
      <c r="D36" s="1070"/>
      <c r="E36" s="1070"/>
      <c r="F36" s="1070"/>
      <c r="G36" s="1070"/>
      <c r="H36" s="1070"/>
      <c r="I36" s="1070"/>
      <c r="J36" s="1070"/>
      <c r="K36" s="1070"/>
      <c r="L36" s="1070"/>
      <c r="M36" s="1070"/>
      <c r="N36" s="1070"/>
      <c r="O36" s="1070"/>
      <c r="P36" s="1071"/>
      <c r="Q36" s="1077"/>
      <c r="R36" s="1078"/>
      <c r="S36" s="1078"/>
      <c r="T36" s="1078"/>
      <c r="U36" s="1078"/>
      <c r="V36" s="1078"/>
      <c r="W36" s="1078"/>
      <c r="X36" s="1078"/>
      <c r="Y36" s="1078"/>
      <c r="Z36" s="1078"/>
      <c r="AA36" s="1078"/>
      <c r="AB36" s="1078"/>
      <c r="AC36" s="1078"/>
      <c r="AD36" s="1078"/>
      <c r="AE36" s="1079"/>
      <c r="AF36" s="1074"/>
      <c r="AG36" s="1075"/>
      <c r="AH36" s="1075"/>
      <c r="AI36" s="1075"/>
      <c r="AJ36" s="1076"/>
      <c r="AK36" s="1016"/>
      <c r="AL36" s="1007"/>
      <c r="AM36" s="1007"/>
      <c r="AN36" s="1007"/>
      <c r="AO36" s="1007"/>
      <c r="AP36" s="1007"/>
      <c r="AQ36" s="1007"/>
      <c r="AR36" s="1007"/>
      <c r="AS36" s="1007"/>
      <c r="AT36" s="1007"/>
      <c r="AU36" s="1007"/>
      <c r="AV36" s="1007"/>
      <c r="AW36" s="1007"/>
      <c r="AX36" s="1007"/>
      <c r="AY36" s="1007"/>
      <c r="AZ36" s="1080"/>
      <c r="BA36" s="1080"/>
      <c r="BB36" s="1080"/>
      <c r="BC36" s="1080"/>
      <c r="BD36" s="1080"/>
      <c r="BE36" s="1008"/>
      <c r="BF36" s="1008"/>
      <c r="BG36" s="1008"/>
      <c r="BH36" s="1008"/>
      <c r="BI36" s="1009"/>
      <c r="BJ36" s="232"/>
      <c r="BK36" s="232"/>
      <c r="BL36" s="232"/>
      <c r="BM36" s="232"/>
      <c r="BN36" s="232"/>
      <c r="BO36" s="241"/>
      <c r="BP36" s="241"/>
      <c r="BQ36" s="238">
        <v>30</v>
      </c>
      <c r="BR36" s="239"/>
      <c r="BS36" s="1031"/>
      <c r="BT36" s="1032"/>
      <c r="BU36" s="1032"/>
      <c r="BV36" s="1032"/>
      <c r="BW36" s="1032"/>
      <c r="BX36" s="1032"/>
      <c r="BY36" s="1032"/>
      <c r="BZ36" s="1032"/>
      <c r="CA36" s="1032"/>
      <c r="CB36" s="1032"/>
      <c r="CC36" s="1032"/>
      <c r="CD36" s="1032"/>
      <c r="CE36" s="1032"/>
      <c r="CF36" s="1032"/>
      <c r="CG36" s="1053"/>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30"/>
    </row>
    <row r="37" spans="1:131" ht="26.25" customHeight="1" x14ac:dyDescent="0.15">
      <c r="A37" s="242">
        <v>10</v>
      </c>
      <c r="B37" s="1069"/>
      <c r="C37" s="1070"/>
      <c r="D37" s="1070"/>
      <c r="E37" s="1070"/>
      <c r="F37" s="1070"/>
      <c r="G37" s="1070"/>
      <c r="H37" s="1070"/>
      <c r="I37" s="1070"/>
      <c r="J37" s="1070"/>
      <c r="K37" s="1070"/>
      <c r="L37" s="1070"/>
      <c r="M37" s="1070"/>
      <c r="N37" s="1070"/>
      <c r="O37" s="1070"/>
      <c r="P37" s="1071"/>
      <c r="Q37" s="1077"/>
      <c r="R37" s="1078"/>
      <c r="S37" s="1078"/>
      <c r="T37" s="1078"/>
      <c r="U37" s="1078"/>
      <c r="V37" s="1078"/>
      <c r="W37" s="1078"/>
      <c r="X37" s="1078"/>
      <c r="Y37" s="1078"/>
      <c r="Z37" s="1078"/>
      <c r="AA37" s="1078"/>
      <c r="AB37" s="1078"/>
      <c r="AC37" s="1078"/>
      <c r="AD37" s="1078"/>
      <c r="AE37" s="1079"/>
      <c r="AF37" s="1074"/>
      <c r="AG37" s="1075"/>
      <c r="AH37" s="1075"/>
      <c r="AI37" s="1075"/>
      <c r="AJ37" s="1076"/>
      <c r="AK37" s="1016"/>
      <c r="AL37" s="1007"/>
      <c r="AM37" s="1007"/>
      <c r="AN37" s="1007"/>
      <c r="AO37" s="1007"/>
      <c r="AP37" s="1007"/>
      <c r="AQ37" s="1007"/>
      <c r="AR37" s="1007"/>
      <c r="AS37" s="1007"/>
      <c r="AT37" s="1007"/>
      <c r="AU37" s="1007"/>
      <c r="AV37" s="1007"/>
      <c r="AW37" s="1007"/>
      <c r="AX37" s="1007"/>
      <c r="AY37" s="1007"/>
      <c r="AZ37" s="1080"/>
      <c r="BA37" s="1080"/>
      <c r="BB37" s="1080"/>
      <c r="BC37" s="1080"/>
      <c r="BD37" s="1080"/>
      <c r="BE37" s="1008"/>
      <c r="BF37" s="1008"/>
      <c r="BG37" s="1008"/>
      <c r="BH37" s="1008"/>
      <c r="BI37" s="1009"/>
      <c r="BJ37" s="232"/>
      <c r="BK37" s="232"/>
      <c r="BL37" s="232"/>
      <c r="BM37" s="232"/>
      <c r="BN37" s="232"/>
      <c r="BO37" s="241"/>
      <c r="BP37" s="241"/>
      <c r="BQ37" s="238">
        <v>31</v>
      </c>
      <c r="BR37" s="239"/>
      <c r="BS37" s="1031"/>
      <c r="BT37" s="1032"/>
      <c r="BU37" s="1032"/>
      <c r="BV37" s="1032"/>
      <c r="BW37" s="1032"/>
      <c r="BX37" s="1032"/>
      <c r="BY37" s="1032"/>
      <c r="BZ37" s="1032"/>
      <c r="CA37" s="1032"/>
      <c r="CB37" s="1032"/>
      <c r="CC37" s="1032"/>
      <c r="CD37" s="1032"/>
      <c r="CE37" s="1032"/>
      <c r="CF37" s="1032"/>
      <c r="CG37" s="1053"/>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30"/>
    </row>
    <row r="38" spans="1:131" ht="26.25" customHeight="1" x14ac:dyDescent="0.15">
      <c r="A38" s="242">
        <v>11</v>
      </c>
      <c r="B38" s="1069"/>
      <c r="C38" s="1070"/>
      <c r="D38" s="1070"/>
      <c r="E38" s="1070"/>
      <c r="F38" s="1070"/>
      <c r="G38" s="1070"/>
      <c r="H38" s="1070"/>
      <c r="I38" s="1070"/>
      <c r="J38" s="1070"/>
      <c r="K38" s="1070"/>
      <c r="L38" s="1070"/>
      <c r="M38" s="1070"/>
      <c r="N38" s="1070"/>
      <c r="O38" s="1070"/>
      <c r="P38" s="1071"/>
      <c r="Q38" s="1077"/>
      <c r="R38" s="1078"/>
      <c r="S38" s="1078"/>
      <c r="T38" s="1078"/>
      <c r="U38" s="1078"/>
      <c r="V38" s="1078"/>
      <c r="W38" s="1078"/>
      <c r="X38" s="1078"/>
      <c r="Y38" s="1078"/>
      <c r="Z38" s="1078"/>
      <c r="AA38" s="1078"/>
      <c r="AB38" s="1078"/>
      <c r="AC38" s="1078"/>
      <c r="AD38" s="1078"/>
      <c r="AE38" s="1079"/>
      <c r="AF38" s="1074"/>
      <c r="AG38" s="1075"/>
      <c r="AH38" s="1075"/>
      <c r="AI38" s="1075"/>
      <c r="AJ38" s="1076"/>
      <c r="AK38" s="1016"/>
      <c r="AL38" s="1007"/>
      <c r="AM38" s="1007"/>
      <c r="AN38" s="1007"/>
      <c r="AO38" s="1007"/>
      <c r="AP38" s="1007"/>
      <c r="AQ38" s="1007"/>
      <c r="AR38" s="1007"/>
      <c r="AS38" s="1007"/>
      <c r="AT38" s="1007"/>
      <c r="AU38" s="1007"/>
      <c r="AV38" s="1007"/>
      <c r="AW38" s="1007"/>
      <c r="AX38" s="1007"/>
      <c r="AY38" s="1007"/>
      <c r="AZ38" s="1080"/>
      <c r="BA38" s="1080"/>
      <c r="BB38" s="1080"/>
      <c r="BC38" s="1080"/>
      <c r="BD38" s="1080"/>
      <c r="BE38" s="1008"/>
      <c r="BF38" s="1008"/>
      <c r="BG38" s="1008"/>
      <c r="BH38" s="1008"/>
      <c r="BI38" s="1009"/>
      <c r="BJ38" s="232"/>
      <c r="BK38" s="232"/>
      <c r="BL38" s="232"/>
      <c r="BM38" s="232"/>
      <c r="BN38" s="232"/>
      <c r="BO38" s="241"/>
      <c r="BP38" s="241"/>
      <c r="BQ38" s="238">
        <v>32</v>
      </c>
      <c r="BR38" s="239"/>
      <c r="BS38" s="1031"/>
      <c r="BT38" s="1032"/>
      <c r="BU38" s="1032"/>
      <c r="BV38" s="1032"/>
      <c r="BW38" s="1032"/>
      <c r="BX38" s="1032"/>
      <c r="BY38" s="1032"/>
      <c r="BZ38" s="1032"/>
      <c r="CA38" s="1032"/>
      <c r="CB38" s="1032"/>
      <c r="CC38" s="1032"/>
      <c r="CD38" s="1032"/>
      <c r="CE38" s="1032"/>
      <c r="CF38" s="1032"/>
      <c r="CG38" s="1053"/>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30"/>
    </row>
    <row r="39" spans="1:131" ht="26.25" customHeight="1" x14ac:dyDescent="0.15">
      <c r="A39" s="242">
        <v>12</v>
      </c>
      <c r="B39" s="1069"/>
      <c r="C39" s="1070"/>
      <c r="D39" s="1070"/>
      <c r="E39" s="1070"/>
      <c r="F39" s="1070"/>
      <c r="G39" s="1070"/>
      <c r="H39" s="1070"/>
      <c r="I39" s="1070"/>
      <c r="J39" s="1070"/>
      <c r="K39" s="1070"/>
      <c r="L39" s="1070"/>
      <c r="M39" s="1070"/>
      <c r="N39" s="1070"/>
      <c r="O39" s="1070"/>
      <c r="P39" s="1071"/>
      <c r="Q39" s="1077"/>
      <c r="R39" s="1078"/>
      <c r="S39" s="1078"/>
      <c r="T39" s="1078"/>
      <c r="U39" s="1078"/>
      <c r="V39" s="1078"/>
      <c r="W39" s="1078"/>
      <c r="X39" s="1078"/>
      <c r="Y39" s="1078"/>
      <c r="Z39" s="1078"/>
      <c r="AA39" s="1078"/>
      <c r="AB39" s="1078"/>
      <c r="AC39" s="1078"/>
      <c r="AD39" s="1078"/>
      <c r="AE39" s="1079"/>
      <c r="AF39" s="1074"/>
      <c r="AG39" s="1075"/>
      <c r="AH39" s="1075"/>
      <c r="AI39" s="1075"/>
      <c r="AJ39" s="1076"/>
      <c r="AK39" s="1016"/>
      <c r="AL39" s="1007"/>
      <c r="AM39" s="1007"/>
      <c r="AN39" s="1007"/>
      <c r="AO39" s="1007"/>
      <c r="AP39" s="1007"/>
      <c r="AQ39" s="1007"/>
      <c r="AR39" s="1007"/>
      <c r="AS39" s="1007"/>
      <c r="AT39" s="1007"/>
      <c r="AU39" s="1007"/>
      <c r="AV39" s="1007"/>
      <c r="AW39" s="1007"/>
      <c r="AX39" s="1007"/>
      <c r="AY39" s="1007"/>
      <c r="AZ39" s="1080"/>
      <c r="BA39" s="1080"/>
      <c r="BB39" s="1080"/>
      <c r="BC39" s="1080"/>
      <c r="BD39" s="1080"/>
      <c r="BE39" s="1008"/>
      <c r="BF39" s="1008"/>
      <c r="BG39" s="1008"/>
      <c r="BH39" s="1008"/>
      <c r="BI39" s="1009"/>
      <c r="BJ39" s="232"/>
      <c r="BK39" s="232"/>
      <c r="BL39" s="232"/>
      <c r="BM39" s="232"/>
      <c r="BN39" s="232"/>
      <c r="BO39" s="241"/>
      <c r="BP39" s="241"/>
      <c r="BQ39" s="238">
        <v>33</v>
      </c>
      <c r="BR39" s="239"/>
      <c r="BS39" s="1031"/>
      <c r="BT39" s="1032"/>
      <c r="BU39" s="1032"/>
      <c r="BV39" s="1032"/>
      <c r="BW39" s="1032"/>
      <c r="BX39" s="1032"/>
      <c r="BY39" s="1032"/>
      <c r="BZ39" s="1032"/>
      <c r="CA39" s="1032"/>
      <c r="CB39" s="1032"/>
      <c r="CC39" s="1032"/>
      <c r="CD39" s="1032"/>
      <c r="CE39" s="1032"/>
      <c r="CF39" s="1032"/>
      <c r="CG39" s="1053"/>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30"/>
    </row>
    <row r="40" spans="1:131" ht="26.25" customHeight="1" x14ac:dyDescent="0.15">
      <c r="A40" s="238">
        <v>13</v>
      </c>
      <c r="B40" s="1069"/>
      <c r="C40" s="1070"/>
      <c r="D40" s="1070"/>
      <c r="E40" s="1070"/>
      <c r="F40" s="1070"/>
      <c r="G40" s="1070"/>
      <c r="H40" s="1070"/>
      <c r="I40" s="1070"/>
      <c r="J40" s="1070"/>
      <c r="K40" s="1070"/>
      <c r="L40" s="1070"/>
      <c r="M40" s="1070"/>
      <c r="N40" s="1070"/>
      <c r="O40" s="1070"/>
      <c r="P40" s="1071"/>
      <c r="Q40" s="1077"/>
      <c r="R40" s="1078"/>
      <c r="S40" s="1078"/>
      <c r="T40" s="1078"/>
      <c r="U40" s="1078"/>
      <c r="V40" s="1078"/>
      <c r="W40" s="1078"/>
      <c r="X40" s="1078"/>
      <c r="Y40" s="1078"/>
      <c r="Z40" s="1078"/>
      <c r="AA40" s="1078"/>
      <c r="AB40" s="1078"/>
      <c r="AC40" s="1078"/>
      <c r="AD40" s="1078"/>
      <c r="AE40" s="1079"/>
      <c r="AF40" s="1074"/>
      <c r="AG40" s="1075"/>
      <c r="AH40" s="1075"/>
      <c r="AI40" s="1075"/>
      <c r="AJ40" s="1076"/>
      <c r="AK40" s="1016"/>
      <c r="AL40" s="1007"/>
      <c r="AM40" s="1007"/>
      <c r="AN40" s="1007"/>
      <c r="AO40" s="1007"/>
      <c r="AP40" s="1007"/>
      <c r="AQ40" s="1007"/>
      <c r="AR40" s="1007"/>
      <c r="AS40" s="1007"/>
      <c r="AT40" s="1007"/>
      <c r="AU40" s="1007"/>
      <c r="AV40" s="1007"/>
      <c r="AW40" s="1007"/>
      <c r="AX40" s="1007"/>
      <c r="AY40" s="1007"/>
      <c r="AZ40" s="1080"/>
      <c r="BA40" s="1080"/>
      <c r="BB40" s="1080"/>
      <c r="BC40" s="1080"/>
      <c r="BD40" s="1080"/>
      <c r="BE40" s="1008"/>
      <c r="BF40" s="1008"/>
      <c r="BG40" s="1008"/>
      <c r="BH40" s="1008"/>
      <c r="BI40" s="1009"/>
      <c r="BJ40" s="232"/>
      <c r="BK40" s="232"/>
      <c r="BL40" s="232"/>
      <c r="BM40" s="232"/>
      <c r="BN40" s="232"/>
      <c r="BO40" s="241"/>
      <c r="BP40" s="241"/>
      <c r="BQ40" s="238">
        <v>34</v>
      </c>
      <c r="BR40" s="239"/>
      <c r="BS40" s="1031"/>
      <c r="BT40" s="1032"/>
      <c r="BU40" s="1032"/>
      <c r="BV40" s="1032"/>
      <c r="BW40" s="1032"/>
      <c r="BX40" s="1032"/>
      <c r="BY40" s="1032"/>
      <c r="BZ40" s="1032"/>
      <c r="CA40" s="1032"/>
      <c r="CB40" s="1032"/>
      <c r="CC40" s="1032"/>
      <c r="CD40" s="1032"/>
      <c r="CE40" s="1032"/>
      <c r="CF40" s="1032"/>
      <c r="CG40" s="1053"/>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30"/>
    </row>
    <row r="41" spans="1:131" ht="26.25" customHeight="1" x14ac:dyDescent="0.15">
      <c r="A41" s="238">
        <v>14</v>
      </c>
      <c r="B41" s="1069"/>
      <c r="C41" s="1070"/>
      <c r="D41" s="1070"/>
      <c r="E41" s="1070"/>
      <c r="F41" s="1070"/>
      <c r="G41" s="1070"/>
      <c r="H41" s="1070"/>
      <c r="I41" s="1070"/>
      <c r="J41" s="1070"/>
      <c r="K41" s="1070"/>
      <c r="L41" s="1070"/>
      <c r="M41" s="1070"/>
      <c r="N41" s="1070"/>
      <c r="O41" s="1070"/>
      <c r="P41" s="1071"/>
      <c r="Q41" s="1077"/>
      <c r="R41" s="1078"/>
      <c r="S41" s="1078"/>
      <c r="T41" s="1078"/>
      <c r="U41" s="1078"/>
      <c r="V41" s="1078"/>
      <c r="W41" s="1078"/>
      <c r="X41" s="1078"/>
      <c r="Y41" s="1078"/>
      <c r="Z41" s="1078"/>
      <c r="AA41" s="1078"/>
      <c r="AB41" s="1078"/>
      <c r="AC41" s="1078"/>
      <c r="AD41" s="1078"/>
      <c r="AE41" s="1079"/>
      <c r="AF41" s="1074"/>
      <c r="AG41" s="1075"/>
      <c r="AH41" s="1075"/>
      <c r="AI41" s="1075"/>
      <c r="AJ41" s="1076"/>
      <c r="AK41" s="1016"/>
      <c r="AL41" s="1007"/>
      <c r="AM41" s="1007"/>
      <c r="AN41" s="1007"/>
      <c r="AO41" s="1007"/>
      <c r="AP41" s="1007"/>
      <c r="AQ41" s="1007"/>
      <c r="AR41" s="1007"/>
      <c r="AS41" s="1007"/>
      <c r="AT41" s="1007"/>
      <c r="AU41" s="1007"/>
      <c r="AV41" s="1007"/>
      <c r="AW41" s="1007"/>
      <c r="AX41" s="1007"/>
      <c r="AY41" s="1007"/>
      <c r="AZ41" s="1080"/>
      <c r="BA41" s="1080"/>
      <c r="BB41" s="1080"/>
      <c r="BC41" s="1080"/>
      <c r="BD41" s="1080"/>
      <c r="BE41" s="1008"/>
      <c r="BF41" s="1008"/>
      <c r="BG41" s="1008"/>
      <c r="BH41" s="1008"/>
      <c r="BI41" s="1009"/>
      <c r="BJ41" s="232"/>
      <c r="BK41" s="232"/>
      <c r="BL41" s="232"/>
      <c r="BM41" s="232"/>
      <c r="BN41" s="232"/>
      <c r="BO41" s="241"/>
      <c r="BP41" s="241"/>
      <c r="BQ41" s="238">
        <v>35</v>
      </c>
      <c r="BR41" s="239"/>
      <c r="BS41" s="1031"/>
      <c r="BT41" s="1032"/>
      <c r="BU41" s="1032"/>
      <c r="BV41" s="1032"/>
      <c r="BW41" s="1032"/>
      <c r="BX41" s="1032"/>
      <c r="BY41" s="1032"/>
      <c r="BZ41" s="1032"/>
      <c r="CA41" s="1032"/>
      <c r="CB41" s="1032"/>
      <c r="CC41" s="1032"/>
      <c r="CD41" s="1032"/>
      <c r="CE41" s="1032"/>
      <c r="CF41" s="1032"/>
      <c r="CG41" s="1053"/>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30"/>
    </row>
    <row r="42" spans="1:131" ht="26.25" customHeight="1" x14ac:dyDescent="0.15">
      <c r="A42" s="238">
        <v>15</v>
      </c>
      <c r="B42" s="1069"/>
      <c r="C42" s="1070"/>
      <c r="D42" s="1070"/>
      <c r="E42" s="1070"/>
      <c r="F42" s="1070"/>
      <c r="G42" s="1070"/>
      <c r="H42" s="1070"/>
      <c r="I42" s="1070"/>
      <c r="J42" s="1070"/>
      <c r="K42" s="1070"/>
      <c r="L42" s="1070"/>
      <c r="M42" s="1070"/>
      <c r="N42" s="1070"/>
      <c r="O42" s="1070"/>
      <c r="P42" s="1071"/>
      <c r="Q42" s="1077"/>
      <c r="R42" s="1078"/>
      <c r="S42" s="1078"/>
      <c r="T42" s="1078"/>
      <c r="U42" s="1078"/>
      <c r="V42" s="1078"/>
      <c r="W42" s="1078"/>
      <c r="X42" s="1078"/>
      <c r="Y42" s="1078"/>
      <c r="Z42" s="1078"/>
      <c r="AA42" s="1078"/>
      <c r="AB42" s="1078"/>
      <c r="AC42" s="1078"/>
      <c r="AD42" s="1078"/>
      <c r="AE42" s="1079"/>
      <c r="AF42" s="1074"/>
      <c r="AG42" s="1075"/>
      <c r="AH42" s="1075"/>
      <c r="AI42" s="1075"/>
      <c r="AJ42" s="1076"/>
      <c r="AK42" s="1016"/>
      <c r="AL42" s="1007"/>
      <c r="AM42" s="1007"/>
      <c r="AN42" s="1007"/>
      <c r="AO42" s="1007"/>
      <c r="AP42" s="1007"/>
      <c r="AQ42" s="1007"/>
      <c r="AR42" s="1007"/>
      <c r="AS42" s="1007"/>
      <c r="AT42" s="1007"/>
      <c r="AU42" s="1007"/>
      <c r="AV42" s="1007"/>
      <c r="AW42" s="1007"/>
      <c r="AX42" s="1007"/>
      <c r="AY42" s="1007"/>
      <c r="AZ42" s="1080"/>
      <c r="BA42" s="1080"/>
      <c r="BB42" s="1080"/>
      <c r="BC42" s="1080"/>
      <c r="BD42" s="1080"/>
      <c r="BE42" s="1008"/>
      <c r="BF42" s="1008"/>
      <c r="BG42" s="1008"/>
      <c r="BH42" s="1008"/>
      <c r="BI42" s="1009"/>
      <c r="BJ42" s="232"/>
      <c r="BK42" s="232"/>
      <c r="BL42" s="232"/>
      <c r="BM42" s="232"/>
      <c r="BN42" s="232"/>
      <c r="BO42" s="241"/>
      <c r="BP42" s="241"/>
      <c r="BQ42" s="238">
        <v>36</v>
      </c>
      <c r="BR42" s="239"/>
      <c r="BS42" s="1031"/>
      <c r="BT42" s="1032"/>
      <c r="BU42" s="1032"/>
      <c r="BV42" s="1032"/>
      <c r="BW42" s="1032"/>
      <c r="BX42" s="1032"/>
      <c r="BY42" s="1032"/>
      <c r="BZ42" s="1032"/>
      <c r="CA42" s="1032"/>
      <c r="CB42" s="1032"/>
      <c r="CC42" s="1032"/>
      <c r="CD42" s="1032"/>
      <c r="CE42" s="1032"/>
      <c r="CF42" s="1032"/>
      <c r="CG42" s="1053"/>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30"/>
    </row>
    <row r="43" spans="1:131" ht="26.25" customHeight="1" x14ac:dyDescent="0.15">
      <c r="A43" s="238">
        <v>16</v>
      </c>
      <c r="B43" s="1069"/>
      <c r="C43" s="1070"/>
      <c r="D43" s="1070"/>
      <c r="E43" s="1070"/>
      <c r="F43" s="1070"/>
      <c r="G43" s="1070"/>
      <c r="H43" s="1070"/>
      <c r="I43" s="1070"/>
      <c r="J43" s="1070"/>
      <c r="K43" s="1070"/>
      <c r="L43" s="1070"/>
      <c r="M43" s="1070"/>
      <c r="N43" s="1070"/>
      <c r="O43" s="1070"/>
      <c r="P43" s="1071"/>
      <c r="Q43" s="1077"/>
      <c r="R43" s="1078"/>
      <c r="S43" s="1078"/>
      <c r="T43" s="1078"/>
      <c r="U43" s="1078"/>
      <c r="V43" s="1078"/>
      <c r="W43" s="1078"/>
      <c r="X43" s="1078"/>
      <c r="Y43" s="1078"/>
      <c r="Z43" s="1078"/>
      <c r="AA43" s="1078"/>
      <c r="AB43" s="1078"/>
      <c r="AC43" s="1078"/>
      <c r="AD43" s="1078"/>
      <c r="AE43" s="1079"/>
      <c r="AF43" s="1074"/>
      <c r="AG43" s="1075"/>
      <c r="AH43" s="1075"/>
      <c r="AI43" s="1075"/>
      <c r="AJ43" s="1076"/>
      <c r="AK43" s="1016"/>
      <c r="AL43" s="1007"/>
      <c r="AM43" s="1007"/>
      <c r="AN43" s="1007"/>
      <c r="AO43" s="1007"/>
      <c r="AP43" s="1007"/>
      <c r="AQ43" s="1007"/>
      <c r="AR43" s="1007"/>
      <c r="AS43" s="1007"/>
      <c r="AT43" s="1007"/>
      <c r="AU43" s="1007"/>
      <c r="AV43" s="1007"/>
      <c r="AW43" s="1007"/>
      <c r="AX43" s="1007"/>
      <c r="AY43" s="1007"/>
      <c r="AZ43" s="1080"/>
      <c r="BA43" s="1080"/>
      <c r="BB43" s="1080"/>
      <c r="BC43" s="1080"/>
      <c r="BD43" s="1080"/>
      <c r="BE43" s="1008"/>
      <c r="BF43" s="1008"/>
      <c r="BG43" s="1008"/>
      <c r="BH43" s="1008"/>
      <c r="BI43" s="1009"/>
      <c r="BJ43" s="232"/>
      <c r="BK43" s="232"/>
      <c r="BL43" s="232"/>
      <c r="BM43" s="232"/>
      <c r="BN43" s="232"/>
      <c r="BO43" s="241"/>
      <c r="BP43" s="241"/>
      <c r="BQ43" s="238">
        <v>37</v>
      </c>
      <c r="BR43" s="239"/>
      <c r="BS43" s="1031"/>
      <c r="BT43" s="1032"/>
      <c r="BU43" s="1032"/>
      <c r="BV43" s="1032"/>
      <c r="BW43" s="1032"/>
      <c r="BX43" s="1032"/>
      <c r="BY43" s="1032"/>
      <c r="BZ43" s="1032"/>
      <c r="CA43" s="1032"/>
      <c r="CB43" s="1032"/>
      <c r="CC43" s="1032"/>
      <c r="CD43" s="1032"/>
      <c r="CE43" s="1032"/>
      <c r="CF43" s="1032"/>
      <c r="CG43" s="1053"/>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30"/>
    </row>
    <row r="44" spans="1:131" ht="26.25" customHeight="1" x14ac:dyDescent="0.15">
      <c r="A44" s="238">
        <v>17</v>
      </c>
      <c r="B44" s="1069"/>
      <c r="C44" s="1070"/>
      <c r="D44" s="1070"/>
      <c r="E44" s="1070"/>
      <c r="F44" s="1070"/>
      <c r="G44" s="1070"/>
      <c r="H44" s="1070"/>
      <c r="I44" s="1070"/>
      <c r="J44" s="1070"/>
      <c r="K44" s="1070"/>
      <c r="L44" s="1070"/>
      <c r="M44" s="1070"/>
      <c r="N44" s="1070"/>
      <c r="O44" s="1070"/>
      <c r="P44" s="1071"/>
      <c r="Q44" s="1077"/>
      <c r="R44" s="1078"/>
      <c r="S44" s="1078"/>
      <c r="T44" s="1078"/>
      <c r="U44" s="1078"/>
      <c r="V44" s="1078"/>
      <c r="W44" s="1078"/>
      <c r="X44" s="1078"/>
      <c r="Y44" s="1078"/>
      <c r="Z44" s="1078"/>
      <c r="AA44" s="1078"/>
      <c r="AB44" s="1078"/>
      <c r="AC44" s="1078"/>
      <c r="AD44" s="1078"/>
      <c r="AE44" s="1079"/>
      <c r="AF44" s="1074"/>
      <c r="AG44" s="1075"/>
      <c r="AH44" s="1075"/>
      <c r="AI44" s="1075"/>
      <c r="AJ44" s="1076"/>
      <c r="AK44" s="1016"/>
      <c r="AL44" s="1007"/>
      <c r="AM44" s="1007"/>
      <c r="AN44" s="1007"/>
      <c r="AO44" s="1007"/>
      <c r="AP44" s="1007"/>
      <c r="AQ44" s="1007"/>
      <c r="AR44" s="1007"/>
      <c r="AS44" s="1007"/>
      <c r="AT44" s="1007"/>
      <c r="AU44" s="1007"/>
      <c r="AV44" s="1007"/>
      <c r="AW44" s="1007"/>
      <c r="AX44" s="1007"/>
      <c r="AY44" s="1007"/>
      <c r="AZ44" s="1080"/>
      <c r="BA44" s="1080"/>
      <c r="BB44" s="1080"/>
      <c r="BC44" s="1080"/>
      <c r="BD44" s="1080"/>
      <c r="BE44" s="1008"/>
      <c r="BF44" s="1008"/>
      <c r="BG44" s="1008"/>
      <c r="BH44" s="1008"/>
      <c r="BI44" s="1009"/>
      <c r="BJ44" s="232"/>
      <c r="BK44" s="232"/>
      <c r="BL44" s="232"/>
      <c r="BM44" s="232"/>
      <c r="BN44" s="232"/>
      <c r="BO44" s="241"/>
      <c r="BP44" s="241"/>
      <c r="BQ44" s="238">
        <v>38</v>
      </c>
      <c r="BR44" s="239"/>
      <c r="BS44" s="1031"/>
      <c r="BT44" s="1032"/>
      <c r="BU44" s="1032"/>
      <c r="BV44" s="1032"/>
      <c r="BW44" s="1032"/>
      <c r="BX44" s="1032"/>
      <c r="BY44" s="1032"/>
      <c r="BZ44" s="1032"/>
      <c r="CA44" s="1032"/>
      <c r="CB44" s="1032"/>
      <c r="CC44" s="1032"/>
      <c r="CD44" s="1032"/>
      <c r="CE44" s="1032"/>
      <c r="CF44" s="1032"/>
      <c r="CG44" s="1053"/>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30"/>
    </row>
    <row r="45" spans="1:131" ht="26.25" customHeight="1" x14ac:dyDescent="0.15">
      <c r="A45" s="238">
        <v>18</v>
      </c>
      <c r="B45" s="1069"/>
      <c r="C45" s="1070"/>
      <c r="D45" s="1070"/>
      <c r="E45" s="1070"/>
      <c r="F45" s="1070"/>
      <c r="G45" s="1070"/>
      <c r="H45" s="1070"/>
      <c r="I45" s="1070"/>
      <c r="J45" s="1070"/>
      <c r="K45" s="1070"/>
      <c r="L45" s="1070"/>
      <c r="M45" s="1070"/>
      <c r="N45" s="1070"/>
      <c r="O45" s="1070"/>
      <c r="P45" s="1071"/>
      <c r="Q45" s="1077"/>
      <c r="R45" s="1078"/>
      <c r="S45" s="1078"/>
      <c r="T45" s="1078"/>
      <c r="U45" s="1078"/>
      <c r="V45" s="1078"/>
      <c r="W45" s="1078"/>
      <c r="X45" s="1078"/>
      <c r="Y45" s="1078"/>
      <c r="Z45" s="1078"/>
      <c r="AA45" s="1078"/>
      <c r="AB45" s="1078"/>
      <c r="AC45" s="1078"/>
      <c r="AD45" s="1078"/>
      <c r="AE45" s="1079"/>
      <c r="AF45" s="1074"/>
      <c r="AG45" s="1075"/>
      <c r="AH45" s="1075"/>
      <c r="AI45" s="1075"/>
      <c r="AJ45" s="1076"/>
      <c r="AK45" s="1016"/>
      <c r="AL45" s="1007"/>
      <c r="AM45" s="1007"/>
      <c r="AN45" s="1007"/>
      <c r="AO45" s="1007"/>
      <c r="AP45" s="1007"/>
      <c r="AQ45" s="1007"/>
      <c r="AR45" s="1007"/>
      <c r="AS45" s="1007"/>
      <c r="AT45" s="1007"/>
      <c r="AU45" s="1007"/>
      <c r="AV45" s="1007"/>
      <c r="AW45" s="1007"/>
      <c r="AX45" s="1007"/>
      <c r="AY45" s="1007"/>
      <c r="AZ45" s="1080"/>
      <c r="BA45" s="1080"/>
      <c r="BB45" s="1080"/>
      <c r="BC45" s="1080"/>
      <c r="BD45" s="1080"/>
      <c r="BE45" s="1008"/>
      <c r="BF45" s="1008"/>
      <c r="BG45" s="1008"/>
      <c r="BH45" s="1008"/>
      <c r="BI45" s="1009"/>
      <c r="BJ45" s="232"/>
      <c r="BK45" s="232"/>
      <c r="BL45" s="232"/>
      <c r="BM45" s="232"/>
      <c r="BN45" s="232"/>
      <c r="BO45" s="241"/>
      <c r="BP45" s="241"/>
      <c r="BQ45" s="238">
        <v>39</v>
      </c>
      <c r="BR45" s="239"/>
      <c r="BS45" s="1031"/>
      <c r="BT45" s="1032"/>
      <c r="BU45" s="1032"/>
      <c r="BV45" s="1032"/>
      <c r="BW45" s="1032"/>
      <c r="BX45" s="1032"/>
      <c r="BY45" s="1032"/>
      <c r="BZ45" s="1032"/>
      <c r="CA45" s="1032"/>
      <c r="CB45" s="1032"/>
      <c r="CC45" s="1032"/>
      <c r="CD45" s="1032"/>
      <c r="CE45" s="1032"/>
      <c r="CF45" s="1032"/>
      <c r="CG45" s="1053"/>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30"/>
    </row>
    <row r="46" spans="1:131" ht="26.25" customHeight="1" x14ac:dyDescent="0.15">
      <c r="A46" s="238">
        <v>19</v>
      </c>
      <c r="B46" s="1069"/>
      <c r="C46" s="1070"/>
      <c r="D46" s="1070"/>
      <c r="E46" s="1070"/>
      <c r="F46" s="1070"/>
      <c r="G46" s="1070"/>
      <c r="H46" s="1070"/>
      <c r="I46" s="1070"/>
      <c r="J46" s="1070"/>
      <c r="K46" s="1070"/>
      <c r="L46" s="1070"/>
      <c r="M46" s="1070"/>
      <c r="N46" s="1070"/>
      <c r="O46" s="1070"/>
      <c r="P46" s="1071"/>
      <c r="Q46" s="1077"/>
      <c r="R46" s="1078"/>
      <c r="S46" s="1078"/>
      <c r="T46" s="1078"/>
      <c r="U46" s="1078"/>
      <c r="V46" s="1078"/>
      <c r="W46" s="1078"/>
      <c r="X46" s="1078"/>
      <c r="Y46" s="1078"/>
      <c r="Z46" s="1078"/>
      <c r="AA46" s="1078"/>
      <c r="AB46" s="1078"/>
      <c r="AC46" s="1078"/>
      <c r="AD46" s="1078"/>
      <c r="AE46" s="1079"/>
      <c r="AF46" s="1074"/>
      <c r="AG46" s="1075"/>
      <c r="AH46" s="1075"/>
      <c r="AI46" s="1075"/>
      <c r="AJ46" s="1076"/>
      <c r="AK46" s="1016"/>
      <c r="AL46" s="1007"/>
      <c r="AM46" s="1007"/>
      <c r="AN46" s="1007"/>
      <c r="AO46" s="1007"/>
      <c r="AP46" s="1007"/>
      <c r="AQ46" s="1007"/>
      <c r="AR46" s="1007"/>
      <c r="AS46" s="1007"/>
      <c r="AT46" s="1007"/>
      <c r="AU46" s="1007"/>
      <c r="AV46" s="1007"/>
      <c r="AW46" s="1007"/>
      <c r="AX46" s="1007"/>
      <c r="AY46" s="1007"/>
      <c r="AZ46" s="1080"/>
      <c r="BA46" s="1080"/>
      <c r="BB46" s="1080"/>
      <c r="BC46" s="1080"/>
      <c r="BD46" s="1080"/>
      <c r="BE46" s="1008"/>
      <c r="BF46" s="1008"/>
      <c r="BG46" s="1008"/>
      <c r="BH46" s="1008"/>
      <c r="BI46" s="1009"/>
      <c r="BJ46" s="232"/>
      <c r="BK46" s="232"/>
      <c r="BL46" s="232"/>
      <c r="BM46" s="232"/>
      <c r="BN46" s="232"/>
      <c r="BO46" s="241"/>
      <c r="BP46" s="241"/>
      <c r="BQ46" s="238">
        <v>40</v>
      </c>
      <c r="BR46" s="239"/>
      <c r="BS46" s="1031"/>
      <c r="BT46" s="1032"/>
      <c r="BU46" s="1032"/>
      <c r="BV46" s="1032"/>
      <c r="BW46" s="1032"/>
      <c r="BX46" s="1032"/>
      <c r="BY46" s="1032"/>
      <c r="BZ46" s="1032"/>
      <c r="CA46" s="1032"/>
      <c r="CB46" s="1032"/>
      <c r="CC46" s="1032"/>
      <c r="CD46" s="1032"/>
      <c r="CE46" s="1032"/>
      <c r="CF46" s="1032"/>
      <c r="CG46" s="1053"/>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30"/>
    </row>
    <row r="47" spans="1:131" ht="26.25" customHeight="1" x14ac:dyDescent="0.15">
      <c r="A47" s="238">
        <v>20</v>
      </c>
      <c r="B47" s="1069"/>
      <c r="C47" s="1070"/>
      <c r="D47" s="1070"/>
      <c r="E47" s="1070"/>
      <c r="F47" s="1070"/>
      <c r="G47" s="1070"/>
      <c r="H47" s="1070"/>
      <c r="I47" s="1070"/>
      <c r="J47" s="1070"/>
      <c r="K47" s="1070"/>
      <c r="L47" s="1070"/>
      <c r="M47" s="1070"/>
      <c r="N47" s="1070"/>
      <c r="O47" s="1070"/>
      <c r="P47" s="1071"/>
      <c r="Q47" s="1077"/>
      <c r="R47" s="1078"/>
      <c r="S47" s="1078"/>
      <c r="T47" s="1078"/>
      <c r="U47" s="1078"/>
      <c r="V47" s="1078"/>
      <c r="W47" s="1078"/>
      <c r="X47" s="1078"/>
      <c r="Y47" s="1078"/>
      <c r="Z47" s="1078"/>
      <c r="AA47" s="1078"/>
      <c r="AB47" s="1078"/>
      <c r="AC47" s="1078"/>
      <c r="AD47" s="1078"/>
      <c r="AE47" s="1079"/>
      <c r="AF47" s="1074"/>
      <c r="AG47" s="1075"/>
      <c r="AH47" s="1075"/>
      <c r="AI47" s="1075"/>
      <c r="AJ47" s="1076"/>
      <c r="AK47" s="1016"/>
      <c r="AL47" s="1007"/>
      <c r="AM47" s="1007"/>
      <c r="AN47" s="1007"/>
      <c r="AO47" s="1007"/>
      <c r="AP47" s="1007"/>
      <c r="AQ47" s="1007"/>
      <c r="AR47" s="1007"/>
      <c r="AS47" s="1007"/>
      <c r="AT47" s="1007"/>
      <c r="AU47" s="1007"/>
      <c r="AV47" s="1007"/>
      <c r="AW47" s="1007"/>
      <c r="AX47" s="1007"/>
      <c r="AY47" s="1007"/>
      <c r="AZ47" s="1080"/>
      <c r="BA47" s="1080"/>
      <c r="BB47" s="1080"/>
      <c r="BC47" s="1080"/>
      <c r="BD47" s="1080"/>
      <c r="BE47" s="1008"/>
      <c r="BF47" s="1008"/>
      <c r="BG47" s="1008"/>
      <c r="BH47" s="1008"/>
      <c r="BI47" s="1009"/>
      <c r="BJ47" s="232"/>
      <c r="BK47" s="232"/>
      <c r="BL47" s="232"/>
      <c r="BM47" s="232"/>
      <c r="BN47" s="232"/>
      <c r="BO47" s="241"/>
      <c r="BP47" s="241"/>
      <c r="BQ47" s="238">
        <v>41</v>
      </c>
      <c r="BR47" s="239"/>
      <c r="BS47" s="1031"/>
      <c r="BT47" s="1032"/>
      <c r="BU47" s="1032"/>
      <c r="BV47" s="1032"/>
      <c r="BW47" s="1032"/>
      <c r="BX47" s="1032"/>
      <c r="BY47" s="1032"/>
      <c r="BZ47" s="1032"/>
      <c r="CA47" s="1032"/>
      <c r="CB47" s="1032"/>
      <c r="CC47" s="1032"/>
      <c r="CD47" s="1032"/>
      <c r="CE47" s="1032"/>
      <c r="CF47" s="1032"/>
      <c r="CG47" s="1053"/>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30"/>
    </row>
    <row r="48" spans="1:131" ht="26.25" customHeight="1" x14ac:dyDescent="0.15">
      <c r="A48" s="238">
        <v>21</v>
      </c>
      <c r="B48" s="1069"/>
      <c r="C48" s="1070"/>
      <c r="D48" s="1070"/>
      <c r="E48" s="1070"/>
      <c r="F48" s="1070"/>
      <c r="G48" s="1070"/>
      <c r="H48" s="1070"/>
      <c r="I48" s="1070"/>
      <c r="J48" s="1070"/>
      <c r="K48" s="1070"/>
      <c r="L48" s="1070"/>
      <c r="M48" s="1070"/>
      <c r="N48" s="1070"/>
      <c r="O48" s="1070"/>
      <c r="P48" s="1071"/>
      <c r="Q48" s="1077"/>
      <c r="R48" s="1078"/>
      <c r="S48" s="1078"/>
      <c r="T48" s="1078"/>
      <c r="U48" s="1078"/>
      <c r="V48" s="1078"/>
      <c r="W48" s="1078"/>
      <c r="X48" s="1078"/>
      <c r="Y48" s="1078"/>
      <c r="Z48" s="1078"/>
      <c r="AA48" s="1078"/>
      <c r="AB48" s="1078"/>
      <c r="AC48" s="1078"/>
      <c r="AD48" s="1078"/>
      <c r="AE48" s="1079"/>
      <c r="AF48" s="1074"/>
      <c r="AG48" s="1075"/>
      <c r="AH48" s="1075"/>
      <c r="AI48" s="1075"/>
      <c r="AJ48" s="1076"/>
      <c r="AK48" s="1016"/>
      <c r="AL48" s="1007"/>
      <c r="AM48" s="1007"/>
      <c r="AN48" s="1007"/>
      <c r="AO48" s="1007"/>
      <c r="AP48" s="1007"/>
      <c r="AQ48" s="1007"/>
      <c r="AR48" s="1007"/>
      <c r="AS48" s="1007"/>
      <c r="AT48" s="1007"/>
      <c r="AU48" s="1007"/>
      <c r="AV48" s="1007"/>
      <c r="AW48" s="1007"/>
      <c r="AX48" s="1007"/>
      <c r="AY48" s="1007"/>
      <c r="AZ48" s="1080"/>
      <c r="BA48" s="1080"/>
      <c r="BB48" s="1080"/>
      <c r="BC48" s="1080"/>
      <c r="BD48" s="1080"/>
      <c r="BE48" s="1008"/>
      <c r="BF48" s="1008"/>
      <c r="BG48" s="1008"/>
      <c r="BH48" s="1008"/>
      <c r="BI48" s="1009"/>
      <c r="BJ48" s="232"/>
      <c r="BK48" s="232"/>
      <c r="BL48" s="232"/>
      <c r="BM48" s="232"/>
      <c r="BN48" s="232"/>
      <c r="BO48" s="241"/>
      <c r="BP48" s="241"/>
      <c r="BQ48" s="238">
        <v>42</v>
      </c>
      <c r="BR48" s="239"/>
      <c r="BS48" s="1031"/>
      <c r="BT48" s="1032"/>
      <c r="BU48" s="1032"/>
      <c r="BV48" s="1032"/>
      <c r="BW48" s="1032"/>
      <c r="BX48" s="1032"/>
      <c r="BY48" s="1032"/>
      <c r="BZ48" s="1032"/>
      <c r="CA48" s="1032"/>
      <c r="CB48" s="1032"/>
      <c r="CC48" s="1032"/>
      <c r="CD48" s="1032"/>
      <c r="CE48" s="1032"/>
      <c r="CF48" s="1032"/>
      <c r="CG48" s="1053"/>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30"/>
    </row>
    <row r="49" spans="1:131" ht="26.25" customHeight="1" x14ac:dyDescent="0.15">
      <c r="A49" s="238">
        <v>22</v>
      </c>
      <c r="B49" s="1069"/>
      <c r="C49" s="1070"/>
      <c r="D49" s="1070"/>
      <c r="E49" s="1070"/>
      <c r="F49" s="1070"/>
      <c r="G49" s="1070"/>
      <c r="H49" s="1070"/>
      <c r="I49" s="1070"/>
      <c r="J49" s="1070"/>
      <c r="K49" s="1070"/>
      <c r="L49" s="1070"/>
      <c r="M49" s="1070"/>
      <c r="N49" s="1070"/>
      <c r="O49" s="1070"/>
      <c r="P49" s="1071"/>
      <c r="Q49" s="1077"/>
      <c r="R49" s="1078"/>
      <c r="S49" s="1078"/>
      <c r="T49" s="1078"/>
      <c r="U49" s="1078"/>
      <c r="V49" s="1078"/>
      <c r="W49" s="1078"/>
      <c r="X49" s="1078"/>
      <c r="Y49" s="1078"/>
      <c r="Z49" s="1078"/>
      <c r="AA49" s="1078"/>
      <c r="AB49" s="1078"/>
      <c r="AC49" s="1078"/>
      <c r="AD49" s="1078"/>
      <c r="AE49" s="1079"/>
      <c r="AF49" s="1074"/>
      <c r="AG49" s="1075"/>
      <c r="AH49" s="1075"/>
      <c r="AI49" s="1075"/>
      <c r="AJ49" s="1076"/>
      <c r="AK49" s="1016"/>
      <c r="AL49" s="1007"/>
      <c r="AM49" s="1007"/>
      <c r="AN49" s="1007"/>
      <c r="AO49" s="1007"/>
      <c r="AP49" s="1007"/>
      <c r="AQ49" s="1007"/>
      <c r="AR49" s="1007"/>
      <c r="AS49" s="1007"/>
      <c r="AT49" s="1007"/>
      <c r="AU49" s="1007"/>
      <c r="AV49" s="1007"/>
      <c r="AW49" s="1007"/>
      <c r="AX49" s="1007"/>
      <c r="AY49" s="1007"/>
      <c r="AZ49" s="1080"/>
      <c r="BA49" s="1080"/>
      <c r="BB49" s="1080"/>
      <c r="BC49" s="1080"/>
      <c r="BD49" s="1080"/>
      <c r="BE49" s="1008"/>
      <c r="BF49" s="1008"/>
      <c r="BG49" s="1008"/>
      <c r="BH49" s="1008"/>
      <c r="BI49" s="1009"/>
      <c r="BJ49" s="232"/>
      <c r="BK49" s="232"/>
      <c r="BL49" s="232"/>
      <c r="BM49" s="232"/>
      <c r="BN49" s="232"/>
      <c r="BO49" s="241"/>
      <c r="BP49" s="241"/>
      <c r="BQ49" s="238">
        <v>43</v>
      </c>
      <c r="BR49" s="239"/>
      <c r="BS49" s="1031"/>
      <c r="BT49" s="1032"/>
      <c r="BU49" s="1032"/>
      <c r="BV49" s="1032"/>
      <c r="BW49" s="1032"/>
      <c r="BX49" s="1032"/>
      <c r="BY49" s="1032"/>
      <c r="BZ49" s="1032"/>
      <c r="CA49" s="1032"/>
      <c r="CB49" s="1032"/>
      <c r="CC49" s="1032"/>
      <c r="CD49" s="1032"/>
      <c r="CE49" s="1032"/>
      <c r="CF49" s="1032"/>
      <c r="CG49" s="1053"/>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30"/>
    </row>
    <row r="50" spans="1:131" ht="26.25" customHeight="1" x14ac:dyDescent="0.15">
      <c r="A50" s="238">
        <v>23</v>
      </c>
      <c r="B50" s="1069"/>
      <c r="C50" s="1070"/>
      <c r="D50" s="1070"/>
      <c r="E50" s="1070"/>
      <c r="F50" s="1070"/>
      <c r="G50" s="1070"/>
      <c r="H50" s="1070"/>
      <c r="I50" s="1070"/>
      <c r="J50" s="1070"/>
      <c r="K50" s="1070"/>
      <c r="L50" s="1070"/>
      <c r="M50" s="1070"/>
      <c r="N50" s="1070"/>
      <c r="O50" s="1070"/>
      <c r="P50" s="1071"/>
      <c r="Q50" s="1072"/>
      <c r="R50" s="1064"/>
      <c r="S50" s="1064"/>
      <c r="T50" s="1064"/>
      <c r="U50" s="1064"/>
      <c r="V50" s="1064"/>
      <c r="W50" s="1064"/>
      <c r="X50" s="1064"/>
      <c r="Y50" s="1064"/>
      <c r="Z50" s="1064"/>
      <c r="AA50" s="1064"/>
      <c r="AB50" s="1064"/>
      <c r="AC50" s="1064"/>
      <c r="AD50" s="1064"/>
      <c r="AE50" s="1073"/>
      <c r="AF50" s="1074"/>
      <c r="AG50" s="1075"/>
      <c r="AH50" s="1075"/>
      <c r="AI50" s="1075"/>
      <c r="AJ50" s="1076"/>
      <c r="AK50" s="1063"/>
      <c r="AL50" s="1064"/>
      <c r="AM50" s="1064"/>
      <c r="AN50" s="1064"/>
      <c r="AO50" s="1064"/>
      <c r="AP50" s="1064"/>
      <c r="AQ50" s="1064"/>
      <c r="AR50" s="1064"/>
      <c r="AS50" s="1064"/>
      <c r="AT50" s="1064"/>
      <c r="AU50" s="1064"/>
      <c r="AV50" s="1064"/>
      <c r="AW50" s="1064"/>
      <c r="AX50" s="1064"/>
      <c r="AY50" s="1064"/>
      <c r="AZ50" s="1065"/>
      <c r="BA50" s="1065"/>
      <c r="BB50" s="1065"/>
      <c r="BC50" s="1065"/>
      <c r="BD50" s="1065"/>
      <c r="BE50" s="1008"/>
      <c r="BF50" s="1008"/>
      <c r="BG50" s="1008"/>
      <c r="BH50" s="1008"/>
      <c r="BI50" s="1009"/>
      <c r="BJ50" s="232"/>
      <c r="BK50" s="232"/>
      <c r="BL50" s="232"/>
      <c r="BM50" s="232"/>
      <c r="BN50" s="232"/>
      <c r="BO50" s="241"/>
      <c r="BP50" s="241"/>
      <c r="BQ50" s="238">
        <v>44</v>
      </c>
      <c r="BR50" s="239"/>
      <c r="BS50" s="1031"/>
      <c r="BT50" s="1032"/>
      <c r="BU50" s="1032"/>
      <c r="BV50" s="1032"/>
      <c r="BW50" s="1032"/>
      <c r="BX50" s="1032"/>
      <c r="BY50" s="1032"/>
      <c r="BZ50" s="1032"/>
      <c r="CA50" s="1032"/>
      <c r="CB50" s="1032"/>
      <c r="CC50" s="1032"/>
      <c r="CD50" s="1032"/>
      <c r="CE50" s="1032"/>
      <c r="CF50" s="1032"/>
      <c r="CG50" s="1053"/>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30"/>
    </row>
    <row r="51" spans="1:131" ht="26.25" customHeight="1" x14ac:dyDescent="0.15">
      <c r="A51" s="238">
        <v>24</v>
      </c>
      <c r="B51" s="1069"/>
      <c r="C51" s="1070"/>
      <c r="D51" s="1070"/>
      <c r="E51" s="1070"/>
      <c r="F51" s="1070"/>
      <c r="G51" s="1070"/>
      <c r="H51" s="1070"/>
      <c r="I51" s="1070"/>
      <c r="J51" s="1070"/>
      <c r="K51" s="1070"/>
      <c r="L51" s="1070"/>
      <c r="M51" s="1070"/>
      <c r="N51" s="1070"/>
      <c r="O51" s="1070"/>
      <c r="P51" s="1071"/>
      <c r="Q51" s="1072"/>
      <c r="R51" s="1064"/>
      <c r="S51" s="1064"/>
      <c r="T51" s="1064"/>
      <c r="U51" s="1064"/>
      <c r="V51" s="1064"/>
      <c r="W51" s="1064"/>
      <c r="X51" s="1064"/>
      <c r="Y51" s="1064"/>
      <c r="Z51" s="1064"/>
      <c r="AA51" s="1064"/>
      <c r="AB51" s="1064"/>
      <c r="AC51" s="1064"/>
      <c r="AD51" s="1064"/>
      <c r="AE51" s="1073"/>
      <c r="AF51" s="1074"/>
      <c r="AG51" s="1075"/>
      <c r="AH51" s="1075"/>
      <c r="AI51" s="1075"/>
      <c r="AJ51" s="1076"/>
      <c r="AK51" s="1063"/>
      <c r="AL51" s="1064"/>
      <c r="AM51" s="1064"/>
      <c r="AN51" s="1064"/>
      <c r="AO51" s="1064"/>
      <c r="AP51" s="1064"/>
      <c r="AQ51" s="1064"/>
      <c r="AR51" s="1064"/>
      <c r="AS51" s="1064"/>
      <c r="AT51" s="1064"/>
      <c r="AU51" s="1064"/>
      <c r="AV51" s="1064"/>
      <c r="AW51" s="1064"/>
      <c r="AX51" s="1064"/>
      <c r="AY51" s="1064"/>
      <c r="AZ51" s="1065"/>
      <c r="BA51" s="1065"/>
      <c r="BB51" s="1065"/>
      <c r="BC51" s="1065"/>
      <c r="BD51" s="1065"/>
      <c r="BE51" s="1008"/>
      <c r="BF51" s="1008"/>
      <c r="BG51" s="1008"/>
      <c r="BH51" s="1008"/>
      <c r="BI51" s="1009"/>
      <c r="BJ51" s="232"/>
      <c r="BK51" s="232"/>
      <c r="BL51" s="232"/>
      <c r="BM51" s="232"/>
      <c r="BN51" s="232"/>
      <c r="BO51" s="241"/>
      <c r="BP51" s="241"/>
      <c r="BQ51" s="238">
        <v>45</v>
      </c>
      <c r="BR51" s="239"/>
      <c r="BS51" s="1031"/>
      <c r="BT51" s="1032"/>
      <c r="BU51" s="1032"/>
      <c r="BV51" s="1032"/>
      <c r="BW51" s="1032"/>
      <c r="BX51" s="1032"/>
      <c r="BY51" s="1032"/>
      <c r="BZ51" s="1032"/>
      <c r="CA51" s="1032"/>
      <c r="CB51" s="1032"/>
      <c r="CC51" s="1032"/>
      <c r="CD51" s="1032"/>
      <c r="CE51" s="1032"/>
      <c r="CF51" s="1032"/>
      <c r="CG51" s="1053"/>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30"/>
    </row>
    <row r="52" spans="1:131" ht="26.25" customHeight="1" x14ac:dyDescent="0.15">
      <c r="A52" s="238">
        <v>25</v>
      </c>
      <c r="B52" s="1069"/>
      <c r="C52" s="1070"/>
      <c r="D52" s="1070"/>
      <c r="E52" s="1070"/>
      <c r="F52" s="1070"/>
      <c r="G52" s="1070"/>
      <c r="H52" s="1070"/>
      <c r="I52" s="1070"/>
      <c r="J52" s="1070"/>
      <c r="K52" s="1070"/>
      <c r="L52" s="1070"/>
      <c r="M52" s="1070"/>
      <c r="N52" s="1070"/>
      <c r="O52" s="1070"/>
      <c r="P52" s="1071"/>
      <c r="Q52" s="1072"/>
      <c r="R52" s="1064"/>
      <c r="S52" s="1064"/>
      <c r="T52" s="1064"/>
      <c r="U52" s="1064"/>
      <c r="V52" s="1064"/>
      <c r="W52" s="1064"/>
      <c r="X52" s="1064"/>
      <c r="Y52" s="1064"/>
      <c r="Z52" s="1064"/>
      <c r="AA52" s="1064"/>
      <c r="AB52" s="1064"/>
      <c r="AC52" s="1064"/>
      <c r="AD52" s="1064"/>
      <c r="AE52" s="1073"/>
      <c r="AF52" s="1074"/>
      <c r="AG52" s="1075"/>
      <c r="AH52" s="1075"/>
      <c r="AI52" s="1075"/>
      <c r="AJ52" s="1076"/>
      <c r="AK52" s="1063"/>
      <c r="AL52" s="1064"/>
      <c r="AM52" s="1064"/>
      <c r="AN52" s="1064"/>
      <c r="AO52" s="1064"/>
      <c r="AP52" s="1064"/>
      <c r="AQ52" s="1064"/>
      <c r="AR52" s="1064"/>
      <c r="AS52" s="1064"/>
      <c r="AT52" s="1064"/>
      <c r="AU52" s="1064"/>
      <c r="AV52" s="1064"/>
      <c r="AW52" s="1064"/>
      <c r="AX52" s="1064"/>
      <c r="AY52" s="1064"/>
      <c r="AZ52" s="1065"/>
      <c r="BA52" s="1065"/>
      <c r="BB52" s="1065"/>
      <c r="BC52" s="1065"/>
      <c r="BD52" s="1065"/>
      <c r="BE52" s="1008"/>
      <c r="BF52" s="1008"/>
      <c r="BG52" s="1008"/>
      <c r="BH52" s="1008"/>
      <c r="BI52" s="1009"/>
      <c r="BJ52" s="232"/>
      <c r="BK52" s="232"/>
      <c r="BL52" s="232"/>
      <c r="BM52" s="232"/>
      <c r="BN52" s="232"/>
      <c r="BO52" s="241"/>
      <c r="BP52" s="241"/>
      <c r="BQ52" s="238">
        <v>46</v>
      </c>
      <c r="BR52" s="239"/>
      <c r="BS52" s="1031"/>
      <c r="BT52" s="1032"/>
      <c r="BU52" s="1032"/>
      <c r="BV52" s="1032"/>
      <c r="BW52" s="1032"/>
      <c r="BX52" s="1032"/>
      <c r="BY52" s="1032"/>
      <c r="BZ52" s="1032"/>
      <c r="CA52" s="1032"/>
      <c r="CB52" s="1032"/>
      <c r="CC52" s="1032"/>
      <c r="CD52" s="1032"/>
      <c r="CE52" s="1032"/>
      <c r="CF52" s="1032"/>
      <c r="CG52" s="1053"/>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30"/>
    </row>
    <row r="53" spans="1:131" ht="26.25" customHeight="1" x14ac:dyDescent="0.15">
      <c r="A53" s="238">
        <v>26</v>
      </c>
      <c r="B53" s="1069"/>
      <c r="C53" s="1070"/>
      <c r="D53" s="1070"/>
      <c r="E53" s="1070"/>
      <c r="F53" s="1070"/>
      <c r="G53" s="1070"/>
      <c r="H53" s="1070"/>
      <c r="I53" s="1070"/>
      <c r="J53" s="1070"/>
      <c r="K53" s="1070"/>
      <c r="L53" s="1070"/>
      <c r="M53" s="1070"/>
      <c r="N53" s="1070"/>
      <c r="O53" s="1070"/>
      <c r="P53" s="1071"/>
      <c r="Q53" s="1072"/>
      <c r="R53" s="1064"/>
      <c r="S53" s="1064"/>
      <c r="T53" s="1064"/>
      <c r="U53" s="1064"/>
      <c r="V53" s="1064"/>
      <c r="W53" s="1064"/>
      <c r="X53" s="1064"/>
      <c r="Y53" s="1064"/>
      <c r="Z53" s="1064"/>
      <c r="AA53" s="1064"/>
      <c r="AB53" s="1064"/>
      <c r="AC53" s="1064"/>
      <c r="AD53" s="1064"/>
      <c r="AE53" s="1073"/>
      <c r="AF53" s="1074"/>
      <c r="AG53" s="1075"/>
      <c r="AH53" s="1075"/>
      <c r="AI53" s="1075"/>
      <c r="AJ53" s="1076"/>
      <c r="AK53" s="1063"/>
      <c r="AL53" s="1064"/>
      <c r="AM53" s="1064"/>
      <c r="AN53" s="1064"/>
      <c r="AO53" s="1064"/>
      <c r="AP53" s="1064"/>
      <c r="AQ53" s="1064"/>
      <c r="AR53" s="1064"/>
      <c r="AS53" s="1064"/>
      <c r="AT53" s="1064"/>
      <c r="AU53" s="1064"/>
      <c r="AV53" s="1064"/>
      <c r="AW53" s="1064"/>
      <c r="AX53" s="1064"/>
      <c r="AY53" s="1064"/>
      <c r="AZ53" s="1065"/>
      <c r="BA53" s="1065"/>
      <c r="BB53" s="1065"/>
      <c r="BC53" s="1065"/>
      <c r="BD53" s="1065"/>
      <c r="BE53" s="1008"/>
      <c r="BF53" s="1008"/>
      <c r="BG53" s="1008"/>
      <c r="BH53" s="1008"/>
      <c r="BI53" s="1009"/>
      <c r="BJ53" s="232"/>
      <c r="BK53" s="232"/>
      <c r="BL53" s="232"/>
      <c r="BM53" s="232"/>
      <c r="BN53" s="232"/>
      <c r="BO53" s="241"/>
      <c r="BP53" s="241"/>
      <c r="BQ53" s="238">
        <v>47</v>
      </c>
      <c r="BR53" s="239"/>
      <c r="BS53" s="1031"/>
      <c r="BT53" s="1032"/>
      <c r="BU53" s="1032"/>
      <c r="BV53" s="1032"/>
      <c r="BW53" s="1032"/>
      <c r="BX53" s="1032"/>
      <c r="BY53" s="1032"/>
      <c r="BZ53" s="1032"/>
      <c r="CA53" s="1032"/>
      <c r="CB53" s="1032"/>
      <c r="CC53" s="1032"/>
      <c r="CD53" s="1032"/>
      <c r="CE53" s="1032"/>
      <c r="CF53" s="1032"/>
      <c r="CG53" s="1053"/>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30"/>
    </row>
    <row r="54" spans="1:131" ht="26.25" customHeight="1" x14ac:dyDescent="0.15">
      <c r="A54" s="238">
        <v>27</v>
      </c>
      <c r="B54" s="1069"/>
      <c r="C54" s="1070"/>
      <c r="D54" s="1070"/>
      <c r="E54" s="1070"/>
      <c r="F54" s="1070"/>
      <c r="G54" s="1070"/>
      <c r="H54" s="1070"/>
      <c r="I54" s="1070"/>
      <c r="J54" s="1070"/>
      <c r="K54" s="1070"/>
      <c r="L54" s="1070"/>
      <c r="M54" s="1070"/>
      <c r="N54" s="1070"/>
      <c r="O54" s="1070"/>
      <c r="P54" s="1071"/>
      <c r="Q54" s="1072"/>
      <c r="R54" s="1064"/>
      <c r="S54" s="1064"/>
      <c r="T54" s="1064"/>
      <c r="U54" s="1064"/>
      <c r="V54" s="1064"/>
      <c r="W54" s="1064"/>
      <c r="X54" s="1064"/>
      <c r="Y54" s="1064"/>
      <c r="Z54" s="1064"/>
      <c r="AA54" s="1064"/>
      <c r="AB54" s="1064"/>
      <c r="AC54" s="1064"/>
      <c r="AD54" s="1064"/>
      <c r="AE54" s="1073"/>
      <c r="AF54" s="1074"/>
      <c r="AG54" s="1075"/>
      <c r="AH54" s="1075"/>
      <c r="AI54" s="1075"/>
      <c r="AJ54" s="1076"/>
      <c r="AK54" s="1063"/>
      <c r="AL54" s="1064"/>
      <c r="AM54" s="1064"/>
      <c r="AN54" s="1064"/>
      <c r="AO54" s="1064"/>
      <c r="AP54" s="1064"/>
      <c r="AQ54" s="1064"/>
      <c r="AR54" s="1064"/>
      <c r="AS54" s="1064"/>
      <c r="AT54" s="1064"/>
      <c r="AU54" s="1064"/>
      <c r="AV54" s="1064"/>
      <c r="AW54" s="1064"/>
      <c r="AX54" s="1064"/>
      <c r="AY54" s="1064"/>
      <c r="AZ54" s="1065"/>
      <c r="BA54" s="1065"/>
      <c r="BB54" s="1065"/>
      <c r="BC54" s="1065"/>
      <c r="BD54" s="1065"/>
      <c r="BE54" s="1008"/>
      <c r="BF54" s="1008"/>
      <c r="BG54" s="1008"/>
      <c r="BH54" s="1008"/>
      <c r="BI54" s="1009"/>
      <c r="BJ54" s="232"/>
      <c r="BK54" s="232"/>
      <c r="BL54" s="232"/>
      <c r="BM54" s="232"/>
      <c r="BN54" s="232"/>
      <c r="BO54" s="241"/>
      <c r="BP54" s="241"/>
      <c r="BQ54" s="238">
        <v>48</v>
      </c>
      <c r="BR54" s="239"/>
      <c r="BS54" s="1031"/>
      <c r="BT54" s="1032"/>
      <c r="BU54" s="1032"/>
      <c r="BV54" s="1032"/>
      <c r="BW54" s="1032"/>
      <c r="BX54" s="1032"/>
      <c r="BY54" s="1032"/>
      <c r="BZ54" s="1032"/>
      <c r="CA54" s="1032"/>
      <c r="CB54" s="1032"/>
      <c r="CC54" s="1032"/>
      <c r="CD54" s="1032"/>
      <c r="CE54" s="1032"/>
      <c r="CF54" s="1032"/>
      <c r="CG54" s="1053"/>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30"/>
    </row>
    <row r="55" spans="1:131" ht="26.25" customHeight="1" x14ac:dyDescent="0.15">
      <c r="A55" s="238">
        <v>28</v>
      </c>
      <c r="B55" s="1069"/>
      <c r="C55" s="1070"/>
      <c r="D55" s="1070"/>
      <c r="E55" s="1070"/>
      <c r="F55" s="1070"/>
      <c r="G55" s="1070"/>
      <c r="H55" s="1070"/>
      <c r="I55" s="1070"/>
      <c r="J55" s="1070"/>
      <c r="K55" s="1070"/>
      <c r="L55" s="1070"/>
      <c r="M55" s="1070"/>
      <c r="N55" s="1070"/>
      <c r="O55" s="1070"/>
      <c r="P55" s="1071"/>
      <c r="Q55" s="1072"/>
      <c r="R55" s="1064"/>
      <c r="S55" s="1064"/>
      <c r="T55" s="1064"/>
      <c r="U55" s="1064"/>
      <c r="V55" s="1064"/>
      <c r="W55" s="1064"/>
      <c r="X55" s="1064"/>
      <c r="Y55" s="1064"/>
      <c r="Z55" s="1064"/>
      <c r="AA55" s="1064"/>
      <c r="AB55" s="1064"/>
      <c r="AC55" s="1064"/>
      <c r="AD55" s="1064"/>
      <c r="AE55" s="1073"/>
      <c r="AF55" s="1074"/>
      <c r="AG55" s="1075"/>
      <c r="AH55" s="1075"/>
      <c r="AI55" s="1075"/>
      <c r="AJ55" s="1076"/>
      <c r="AK55" s="1063"/>
      <c r="AL55" s="1064"/>
      <c r="AM55" s="1064"/>
      <c r="AN55" s="1064"/>
      <c r="AO55" s="1064"/>
      <c r="AP55" s="1064"/>
      <c r="AQ55" s="1064"/>
      <c r="AR55" s="1064"/>
      <c r="AS55" s="1064"/>
      <c r="AT55" s="1064"/>
      <c r="AU55" s="1064"/>
      <c r="AV55" s="1064"/>
      <c r="AW55" s="1064"/>
      <c r="AX55" s="1064"/>
      <c r="AY55" s="1064"/>
      <c r="AZ55" s="1065"/>
      <c r="BA55" s="1065"/>
      <c r="BB55" s="1065"/>
      <c r="BC55" s="1065"/>
      <c r="BD55" s="1065"/>
      <c r="BE55" s="1008"/>
      <c r="BF55" s="1008"/>
      <c r="BG55" s="1008"/>
      <c r="BH55" s="1008"/>
      <c r="BI55" s="1009"/>
      <c r="BJ55" s="232"/>
      <c r="BK55" s="232"/>
      <c r="BL55" s="232"/>
      <c r="BM55" s="232"/>
      <c r="BN55" s="232"/>
      <c r="BO55" s="241"/>
      <c r="BP55" s="241"/>
      <c r="BQ55" s="238">
        <v>49</v>
      </c>
      <c r="BR55" s="239"/>
      <c r="BS55" s="1031"/>
      <c r="BT55" s="1032"/>
      <c r="BU55" s="1032"/>
      <c r="BV55" s="1032"/>
      <c r="BW55" s="1032"/>
      <c r="BX55" s="1032"/>
      <c r="BY55" s="1032"/>
      <c r="BZ55" s="1032"/>
      <c r="CA55" s="1032"/>
      <c r="CB55" s="1032"/>
      <c r="CC55" s="1032"/>
      <c r="CD55" s="1032"/>
      <c r="CE55" s="1032"/>
      <c r="CF55" s="1032"/>
      <c r="CG55" s="1053"/>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30"/>
    </row>
    <row r="56" spans="1:131" ht="26.25" customHeight="1" x14ac:dyDescent="0.15">
      <c r="A56" s="238">
        <v>29</v>
      </c>
      <c r="B56" s="1069"/>
      <c r="C56" s="1070"/>
      <c r="D56" s="1070"/>
      <c r="E56" s="1070"/>
      <c r="F56" s="1070"/>
      <c r="G56" s="1070"/>
      <c r="H56" s="1070"/>
      <c r="I56" s="1070"/>
      <c r="J56" s="1070"/>
      <c r="K56" s="1070"/>
      <c r="L56" s="1070"/>
      <c r="M56" s="1070"/>
      <c r="N56" s="1070"/>
      <c r="O56" s="1070"/>
      <c r="P56" s="1071"/>
      <c r="Q56" s="1072"/>
      <c r="R56" s="1064"/>
      <c r="S56" s="1064"/>
      <c r="T56" s="1064"/>
      <c r="U56" s="1064"/>
      <c r="V56" s="1064"/>
      <c r="W56" s="1064"/>
      <c r="X56" s="1064"/>
      <c r="Y56" s="1064"/>
      <c r="Z56" s="1064"/>
      <c r="AA56" s="1064"/>
      <c r="AB56" s="1064"/>
      <c r="AC56" s="1064"/>
      <c r="AD56" s="1064"/>
      <c r="AE56" s="1073"/>
      <c r="AF56" s="1074"/>
      <c r="AG56" s="1075"/>
      <c r="AH56" s="1075"/>
      <c r="AI56" s="1075"/>
      <c r="AJ56" s="1076"/>
      <c r="AK56" s="1063"/>
      <c r="AL56" s="1064"/>
      <c r="AM56" s="1064"/>
      <c r="AN56" s="1064"/>
      <c r="AO56" s="1064"/>
      <c r="AP56" s="1064"/>
      <c r="AQ56" s="1064"/>
      <c r="AR56" s="1064"/>
      <c r="AS56" s="1064"/>
      <c r="AT56" s="1064"/>
      <c r="AU56" s="1064"/>
      <c r="AV56" s="1064"/>
      <c r="AW56" s="1064"/>
      <c r="AX56" s="1064"/>
      <c r="AY56" s="1064"/>
      <c r="AZ56" s="1065"/>
      <c r="BA56" s="1065"/>
      <c r="BB56" s="1065"/>
      <c r="BC56" s="1065"/>
      <c r="BD56" s="1065"/>
      <c r="BE56" s="1008"/>
      <c r="BF56" s="1008"/>
      <c r="BG56" s="1008"/>
      <c r="BH56" s="1008"/>
      <c r="BI56" s="1009"/>
      <c r="BJ56" s="232"/>
      <c r="BK56" s="232"/>
      <c r="BL56" s="232"/>
      <c r="BM56" s="232"/>
      <c r="BN56" s="232"/>
      <c r="BO56" s="241"/>
      <c r="BP56" s="241"/>
      <c r="BQ56" s="238">
        <v>50</v>
      </c>
      <c r="BR56" s="239"/>
      <c r="BS56" s="1031"/>
      <c r="BT56" s="1032"/>
      <c r="BU56" s="1032"/>
      <c r="BV56" s="1032"/>
      <c r="BW56" s="1032"/>
      <c r="BX56" s="1032"/>
      <c r="BY56" s="1032"/>
      <c r="BZ56" s="1032"/>
      <c r="CA56" s="1032"/>
      <c r="CB56" s="1032"/>
      <c r="CC56" s="1032"/>
      <c r="CD56" s="1032"/>
      <c r="CE56" s="1032"/>
      <c r="CF56" s="1032"/>
      <c r="CG56" s="1053"/>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30"/>
    </row>
    <row r="57" spans="1:131" ht="26.25" customHeight="1" x14ac:dyDescent="0.15">
      <c r="A57" s="238">
        <v>30</v>
      </c>
      <c r="B57" s="1069"/>
      <c r="C57" s="1070"/>
      <c r="D57" s="1070"/>
      <c r="E57" s="1070"/>
      <c r="F57" s="1070"/>
      <c r="G57" s="1070"/>
      <c r="H57" s="1070"/>
      <c r="I57" s="1070"/>
      <c r="J57" s="1070"/>
      <c r="K57" s="1070"/>
      <c r="L57" s="1070"/>
      <c r="M57" s="1070"/>
      <c r="N57" s="1070"/>
      <c r="O57" s="1070"/>
      <c r="P57" s="1071"/>
      <c r="Q57" s="1072"/>
      <c r="R57" s="1064"/>
      <c r="S57" s="1064"/>
      <c r="T57" s="1064"/>
      <c r="U57" s="1064"/>
      <c r="V57" s="1064"/>
      <c r="W57" s="1064"/>
      <c r="X57" s="1064"/>
      <c r="Y57" s="1064"/>
      <c r="Z57" s="1064"/>
      <c r="AA57" s="1064"/>
      <c r="AB57" s="1064"/>
      <c r="AC57" s="1064"/>
      <c r="AD57" s="1064"/>
      <c r="AE57" s="1073"/>
      <c r="AF57" s="1074"/>
      <c r="AG57" s="1075"/>
      <c r="AH57" s="1075"/>
      <c r="AI57" s="1075"/>
      <c r="AJ57" s="1076"/>
      <c r="AK57" s="1063"/>
      <c r="AL57" s="1064"/>
      <c r="AM57" s="1064"/>
      <c r="AN57" s="1064"/>
      <c r="AO57" s="1064"/>
      <c r="AP57" s="1064"/>
      <c r="AQ57" s="1064"/>
      <c r="AR57" s="1064"/>
      <c r="AS57" s="1064"/>
      <c r="AT57" s="1064"/>
      <c r="AU57" s="1064"/>
      <c r="AV57" s="1064"/>
      <c r="AW57" s="1064"/>
      <c r="AX57" s="1064"/>
      <c r="AY57" s="1064"/>
      <c r="AZ57" s="1065"/>
      <c r="BA57" s="1065"/>
      <c r="BB57" s="1065"/>
      <c r="BC57" s="1065"/>
      <c r="BD57" s="1065"/>
      <c r="BE57" s="1008"/>
      <c r="BF57" s="1008"/>
      <c r="BG57" s="1008"/>
      <c r="BH57" s="1008"/>
      <c r="BI57" s="1009"/>
      <c r="BJ57" s="232"/>
      <c r="BK57" s="232"/>
      <c r="BL57" s="232"/>
      <c r="BM57" s="232"/>
      <c r="BN57" s="232"/>
      <c r="BO57" s="241"/>
      <c r="BP57" s="241"/>
      <c r="BQ57" s="238">
        <v>51</v>
      </c>
      <c r="BR57" s="239"/>
      <c r="BS57" s="1031"/>
      <c r="BT57" s="1032"/>
      <c r="BU57" s="1032"/>
      <c r="BV57" s="1032"/>
      <c r="BW57" s="1032"/>
      <c r="BX57" s="1032"/>
      <c r="BY57" s="1032"/>
      <c r="BZ57" s="1032"/>
      <c r="CA57" s="1032"/>
      <c r="CB57" s="1032"/>
      <c r="CC57" s="1032"/>
      <c r="CD57" s="1032"/>
      <c r="CE57" s="1032"/>
      <c r="CF57" s="1032"/>
      <c r="CG57" s="1053"/>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30"/>
    </row>
    <row r="58" spans="1:131" ht="26.25" customHeight="1" x14ac:dyDescent="0.15">
      <c r="A58" s="238">
        <v>31</v>
      </c>
      <c r="B58" s="1069"/>
      <c r="C58" s="1070"/>
      <c r="D58" s="1070"/>
      <c r="E58" s="1070"/>
      <c r="F58" s="1070"/>
      <c r="G58" s="1070"/>
      <c r="H58" s="1070"/>
      <c r="I58" s="1070"/>
      <c r="J58" s="1070"/>
      <c r="K58" s="1070"/>
      <c r="L58" s="1070"/>
      <c r="M58" s="1070"/>
      <c r="N58" s="1070"/>
      <c r="O58" s="1070"/>
      <c r="P58" s="1071"/>
      <c r="Q58" s="1072"/>
      <c r="R58" s="1064"/>
      <c r="S58" s="1064"/>
      <c r="T58" s="1064"/>
      <c r="U58" s="1064"/>
      <c r="V58" s="1064"/>
      <c r="W58" s="1064"/>
      <c r="X58" s="1064"/>
      <c r="Y58" s="1064"/>
      <c r="Z58" s="1064"/>
      <c r="AA58" s="1064"/>
      <c r="AB58" s="1064"/>
      <c r="AC58" s="1064"/>
      <c r="AD58" s="1064"/>
      <c r="AE58" s="1073"/>
      <c r="AF58" s="1074"/>
      <c r="AG58" s="1075"/>
      <c r="AH58" s="1075"/>
      <c r="AI58" s="1075"/>
      <c r="AJ58" s="1076"/>
      <c r="AK58" s="1063"/>
      <c r="AL58" s="1064"/>
      <c r="AM58" s="1064"/>
      <c r="AN58" s="1064"/>
      <c r="AO58" s="1064"/>
      <c r="AP58" s="1064"/>
      <c r="AQ58" s="1064"/>
      <c r="AR58" s="1064"/>
      <c r="AS58" s="1064"/>
      <c r="AT58" s="1064"/>
      <c r="AU58" s="1064"/>
      <c r="AV58" s="1064"/>
      <c r="AW58" s="1064"/>
      <c r="AX58" s="1064"/>
      <c r="AY58" s="1064"/>
      <c r="AZ58" s="1065"/>
      <c r="BA58" s="1065"/>
      <c r="BB58" s="1065"/>
      <c r="BC58" s="1065"/>
      <c r="BD58" s="1065"/>
      <c r="BE58" s="1008"/>
      <c r="BF58" s="1008"/>
      <c r="BG58" s="1008"/>
      <c r="BH58" s="1008"/>
      <c r="BI58" s="1009"/>
      <c r="BJ58" s="232"/>
      <c r="BK58" s="232"/>
      <c r="BL58" s="232"/>
      <c r="BM58" s="232"/>
      <c r="BN58" s="232"/>
      <c r="BO58" s="241"/>
      <c r="BP58" s="241"/>
      <c r="BQ58" s="238">
        <v>52</v>
      </c>
      <c r="BR58" s="239"/>
      <c r="BS58" s="1031"/>
      <c r="BT58" s="1032"/>
      <c r="BU58" s="1032"/>
      <c r="BV58" s="1032"/>
      <c r="BW58" s="1032"/>
      <c r="BX58" s="1032"/>
      <c r="BY58" s="1032"/>
      <c r="BZ58" s="1032"/>
      <c r="CA58" s="1032"/>
      <c r="CB58" s="1032"/>
      <c r="CC58" s="1032"/>
      <c r="CD58" s="1032"/>
      <c r="CE58" s="1032"/>
      <c r="CF58" s="1032"/>
      <c r="CG58" s="1053"/>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30"/>
    </row>
    <row r="59" spans="1:131" ht="26.25" customHeight="1" x14ac:dyDescent="0.15">
      <c r="A59" s="238">
        <v>32</v>
      </c>
      <c r="B59" s="1069"/>
      <c r="C59" s="1070"/>
      <c r="D59" s="1070"/>
      <c r="E59" s="1070"/>
      <c r="F59" s="1070"/>
      <c r="G59" s="1070"/>
      <c r="H59" s="1070"/>
      <c r="I59" s="1070"/>
      <c r="J59" s="1070"/>
      <c r="K59" s="1070"/>
      <c r="L59" s="1070"/>
      <c r="M59" s="1070"/>
      <c r="N59" s="1070"/>
      <c r="O59" s="1070"/>
      <c r="P59" s="1071"/>
      <c r="Q59" s="1072"/>
      <c r="R59" s="1064"/>
      <c r="S59" s="1064"/>
      <c r="T59" s="1064"/>
      <c r="U59" s="1064"/>
      <c r="V59" s="1064"/>
      <c r="W59" s="1064"/>
      <c r="X59" s="1064"/>
      <c r="Y59" s="1064"/>
      <c r="Z59" s="1064"/>
      <c r="AA59" s="1064"/>
      <c r="AB59" s="1064"/>
      <c r="AC59" s="1064"/>
      <c r="AD59" s="1064"/>
      <c r="AE59" s="1073"/>
      <c r="AF59" s="1074"/>
      <c r="AG59" s="1075"/>
      <c r="AH59" s="1075"/>
      <c r="AI59" s="1075"/>
      <c r="AJ59" s="1076"/>
      <c r="AK59" s="1063"/>
      <c r="AL59" s="1064"/>
      <c r="AM59" s="1064"/>
      <c r="AN59" s="1064"/>
      <c r="AO59" s="1064"/>
      <c r="AP59" s="1064"/>
      <c r="AQ59" s="1064"/>
      <c r="AR59" s="1064"/>
      <c r="AS59" s="1064"/>
      <c r="AT59" s="1064"/>
      <c r="AU59" s="1064"/>
      <c r="AV59" s="1064"/>
      <c r="AW59" s="1064"/>
      <c r="AX59" s="1064"/>
      <c r="AY59" s="1064"/>
      <c r="AZ59" s="1065"/>
      <c r="BA59" s="1065"/>
      <c r="BB59" s="1065"/>
      <c r="BC59" s="1065"/>
      <c r="BD59" s="1065"/>
      <c r="BE59" s="1008"/>
      <c r="BF59" s="1008"/>
      <c r="BG59" s="1008"/>
      <c r="BH59" s="1008"/>
      <c r="BI59" s="1009"/>
      <c r="BJ59" s="232"/>
      <c r="BK59" s="232"/>
      <c r="BL59" s="232"/>
      <c r="BM59" s="232"/>
      <c r="BN59" s="232"/>
      <c r="BO59" s="241"/>
      <c r="BP59" s="241"/>
      <c r="BQ59" s="238">
        <v>53</v>
      </c>
      <c r="BR59" s="239"/>
      <c r="BS59" s="1031"/>
      <c r="BT59" s="1032"/>
      <c r="BU59" s="1032"/>
      <c r="BV59" s="1032"/>
      <c r="BW59" s="1032"/>
      <c r="BX59" s="1032"/>
      <c r="BY59" s="1032"/>
      <c r="BZ59" s="1032"/>
      <c r="CA59" s="1032"/>
      <c r="CB59" s="1032"/>
      <c r="CC59" s="1032"/>
      <c r="CD59" s="1032"/>
      <c r="CE59" s="1032"/>
      <c r="CF59" s="1032"/>
      <c r="CG59" s="1053"/>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30"/>
    </row>
    <row r="60" spans="1:131" ht="26.25" customHeight="1" x14ac:dyDescent="0.15">
      <c r="A60" s="238">
        <v>33</v>
      </c>
      <c r="B60" s="1069"/>
      <c r="C60" s="1070"/>
      <c r="D60" s="1070"/>
      <c r="E60" s="1070"/>
      <c r="F60" s="1070"/>
      <c r="G60" s="1070"/>
      <c r="H60" s="1070"/>
      <c r="I60" s="1070"/>
      <c r="J60" s="1070"/>
      <c r="K60" s="1070"/>
      <c r="L60" s="1070"/>
      <c r="M60" s="1070"/>
      <c r="N60" s="1070"/>
      <c r="O60" s="1070"/>
      <c r="P60" s="1071"/>
      <c r="Q60" s="1072"/>
      <c r="R60" s="1064"/>
      <c r="S60" s="1064"/>
      <c r="T60" s="1064"/>
      <c r="U60" s="1064"/>
      <c r="V60" s="1064"/>
      <c r="W60" s="1064"/>
      <c r="X60" s="1064"/>
      <c r="Y60" s="1064"/>
      <c r="Z60" s="1064"/>
      <c r="AA60" s="1064"/>
      <c r="AB60" s="1064"/>
      <c r="AC60" s="1064"/>
      <c r="AD60" s="1064"/>
      <c r="AE60" s="1073"/>
      <c r="AF60" s="1074"/>
      <c r="AG60" s="1075"/>
      <c r="AH60" s="1075"/>
      <c r="AI60" s="1075"/>
      <c r="AJ60" s="1076"/>
      <c r="AK60" s="1063"/>
      <c r="AL60" s="1064"/>
      <c r="AM60" s="1064"/>
      <c r="AN60" s="1064"/>
      <c r="AO60" s="1064"/>
      <c r="AP60" s="1064"/>
      <c r="AQ60" s="1064"/>
      <c r="AR60" s="1064"/>
      <c r="AS60" s="1064"/>
      <c r="AT60" s="1064"/>
      <c r="AU60" s="1064"/>
      <c r="AV60" s="1064"/>
      <c r="AW60" s="1064"/>
      <c r="AX60" s="1064"/>
      <c r="AY60" s="1064"/>
      <c r="AZ60" s="1065"/>
      <c r="BA60" s="1065"/>
      <c r="BB60" s="1065"/>
      <c r="BC60" s="1065"/>
      <c r="BD60" s="1065"/>
      <c r="BE60" s="1008"/>
      <c r="BF60" s="1008"/>
      <c r="BG60" s="1008"/>
      <c r="BH60" s="1008"/>
      <c r="BI60" s="1009"/>
      <c r="BJ60" s="232"/>
      <c r="BK60" s="232"/>
      <c r="BL60" s="232"/>
      <c r="BM60" s="232"/>
      <c r="BN60" s="232"/>
      <c r="BO60" s="241"/>
      <c r="BP60" s="241"/>
      <c r="BQ60" s="238">
        <v>54</v>
      </c>
      <c r="BR60" s="239"/>
      <c r="BS60" s="1031"/>
      <c r="BT60" s="1032"/>
      <c r="BU60" s="1032"/>
      <c r="BV60" s="1032"/>
      <c r="BW60" s="1032"/>
      <c r="BX60" s="1032"/>
      <c r="BY60" s="1032"/>
      <c r="BZ60" s="1032"/>
      <c r="CA60" s="1032"/>
      <c r="CB60" s="1032"/>
      <c r="CC60" s="1032"/>
      <c r="CD60" s="1032"/>
      <c r="CE60" s="1032"/>
      <c r="CF60" s="1032"/>
      <c r="CG60" s="1053"/>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30"/>
    </row>
    <row r="61" spans="1:131" ht="26.25" customHeight="1" thickBot="1" x14ac:dyDescent="0.2">
      <c r="A61" s="238">
        <v>34</v>
      </c>
      <c r="B61" s="1069"/>
      <c r="C61" s="1070"/>
      <c r="D61" s="1070"/>
      <c r="E61" s="1070"/>
      <c r="F61" s="1070"/>
      <c r="G61" s="1070"/>
      <c r="H61" s="1070"/>
      <c r="I61" s="1070"/>
      <c r="J61" s="1070"/>
      <c r="K61" s="1070"/>
      <c r="L61" s="1070"/>
      <c r="M61" s="1070"/>
      <c r="N61" s="1070"/>
      <c r="O61" s="1070"/>
      <c r="P61" s="1071"/>
      <c r="Q61" s="1072"/>
      <c r="R61" s="1064"/>
      <c r="S61" s="1064"/>
      <c r="T61" s="1064"/>
      <c r="U61" s="1064"/>
      <c r="V61" s="1064"/>
      <c r="W61" s="1064"/>
      <c r="X61" s="1064"/>
      <c r="Y61" s="1064"/>
      <c r="Z61" s="1064"/>
      <c r="AA61" s="1064"/>
      <c r="AB61" s="1064"/>
      <c r="AC61" s="1064"/>
      <c r="AD61" s="1064"/>
      <c r="AE61" s="1073"/>
      <c r="AF61" s="1074"/>
      <c r="AG61" s="1075"/>
      <c r="AH61" s="1075"/>
      <c r="AI61" s="1075"/>
      <c r="AJ61" s="1076"/>
      <c r="AK61" s="1063"/>
      <c r="AL61" s="1064"/>
      <c r="AM61" s="1064"/>
      <c r="AN61" s="1064"/>
      <c r="AO61" s="1064"/>
      <c r="AP61" s="1064"/>
      <c r="AQ61" s="1064"/>
      <c r="AR61" s="1064"/>
      <c r="AS61" s="1064"/>
      <c r="AT61" s="1064"/>
      <c r="AU61" s="1064"/>
      <c r="AV61" s="1064"/>
      <c r="AW61" s="1064"/>
      <c r="AX61" s="1064"/>
      <c r="AY61" s="1064"/>
      <c r="AZ61" s="1065"/>
      <c r="BA61" s="1065"/>
      <c r="BB61" s="1065"/>
      <c r="BC61" s="1065"/>
      <c r="BD61" s="1065"/>
      <c r="BE61" s="1008"/>
      <c r="BF61" s="1008"/>
      <c r="BG61" s="1008"/>
      <c r="BH61" s="1008"/>
      <c r="BI61" s="1009"/>
      <c r="BJ61" s="232"/>
      <c r="BK61" s="232"/>
      <c r="BL61" s="232"/>
      <c r="BM61" s="232"/>
      <c r="BN61" s="232"/>
      <c r="BO61" s="241"/>
      <c r="BP61" s="241"/>
      <c r="BQ61" s="238">
        <v>55</v>
      </c>
      <c r="BR61" s="239"/>
      <c r="BS61" s="1031"/>
      <c r="BT61" s="1032"/>
      <c r="BU61" s="1032"/>
      <c r="BV61" s="1032"/>
      <c r="BW61" s="1032"/>
      <c r="BX61" s="1032"/>
      <c r="BY61" s="1032"/>
      <c r="BZ61" s="1032"/>
      <c r="CA61" s="1032"/>
      <c r="CB61" s="1032"/>
      <c r="CC61" s="1032"/>
      <c r="CD61" s="1032"/>
      <c r="CE61" s="1032"/>
      <c r="CF61" s="1032"/>
      <c r="CG61" s="1053"/>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30"/>
    </row>
    <row r="62" spans="1:131" ht="26.25" customHeight="1" x14ac:dyDescent="0.15">
      <c r="A62" s="238">
        <v>35</v>
      </c>
      <c r="B62" s="1069"/>
      <c r="C62" s="1070"/>
      <c r="D62" s="1070"/>
      <c r="E62" s="1070"/>
      <c r="F62" s="1070"/>
      <c r="G62" s="1070"/>
      <c r="H62" s="1070"/>
      <c r="I62" s="1070"/>
      <c r="J62" s="1070"/>
      <c r="K62" s="1070"/>
      <c r="L62" s="1070"/>
      <c r="M62" s="1070"/>
      <c r="N62" s="1070"/>
      <c r="O62" s="1070"/>
      <c r="P62" s="1071"/>
      <c r="Q62" s="1072"/>
      <c r="R62" s="1064"/>
      <c r="S62" s="1064"/>
      <c r="T62" s="1064"/>
      <c r="U62" s="1064"/>
      <c r="V62" s="1064"/>
      <c r="W62" s="1064"/>
      <c r="X62" s="1064"/>
      <c r="Y62" s="1064"/>
      <c r="Z62" s="1064"/>
      <c r="AA62" s="1064"/>
      <c r="AB62" s="1064"/>
      <c r="AC62" s="1064"/>
      <c r="AD62" s="1064"/>
      <c r="AE62" s="1073"/>
      <c r="AF62" s="1074"/>
      <c r="AG62" s="1075"/>
      <c r="AH62" s="1075"/>
      <c r="AI62" s="1075"/>
      <c r="AJ62" s="1076"/>
      <c r="AK62" s="1063"/>
      <c r="AL62" s="1064"/>
      <c r="AM62" s="1064"/>
      <c r="AN62" s="1064"/>
      <c r="AO62" s="1064"/>
      <c r="AP62" s="1064"/>
      <c r="AQ62" s="1064"/>
      <c r="AR62" s="1064"/>
      <c r="AS62" s="1064"/>
      <c r="AT62" s="1064"/>
      <c r="AU62" s="1064"/>
      <c r="AV62" s="1064"/>
      <c r="AW62" s="1064"/>
      <c r="AX62" s="1064"/>
      <c r="AY62" s="1064"/>
      <c r="AZ62" s="1065"/>
      <c r="BA62" s="1065"/>
      <c r="BB62" s="1065"/>
      <c r="BC62" s="1065"/>
      <c r="BD62" s="1065"/>
      <c r="BE62" s="1008"/>
      <c r="BF62" s="1008"/>
      <c r="BG62" s="1008"/>
      <c r="BH62" s="1008"/>
      <c r="BI62" s="1009"/>
      <c r="BJ62" s="1066" t="s">
        <v>398</v>
      </c>
      <c r="BK62" s="1067"/>
      <c r="BL62" s="1067"/>
      <c r="BM62" s="1067"/>
      <c r="BN62" s="1068"/>
      <c r="BO62" s="241"/>
      <c r="BP62" s="241"/>
      <c r="BQ62" s="238">
        <v>56</v>
      </c>
      <c r="BR62" s="239"/>
      <c r="BS62" s="1031"/>
      <c r="BT62" s="1032"/>
      <c r="BU62" s="1032"/>
      <c r="BV62" s="1032"/>
      <c r="BW62" s="1032"/>
      <c r="BX62" s="1032"/>
      <c r="BY62" s="1032"/>
      <c r="BZ62" s="1032"/>
      <c r="CA62" s="1032"/>
      <c r="CB62" s="1032"/>
      <c r="CC62" s="1032"/>
      <c r="CD62" s="1032"/>
      <c r="CE62" s="1032"/>
      <c r="CF62" s="1032"/>
      <c r="CG62" s="1053"/>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30"/>
    </row>
    <row r="63" spans="1:131" ht="26.25" customHeight="1" thickBot="1" x14ac:dyDescent="0.2">
      <c r="A63" s="240" t="s">
        <v>379</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9"/>
      <c r="AF63" s="1060">
        <v>6</v>
      </c>
      <c r="AG63" s="995"/>
      <c r="AH63" s="995"/>
      <c r="AI63" s="995"/>
      <c r="AJ63" s="1061"/>
      <c r="AK63" s="1062"/>
      <c r="AL63" s="999"/>
      <c r="AM63" s="999"/>
      <c r="AN63" s="999"/>
      <c r="AO63" s="999"/>
      <c r="AP63" s="995"/>
      <c r="AQ63" s="995"/>
      <c r="AR63" s="995"/>
      <c r="AS63" s="995"/>
      <c r="AT63" s="995"/>
      <c r="AU63" s="995"/>
      <c r="AV63" s="995"/>
      <c r="AW63" s="995"/>
      <c r="AX63" s="995"/>
      <c r="AY63" s="995"/>
      <c r="AZ63" s="1056"/>
      <c r="BA63" s="1056"/>
      <c r="BB63" s="1056"/>
      <c r="BC63" s="1056"/>
      <c r="BD63" s="1056"/>
      <c r="BE63" s="996"/>
      <c r="BF63" s="996"/>
      <c r="BG63" s="996"/>
      <c r="BH63" s="996"/>
      <c r="BI63" s="997"/>
      <c r="BJ63" s="1057" t="s">
        <v>123</v>
      </c>
      <c r="BK63" s="989"/>
      <c r="BL63" s="989"/>
      <c r="BM63" s="989"/>
      <c r="BN63" s="1058"/>
      <c r="BO63" s="241"/>
      <c r="BP63" s="241"/>
      <c r="BQ63" s="238">
        <v>57</v>
      </c>
      <c r="BR63" s="239"/>
      <c r="BS63" s="1031"/>
      <c r="BT63" s="1032"/>
      <c r="BU63" s="1032"/>
      <c r="BV63" s="1032"/>
      <c r="BW63" s="1032"/>
      <c r="BX63" s="1032"/>
      <c r="BY63" s="1032"/>
      <c r="BZ63" s="1032"/>
      <c r="CA63" s="1032"/>
      <c r="CB63" s="1032"/>
      <c r="CC63" s="1032"/>
      <c r="CD63" s="1032"/>
      <c r="CE63" s="1032"/>
      <c r="CF63" s="1032"/>
      <c r="CG63" s="1053"/>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1"/>
      <c r="BT64" s="1032"/>
      <c r="BU64" s="1032"/>
      <c r="BV64" s="1032"/>
      <c r="BW64" s="1032"/>
      <c r="BX64" s="1032"/>
      <c r="BY64" s="1032"/>
      <c r="BZ64" s="1032"/>
      <c r="CA64" s="1032"/>
      <c r="CB64" s="1032"/>
      <c r="CC64" s="1032"/>
      <c r="CD64" s="1032"/>
      <c r="CE64" s="1032"/>
      <c r="CF64" s="1032"/>
      <c r="CG64" s="1053"/>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1"/>
      <c r="BT65" s="1032"/>
      <c r="BU65" s="1032"/>
      <c r="BV65" s="1032"/>
      <c r="BW65" s="1032"/>
      <c r="BX65" s="1032"/>
      <c r="BY65" s="1032"/>
      <c r="BZ65" s="1032"/>
      <c r="CA65" s="1032"/>
      <c r="CB65" s="1032"/>
      <c r="CC65" s="1032"/>
      <c r="CD65" s="1032"/>
      <c r="CE65" s="1032"/>
      <c r="CF65" s="1032"/>
      <c r="CG65" s="1053"/>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30"/>
    </row>
    <row r="66" spans="1:131" ht="26.25" customHeight="1" x14ac:dyDescent="0.15">
      <c r="A66" s="1034" t="s">
        <v>401</v>
      </c>
      <c r="B66" s="1035"/>
      <c r="C66" s="1035"/>
      <c r="D66" s="1035"/>
      <c r="E66" s="1035"/>
      <c r="F66" s="1035"/>
      <c r="G66" s="1035"/>
      <c r="H66" s="1035"/>
      <c r="I66" s="1035"/>
      <c r="J66" s="1035"/>
      <c r="K66" s="1035"/>
      <c r="L66" s="1035"/>
      <c r="M66" s="1035"/>
      <c r="N66" s="1035"/>
      <c r="O66" s="1035"/>
      <c r="P66" s="1036"/>
      <c r="Q66" s="1040" t="s">
        <v>383</v>
      </c>
      <c r="R66" s="1041"/>
      <c r="S66" s="1041"/>
      <c r="T66" s="1041"/>
      <c r="U66" s="1042"/>
      <c r="V66" s="1040" t="s">
        <v>384</v>
      </c>
      <c r="W66" s="1041"/>
      <c r="X66" s="1041"/>
      <c r="Y66" s="1041"/>
      <c r="Z66" s="1042"/>
      <c r="AA66" s="1040" t="s">
        <v>385</v>
      </c>
      <c r="AB66" s="1041"/>
      <c r="AC66" s="1041"/>
      <c r="AD66" s="1041"/>
      <c r="AE66" s="1042"/>
      <c r="AF66" s="1046" t="s">
        <v>386</v>
      </c>
      <c r="AG66" s="1047"/>
      <c r="AH66" s="1047"/>
      <c r="AI66" s="1047"/>
      <c r="AJ66" s="1048"/>
      <c r="AK66" s="1040" t="s">
        <v>387</v>
      </c>
      <c r="AL66" s="1035"/>
      <c r="AM66" s="1035"/>
      <c r="AN66" s="1035"/>
      <c r="AO66" s="1036"/>
      <c r="AP66" s="1040" t="s">
        <v>388</v>
      </c>
      <c r="AQ66" s="1041"/>
      <c r="AR66" s="1041"/>
      <c r="AS66" s="1041"/>
      <c r="AT66" s="1042"/>
      <c r="AU66" s="1040" t="s">
        <v>402</v>
      </c>
      <c r="AV66" s="1041"/>
      <c r="AW66" s="1041"/>
      <c r="AX66" s="1041"/>
      <c r="AY66" s="1042"/>
      <c r="AZ66" s="1040" t="s">
        <v>366</v>
      </c>
      <c r="BA66" s="1041"/>
      <c r="BB66" s="1041"/>
      <c r="BC66" s="1041"/>
      <c r="BD66" s="1054"/>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7"/>
      <c r="B67" s="1038"/>
      <c r="C67" s="1038"/>
      <c r="D67" s="1038"/>
      <c r="E67" s="1038"/>
      <c r="F67" s="1038"/>
      <c r="G67" s="1038"/>
      <c r="H67" s="1038"/>
      <c r="I67" s="1038"/>
      <c r="J67" s="1038"/>
      <c r="K67" s="1038"/>
      <c r="L67" s="1038"/>
      <c r="M67" s="1038"/>
      <c r="N67" s="1038"/>
      <c r="O67" s="1038"/>
      <c r="P67" s="1039"/>
      <c r="Q67" s="1043"/>
      <c r="R67" s="1044"/>
      <c r="S67" s="1044"/>
      <c r="T67" s="1044"/>
      <c r="U67" s="1045"/>
      <c r="V67" s="1043"/>
      <c r="W67" s="1044"/>
      <c r="X67" s="1044"/>
      <c r="Y67" s="1044"/>
      <c r="Z67" s="1045"/>
      <c r="AA67" s="1043"/>
      <c r="AB67" s="1044"/>
      <c r="AC67" s="1044"/>
      <c r="AD67" s="1044"/>
      <c r="AE67" s="1045"/>
      <c r="AF67" s="1049"/>
      <c r="AG67" s="1050"/>
      <c r="AH67" s="1050"/>
      <c r="AI67" s="1050"/>
      <c r="AJ67" s="1051"/>
      <c r="AK67" s="1052"/>
      <c r="AL67" s="1038"/>
      <c r="AM67" s="1038"/>
      <c r="AN67" s="1038"/>
      <c r="AO67" s="1039"/>
      <c r="AP67" s="1043"/>
      <c r="AQ67" s="1044"/>
      <c r="AR67" s="1044"/>
      <c r="AS67" s="1044"/>
      <c r="AT67" s="1045"/>
      <c r="AU67" s="1043"/>
      <c r="AV67" s="1044"/>
      <c r="AW67" s="1044"/>
      <c r="AX67" s="1044"/>
      <c r="AY67" s="1045"/>
      <c r="AZ67" s="1043"/>
      <c r="BA67" s="1044"/>
      <c r="BB67" s="1044"/>
      <c r="BC67" s="1044"/>
      <c r="BD67" s="1055"/>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4" t="s">
        <v>554</v>
      </c>
      <c r="C68" s="1025"/>
      <c r="D68" s="1025"/>
      <c r="E68" s="1025"/>
      <c r="F68" s="1025"/>
      <c r="G68" s="1025"/>
      <c r="H68" s="1025"/>
      <c r="I68" s="1025"/>
      <c r="J68" s="1025"/>
      <c r="K68" s="1025"/>
      <c r="L68" s="1025"/>
      <c r="M68" s="1025"/>
      <c r="N68" s="1025"/>
      <c r="O68" s="1025"/>
      <c r="P68" s="1026"/>
      <c r="Q68" s="1027">
        <v>1878</v>
      </c>
      <c r="R68" s="1021"/>
      <c r="S68" s="1021"/>
      <c r="T68" s="1021"/>
      <c r="U68" s="1021"/>
      <c r="V68" s="1021">
        <v>1878</v>
      </c>
      <c r="W68" s="1021"/>
      <c r="X68" s="1021"/>
      <c r="Y68" s="1021"/>
      <c r="Z68" s="1021"/>
      <c r="AA68" s="1021" t="s">
        <v>551</v>
      </c>
      <c r="AB68" s="1021"/>
      <c r="AC68" s="1021"/>
      <c r="AD68" s="1021"/>
      <c r="AE68" s="1021"/>
      <c r="AF68" s="1021" t="s">
        <v>551</v>
      </c>
      <c r="AG68" s="1021"/>
      <c r="AH68" s="1021"/>
      <c r="AI68" s="1021"/>
      <c r="AJ68" s="1021"/>
      <c r="AK68" s="1021" t="s">
        <v>551</v>
      </c>
      <c r="AL68" s="1021"/>
      <c r="AM68" s="1021"/>
      <c r="AN68" s="1021"/>
      <c r="AO68" s="1021"/>
      <c r="AP68" s="1021" t="s">
        <v>551</v>
      </c>
      <c r="AQ68" s="1021"/>
      <c r="AR68" s="1021"/>
      <c r="AS68" s="1021"/>
      <c r="AT68" s="1021"/>
      <c r="AU68" s="1021" t="s">
        <v>551</v>
      </c>
      <c r="AV68" s="1021"/>
      <c r="AW68" s="1021"/>
      <c r="AX68" s="1021"/>
      <c r="AY68" s="1021"/>
      <c r="AZ68" s="1022"/>
      <c r="BA68" s="1022"/>
      <c r="BB68" s="1022"/>
      <c r="BC68" s="1022"/>
      <c r="BD68" s="1023"/>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8" t="s">
        <v>555</v>
      </c>
      <c r="C69" s="1019"/>
      <c r="D69" s="1019"/>
      <c r="E69" s="1019"/>
      <c r="F69" s="1019"/>
      <c r="G69" s="1019"/>
      <c r="H69" s="1019"/>
      <c r="I69" s="1019"/>
      <c r="J69" s="1019"/>
      <c r="K69" s="1019"/>
      <c r="L69" s="1019"/>
      <c r="M69" s="1019"/>
      <c r="N69" s="1019"/>
      <c r="O69" s="1019"/>
      <c r="P69" s="1020"/>
      <c r="Q69" s="1013">
        <v>11</v>
      </c>
      <c r="R69" s="1007"/>
      <c r="S69" s="1007"/>
      <c r="T69" s="1007"/>
      <c r="U69" s="1007"/>
      <c r="V69" s="1007">
        <v>3</v>
      </c>
      <c r="W69" s="1007"/>
      <c r="X69" s="1007"/>
      <c r="Y69" s="1007"/>
      <c r="Z69" s="1007"/>
      <c r="AA69" s="1007">
        <v>8</v>
      </c>
      <c r="AB69" s="1007"/>
      <c r="AC69" s="1007"/>
      <c r="AD69" s="1007"/>
      <c r="AE69" s="1007"/>
      <c r="AF69" s="1007">
        <v>8</v>
      </c>
      <c r="AG69" s="1007"/>
      <c r="AH69" s="1007"/>
      <c r="AI69" s="1007"/>
      <c r="AJ69" s="1007"/>
      <c r="AK69" s="1007" t="s">
        <v>551</v>
      </c>
      <c r="AL69" s="1007"/>
      <c r="AM69" s="1007"/>
      <c r="AN69" s="1007"/>
      <c r="AO69" s="1007"/>
      <c r="AP69" s="1007" t="s">
        <v>551</v>
      </c>
      <c r="AQ69" s="1007"/>
      <c r="AR69" s="1007"/>
      <c r="AS69" s="1007"/>
      <c r="AT69" s="1007"/>
      <c r="AU69" s="1007" t="s">
        <v>551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8" t="s">
        <v>556</v>
      </c>
      <c r="C70" s="1019"/>
      <c r="D70" s="1019"/>
      <c r="E70" s="1019"/>
      <c r="F70" s="1019"/>
      <c r="G70" s="1019"/>
      <c r="H70" s="1019"/>
      <c r="I70" s="1019"/>
      <c r="J70" s="1019"/>
      <c r="K70" s="1019"/>
      <c r="L70" s="1019"/>
      <c r="M70" s="1019"/>
      <c r="N70" s="1019"/>
      <c r="O70" s="1019"/>
      <c r="P70" s="1020"/>
      <c r="Q70" s="1013">
        <v>51</v>
      </c>
      <c r="R70" s="1007"/>
      <c r="S70" s="1007"/>
      <c r="T70" s="1007"/>
      <c r="U70" s="1007"/>
      <c r="V70" s="1007">
        <v>51</v>
      </c>
      <c r="W70" s="1007"/>
      <c r="X70" s="1007"/>
      <c r="Y70" s="1007"/>
      <c r="Z70" s="1007"/>
      <c r="AA70" s="1007" t="s">
        <v>551</v>
      </c>
      <c r="AB70" s="1007"/>
      <c r="AC70" s="1007"/>
      <c r="AD70" s="1007"/>
      <c r="AE70" s="1007"/>
      <c r="AF70" s="1007" t="s">
        <v>551</v>
      </c>
      <c r="AG70" s="1007"/>
      <c r="AH70" s="1007"/>
      <c r="AI70" s="1007"/>
      <c r="AJ70" s="1007"/>
      <c r="AK70" s="1007" t="s">
        <v>551</v>
      </c>
      <c r="AL70" s="1007"/>
      <c r="AM70" s="1007"/>
      <c r="AN70" s="1007"/>
      <c r="AO70" s="1007"/>
      <c r="AP70" s="1007" t="s">
        <v>551</v>
      </c>
      <c r="AQ70" s="1007"/>
      <c r="AR70" s="1007"/>
      <c r="AS70" s="1007"/>
      <c r="AT70" s="1007"/>
      <c r="AU70" s="1007" t="s">
        <v>551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8" t="s">
        <v>557</v>
      </c>
      <c r="C71" s="1019"/>
      <c r="D71" s="1019"/>
      <c r="E71" s="1019"/>
      <c r="F71" s="1019"/>
      <c r="G71" s="1019"/>
      <c r="H71" s="1019"/>
      <c r="I71" s="1019"/>
      <c r="J71" s="1019"/>
      <c r="K71" s="1019"/>
      <c r="L71" s="1019"/>
      <c r="M71" s="1019"/>
      <c r="N71" s="1019"/>
      <c r="O71" s="1019"/>
      <c r="P71" s="1020"/>
      <c r="Q71" s="1013">
        <v>670</v>
      </c>
      <c r="R71" s="1007"/>
      <c r="S71" s="1007"/>
      <c r="T71" s="1007"/>
      <c r="U71" s="1007"/>
      <c r="V71" s="1007">
        <v>668</v>
      </c>
      <c r="W71" s="1007"/>
      <c r="X71" s="1007"/>
      <c r="Y71" s="1007"/>
      <c r="Z71" s="1007"/>
      <c r="AA71" s="1007">
        <v>2</v>
      </c>
      <c r="AB71" s="1007"/>
      <c r="AC71" s="1007"/>
      <c r="AD71" s="1007"/>
      <c r="AE71" s="1007"/>
      <c r="AF71" s="1007" t="s">
        <v>551</v>
      </c>
      <c r="AG71" s="1007"/>
      <c r="AH71" s="1007"/>
      <c r="AI71" s="1007"/>
      <c r="AJ71" s="1007"/>
      <c r="AK71" s="1007" t="s">
        <v>551</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8" t="s">
        <v>558</v>
      </c>
      <c r="C72" s="1019"/>
      <c r="D72" s="1019"/>
      <c r="E72" s="1019"/>
      <c r="F72" s="1019"/>
      <c r="G72" s="1019"/>
      <c r="H72" s="1019"/>
      <c r="I72" s="1019"/>
      <c r="J72" s="1019"/>
      <c r="K72" s="1019"/>
      <c r="L72" s="1019"/>
      <c r="M72" s="1019"/>
      <c r="N72" s="1019"/>
      <c r="O72" s="1019"/>
      <c r="P72" s="1020"/>
      <c r="Q72" s="1013">
        <v>3281</v>
      </c>
      <c r="R72" s="1007"/>
      <c r="S72" s="1007"/>
      <c r="T72" s="1007"/>
      <c r="U72" s="1007"/>
      <c r="V72" s="1007">
        <v>2177</v>
      </c>
      <c r="W72" s="1007"/>
      <c r="X72" s="1007"/>
      <c r="Y72" s="1007"/>
      <c r="Z72" s="1007"/>
      <c r="AA72" s="1007">
        <v>1103</v>
      </c>
      <c r="AB72" s="1007"/>
      <c r="AC72" s="1007"/>
      <c r="AD72" s="1007"/>
      <c r="AE72" s="1007"/>
      <c r="AF72" s="1007">
        <v>1103</v>
      </c>
      <c r="AG72" s="1007"/>
      <c r="AH72" s="1007"/>
      <c r="AI72" s="1007"/>
      <c r="AJ72" s="1007"/>
      <c r="AK72" s="1007">
        <v>2</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8" t="s">
        <v>559</v>
      </c>
      <c r="C73" s="1019"/>
      <c r="D73" s="1019"/>
      <c r="E73" s="1019"/>
      <c r="F73" s="1019"/>
      <c r="G73" s="1019"/>
      <c r="H73" s="1019"/>
      <c r="I73" s="1019"/>
      <c r="J73" s="1019"/>
      <c r="K73" s="1019"/>
      <c r="L73" s="1019"/>
      <c r="M73" s="1019"/>
      <c r="N73" s="1019"/>
      <c r="O73" s="1019"/>
      <c r="P73" s="1020"/>
      <c r="Q73" s="1013">
        <v>6</v>
      </c>
      <c r="R73" s="1007"/>
      <c r="S73" s="1007"/>
      <c r="T73" s="1007"/>
      <c r="U73" s="1007"/>
      <c r="V73" s="1007">
        <v>6</v>
      </c>
      <c r="W73" s="1007"/>
      <c r="X73" s="1007"/>
      <c r="Y73" s="1007"/>
      <c r="Z73" s="1007"/>
      <c r="AA73" s="1007" t="s">
        <v>551</v>
      </c>
      <c r="AB73" s="1007"/>
      <c r="AC73" s="1007"/>
      <c r="AD73" s="1007"/>
      <c r="AE73" s="1007"/>
      <c r="AF73" s="1007" t="s">
        <v>551</v>
      </c>
      <c r="AG73" s="1007"/>
      <c r="AH73" s="1007"/>
      <c r="AI73" s="1007"/>
      <c r="AJ73" s="1007"/>
      <c r="AK73" s="1007" t="s">
        <v>551</v>
      </c>
      <c r="AL73" s="1007"/>
      <c r="AM73" s="1007"/>
      <c r="AN73" s="1007"/>
      <c r="AO73" s="1007"/>
      <c r="AP73" s="1007" t="s">
        <v>551</v>
      </c>
      <c r="AQ73" s="1007"/>
      <c r="AR73" s="1007"/>
      <c r="AS73" s="1007"/>
      <c r="AT73" s="1007"/>
      <c r="AU73" s="1007" t="s">
        <v>551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8" t="s">
        <v>560</v>
      </c>
      <c r="C74" s="1019"/>
      <c r="D74" s="1019"/>
      <c r="E74" s="1019"/>
      <c r="F74" s="1019"/>
      <c r="G74" s="1019"/>
      <c r="H74" s="1019"/>
      <c r="I74" s="1019"/>
      <c r="J74" s="1019"/>
      <c r="K74" s="1019"/>
      <c r="L74" s="1019"/>
      <c r="M74" s="1019"/>
      <c r="N74" s="1019"/>
      <c r="O74" s="1019"/>
      <c r="P74" s="1020"/>
      <c r="Q74" s="1013">
        <v>80</v>
      </c>
      <c r="R74" s="1007"/>
      <c r="S74" s="1007"/>
      <c r="T74" s="1007"/>
      <c r="U74" s="1007"/>
      <c r="V74" s="1007">
        <v>57</v>
      </c>
      <c r="W74" s="1007"/>
      <c r="X74" s="1007"/>
      <c r="Y74" s="1007"/>
      <c r="Z74" s="1007"/>
      <c r="AA74" s="1007">
        <v>23</v>
      </c>
      <c r="AB74" s="1007"/>
      <c r="AC74" s="1007"/>
      <c r="AD74" s="1007"/>
      <c r="AE74" s="1007"/>
      <c r="AF74" s="1007">
        <v>23</v>
      </c>
      <c r="AG74" s="1007"/>
      <c r="AH74" s="1007"/>
      <c r="AI74" s="1007"/>
      <c r="AJ74" s="1007"/>
      <c r="AK74" s="1007" t="s">
        <v>551</v>
      </c>
      <c r="AL74" s="1007"/>
      <c r="AM74" s="1007"/>
      <c r="AN74" s="1007"/>
      <c r="AO74" s="1007"/>
      <c r="AP74" s="1007" t="s">
        <v>551</v>
      </c>
      <c r="AQ74" s="1007"/>
      <c r="AR74" s="1007"/>
      <c r="AS74" s="1007"/>
      <c r="AT74" s="1007"/>
      <c r="AU74" s="1007" t="s">
        <v>551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8" t="s">
        <v>561</v>
      </c>
      <c r="C75" s="1019"/>
      <c r="D75" s="1019"/>
      <c r="E75" s="1019"/>
      <c r="F75" s="1019"/>
      <c r="G75" s="1019"/>
      <c r="H75" s="1019"/>
      <c r="I75" s="1019"/>
      <c r="J75" s="1019"/>
      <c r="K75" s="1019"/>
      <c r="L75" s="1019"/>
      <c r="M75" s="1019"/>
      <c r="N75" s="1019"/>
      <c r="O75" s="1019"/>
      <c r="P75" s="1020"/>
      <c r="Q75" s="1014">
        <v>152422</v>
      </c>
      <c r="R75" s="1015"/>
      <c r="S75" s="1015"/>
      <c r="T75" s="1015"/>
      <c r="U75" s="1016"/>
      <c r="V75" s="1017">
        <v>149637</v>
      </c>
      <c r="W75" s="1015"/>
      <c r="X75" s="1015"/>
      <c r="Y75" s="1015"/>
      <c r="Z75" s="1016"/>
      <c r="AA75" s="1017">
        <v>2785</v>
      </c>
      <c r="AB75" s="1015"/>
      <c r="AC75" s="1015"/>
      <c r="AD75" s="1015"/>
      <c r="AE75" s="1016"/>
      <c r="AF75" s="1017">
        <v>2785</v>
      </c>
      <c r="AG75" s="1015"/>
      <c r="AH75" s="1015"/>
      <c r="AI75" s="1015"/>
      <c r="AJ75" s="1016"/>
      <c r="AK75" s="1017" t="s">
        <v>551</v>
      </c>
      <c r="AL75" s="1015"/>
      <c r="AM75" s="1015"/>
      <c r="AN75" s="1015"/>
      <c r="AO75" s="1016"/>
      <c r="AP75" s="1017" t="s">
        <v>551</v>
      </c>
      <c r="AQ75" s="1015"/>
      <c r="AR75" s="1015"/>
      <c r="AS75" s="1015"/>
      <c r="AT75" s="1016"/>
      <c r="AU75" s="1017" t="s">
        <v>551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8" t="s">
        <v>562</v>
      </c>
      <c r="C76" s="1019"/>
      <c r="D76" s="1019"/>
      <c r="E76" s="1019"/>
      <c r="F76" s="1019"/>
      <c r="G76" s="1019"/>
      <c r="H76" s="1019"/>
      <c r="I76" s="1019"/>
      <c r="J76" s="1019"/>
      <c r="K76" s="1019"/>
      <c r="L76" s="1019"/>
      <c r="M76" s="1019"/>
      <c r="N76" s="1019"/>
      <c r="O76" s="1019"/>
      <c r="P76" s="1020"/>
      <c r="Q76" s="1014">
        <v>142</v>
      </c>
      <c r="R76" s="1015"/>
      <c r="S76" s="1015"/>
      <c r="T76" s="1015"/>
      <c r="U76" s="1016"/>
      <c r="V76" s="1017">
        <v>133</v>
      </c>
      <c r="W76" s="1015"/>
      <c r="X76" s="1015"/>
      <c r="Y76" s="1015"/>
      <c r="Z76" s="1016"/>
      <c r="AA76" s="1017">
        <v>9</v>
      </c>
      <c r="AB76" s="1015"/>
      <c r="AC76" s="1015"/>
      <c r="AD76" s="1015"/>
      <c r="AE76" s="1016"/>
      <c r="AF76" s="1017">
        <v>9</v>
      </c>
      <c r="AG76" s="1015"/>
      <c r="AH76" s="1015"/>
      <c r="AI76" s="1015"/>
      <c r="AJ76" s="1016"/>
      <c r="AK76" s="1017" t="s">
        <v>551</v>
      </c>
      <c r="AL76" s="1015"/>
      <c r="AM76" s="1015"/>
      <c r="AN76" s="1015"/>
      <c r="AO76" s="1016"/>
      <c r="AP76" s="1017" t="s">
        <v>551</v>
      </c>
      <c r="AQ76" s="1015"/>
      <c r="AR76" s="1015"/>
      <c r="AS76" s="1015"/>
      <c r="AT76" s="1016"/>
      <c r="AU76" s="1017" t="s">
        <v>551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296</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296</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296</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319477</v>
      </c>
      <c r="AB110" s="925"/>
      <c r="AC110" s="925"/>
      <c r="AD110" s="925"/>
      <c r="AE110" s="926"/>
      <c r="AF110" s="927">
        <v>355357</v>
      </c>
      <c r="AG110" s="925"/>
      <c r="AH110" s="925"/>
      <c r="AI110" s="925"/>
      <c r="AJ110" s="926"/>
      <c r="AK110" s="927">
        <v>382696</v>
      </c>
      <c r="AL110" s="925"/>
      <c r="AM110" s="925"/>
      <c r="AN110" s="925"/>
      <c r="AO110" s="926"/>
      <c r="AP110" s="928">
        <v>34.9</v>
      </c>
      <c r="AQ110" s="929"/>
      <c r="AR110" s="929"/>
      <c r="AS110" s="929"/>
      <c r="AT110" s="930"/>
      <c r="AU110" s="966" t="s">
        <v>70</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3199501</v>
      </c>
      <c r="BR110" s="878"/>
      <c r="BS110" s="878"/>
      <c r="BT110" s="878"/>
      <c r="BU110" s="878"/>
      <c r="BV110" s="878">
        <v>2959071</v>
      </c>
      <c r="BW110" s="878"/>
      <c r="BX110" s="878"/>
      <c r="BY110" s="878"/>
      <c r="BZ110" s="878"/>
      <c r="CA110" s="878">
        <v>2776346</v>
      </c>
      <c r="CB110" s="878"/>
      <c r="CC110" s="878"/>
      <c r="CD110" s="878"/>
      <c r="CE110" s="878"/>
      <c r="CF110" s="902">
        <v>252.9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123</v>
      </c>
      <c r="DH110" s="878"/>
      <c r="DI110" s="878"/>
      <c r="DJ110" s="878"/>
      <c r="DK110" s="878"/>
      <c r="DL110" s="878" t="s">
        <v>123</v>
      </c>
      <c r="DM110" s="878"/>
      <c r="DN110" s="878"/>
      <c r="DO110" s="878"/>
      <c r="DP110" s="878"/>
      <c r="DQ110" s="878" t="s">
        <v>123</v>
      </c>
      <c r="DR110" s="878"/>
      <c r="DS110" s="878"/>
      <c r="DT110" s="878"/>
      <c r="DU110" s="878"/>
      <c r="DV110" s="879" t="s">
        <v>123</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123</v>
      </c>
      <c r="AB111" s="955"/>
      <c r="AC111" s="955"/>
      <c r="AD111" s="955"/>
      <c r="AE111" s="956"/>
      <c r="AF111" s="957" t="s">
        <v>123</v>
      </c>
      <c r="AG111" s="955"/>
      <c r="AH111" s="955"/>
      <c r="AI111" s="955"/>
      <c r="AJ111" s="956"/>
      <c r="AK111" s="957" t="s">
        <v>123</v>
      </c>
      <c r="AL111" s="955"/>
      <c r="AM111" s="955"/>
      <c r="AN111" s="955"/>
      <c r="AO111" s="956"/>
      <c r="AP111" s="958" t="s">
        <v>123</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15621</v>
      </c>
      <c r="BR111" s="853"/>
      <c r="BS111" s="853"/>
      <c r="BT111" s="853"/>
      <c r="BU111" s="853"/>
      <c r="BV111" s="853">
        <v>15621</v>
      </c>
      <c r="BW111" s="853"/>
      <c r="BX111" s="853"/>
      <c r="BY111" s="853"/>
      <c r="BZ111" s="853"/>
      <c r="CA111" s="853">
        <v>15621</v>
      </c>
      <c r="CB111" s="853"/>
      <c r="CC111" s="853"/>
      <c r="CD111" s="853"/>
      <c r="CE111" s="853"/>
      <c r="CF111" s="911">
        <v>1.4</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123</v>
      </c>
      <c r="DH111" s="853"/>
      <c r="DI111" s="853"/>
      <c r="DJ111" s="853"/>
      <c r="DK111" s="853"/>
      <c r="DL111" s="853" t="s">
        <v>123</v>
      </c>
      <c r="DM111" s="853"/>
      <c r="DN111" s="853"/>
      <c r="DO111" s="853"/>
      <c r="DP111" s="853"/>
      <c r="DQ111" s="853" t="s">
        <v>123</v>
      </c>
      <c r="DR111" s="853"/>
      <c r="DS111" s="853"/>
      <c r="DT111" s="853"/>
      <c r="DU111" s="853"/>
      <c r="DV111" s="830" t="s">
        <v>123</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123</v>
      </c>
      <c r="AB112" s="816"/>
      <c r="AC112" s="816"/>
      <c r="AD112" s="816"/>
      <c r="AE112" s="817"/>
      <c r="AF112" s="818" t="s">
        <v>123</v>
      </c>
      <c r="AG112" s="816"/>
      <c r="AH112" s="816"/>
      <c r="AI112" s="816"/>
      <c r="AJ112" s="817"/>
      <c r="AK112" s="818" t="s">
        <v>123</v>
      </c>
      <c r="AL112" s="816"/>
      <c r="AM112" s="816"/>
      <c r="AN112" s="816"/>
      <c r="AO112" s="817"/>
      <c r="AP112" s="860" t="s">
        <v>123</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346426</v>
      </c>
      <c r="BR112" s="853"/>
      <c r="BS112" s="853"/>
      <c r="BT112" s="853"/>
      <c r="BU112" s="853"/>
      <c r="BV112" s="853">
        <v>394021</v>
      </c>
      <c r="BW112" s="853"/>
      <c r="BX112" s="853"/>
      <c r="BY112" s="853"/>
      <c r="BZ112" s="853"/>
      <c r="CA112" s="853">
        <v>435694</v>
      </c>
      <c r="CB112" s="853"/>
      <c r="CC112" s="853"/>
      <c r="CD112" s="853"/>
      <c r="CE112" s="853"/>
      <c r="CF112" s="911">
        <v>39.700000000000003</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123</v>
      </c>
      <c r="DH112" s="853"/>
      <c r="DI112" s="853"/>
      <c r="DJ112" s="853"/>
      <c r="DK112" s="853"/>
      <c r="DL112" s="853" t="s">
        <v>123</v>
      </c>
      <c r="DM112" s="853"/>
      <c r="DN112" s="853"/>
      <c r="DO112" s="853"/>
      <c r="DP112" s="853"/>
      <c r="DQ112" s="853" t="s">
        <v>123</v>
      </c>
      <c r="DR112" s="853"/>
      <c r="DS112" s="853"/>
      <c r="DT112" s="853"/>
      <c r="DU112" s="853"/>
      <c r="DV112" s="830" t="s">
        <v>123</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48035</v>
      </c>
      <c r="AB113" s="955"/>
      <c r="AC113" s="955"/>
      <c r="AD113" s="955"/>
      <c r="AE113" s="956"/>
      <c r="AF113" s="957">
        <v>57099</v>
      </c>
      <c r="AG113" s="955"/>
      <c r="AH113" s="955"/>
      <c r="AI113" s="955"/>
      <c r="AJ113" s="956"/>
      <c r="AK113" s="957">
        <v>56126</v>
      </c>
      <c r="AL113" s="955"/>
      <c r="AM113" s="955"/>
      <c r="AN113" s="955"/>
      <c r="AO113" s="956"/>
      <c r="AP113" s="958">
        <v>5.0999999999999996</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2237</v>
      </c>
      <c r="BR113" s="853"/>
      <c r="BS113" s="853"/>
      <c r="BT113" s="853"/>
      <c r="BU113" s="853"/>
      <c r="BV113" s="853">
        <v>635</v>
      </c>
      <c r="BW113" s="853"/>
      <c r="BX113" s="853"/>
      <c r="BY113" s="853"/>
      <c r="BZ113" s="853"/>
      <c r="CA113" s="853" t="s">
        <v>123</v>
      </c>
      <c r="CB113" s="853"/>
      <c r="CC113" s="853"/>
      <c r="CD113" s="853"/>
      <c r="CE113" s="853"/>
      <c r="CF113" s="911" t="s">
        <v>123</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123</v>
      </c>
      <c r="DH113" s="816"/>
      <c r="DI113" s="816"/>
      <c r="DJ113" s="816"/>
      <c r="DK113" s="817"/>
      <c r="DL113" s="818" t="s">
        <v>123</v>
      </c>
      <c r="DM113" s="816"/>
      <c r="DN113" s="816"/>
      <c r="DO113" s="816"/>
      <c r="DP113" s="817"/>
      <c r="DQ113" s="818" t="s">
        <v>123</v>
      </c>
      <c r="DR113" s="816"/>
      <c r="DS113" s="816"/>
      <c r="DT113" s="816"/>
      <c r="DU113" s="817"/>
      <c r="DV113" s="860" t="s">
        <v>123</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3957</v>
      </c>
      <c r="AB114" s="816"/>
      <c r="AC114" s="816"/>
      <c r="AD114" s="816"/>
      <c r="AE114" s="817"/>
      <c r="AF114" s="818">
        <v>2932</v>
      </c>
      <c r="AG114" s="816"/>
      <c r="AH114" s="816"/>
      <c r="AI114" s="816"/>
      <c r="AJ114" s="817"/>
      <c r="AK114" s="818">
        <v>1651</v>
      </c>
      <c r="AL114" s="816"/>
      <c r="AM114" s="816"/>
      <c r="AN114" s="816"/>
      <c r="AO114" s="817"/>
      <c r="AP114" s="860">
        <v>0.2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240994</v>
      </c>
      <c r="BR114" s="853"/>
      <c r="BS114" s="853"/>
      <c r="BT114" s="853"/>
      <c r="BU114" s="853"/>
      <c r="BV114" s="853">
        <v>235610</v>
      </c>
      <c r="BW114" s="853"/>
      <c r="BX114" s="853"/>
      <c r="BY114" s="853"/>
      <c r="BZ114" s="853"/>
      <c r="CA114" s="853">
        <v>239282</v>
      </c>
      <c r="CB114" s="853"/>
      <c r="CC114" s="853"/>
      <c r="CD114" s="853"/>
      <c r="CE114" s="853"/>
      <c r="CF114" s="911">
        <v>21.8</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123</v>
      </c>
      <c r="DH114" s="816"/>
      <c r="DI114" s="816"/>
      <c r="DJ114" s="816"/>
      <c r="DK114" s="817"/>
      <c r="DL114" s="818" t="s">
        <v>123</v>
      </c>
      <c r="DM114" s="816"/>
      <c r="DN114" s="816"/>
      <c r="DO114" s="816"/>
      <c r="DP114" s="817"/>
      <c r="DQ114" s="818" t="s">
        <v>123</v>
      </c>
      <c r="DR114" s="816"/>
      <c r="DS114" s="816"/>
      <c r="DT114" s="816"/>
      <c r="DU114" s="817"/>
      <c r="DV114" s="860" t="s">
        <v>123</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123</v>
      </c>
      <c r="AB115" s="955"/>
      <c r="AC115" s="955"/>
      <c r="AD115" s="955"/>
      <c r="AE115" s="956"/>
      <c r="AF115" s="957" t="s">
        <v>123</v>
      </c>
      <c r="AG115" s="955"/>
      <c r="AH115" s="955"/>
      <c r="AI115" s="955"/>
      <c r="AJ115" s="956"/>
      <c r="AK115" s="957" t="s">
        <v>123</v>
      </c>
      <c r="AL115" s="955"/>
      <c r="AM115" s="955"/>
      <c r="AN115" s="955"/>
      <c r="AO115" s="956"/>
      <c r="AP115" s="958" t="s">
        <v>123</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123</v>
      </c>
      <c r="BR115" s="853"/>
      <c r="BS115" s="853"/>
      <c r="BT115" s="853"/>
      <c r="BU115" s="853"/>
      <c r="BV115" s="853" t="s">
        <v>123</v>
      </c>
      <c r="BW115" s="853"/>
      <c r="BX115" s="853"/>
      <c r="BY115" s="853"/>
      <c r="BZ115" s="853"/>
      <c r="CA115" s="853" t="s">
        <v>123</v>
      </c>
      <c r="CB115" s="853"/>
      <c r="CC115" s="853"/>
      <c r="CD115" s="853"/>
      <c r="CE115" s="853"/>
      <c r="CF115" s="911" t="s">
        <v>123</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15621</v>
      </c>
      <c r="DH115" s="816"/>
      <c r="DI115" s="816"/>
      <c r="DJ115" s="816"/>
      <c r="DK115" s="817"/>
      <c r="DL115" s="818">
        <v>15621</v>
      </c>
      <c r="DM115" s="816"/>
      <c r="DN115" s="816"/>
      <c r="DO115" s="816"/>
      <c r="DP115" s="817"/>
      <c r="DQ115" s="818">
        <v>15621</v>
      </c>
      <c r="DR115" s="816"/>
      <c r="DS115" s="816"/>
      <c r="DT115" s="816"/>
      <c r="DU115" s="817"/>
      <c r="DV115" s="860">
        <v>1.4</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123</v>
      </c>
      <c r="AB116" s="816"/>
      <c r="AC116" s="816"/>
      <c r="AD116" s="816"/>
      <c r="AE116" s="817"/>
      <c r="AF116" s="818" t="s">
        <v>123</v>
      </c>
      <c r="AG116" s="816"/>
      <c r="AH116" s="816"/>
      <c r="AI116" s="816"/>
      <c r="AJ116" s="817"/>
      <c r="AK116" s="818" t="s">
        <v>123</v>
      </c>
      <c r="AL116" s="816"/>
      <c r="AM116" s="816"/>
      <c r="AN116" s="816"/>
      <c r="AO116" s="817"/>
      <c r="AP116" s="860" t="s">
        <v>123</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123</v>
      </c>
      <c r="BR116" s="853"/>
      <c r="BS116" s="853"/>
      <c r="BT116" s="853"/>
      <c r="BU116" s="853"/>
      <c r="BV116" s="853" t="s">
        <v>123</v>
      </c>
      <c r="BW116" s="853"/>
      <c r="BX116" s="853"/>
      <c r="BY116" s="853"/>
      <c r="BZ116" s="853"/>
      <c r="CA116" s="853" t="s">
        <v>123</v>
      </c>
      <c r="CB116" s="853"/>
      <c r="CC116" s="853"/>
      <c r="CD116" s="853"/>
      <c r="CE116" s="853"/>
      <c r="CF116" s="911" t="s">
        <v>123</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123</v>
      </c>
      <c r="DH116" s="816"/>
      <c r="DI116" s="816"/>
      <c r="DJ116" s="816"/>
      <c r="DK116" s="817"/>
      <c r="DL116" s="818" t="s">
        <v>123</v>
      </c>
      <c r="DM116" s="816"/>
      <c r="DN116" s="816"/>
      <c r="DO116" s="816"/>
      <c r="DP116" s="817"/>
      <c r="DQ116" s="818" t="s">
        <v>123</v>
      </c>
      <c r="DR116" s="816"/>
      <c r="DS116" s="816"/>
      <c r="DT116" s="816"/>
      <c r="DU116" s="817"/>
      <c r="DV116" s="860" t="s">
        <v>123</v>
      </c>
      <c r="DW116" s="861"/>
      <c r="DX116" s="861"/>
      <c r="DY116" s="861"/>
      <c r="DZ116" s="862"/>
    </row>
    <row r="117" spans="1:130" s="230" customFormat="1" ht="26.25" customHeight="1" x14ac:dyDescent="0.15">
      <c r="A117" s="931" t="s">
        <v>179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371469</v>
      </c>
      <c r="AB117" s="939"/>
      <c r="AC117" s="939"/>
      <c r="AD117" s="939"/>
      <c r="AE117" s="940"/>
      <c r="AF117" s="941">
        <v>415388</v>
      </c>
      <c r="AG117" s="939"/>
      <c r="AH117" s="939"/>
      <c r="AI117" s="939"/>
      <c r="AJ117" s="940"/>
      <c r="AK117" s="941">
        <v>440473</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123</v>
      </c>
      <c r="BR117" s="853"/>
      <c r="BS117" s="853"/>
      <c r="BT117" s="853"/>
      <c r="BU117" s="853"/>
      <c r="BV117" s="853" t="s">
        <v>123</v>
      </c>
      <c r="BW117" s="853"/>
      <c r="BX117" s="853"/>
      <c r="BY117" s="853"/>
      <c r="BZ117" s="853"/>
      <c r="CA117" s="853" t="s">
        <v>123</v>
      </c>
      <c r="CB117" s="853"/>
      <c r="CC117" s="853"/>
      <c r="CD117" s="853"/>
      <c r="CE117" s="853"/>
      <c r="CF117" s="911" t="s">
        <v>123</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123</v>
      </c>
      <c r="DH117" s="816"/>
      <c r="DI117" s="816"/>
      <c r="DJ117" s="816"/>
      <c r="DK117" s="817"/>
      <c r="DL117" s="818" t="s">
        <v>123</v>
      </c>
      <c r="DM117" s="816"/>
      <c r="DN117" s="816"/>
      <c r="DO117" s="816"/>
      <c r="DP117" s="817"/>
      <c r="DQ117" s="818" t="s">
        <v>123</v>
      </c>
      <c r="DR117" s="816"/>
      <c r="DS117" s="816"/>
      <c r="DT117" s="816"/>
      <c r="DU117" s="817"/>
      <c r="DV117" s="860" t="s">
        <v>123</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296</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123</v>
      </c>
      <c r="BR118" s="881"/>
      <c r="BS118" s="881"/>
      <c r="BT118" s="881"/>
      <c r="BU118" s="881"/>
      <c r="BV118" s="881" t="s">
        <v>123</v>
      </c>
      <c r="BW118" s="881"/>
      <c r="BX118" s="881"/>
      <c r="BY118" s="881"/>
      <c r="BZ118" s="881"/>
      <c r="CA118" s="881" t="s">
        <v>123</v>
      </c>
      <c r="CB118" s="881"/>
      <c r="CC118" s="881"/>
      <c r="CD118" s="881"/>
      <c r="CE118" s="881"/>
      <c r="CF118" s="911" t="s">
        <v>123</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123</v>
      </c>
      <c r="DH118" s="816"/>
      <c r="DI118" s="816"/>
      <c r="DJ118" s="816"/>
      <c r="DK118" s="817"/>
      <c r="DL118" s="818" t="s">
        <v>123</v>
      </c>
      <c r="DM118" s="816"/>
      <c r="DN118" s="816"/>
      <c r="DO118" s="816"/>
      <c r="DP118" s="817"/>
      <c r="DQ118" s="818" t="s">
        <v>123</v>
      </c>
      <c r="DR118" s="816"/>
      <c r="DS118" s="816"/>
      <c r="DT118" s="816"/>
      <c r="DU118" s="817"/>
      <c r="DV118" s="860" t="s">
        <v>123</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123</v>
      </c>
      <c r="AB119" s="925"/>
      <c r="AC119" s="925"/>
      <c r="AD119" s="925"/>
      <c r="AE119" s="926"/>
      <c r="AF119" s="927" t="s">
        <v>123</v>
      </c>
      <c r="AG119" s="925"/>
      <c r="AH119" s="925"/>
      <c r="AI119" s="925"/>
      <c r="AJ119" s="926"/>
      <c r="AK119" s="927" t="s">
        <v>123</v>
      </c>
      <c r="AL119" s="925"/>
      <c r="AM119" s="925"/>
      <c r="AN119" s="925"/>
      <c r="AO119" s="926"/>
      <c r="AP119" s="928" t="s">
        <v>123</v>
      </c>
      <c r="AQ119" s="929"/>
      <c r="AR119" s="929"/>
      <c r="AS119" s="929"/>
      <c r="AT119" s="930"/>
      <c r="AU119" s="970"/>
      <c r="AV119" s="971"/>
      <c r="AW119" s="971"/>
      <c r="AX119" s="971"/>
      <c r="AY119" s="971"/>
      <c r="AZ119" s="251" t="s">
        <v>179</v>
      </c>
      <c r="BA119" s="251"/>
      <c r="BB119" s="251"/>
      <c r="BC119" s="251"/>
      <c r="BD119" s="251"/>
      <c r="BE119" s="251"/>
      <c r="BF119" s="251"/>
      <c r="BG119" s="251"/>
      <c r="BH119" s="251"/>
      <c r="BI119" s="251"/>
      <c r="BJ119" s="251"/>
      <c r="BK119" s="251"/>
      <c r="BL119" s="251"/>
      <c r="BM119" s="251"/>
      <c r="BN119" s="251"/>
      <c r="BO119" s="913" t="s">
        <v>444</v>
      </c>
      <c r="BP119" s="914"/>
      <c r="BQ119" s="915">
        <v>3804779</v>
      </c>
      <c r="BR119" s="881"/>
      <c r="BS119" s="881"/>
      <c r="BT119" s="881"/>
      <c r="BU119" s="881"/>
      <c r="BV119" s="881">
        <v>3604958</v>
      </c>
      <c r="BW119" s="881"/>
      <c r="BX119" s="881"/>
      <c r="BY119" s="881"/>
      <c r="BZ119" s="881"/>
      <c r="CA119" s="881">
        <v>3466943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123</v>
      </c>
      <c r="DH119" s="800"/>
      <c r="DI119" s="800"/>
      <c r="DJ119" s="800"/>
      <c r="DK119" s="801"/>
      <c r="DL119" s="802" t="s">
        <v>123</v>
      </c>
      <c r="DM119" s="800"/>
      <c r="DN119" s="800"/>
      <c r="DO119" s="800"/>
      <c r="DP119" s="801"/>
      <c r="DQ119" s="802" t="s">
        <v>123</v>
      </c>
      <c r="DR119" s="800"/>
      <c r="DS119" s="800"/>
      <c r="DT119" s="800"/>
      <c r="DU119" s="801"/>
      <c r="DV119" s="884" t="s">
        <v>123</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123</v>
      </c>
      <c r="AB120" s="816"/>
      <c r="AC120" s="816"/>
      <c r="AD120" s="816"/>
      <c r="AE120" s="817"/>
      <c r="AF120" s="818" t="s">
        <v>123</v>
      </c>
      <c r="AG120" s="816"/>
      <c r="AH120" s="816"/>
      <c r="AI120" s="816"/>
      <c r="AJ120" s="817"/>
      <c r="AK120" s="818" t="s">
        <v>123</v>
      </c>
      <c r="AL120" s="816"/>
      <c r="AM120" s="816"/>
      <c r="AN120" s="816"/>
      <c r="AO120" s="817"/>
      <c r="AP120" s="860" t="s">
        <v>123</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2289077</v>
      </c>
      <c r="BR120" s="878"/>
      <c r="BS120" s="878"/>
      <c r="BT120" s="878"/>
      <c r="BU120" s="878"/>
      <c r="BV120" s="878">
        <v>2366453</v>
      </c>
      <c r="BW120" s="878"/>
      <c r="BX120" s="878"/>
      <c r="BY120" s="878"/>
      <c r="BZ120" s="878"/>
      <c r="CA120" s="878">
        <v>2538796</v>
      </c>
      <c r="CB120" s="878"/>
      <c r="CC120" s="878"/>
      <c r="CD120" s="878"/>
      <c r="CE120" s="878"/>
      <c r="CF120" s="902">
        <v>231.2</v>
      </c>
      <c r="CG120" s="903"/>
      <c r="CH120" s="903"/>
      <c r="CI120" s="903"/>
      <c r="CJ120" s="903"/>
      <c r="CK120" s="904" t="s">
        <v>448</v>
      </c>
      <c r="CL120" s="888"/>
      <c r="CM120" s="888"/>
      <c r="CN120" s="888"/>
      <c r="CO120" s="889"/>
      <c r="CP120" s="908" t="s">
        <v>144</v>
      </c>
      <c r="CQ120" s="909"/>
      <c r="CR120" s="909"/>
      <c r="CS120" s="909"/>
      <c r="CT120" s="909"/>
      <c r="CU120" s="909"/>
      <c r="CV120" s="909"/>
      <c r="CW120" s="909"/>
      <c r="CX120" s="909"/>
      <c r="CY120" s="909"/>
      <c r="CZ120" s="909"/>
      <c r="DA120" s="909"/>
      <c r="DB120" s="909"/>
      <c r="DC120" s="909"/>
      <c r="DD120" s="909"/>
      <c r="DE120" s="909"/>
      <c r="DF120" s="910"/>
      <c r="DG120" s="897">
        <v>216411</v>
      </c>
      <c r="DH120" s="878"/>
      <c r="DI120" s="878"/>
      <c r="DJ120" s="878"/>
      <c r="DK120" s="878"/>
      <c r="DL120" s="878">
        <v>268114</v>
      </c>
      <c r="DM120" s="878"/>
      <c r="DN120" s="878"/>
      <c r="DO120" s="878"/>
      <c r="DP120" s="878"/>
      <c r="DQ120" s="878">
        <v>318973</v>
      </c>
      <c r="DR120" s="878"/>
      <c r="DS120" s="878"/>
      <c r="DT120" s="878"/>
      <c r="DU120" s="878"/>
      <c r="DV120" s="879">
        <v>29.1</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123</v>
      </c>
      <c r="AB121" s="816"/>
      <c r="AC121" s="816"/>
      <c r="AD121" s="816"/>
      <c r="AE121" s="817"/>
      <c r="AF121" s="818" t="s">
        <v>123</v>
      </c>
      <c r="AG121" s="816"/>
      <c r="AH121" s="816"/>
      <c r="AI121" s="816"/>
      <c r="AJ121" s="817"/>
      <c r="AK121" s="818" t="s">
        <v>123</v>
      </c>
      <c r="AL121" s="816"/>
      <c r="AM121" s="816"/>
      <c r="AN121" s="816"/>
      <c r="AO121" s="817"/>
      <c r="AP121" s="860" t="s">
        <v>123</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32426</v>
      </c>
      <c r="BR121" s="853"/>
      <c r="BS121" s="853"/>
      <c r="BT121" s="853"/>
      <c r="BU121" s="853"/>
      <c r="BV121" s="853">
        <v>28782</v>
      </c>
      <c r="BW121" s="853"/>
      <c r="BX121" s="853"/>
      <c r="BY121" s="853"/>
      <c r="BZ121" s="853"/>
      <c r="CA121" s="853">
        <v>25067</v>
      </c>
      <c r="CB121" s="853"/>
      <c r="CC121" s="853"/>
      <c r="CD121" s="853"/>
      <c r="CE121" s="853"/>
      <c r="CF121" s="911">
        <v>2.2999999999999998</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130015</v>
      </c>
      <c r="DH121" s="853"/>
      <c r="DI121" s="853"/>
      <c r="DJ121" s="853"/>
      <c r="DK121" s="853"/>
      <c r="DL121" s="853">
        <v>125907</v>
      </c>
      <c r="DM121" s="853"/>
      <c r="DN121" s="853"/>
      <c r="DO121" s="853"/>
      <c r="DP121" s="853"/>
      <c r="DQ121" s="853">
        <v>116721</v>
      </c>
      <c r="DR121" s="853"/>
      <c r="DS121" s="853"/>
      <c r="DT121" s="853"/>
      <c r="DU121" s="853"/>
      <c r="DV121" s="830">
        <v>10.6</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123</v>
      </c>
      <c r="AB122" s="816"/>
      <c r="AC122" s="816"/>
      <c r="AD122" s="816"/>
      <c r="AE122" s="817"/>
      <c r="AF122" s="818" t="s">
        <v>123</v>
      </c>
      <c r="AG122" s="816"/>
      <c r="AH122" s="816"/>
      <c r="AI122" s="816"/>
      <c r="AJ122" s="817"/>
      <c r="AK122" s="818" t="s">
        <v>123</v>
      </c>
      <c r="AL122" s="816"/>
      <c r="AM122" s="816"/>
      <c r="AN122" s="816"/>
      <c r="AO122" s="817"/>
      <c r="AP122" s="860" t="s">
        <v>123</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2553807</v>
      </c>
      <c r="BR122" s="881"/>
      <c r="BS122" s="881"/>
      <c r="BT122" s="881"/>
      <c r="BU122" s="881"/>
      <c r="BV122" s="881">
        <v>2431392</v>
      </c>
      <c r="BW122" s="881"/>
      <c r="BX122" s="881"/>
      <c r="BY122" s="881"/>
      <c r="BZ122" s="881"/>
      <c r="CA122" s="881">
        <v>2338537</v>
      </c>
      <c r="CB122" s="881"/>
      <c r="CC122" s="881"/>
      <c r="CD122" s="881"/>
      <c r="CE122" s="881"/>
      <c r="CF122" s="882">
        <v>213</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t="s">
        <v>123</v>
      </c>
      <c r="DH122" s="853"/>
      <c r="DI122" s="853"/>
      <c r="DJ122" s="853"/>
      <c r="DK122" s="853"/>
      <c r="DL122" s="853" t="s">
        <v>123</v>
      </c>
      <c r="DM122" s="853"/>
      <c r="DN122" s="853"/>
      <c r="DO122" s="853"/>
      <c r="DP122" s="853"/>
      <c r="DQ122" s="853" t="s">
        <v>123</v>
      </c>
      <c r="DR122" s="853"/>
      <c r="DS122" s="853"/>
      <c r="DT122" s="853"/>
      <c r="DU122" s="853"/>
      <c r="DV122" s="830" t="s">
        <v>123</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123</v>
      </c>
      <c r="AB123" s="816"/>
      <c r="AC123" s="816"/>
      <c r="AD123" s="816"/>
      <c r="AE123" s="817"/>
      <c r="AF123" s="818" t="s">
        <v>123</v>
      </c>
      <c r="AG123" s="816"/>
      <c r="AH123" s="816"/>
      <c r="AI123" s="816"/>
      <c r="AJ123" s="817"/>
      <c r="AK123" s="818" t="s">
        <v>123</v>
      </c>
      <c r="AL123" s="816"/>
      <c r="AM123" s="816"/>
      <c r="AN123" s="816"/>
      <c r="AO123" s="817"/>
      <c r="AP123" s="860" t="s">
        <v>123</v>
      </c>
      <c r="AQ123" s="861"/>
      <c r="AR123" s="861"/>
      <c r="AS123" s="861"/>
      <c r="AT123" s="862"/>
      <c r="AU123" s="922"/>
      <c r="AV123" s="923"/>
      <c r="AW123" s="923"/>
      <c r="AX123" s="923"/>
      <c r="AY123" s="923"/>
      <c r="AZ123" s="251" t="s">
        <v>179</v>
      </c>
      <c r="BA123" s="251"/>
      <c r="BB123" s="251"/>
      <c r="BC123" s="251"/>
      <c r="BD123" s="251"/>
      <c r="BE123" s="251"/>
      <c r="BF123" s="251"/>
      <c r="BG123" s="251"/>
      <c r="BH123" s="251"/>
      <c r="BI123" s="251"/>
      <c r="BJ123" s="251"/>
      <c r="BK123" s="251"/>
      <c r="BL123" s="251"/>
      <c r="BM123" s="251"/>
      <c r="BN123" s="251"/>
      <c r="BO123" s="913" t="s">
        <v>452</v>
      </c>
      <c r="BP123" s="914"/>
      <c r="BQ123" s="868">
        <v>4875310</v>
      </c>
      <c r="BR123" s="869"/>
      <c r="BS123" s="869"/>
      <c r="BT123" s="869"/>
      <c r="BU123" s="869"/>
      <c r="BV123" s="869">
        <v>4826627</v>
      </c>
      <c r="BW123" s="869"/>
      <c r="BX123" s="869"/>
      <c r="BY123" s="869"/>
      <c r="BZ123" s="869"/>
      <c r="CA123" s="869">
        <v>4902400</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123</v>
      </c>
      <c r="DH123" s="816"/>
      <c r="DI123" s="816"/>
      <c r="DJ123" s="816"/>
      <c r="DK123" s="817"/>
      <c r="DL123" s="818" t="s">
        <v>123</v>
      </c>
      <c r="DM123" s="816"/>
      <c r="DN123" s="816"/>
      <c r="DO123" s="816"/>
      <c r="DP123" s="817"/>
      <c r="DQ123" s="818" t="s">
        <v>123</v>
      </c>
      <c r="DR123" s="816"/>
      <c r="DS123" s="816"/>
      <c r="DT123" s="816"/>
      <c r="DU123" s="817"/>
      <c r="DV123" s="860" t="s">
        <v>123</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123</v>
      </c>
      <c r="AB124" s="816"/>
      <c r="AC124" s="816"/>
      <c r="AD124" s="816"/>
      <c r="AE124" s="817"/>
      <c r="AF124" s="818" t="s">
        <v>123</v>
      </c>
      <c r="AG124" s="816"/>
      <c r="AH124" s="816"/>
      <c r="AI124" s="816"/>
      <c r="AJ124" s="817"/>
      <c r="AK124" s="818" t="s">
        <v>123</v>
      </c>
      <c r="AL124" s="816"/>
      <c r="AM124" s="816"/>
      <c r="AN124" s="816"/>
      <c r="AO124" s="817"/>
      <c r="AP124" s="860" t="s">
        <v>123</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123</v>
      </c>
      <c r="BR124" s="867"/>
      <c r="BS124" s="867"/>
      <c r="BT124" s="867"/>
      <c r="BU124" s="867"/>
      <c r="BV124" s="867" t="s">
        <v>123</v>
      </c>
      <c r="BW124" s="867"/>
      <c r="BX124" s="867"/>
      <c r="BY124" s="867"/>
      <c r="BZ124" s="867"/>
      <c r="CA124" s="867" t="s">
        <v>123</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123</v>
      </c>
      <c r="DH124" s="800"/>
      <c r="DI124" s="800"/>
      <c r="DJ124" s="800"/>
      <c r="DK124" s="801"/>
      <c r="DL124" s="802" t="s">
        <v>123</v>
      </c>
      <c r="DM124" s="800"/>
      <c r="DN124" s="800"/>
      <c r="DO124" s="800"/>
      <c r="DP124" s="801"/>
      <c r="DQ124" s="802" t="s">
        <v>123</v>
      </c>
      <c r="DR124" s="800"/>
      <c r="DS124" s="800"/>
      <c r="DT124" s="800"/>
      <c r="DU124" s="801"/>
      <c r="DV124" s="884" t="s">
        <v>123</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123</v>
      </c>
      <c r="AB125" s="816"/>
      <c r="AC125" s="816"/>
      <c r="AD125" s="816"/>
      <c r="AE125" s="817"/>
      <c r="AF125" s="818" t="s">
        <v>123</v>
      </c>
      <c r="AG125" s="816"/>
      <c r="AH125" s="816"/>
      <c r="AI125" s="816"/>
      <c r="AJ125" s="817"/>
      <c r="AK125" s="818" t="s">
        <v>123</v>
      </c>
      <c r="AL125" s="816"/>
      <c r="AM125" s="816"/>
      <c r="AN125" s="816"/>
      <c r="AO125" s="817"/>
      <c r="AP125" s="860" t="s">
        <v>123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123</v>
      </c>
      <c r="DH125" s="878"/>
      <c r="DI125" s="878"/>
      <c r="DJ125" s="878"/>
      <c r="DK125" s="878"/>
      <c r="DL125" s="878" t="s">
        <v>123</v>
      </c>
      <c r="DM125" s="878"/>
      <c r="DN125" s="878"/>
      <c r="DO125" s="878"/>
      <c r="DP125" s="878"/>
      <c r="DQ125" s="878" t="s">
        <v>123</v>
      </c>
      <c r="DR125" s="878"/>
      <c r="DS125" s="878"/>
      <c r="DT125" s="878"/>
      <c r="DU125" s="878"/>
      <c r="DV125" s="879" t="s">
        <v>123</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123</v>
      </c>
      <c r="AB126" s="816"/>
      <c r="AC126" s="816"/>
      <c r="AD126" s="816"/>
      <c r="AE126" s="817"/>
      <c r="AF126" s="818" t="s">
        <v>123</v>
      </c>
      <c r="AG126" s="816"/>
      <c r="AH126" s="816"/>
      <c r="AI126" s="816"/>
      <c r="AJ126" s="817"/>
      <c r="AK126" s="818" t="s">
        <v>123</v>
      </c>
      <c r="AL126" s="816"/>
      <c r="AM126" s="816"/>
      <c r="AN126" s="816"/>
      <c r="AO126" s="817"/>
      <c r="AP126" s="860" t="s">
        <v>123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123</v>
      </c>
      <c r="DH126" s="853"/>
      <c r="DI126" s="853"/>
      <c r="DJ126" s="853"/>
      <c r="DK126" s="853"/>
      <c r="DL126" s="853" t="s">
        <v>123</v>
      </c>
      <c r="DM126" s="853"/>
      <c r="DN126" s="853"/>
      <c r="DO126" s="853"/>
      <c r="DP126" s="853"/>
      <c r="DQ126" s="853" t="s">
        <v>123</v>
      </c>
      <c r="DR126" s="853"/>
      <c r="DS126" s="853"/>
      <c r="DT126" s="853"/>
      <c r="DU126" s="853"/>
      <c r="DV126" s="830" t="s">
        <v>123</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123</v>
      </c>
      <c r="AB127" s="816"/>
      <c r="AC127" s="816"/>
      <c r="AD127" s="816"/>
      <c r="AE127" s="817"/>
      <c r="AF127" s="818" t="s">
        <v>123</v>
      </c>
      <c r="AG127" s="816"/>
      <c r="AH127" s="816"/>
      <c r="AI127" s="816"/>
      <c r="AJ127" s="817"/>
      <c r="AK127" s="818" t="s">
        <v>123</v>
      </c>
      <c r="AL127" s="816"/>
      <c r="AM127" s="816"/>
      <c r="AN127" s="816"/>
      <c r="AO127" s="817"/>
      <c r="AP127" s="860" t="s">
        <v>123</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123</v>
      </c>
      <c r="DH127" s="853"/>
      <c r="DI127" s="853"/>
      <c r="DJ127" s="853"/>
      <c r="DK127" s="853"/>
      <c r="DL127" s="853" t="s">
        <v>123</v>
      </c>
      <c r="DM127" s="853"/>
      <c r="DN127" s="853"/>
      <c r="DO127" s="853"/>
      <c r="DP127" s="853"/>
      <c r="DQ127" s="853" t="s">
        <v>123</v>
      </c>
      <c r="DR127" s="853"/>
      <c r="DS127" s="853"/>
      <c r="DT127" s="853"/>
      <c r="DU127" s="853"/>
      <c r="DV127" s="830" t="s">
        <v>123</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4256</v>
      </c>
      <c r="AB128" s="837"/>
      <c r="AC128" s="837"/>
      <c r="AD128" s="837"/>
      <c r="AE128" s="838"/>
      <c r="AF128" s="839">
        <v>4255</v>
      </c>
      <c r="AG128" s="837"/>
      <c r="AH128" s="837"/>
      <c r="AI128" s="837"/>
      <c r="AJ128" s="838"/>
      <c r="AK128" s="839">
        <v>4256</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123</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123</v>
      </c>
      <c r="DH128" s="827"/>
      <c r="DI128" s="827"/>
      <c r="DJ128" s="827"/>
      <c r="DK128" s="827"/>
      <c r="DL128" s="827" t="s">
        <v>123</v>
      </c>
      <c r="DM128" s="827"/>
      <c r="DN128" s="827"/>
      <c r="DO128" s="827"/>
      <c r="DP128" s="827"/>
      <c r="DQ128" s="827" t="s">
        <v>123</v>
      </c>
      <c r="DR128" s="827"/>
      <c r="DS128" s="827"/>
      <c r="DT128" s="827"/>
      <c r="DU128" s="827"/>
      <c r="DV128" s="828" t="s">
        <v>123</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1371438</v>
      </c>
      <c r="AB129" s="816"/>
      <c r="AC129" s="816"/>
      <c r="AD129" s="816"/>
      <c r="AE129" s="817"/>
      <c r="AF129" s="818">
        <v>1359435</v>
      </c>
      <c r="AG129" s="816"/>
      <c r="AH129" s="816"/>
      <c r="AI129" s="816"/>
      <c r="AJ129" s="817"/>
      <c r="AK129" s="818">
        <v>1378266</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123</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240210</v>
      </c>
      <c r="AB130" s="816"/>
      <c r="AC130" s="816"/>
      <c r="AD130" s="816"/>
      <c r="AE130" s="817"/>
      <c r="AF130" s="818">
        <v>262702</v>
      </c>
      <c r="AG130" s="816"/>
      <c r="AH130" s="816"/>
      <c r="AI130" s="816"/>
      <c r="AJ130" s="817"/>
      <c r="AK130" s="818">
        <v>280285</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12.9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1131228</v>
      </c>
      <c r="AB131" s="800"/>
      <c r="AC131" s="800"/>
      <c r="AD131" s="800"/>
      <c r="AE131" s="801"/>
      <c r="AF131" s="802">
        <v>1096733</v>
      </c>
      <c r="AG131" s="800"/>
      <c r="AH131" s="800"/>
      <c r="AI131" s="800"/>
      <c r="AJ131" s="801"/>
      <c r="AK131" s="802">
        <v>1097981</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11.22700287</v>
      </c>
      <c r="AB132" s="781"/>
      <c r="AC132" s="781"/>
      <c r="AD132" s="781"/>
      <c r="AE132" s="782"/>
      <c r="AF132" s="783">
        <v>13.53392302</v>
      </c>
      <c r="AG132" s="781"/>
      <c r="AH132" s="781"/>
      <c r="AI132" s="781"/>
      <c r="AJ132" s="782"/>
      <c r="AK132" s="783">
        <v>14.201702940000001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10.5</v>
      </c>
      <c r="AB133" s="760"/>
      <c r="AC133" s="760"/>
      <c r="AD133" s="760"/>
      <c r="AE133" s="761"/>
      <c r="AF133" s="759">
        <v>12</v>
      </c>
      <c r="AG133" s="760"/>
      <c r="AH133" s="760"/>
      <c r="AI133" s="760"/>
      <c r="AJ133" s="761"/>
      <c r="AK133" s="759">
        <v>12.9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kEUqd7iiV8XtsW/sPeWtdIx4GevujKdXmh0U6H0w7Bj+w3mCDPUoGxOaTDisgCGEK7F9QUlCKUzKtIKmt4x5g==" saltValue="v/rnCshHyk23q72I4JlG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4PbNWfQBZUe+Hr89FHipi6RCer3H+bjW7HwsomyPlCoizlVoI2+T5GDgqvD87liTSNqH+DD7eTYLRCYIesBRA==" saltValue="RfDE2AvYusw3Fd83ovsZ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topLeftCell="A6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HmuaLN/jE00skdLhN2TrWWYl26DF7Zif8mrKpBa7qMNnuRwxv77LxASMQOGrvRcliTP7R9SrVI/yFhWZYJJoQ==" saltValue="7H7J6B1lQOP7W0Kd4NhrC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486</v>
      </c>
      <c r="AL9" s="1170"/>
      <c r="AM9" s="1170"/>
      <c r="AN9" s="1171"/>
      <c r="AO9" s="281">
        <v>394638</v>
      </c>
      <c r="AP9" s="281">
        <v>278896</v>
      </c>
      <c r="AQ9" s="282">
        <v>243450</v>
      </c>
      <c r="AR9" s="283">
        <v>14.6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487</v>
      </c>
      <c r="AL10" s="1170"/>
      <c r="AM10" s="1170"/>
      <c r="AN10" s="1171"/>
      <c r="AO10" s="284">
        <v>56025</v>
      </c>
      <c r="AP10" s="284">
        <v>39594</v>
      </c>
      <c r="AQ10" s="285">
        <v>36828</v>
      </c>
      <c r="AR10" s="286">
        <v>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488</v>
      </c>
      <c r="AL11" s="1170"/>
      <c r="AM11" s="1170"/>
      <c r="AN11" s="1171"/>
      <c r="AO11" s="284" t="s">
        <v>489</v>
      </c>
      <c r="AP11" s="284" t="s">
        <v>489</v>
      </c>
      <c r="AQ11" s="285">
        <v>2575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490</v>
      </c>
      <c r="AL12" s="1170"/>
      <c r="AM12" s="1170"/>
      <c r="AN12" s="1171"/>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491</v>
      </c>
      <c r="AL13" s="1170"/>
      <c r="AM13" s="1170"/>
      <c r="AN13" s="1171"/>
      <c r="AO13" s="284" t="s">
        <v>489</v>
      </c>
      <c r="AP13" s="284" t="s">
        <v>489</v>
      </c>
      <c r="AQ13" s="285">
        <v>11862</v>
      </c>
      <c r="AR13" s="286" t="s">
        <v>489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492</v>
      </c>
      <c r="AL14" s="1170"/>
      <c r="AM14" s="1170"/>
      <c r="AN14" s="1171"/>
      <c r="AO14" s="284">
        <v>3923</v>
      </c>
      <c r="AP14" s="284">
        <v>2772</v>
      </c>
      <c r="AQ14" s="285">
        <v>4647</v>
      </c>
      <c r="AR14" s="286">
        <v>-40.299999999999997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493</v>
      </c>
      <c r="AL15" s="1173"/>
      <c r="AM15" s="1173"/>
      <c r="AN15" s="1174"/>
      <c r="AO15" s="284">
        <v>-27897</v>
      </c>
      <c r="AP15" s="284">
        <v>-19715</v>
      </c>
      <c r="AQ15" s="285">
        <v>-13358</v>
      </c>
      <c r="AR15" s="286">
        <v>47.6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179</v>
      </c>
      <c r="AL16" s="1173"/>
      <c r="AM16" s="1173"/>
      <c r="AN16" s="1174"/>
      <c r="AO16" s="284">
        <v>426689</v>
      </c>
      <c r="AP16" s="284">
        <v>301547</v>
      </c>
      <c r="AQ16" s="285">
        <v>286004</v>
      </c>
      <c r="AR16" s="286">
        <v>5.4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498</v>
      </c>
      <c r="AL21" s="1176"/>
      <c r="AM21" s="1176"/>
      <c r="AN21" s="1177"/>
      <c r="AO21" s="297">
        <v>30.39</v>
      </c>
      <c r="AP21" s="298">
        <v>24.25</v>
      </c>
      <c r="AQ21" s="299">
        <v>6.14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499</v>
      </c>
      <c r="AL22" s="1176"/>
      <c r="AM22" s="1176"/>
      <c r="AN22" s="1177"/>
      <c r="AO22" s="302">
        <v>95</v>
      </c>
      <c r="AP22" s="303">
        <v>95.4</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500</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503</v>
      </c>
      <c r="AL32" s="1160"/>
      <c r="AM32" s="1160"/>
      <c r="AN32" s="1161"/>
      <c r="AO32" s="312">
        <v>382696</v>
      </c>
      <c r="AP32" s="312">
        <v>270457</v>
      </c>
      <c r="AQ32" s="313">
        <v>167387</v>
      </c>
      <c r="AR32" s="314">
        <v>61.6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504</v>
      </c>
      <c r="AL33" s="1160"/>
      <c r="AM33" s="1160"/>
      <c r="AN33" s="116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505</v>
      </c>
      <c r="AL34" s="1160"/>
      <c r="AM34" s="1160"/>
      <c r="AN34" s="1161"/>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506</v>
      </c>
      <c r="AL35" s="1160"/>
      <c r="AM35" s="1160"/>
      <c r="AN35" s="1161"/>
      <c r="AO35" s="312">
        <v>56126</v>
      </c>
      <c r="AP35" s="312">
        <v>39665</v>
      </c>
      <c r="AQ35" s="313">
        <v>34589</v>
      </c>
      <c r="AR35" s="314">
        <v>14.7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507</v>
      </c>
      <c r="AL36" s="1160"/>
      <c r="AM36" s="1160"/>
      <c r="AN36" s="1161"/>
      <c r="AO36" s="312">
        <v>1651</v>
      </c>
      <c r="AP36" s="312">
        <v>1167</v>
      </c>
      <c r="AQ36" s="313">
        <v>2508</v>
      </c>
      <c r="AR36" s="314">
        <v>-53.5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508</v>
      </c>
      <c r="AL37" s="1160"/>
      <c r="AM37" s="1160"/>
      <c r="AN37" s="1161"/>
      <c r="AO37" s="312" t="s">
        <v>489</v>
      </c>
      <c r="AP37" s="312" t="s">
        <v>489</v>
      </c>
      <c r="AQ37" s="313">
        <v>1525</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509</v>
      </c>
      <c r="AL38" s="1163"/>
      <c r="AM38" s="1163"/>
      <c r="AN38" s="1164"/>
      <c r="AO38" s="315" t="s">
        <v>489</v>
      </c>
      <c r="AP38" s="315" t="s">
        <v>489</v>
      </c>
      <c r="AQ38" s="316">
        <v>44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510</v>
      </c>
      <c r="AL39" s="1163"/>
      <c r="AM39" s="1163"/>
      <c r="AN39" s="1164"/>
      <c r="AO39" s="312">
        <v>-4256</v>
      </c>
      <c r="AP39" s="312">
        <v>-3008</v>
      </c>
      <c r="AQ39" s="313">
        <v>-7489</v>
      </c>
      <c r="AR39" s="314">
        <v>-59.8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511</v>
      </c>
      <c r="AL40" s="1160"/>
      <c r="AM40" s="1160"/>
      <c r="AN40" s="1161"/>
      <c r="AO40" s="312">
        <v>-280285</v>
      </c>
      <c r="AP40" s="312">
        <v>-198081</v>
      </c>
      <c r="AQ40" s="313">
        <v>-138932</v>
      </c>
      <c r="AR40" s="314">
        <v>42.6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289</v>
      </c>
      <c r="AL41" s="1166"/>
      <c r="AM41" s="1166"/>
      <c r="AN41" s="1167"/>
      <c r="AO41" s="312">
        <v>155932</v>
      </c>
      <c r="AP41" s="312">
        <v>110199</v>
      </c>
      <c r="AQ41" s="313">
        <v>59636</v>
      </c>
      <c r="AR41" s="314">
        <v>84.8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481</v>
      </c>
      <c r="AN49" s="1154" t="s">
        <v>514</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1004927</v>
      </c>
      <c r="AN51" s="334">
        <v>670846</v>
      </c>
      <c r="AO51" s="335">
        <v>71</v>
      </c>
      <c r="AP51" s="336">
        <v>264232</v>
      </c>
      <c r="AQ51" s="337">
        <v>15.8</v>
      </c>
      <c r="AR51" s="338">
        <v>55.2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529426</v>
      </c>
      <c r="AN52" s="342">
        <v>353422</v>
      </c>
      <c r="AO52" s="343">
        <v>57.3</v>
      </c>
      <c r="AP52" s="344">
        <v>133959</v>
      </c>
      <c r="AQ52" s="345">
        <v>13.9</v>
      </c>
      <c r="AR52" s="346">
        <v>43.4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267913</v>
      </c>
      <c r="AN53" s="334">
        <v>179928</v>
      </c>
      <c r="AO53" s="335">
        <v>-73.2</v>
      </c>
      <c r="AP53" s="336">
        <v>263613</v>
      </c>
      <c r="AQ53" s="337">
        <v>-0.2</v>
      </c>
      <c r="AR53" s="338">
        <v>-73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109302</v>
      </c>
      <c r="AN54" s="342">
        <v>73406</v>
      </c>
      <c r="AO54" s="343">
        <v>-79.2</v>
      </c>
      <c r="AP54" s="344">
        <v>128823</v>
      </c>
      <c r="AQ54" s="345">
        <v>-3.8</v>
      </c>
      <c r="AR54" s="346">
        <v>-75.400000000000006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276643</v>
      </c>
      <c r="AN55" s="334">
        <v>188449</v>
      </c>
      <c r="AO55" s="335">
        <v>4.7</v>
      </c>
      <c r="AP55" s="336">
        <v>277467</v>
      </c>
      <c r="AQ55" s="337">
        <v>5.3</v>
      </c>
      <c r="AR55" s="338">
        <v>-0.6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109645</v>
      </c>
      <c r="AN56" s="342">
        <v>74690</v>
      </c>
      <c r="AO56" s="343">
        <v>1.7</v>
      </c>
      <c r="AP56" s="344">
        <v>128378</v>
      </c>
      <c r="AQ56" s="345">
        <v>-0.3</v>
      </c>
      <c r="AR56" s="346">
        <v>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158435</v>
      </c>
      <c r="AN57" s="334">
        <v>110408</v>
      </c>
      <c r="AO57" s="335">
        <v>-41.4</v>
      </c>
      <c r="AP57" s="336">
        <v>282256</v>
      </c>
      <c r="AQ57" s="337">
        <v>1.7</v>
      </c>
      <c r="AR57" s="338">
        <v>-43.1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65873</v>
      </c>
      <c r="AN58" s="342">
        <v>45905</v>
      </c>
      <c r="AO58" s="343">
        <v>-38.5</v>
      </c>
      <c r="AP58" s="344">
        <v>145453</v>
      </c>
      <c r="AQ58" s="345">
        <v>13.3</v>
      </c>
      <c r="AR58" s="346">
        <v>-51.8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288813</v>
      </c>
      <c r="AN59" s="334">
        <v>204108</v>
      </c>
      <c r="AO59" s="335">
        <v>84.9</v>
      </c>
      <c r="AP59" s="336">
        <v>295341</v>
      </c>
      <c r="AQ59" s="337">
        <v>4.5999999999999996</v>
      </c>
      <c r="AR59" s="338">
        <v>80.3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126680</v>
      </c>
      <c r="AN60" s="342">
        <v>89527</v>
      </c>
      <c r="AO60" s="343">
        <v>95</v>
      </c>
      <c r="AP60" s="344">
        <v>137402</v>
      </c>
      <c r="AQ60" s="345">
        <v>-5.5</v>
      </c>
      <c r="AR60" s="346">
        <v>100.5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399346</v>
      </c>
      <c r="AN61" s="349">
        <v>270748</v>
      </c>
      <c r="AO61" s="350">
        <v>9.1999999999999993</v>
      </c>
      <c r="AP61" s="351">
        <v>276582</v>
      </c>
      <c r="AQ61" s="352">
        <v>5.4</v>
      </c>
      <c r="AR61" s="338">
        <v>3.8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188185</v>
      </c>
      <c r="AN62" s="342">
        <v>127390</v>
      </c>
      <c r="AO62" s="343">
        <v>7.3</v>
      </c>
      <c r="AP62" s="344">
        <v>134803</v>
      </c>
      <c r="AQ62" s="345">
        <v>3.5</v>
      </c>
      <c r="AR62" s="346">
        <v>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ROdjxqdRzuT3qfqe7aqImMVCX6e7xEP6hmIeeWTjUmt53CFSAprlxP0jkVJYU/v0PjpQVHJ3WM+Dyh9jKKSxA==" saltValue="kyePZ2zlLbN0U6dNtOeP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ZYHDGPdnHcfNCUudqGWnsZ4g3EyBMc7Hc+4vdi8wZ5Qx2PjIaSa2viaQIcss7Anb/LDibT7vDkCcyC6/D8YItg==" saltValue="51tG7Ts6UL9WQJkF+21f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0cNjTDIs5hhiZKWgyxDlYyPOViRTzv09Q3qU6tsc3J+cqMglj9gF409iNeHKWogcVev1NHQHX6a2NAtE5enBjA==" saltValue="M6ibqCTHUeG7Mzd08rxr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8" t="s">
        <v>3</v>
      </c>
      <c r="D47" s="1178"/>
      <c r="E47" s="1179"/>
      <c r="F47" s="11">
        <v>100.49</v>
      </c>
      <c r="G47" s="12">
        <v>89.15</v>
      </c>
      <c r="H47" s="12">
        <v>84.37</v>
      </c>
      <c r="I47" s="12">
        <v>92.75</v>
      </c>
      <c r="J47" s="13">
        <v>102.11</v>
      </c>
    </row>
    <row r="48" spans="2:10" ht="57.75" customHeight="1" x14ac:dyDescent="0.15">
      <c r="B48" s="14"/>
      <c r="C48" s="1180" t="s">
        <v>4</v>
      </c>
      <c r="D48" s="1180"/>
      <c r="E48" s="1181"/>
      <c r="F48" s="15">
        <v>0.38</v>
      </c>
      <c r="G48" s="16">
        <v>2.4</v>
      </c>
      <c r="H48" s="16">
        <v>3.58</v>
      </c>
      <c r="I48" s="16">
        <v>8.5500000000000007</v>
      </c>
      <c r="J48" s="17">
        <v>4.0199999999999996</v>
      </c>
    </row>
    <row r="49" spans="2:10" ht="57.75" customHeight="1" thickBot="1" x14ac:dyDescent="0.2">
      <c r="B49" s="18"/>
      <c r="C49" s="1182" t="s">
        <v>5</v>
      </c>
      <c r="D49" s="1182"/>
      <c r="E49" s="1183"/>
      <c r="F49" s="19" t="s">
        <v>533</v>
      </c>
      <c r="G49" s="20" t="s">
        <v>534</v>
      </c>
      <c r="H49" s="20">
        <v>7.37</v>
      </c>
      <c r="I49" s="20">
        <v>10.73</v>
      </c>
      <c r="J49" s="21">
        <v>1.86</v>
      </c>
    </row>
    <row r="50" spans="2:10" x14ac:dyDescent="0.15"/>
  </sheetData>
  <sheetProtection algorithmName="SHA-512" hashValue="ZYaZuWmJ8NIW/rbaFSkkQc8FidG58Kld8GCrm9xbcexhlqPetH5SrcKTrT+Cd1yJxolDJr7ww9bHdlbcAKgD+g==" saltValue="+K8pknUtUBGAJ2HD4EoN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2025-03-17T09:28:33Z</cp:lastPrinted>
  <dcterms:created xsi:type="dcterms:W3CDTF">2025-02-19T04:45:21Z</dcterms:created>
  <dcterms:modified xsi:type="dcterms:W3CDTF">2025-09-30T02:32:32Z</dcterms:modified>
  <cp:category/>
</cp:coreProperties>
</file>