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P19FRD01H\users$\tnomura\デスクトップ\新しいフォルダー\"/>
    </mc:Choice>
  </mc:AlternateContent>
  <xr:revisionPtr revIDLastSave="0" documentId="13_ncr:1_{760EA97D-8D56-4A9F-AE93-FE2BE1CAD5C4}" xr6:coauthVersionLast="47" xr6:coauthVersionMax="47" xr10:uidLastSave="{00000000-0000-0000-0000-000000000000}"/>
  <bookViews>
    <workbookView xWindow="-120" yWindow="-120" windowWidth="29040" windowHeight="15840" tabRatio="82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BE36" i="10"/>
  <c r="AM36" i="10"/>
  <c r="AM35" i="10"/>
  <c r="CO34" i="10"/>
  <c r="CO35" i="10" s="1"/>
  <c r="CO36" i="10" s="1"/>
  <c r="BW34" i="10"/>
  <c r="BW35" i="10" s="1"/>
  <c r="BW36" i="10" s="1"/>
  <c r="BW37" i="10" s="1"/>
  <c r="BW38" i="10" s="1"/>
  <c r="BW39" i="10" s="1"/>
  <c r="BW40" i="10" s="1"/>
  <c r="BW41" i="10" s="1"/>
  <c r="BW42" i="10" s="1"/>
  <c r="BW43" i="10" s="1"/>
  <c r="C34" i="10"/>
  <c r="C35" i="10" l="1"/>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<sst xmlns="http://schemas.openxmlformats.org/spreadsheetml/2006/main" count="1154" uniqueCount="584">
  <si>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</si>
  <si>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</si>
  <si>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</si>
  <si>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</si>
  <si>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</si>
  <si>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</si>
  <si>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</si>
  <si>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</si>
  <si>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</si>
  <si>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</si>
  <si>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</si>
  <si>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</si>
  <si>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</si>
  <si>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</si>
  <si>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</si>
  <si>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</si>
  <si>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</si>
  <si>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</si>
  <si>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</si>
  <si>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</si>
  <si>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</si>
  <si>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</si>
  <si>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</si>
  <si>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</si>
  <si>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</si>
  <si>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</si>
  <si>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</si>
  <si>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</si>
  <si>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</si>
  <si>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</si>
  <si>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</si>
  <si>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</si>
  <si>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</si>
  <si>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</si>
  <si>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</si>
  <si>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</si>
  <si>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</si>
  <si>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</si>
  <si>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</si>
  <si>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</si>
  <si>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</si>
  <si>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</si>
  <si>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</si>
  <si>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</si>
  <si>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</si>
  <si>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</si>
  <si>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</si>
  <si>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</si>
  <si>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</si>
  <si>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</si>
  <si>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</si>
  <si>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</si>
  <si>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</si>
  <si>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</si>
  <si>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</si>
  <si>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</si>
  <si>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</si>
  <si>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</si>
  <si>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</si>
  <si>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</si>
  <si>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</si>
  <si>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</si>
  <si>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</si>
  <si>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</si>
  <si>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</si>
  <si>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</si>
  <si>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</si>
  <si>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</si>
  <si>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</si>
  <si>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</si>
  <si>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</si>
  <si>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</si>
  <si>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</si>
  <si>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</si>
  <si>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</si>
  <si>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</si>
  <si>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</si>
  <si>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</si>
  <si>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</si>
  <si>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</si>
  <si>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</si>
  <si>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</si>
  <si>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</si>
  <si>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</si>
  <si>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</si>
  <si>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</si>
  <si>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</si>
  <si>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</si>
  <si>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</si>
  <si>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</si>
  <si>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</si>
  <si>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</si>
  <si>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</si>
  <si>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</si>
  <si>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黒潮町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</si>
  <si>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</si>
  <si>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</si>
  <si>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</si>
  <si>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</si>
  <si>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</si>
  <si>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</si>
  <si>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</si>
  <si>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</si>
  <si>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</si>
  <si>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</si>
  <si>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</si>
  <si>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</si>
  <si>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</si>
  <si>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</si>
  <si>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</si>
  <si>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</si>
  <si>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</si>
  <si>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</si>
  <si>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</si>
  <si>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</si>
  <si>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</si>
  <si>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</si>
  <si>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</si>
  <si>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</si>
  <si>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</si>
  <si>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</si>
  <si>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</si>
  <si>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</si>
  <si>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</si>
  <si>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</si>
  <si>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</si>
  <si>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</si>
  <si>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</si>
  <si>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</si>
  <si>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</si>
  <si>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</si>
  <si>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</si>
  <si>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</si>
  <si>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</si>
  <si>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</si>
  <si>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</si>
  <si>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</si>
  <si>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</si>
  <si>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</si>
  <si>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</si>
  <si>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</si>
  <si>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</si>
  <si>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</si>
  <si>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</si>
  <si>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</si>
  <si>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</si>
  <si>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</si>
  <si>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</si>
  <si>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</si>
  <si>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</si>
  <si>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</si>
  <si>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</si>
  <si>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</si>
  <si>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</si>
  <si>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</si>
  <si>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</si>
  <si>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</si>
  <si>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</si>
  <si>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</si>
  <si>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</si>
  <si>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</si>
  <si>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</si>
  <si>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</si>
  <si>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</si>
  <si>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</si>
  <si>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</si>
  <si>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</si>
  <si>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</si>
  <si>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</si>
  <si>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</si>
  <si>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</si>
  <si>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</si>
  <si>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</si>
  <si>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</si>
  <si>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</si>
  <si>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</si>
  <si>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</si>
  <si>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</si>
  <si>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</si>
  <si>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</si>
  <si>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</si>
  <si>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</si>
  <si>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</si>
  <si>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</si>
  <si>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</si>
  <si>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</si>
  <si>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</si>
  <si>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</si>
  <si>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</si>
  <si>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</si>
  <si>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</si>
  <si>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</si>
  <si>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</si>
  <si>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</si>
  <si>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</si>
  <si>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</si>
  <si>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</si>
  <si>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</si>
  <si>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</si>
  <si>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</si>
  <si>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</si>
  <si>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</si>
  <si>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高知県黒潮町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</si>
  <si>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</si>
  <si>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</si>
  <si>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</si>
  <si>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</si>
  <si>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</si>
  <si>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</si>
  <si>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</si>
  <si>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</si>
  <si>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</si>
  <si>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</si>
  <si>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</si>
  <si>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</si>
  <si>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</si>
  <si>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</si>
  <si>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</si>
  <si>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</si>
  <si>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</si>
  <si>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</si>
  <si>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</si>
  <si>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</si>
  <si>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</si>
  <si>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</si>
  <si>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</si>
  <si>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</si>
  <si>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</si>
  <si>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</si>
  <si>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</si>
  <si>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</si>
  <si>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</si>
  <si>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</si>
  <si>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</si>
  <si>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</si>
  <si>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</si>
  <si>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</si>
  <si>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</si>
  <si>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</si>
  <si>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</si>
  <si>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</si>
  <si>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</si>
  <si>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</si>
  <si>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</si>
  <si>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</si>
  <si>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</si>
  <si>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</si>
  <si>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</si>
  <si>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</si>
  <si>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</si>
  <si>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</si>
  <si>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</si>
  <si>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</si>
  <si>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</si>
  <si>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</si>
  <si>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</si>
  <si>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</si>
  <si>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</si>
  <si>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</si>
  <si>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</si>
  <si>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</si>
  <si>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</si>
  <si>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</si>
  <si>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</si>
  <si>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</si>
  <si>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</si>
  <si>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</si>
  <si>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</si>
  <si>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</si>
  <si>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</si>
  <si>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</si>
  <si>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</si>
  <si>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</si>
  <si>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</si>
  <si>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</si>
  <si>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</si>
  <si>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</si>
  <si>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</si>
  <si>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</si>
  <si>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</si>
  <si>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</si>
  <si>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</si>
  <si>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</si>
  <si>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</si>
  <si>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</si>
  <si>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</si>
  <si>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</si>
  <si>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</si>
  <si>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</si>
  <si>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</si>
  <si>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</si>
  <si>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</si>
  <si>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</si>
  <si>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</si>
  <si>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</si>
  <si>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</si>
  <si>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</si>
  <si>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</si>
  <si>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</si>
  <si>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</si>
  <si>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</si>
  <si>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</si>
  <si>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</si>
  <si>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</si>
  <si>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</si>
  <si>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</si>
  <si>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</si>
  <si>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</si>
  <si>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</si>
  <si>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</si>
  <si>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</si>
  <si>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</si>
  <si>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</si>
  <si>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</si>
  <si>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</si>
  <si>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</si>
  <si>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</si>
  <si>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</si>
  <si>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</si>
  <si>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</si>
  <si>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</si>
  <si>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</si>
  <si>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</si>
  <si>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</si>
  <si>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</si>
  <si>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</si>
  <si>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</si>
  <si>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</si>
  <si>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</si>
  <si>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</si>
  <si>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</si>
  <si>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</si>
  <si>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</si>
  <si>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</si>
  <si>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</si>
  <si>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</si>
  <si>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</si>
  <si>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</si>
  <si>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</si>
  <si>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</si>
  <si>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</si>
  <si>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</si>
  <si>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</si>
  <si>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</si>
  <si>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</si>
  <si>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</si>
  <si>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</si>
  <si>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</si>
  <si>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</si>
  <si>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</si>
  <si>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</si>
  <si>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</si>
  <si>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</si>
  <si>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高知県黒潮町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</si>
  <si>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</si>
  <si>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</si>
  <si>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</si>
  <si>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</si>
  <si>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</si>
  <si>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</si>
  <si>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</si>
  <si>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</si>
  <si>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</si>
  <si>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</si>
  <si>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</si>
  <si>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</si>
  <si>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</si>
  <si>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</si>
  <si>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</si>
  <si>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</si>
  <si>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</si>
  <si>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</si>
  <si>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</si>
  <si>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</si>
  <si>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黒潮町住宅新築資金等貸付事業特別会計</t>
    <phoneticPr fontId="5"/>
  </si>
  <si>
    <t>黒潮町宮川奨学資金特別会計</t>
    <phoneticPr fontId="5"/>
  </si>
  <si>
    <t>黒潮町情報センター事業特別会計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</si>
  <si>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</si>
  <si>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</si>
  <si>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</si>
  <si>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</si>
  <si>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</si>
  <si>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</si>
  <si>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</si>
  <si>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</si>
  <si>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</si>
  <si>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</si>
  <si>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</si>
  <si>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</si>
  <si>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</si>
  <si>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黒潮町国民健康保険事業特別会計</t>
    <phoneticPr fontId="5"/>
  </si>
  <si>
    <t>黒潮町国民健康保険直診特別会計</t>
    <phoneticPr fontId="5"/>
  </si>
  <si>
    <t>黒潮町介護保険事業特別会計</t>
    <phoneticPr fontId="5"/>
  </si>
  <si>
    <t>黒潮町介護サービス事業特別会計</t>
    <phoneticPr fontId="5"/>
  </si>
  <si>
    <t>黒潮町後期高齢者医療保険事業特別会計</t>
    <phoneticPr fontId="5"/>
  </si>
  <si>
    <t>黒潮町水道事業特別会計</t>
    <phoneticPr fontId="5"/>
  </si>
  <si>
    <t>法適用企業</t>
    <phoneticPr fontId="5"/>
  </si>
  <si>
    <t>黒潮町農業集落排水事業特別会計</t>
    <phoneticPr fontId="5"/>
  </si>
  <si>
    <t>法非適用企業</t>
    <phoneticPr fontId="5"/>
  </si>
  <si>
    <t>黒潮町漁業集落排水事業特別会計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</si>
  <si>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</si>
  <si>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</si>
  <si>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</si>
  <si>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</si>
  <si>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</si>
  <si>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</si>
  <si>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</si>
  <si>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</si>
  <si>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</si>
  <si>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</si>
  <si>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</si>
  <si>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</si>
  <si>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</si>
  <si>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</si>
  <si>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</si>
  <si>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</si>
  <si>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</si>
  <si>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</si>
  <si>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</si>
  <si>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</si>
  <si>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</si>
  <si>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</si>
  <si>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</si>
  <si>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</si>
  <si>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</si>
  <si>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</si>
  <si>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</si>
  <si>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</si>
  <si>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</si>
  <si>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</si>
  <si>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</si>
  <si>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</si>
  <si>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</si>
  <si>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</si>
  <si>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</si>
  <si>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</si>
  <si>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</si>
  <si>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</si>
  <si>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</si>
  <si>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</si>
  <si>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</si>
  <si>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</si>
  <si>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</si>
  <si>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</si>
  <si>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</si>
  <si>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</si>
  <si>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</si>
  <si>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</si>
  <si>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</si>
  <si>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</si>
  <si>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</si>
  <si>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</si>
  <si>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</si>
  <si>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</si>
  <si>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</si>
  <si>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</si>
  <si>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</si>
  <si>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</si>
  <si>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</si>
  <si>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</si>
  <si>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</si>
  <si>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</si>
  <si>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</si>
  <si>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</si>
  <si>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</si>
  <si>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</si>
  <si>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</si>
  <si>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</si>
  <si>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</si>
  <si>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</si>
  <si>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</si>
  <si>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</si>
  <si>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</si>
  <si>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</si>
  <si>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</si>
  <si>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</si>
  <si>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</si>
  <si>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</si>
  <si>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</si>
  <si>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</si>
  <si>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</si>
  <si>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</si>
  <si>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</si>
  <si>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</si>
  <si>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</si>
  <si>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</si>
  <si>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</si>
  <si>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</si>
  <si>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</si>
  <si>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</si>
  <si>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</si>
  <si>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</si>
  <si>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</si>
  <si>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</si>
  <si>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</si>
  <si>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</si>
  <si>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</si>
  <si>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</si>
  <si>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</si>
  <si>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</si>
  <si>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</si>
  <si>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</si>
  <si>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</si>
  <si>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</si>
  <si>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</si>
  <si>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</si>
  <si>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</si>
  <si>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</si>
  <si>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</si>
  <si>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</si>
  <si>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</si>
  <si>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</si>
  <si>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</si>
  <si>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</si>
  <si>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</si>
  <si>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</si>
  <si>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</si>
  <si>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</si>
  <si>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</si>
  <si>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</si>
  <si>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</si>
  <si>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</si>
  <si>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</si>
  <si>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</si>
  <si>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</si>
  <si>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</si>
  <si>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</si>
  <si>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</si>
  <si>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</si>
  <si>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</si>
  <si>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</si>
  <si>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</si>
  <si>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</si>
  <si>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</si>
  <si>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</si>
  <si>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0.29</t>
  </si>
  <si>
    <t>▲ 4.22</t>
  </si>
  <si>
    <t>黒潮町水道事業特別会計</t>
  </si>
  <si>
    <t>一般会計</t>
  </si>
  <si>
    <t>黒潮町介護保険事業特別会計</t>
  </si>
  <si>
    <t>黒潮町国民健康保険事業特別会計</t>
  </si>
  <si>
    <t>黒潮町住宅新築資金等貸付事業特別会計</t>
  </si>
  <si>
    <t>黒潮町宮川奨学資金特別会計</t>
  </si>
  <si>
    <t>黒潮町農業集落排水事業特別会計</t>
  </si>
  <si>
    <t>黒潮町漁業集落排水事業特別会計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</si>
  <si>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</si>
  <si>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</si>
  <si>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</si>
  <si>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</si>
  <si>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</si>
  <si>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</si>
  <si>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</si>
  <si>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</si>
  <si>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幡多広域市町村圏事務組合（一般会計）</t>
  </si>
  <si>
    <t>幡多広域市町村圏事務組合（ふるさと市町村圏事業特別会計）</t>
  </si>
  <si>
    <t>幡多広域市町村圏事務組合（滞納整理事業特別会計）</t>
  </si>
  <si>
    <t>幡多中央環境施設組合</t>
  </si>
  <si>
    <t>幡多中央消防組合</t>
  </si>
  <si>
    <t>こうち人づくり広域連合</t>
  </si>
  <si>
    <t>高知県市町村総合事務組合（一般会計）</t>
  </si>
  <si>
    <t>高知県市町村総合事務組合（交通災害共済事業特別会計）</t>
  </si>
  <si>
    <t>高知県後期高齢者広域連合（一般会計）</t>
  </si>
  <si>
    <t>高知県後期高齢者広域連合（特別会計）</t>
  </si>
  <si>
    <t>黒潮町農業公社</t>
    <rPh sb="0" eb="3">
      <t>クロシオチョウ</t>
    </rPh>
    <rPh sb="3" eb="7">
      <t>ノウギョウコウシャ</t>
    </rPh>
    <phoneticPr fontId="10"/>
  </si>
  <si>
    <t>黒潮町缶詰製作所</t>
    <rPh sb="0" eb="3">
      <t>クロシオチョウ</t>
    </rPh>
    <rPh sb="3" eb="5">
      <t>カンヅメ</t>
    </rPh>
    <rPh sb="5" eb="8">
      <t>セイサクショ</t>
    </rPh>
    <phoneticPr fontId="10"/>
  </si>
  <si>
    <t>こうち・くろしお太陽光発電株式会社</t>
    <rPh sb="8" eb="11">
      <t>タイヨウコウ</t>
    </rPh>
    <rPh sb="11" eb="13">
      <t>ハツデン</t>
    </rPh>
    <rPh sb="13" eb="17">
      <t>カブシキガイシャ</t>
    </rPh>
    <phoneticPr fontId="10"/>
  </si>
  <si>
    <t>-</t>
    <phoneticPr fontId="10"/>
  </si>
  <si>
    <t>くろしおエナジー</t>
    <phoneticPr fontId="2"/>
  </si>
  <si>
    <t>建設推進基金</t>
    <phoneticPr fontId="5"/>
  </si>
  <si>
    <t>ふるさと納税基金</t>
    <phoneticPr fontId="2"/>
  </si>
  <si>
    <t>新しいまちづくり基金</t>
    <phoneticPr fontId="2"/>
  </si>
  <si>
    <t>地域活性化事業基金</t>
    <phoneticPr fontId="2"/>
  </si>
  <si>
    <t>防災対策加速化基金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</si>
  <si>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</si>
  <si>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</si>
  <si>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利債の借入などにより将来負担比率はマイナスとなっているため、当町の値は表示されていないが、今後は有利債である旧合併特例事業債の活用額終了による財源調達の課題がある中、一般廃棄物処理施設（し尿処理施設）の長寿命化事業などを予定している。引き続き、適切な財政運営に努め、良好な値を継続していく必要がある。</t>
    <rPh sb="46" eb="48">
      <t>コンゴ</t>
    </rPh>
    <rPh sb="55" eb="63">
      <t>キュウガッペイトクレイジギョウサイ</t>
    </rPh>
    <rPh sb="64" eb="66">
      <t>カツヨウ</t>
    </rPh>
    <rPh sb="66" eb="67">
      <t>ガク</t>
    </rPh>
    <rPh sb="72" eb="76">
      <t>ザイゲンチョウタツ</t>
    </rPh>
    <rPh sb="77" eb="79">
      <t>カダイ</t>
    </rPh>
    <rPh sb="82" eb="83">
      <t>ナカ</t>
    </rPh>
    <rPh sb="95" eb="98">
      <t>ニョウショリ</t>
    </rPh>
    <rPh sb="98" eb="100">
      <t>シセツ</t>
    </rPh>
    <rPh sb="102" eb="106">
      <t>チョウジュミョウカ</t>
    </rPh>
    <rPh sb="106" eb="108">
      <t>ジギョウ</t>
    </rPh>
    <rPh sb="111" eb="113">
      <t>ヨテイ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</si>
  <si>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</si>
  <si>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</si>
  <si>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</si>
  <si>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</si>
  <si>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</si>
  <si>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</si>
  <si>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利債の借入などにより将来負担比率はマイナスとなっているため、当町の値は表示されていないが、実質公債費比率が上昇の一途をたどっていることは注視しなければならない。引き続き、公共施設等総合管理計画及び個別施設計画により、事業実施の平準化を図り、一層の単年度の財政負担の低減や地方債残高の適正管理などに努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</si>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</sst>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1"/>
      <color rgb="FF000000"/>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3DB25C8-AC73-4E7C-9545-FFF9E2E4C9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7292-4B6E-96E0-73D1865AD7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143915</c:v>
                </c:pt>
                <c:pt idx="1">
                  <c:v>143696</c:v>
                </c:pt>
                <c:pt idx="2">
                  <c:v>207986</c:v>
                </c:pt>
                <c:pt idx="3">
                  <c:v>181662</c:v>
                </c:pt>
                <c:pt idx="4">
                  <c:v>159461</c:v>
                </c:pt>
              </c:numCache>
            </c:numRef>
          </c:val>
          <c:smooth val="0"/>
          <c:extLst>
            <c:ext xmlns:c16="http://schemas.microsoft.com/office/drawing/2014/chart" uri="{C3380CC4-5D6E-409C-BE32-E72D297353CC}">
              <c16:uniqueId val="{00000001-7292-4B6E-96E0-73D1865AD7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3.58</c:v>
                </c:pt>
                <c:pt idx="1">
                  <c:v>4.7300000000000004</c:v>
                </c:pt>
                <c:pt idx="2">
                  <c:v>5.85</c:v>
                </c:pt>
                <c:pt idx="3">
                  <c:v>5.72</c:v>
                </c:pt>
                <c:pt idx="4">
                  <c:v>5.09</c:v>
                </c:pt>
              </c:numCache>
            </c:numRef>
          </c:val>
          <c:extLst>
            <c:ext xmlns:c16="http://schemas.microsoft.com/office/drawing/2014/chart" uri="{C3380CC4-5D6E-409C-BE32-E72D297353CC}">
              <c16:uniqueId val="{00000000-1110-4E1B-9623-AC454000DC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17.34</c:v>
                </c:pt>
                <c:pt idx="1">
                  <c:v>18.920000000000002</c:v>
                </c:pt>
                <c:pt idx="2">
                  <c:v>19.850000000000001</c:v>
                </c:pt>
                <c:pt idx="3">
                  <c:v>23.22</c:v>
                </c:pt>
                <c:pt idx="4">
                  <c:v>22.14</c:v>
                </c:pt>
              </c:numCache>
            </c:numRef>
          </c:val>
          <c:extLst>
            <c:ext xmlns:c16="http://schemas.microsoft.com/office/drawing/2014/chart" uri="{C3380CC4-5D6E-409C-BE32-E72D297353CC}">
              <c16:uniqueId val="{00000001-1110-4E1B-9623-AC454000DC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2.73</c:v>
                </c:pt>
                <c:pt idx="1">
                  <c:v>1.42</c:v>
                </c:pt>
                <c:pt idx="2">
                  <c:v>1.35</c:v>
                </c:pt>
                <c:pt idx="3">
                  <c:v>-0.28999999999999998</c:v>
                </c:pt>
                <c:pt idx="4">
                  <c:v>-4.22</c:v>
                </c:pt>
              </c:numCache>
            </c:numRef>
          </c:val>
          <c:smooth val="0"/>
          <c:extLst>
            <c:ext xmlns:c16="http://schemas.microsoft.com/office/drawing/2014/chart" uri="{C3380CC4-5D6E-409C-BE32-E72D297353CC}">
              <c16:uniqueId val="{00000002-1110-4E1B-9623-AC454000DC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c:v>
                </c:pt>
                <c:pt idx="2">
                  <c:v>#N/A</c:v>
                </c:pt>
                <c:pt idx="3">
                  <c:v>0.06</c:v>
                </c:pt>
                <c:pt idx="4">
                  <c:v>#N/A</c:v>
                </c:pt>
                <c:pt idx="5">
                  <c:v>0.09</c:v>
                </c:pt>
                <c:pt idx="6">
                  <c:v>#N/A</c:v>
                </c:pt>
                <c:pt idx="7">
                  <c:v>0.13</c:v>
                </c:pt>
                <c:pt idx="8">
                  <c:v>#N/A</c:v>
                </c:pt>
                <c:pt idx="9">
                  <c:v>0.01</c:v>
                </c:pt>
              </c:numCache>
            </c:numRef>
          </c:val>
          <c:extLst>
            <c:ext xmlns:c16="http://schemas.microsoft.com/office/drawing/2014/chart" uri="{C3380CC4-5D6E-409C-BE32-E72D297353CC}">
              <c16:uniqueId val="{00000000-5F14-4E85-8CA9-D83E54E45F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14-4E85-8CA9-D83E54E45F24}"/>
            </c:ext>
          </c:extLst>
        </c:ser>
        <c:ser>
          <c:idx val="2"/>
          <c:order val="2"/>
          <c:tx>
            <c:strRef>
              <c:f>データシート!$A$29</c:f>
              <c:strCache>
                <c:ptCount val="1"/>
                <c:pt idx="0">
                  <c:v>黒潮町漁業集落排水事業特別会計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2-5F14-4E85-8CA9-D83E54E45F24}"/>
            </c:ext>
          </c:extLst>
        </c:ser>
        <c:ser>
          <c:idx val="3"/>
          <c:order val="3"/>
          <c:tx>
            <c:strRef>
              <c:f>データシート!$A$30</c:f>
              <c:strCache>
                <c:ptCount val="1"/>
                <c:pt idx="0">
                  <c:v>黒潮町農業集落排水事業特別会計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3-5F14-4E85-8CA9-D83E54E45F24}"/>
            </c:ext>
          </c:extLst>
        </c:ser>
        <c:ser>
          <c:idx val="4"/>
          <c:order val="4"/>
          <c:tx>
            <c:strRef>
              <c:f>データシート!$A$31</c:f>
              <c:strCache>
                <c:ptCount val="1"/>
                <c:pt idx="0">
                  <c:v>黒潮町宮川奨学資金特別会計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0.13</c:v>
                </c:pt>
                <c:pt idx="4">
                  <c:v>#N/A</c:v>
                </c:pt>
                <c:pt idx="5">
                  <c:v>0.09</c:v>
                </c:pt>
                <c:pt idx="6">
                  <c:v>#N/A</c:v>
                </c:pt>
                <c:pt idx="7">
                  <c:v>0.06</c:v>
                </c:pt>
                <c:pt idx="8">
                  <c:v>#N/A</c:v>
                </c:pt>
                <c:pt idx="9">
                  <c:v>0.13</c:v>
                </c:pt>
              </c:numCache>
            </c:numRef>
          </c:val>
          <c:extLst>
            <c:ext xmlns:c16="http://schemas.microsoft.com/office/drawing/2014/chart" uri="{C3380CC4-5D6E-409C-BE32-E72D297353CC}">
              <c16:uniqueId val="{00000004-5F14-4E85-8CA9-D83E54E45F24}"/>
            </c:ext>
          </c:extLst>
        </c:ser>
        <c:ser>
          <c:idx val="5"/>
          <c:order val="5"/>
          <c:tx>
            <c:strRef>
              <c:f>データシート!$A$32</c:f>
              <c:strCache>
                <c:ptCount val="1"/>
                <c:pt idx="0">
                  <c:v>黒潮町住宅新築資金等貸付事業特別会計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0.09</c:v>
                </c:pt>
                <c:pt idx="4">
                  <c:v>#N/A</c:v>
                </c:pt>
                <c:pt idx="5">
                  <c:v>0.1</c:v>
                </c:pt>
                <c:pt idx="6">
                  <c:v>#N/A</c:v>
                </c:pt>
                <c:pt idx="7">
                  <c:v>0.24</c:v>
                </c:pt>
                <c:pt idx="8">
                  <c:v>#N/A</c:v>
                </c:pt>
                <c:pt idx="9">
                  <c:v>0.28000000000000003</c:v>
                </c:pt>
              </c:numCache>
            </c:numRef>
          </c:val>
          <c:extLst>
            <c:ext xmlns:c16="http://schemas.microsoft.com/office/drawing/2014/chart" uri="{C3380CC4-5D6E-409C-BE32-E72D297353CC}">
              <c16:uniqueId val="{00000005-5F14-4E85-8CA9-D83E54E45F24}"/>
            </c:ext>
          </c:extLst>
        </c:ser>
        <c:ser>
          <c:idx val="6"/>
          <c:order val="6"/>
          <c:tx>
            <c:strRef>
              <c:f>データシート!$A$33</c:f>
              <c:strCache>
                <c:ptCount val="1"/>
                <c:pt idx="0">
                  <c:v>黒潮町国民健康保険事業特別会計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1.06</c:v>
                </c:pt>
                <c:pt idx="2">
                  <c:v>#N/A</c:v>
                </c:pt>
                <c:pt idx="3">
                  <c:v>0.04</c:v>
                </c:pt>
                <c:pt idx="4">
                  <c:v>#N/A</c:v>
                </c:pt>
                <c:pt idx="5">
                  <c:v>0.47</c:v>
                </c:pt>
                <c:pt idx="6">
                  <c:v>#N/A</c:v>
                </c:pt>
                <c:pt idx="7">
                  <c:v>0.7</c:v>
                </c:pt>
                <c:pt idx="8">
                  <c:v>#N/A</c:v>
                </c:pt>
                <c:pt idx="9">
                  <c:v>0.66</c:v>
                </c:pt>
              </c:numCache>
            </c:numRef>
          </c:val>
          <c:extLst>
            <c:ext xmlns:c16="http://schemas.microsoft.com/office/drawing/2014/chart" uri="{C3380CC4-5D6E-409C-BE32-E72D297353CC}">
              <c16:uniqueId val="{00000006-5F14-4E85-8CA9-D83E54E45F24}"/>
            </c:ext>
          </c:extLst>
        </c:ser>
        <c:ser>
          <c:idx val="7"/>
          <c:order val="7"/>
          <c:tx>
            <c:strRef>
              <c:f>データシート!$A$34</c:f>
              <c:strCache>
                <c:ptCount val="1"/>
                <c:pt idx="0">
                  <c:v>黒潮町介護保険事業特別会計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0.54</c:v>
                </c:pt>
                <c:pt idx="2">
                  <c:v>#N/A</c:v>
                </c:pt>
                <c:pt idx="3">
                  <c:v>0.3</c:v>
                </c:pt>
                <c:pt idx="4">
                  <c:v>#N/A</c:v>
                </c:pt>
                <c:pt idx="5">
                  <c:v>0.39</c:v>
                </c:pt>
                <c:pt idx="6">
                  <c:v>#N/A</c:v>
                </c:pt>
                <c:pt idx="7">
                  <c:v>0.55000000000000004</c:v>
                </c:pt>
                <c:pt idx="8">
                  <c:v>#N/A</c:v>
                </c:pt>
                <c:pt idx="9">
                  <c:v>1.21</c:v>
                </c:pt>
              </c:numCache>
            </c:numRef>
          </c:val>
          <c:extLst>
            <c:ext xmlns:c16="http://schemas.microsoft.com/office/drawing/2014/chart" uri="{C3380CC4-5D6E-409C-BE32-E72D297353CC}">
              <c16:uniqueId val="{00000007-5F14-4E85-8CA9-D83E54E45F2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3.44</c:v>
                </c:pt>
                <c:pt idx="2">
                  <c:v>#N/A</c:v>
                </c:pt>
                <c:pt idx="3">
                  <c:v>4.5</c:v>
                </c:pt>
                <c:pt idx="4">
                  <c:v>#N/A</c:v>
                </c:pt>
                <c:pt idx="5">
                  <c:v>5.64</c:v>
                </c:pt>
                <c:pt idx="6">
                  <c:v>#N/A</c:v>
                </c:pt>
                <c:pt idx="7">
                  <c:v>5.4</c:v>
                </c:pt>
                <c:pt idx="8">
                  <c:v>#N/A</c:v>
                </c:pt>
                <c:pt idx="9">
                  <c:v>4.67</c:v>
                </c:pt>
              </c:numCache>
            </c:numRef>
          </c:val>
          <c:extLst>
            <c:ext xmlns:c16="http://schemas.microsoft.com/office/drawing/2014/chart" uri="{C3380CC4-5D6E-409C-BE32-E72D297353CC}">
              <c16:uniqueId val="{00000008-5F14-4E85-8CA9-D83E54E45F24}"/>
            </c:ext>
          </c:extLst>
        </c:ser>
        <c:ser>
          <c:idx val="9"/>
          <c:order val="9"/>
          <c:tx>
            <c:strRef>
              <c:f>データシート!$A$36</c:f>
              <c:strCache>
                <c:ptCount val="1"/>
                <c:pt idx="0">
                  <c:v>黒潮町水道事業特別会計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6.47</c:v>
                </c:pt>
                <c:pt idx="2">
                  <c:v>#N/A</c:v>
                </c:pt>
                <c:pt idx="3">
                  <c:v>5.8</c:v>
                </c:pt>
                <c:pt idx="4">
                  <c:v>#N/A</c:v>
                </c:pt>
                <c:pt idx="5">
                  <c:v>5.74</c:v>
                </c:pt>
                <c:pt idx="6">
                  <c:v>#N/A</c:v>
                </c:pt>
                <c:pt idx="7">
                  <c:v>5.79</c:v>
                </c:pt>
                <c:pt idx="8">
                  <c:v>#N/A</c:v>
                </c:pt>
                <c:pt idx="9">
                  <c:v>6.31</c:v>
                </c:pt>
              </c:numCache>
            </c:numRef>
          </c:val>
          <c:extLst>
            <c:ext xmlns:c16="http://schemas.microsoft.com/office/drawing/2014/chart" uri="{C3380CC4-5D6E-409C-BE32-E72D297353CC}">
              <c16:uniqueId val="{00000009-5F14-4E85-8CA9-D83E54E45F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1198</c:v>
                </c:pt>
                <c:pt idx="5">
                  <c:v>1301</c:v>
                </c:pt>
                <c:pt idx="8">
                  <c:v>1316</c:v>
                </c:pt>
                <c:pt idx="11">
                  <c:v>1309</c:v>
                </c:pt>
                <c:pt idx="14">
                  <c:v>1167</c:v>
                </c:pt>
              </c:numCache>
            </c:numRef>
          </c:val>
          <c:extLst>
            <c:ext xmlns:c16="http://schemas.microsoft.com/office/drawing/2014/chart" uri="{C3380CC4-5D6E-409C-BE32-E72D297353CC}">
              <c16:uniqueId val="{00000000-B3DB-40B6-8D09-E87AF1BBD2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DB-40B6-8D09-E87AF1BBD2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DB-40B6-8D09-E87AF1BBD2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c:v>
                </c:pt>
                <c:pt idx="3">
                  <c:v>23</c:v>
                </c:pt>
                <c:pt idx="6">
                  <c:v>24</c:v>
                </c:pt>
                <c:pt idx="9">
                  <c:v>18</c:v>
                </c:pt>
                <c:pt idx="12">
                  <c:v>11</c:v>
                </c:pt>
              </c:numCache>
            </c:numRef>
          </c:val>
          <c:extLst>
            <c:ext xmlns:c16="http://schemas.microsoft.com/office/drawing/2014/chart" uri="{C3380CC4-5D6E-409C-BE32-E72D297353CC}">
              <c16:uniqueId val="{00000003-B3DB-40B6-8D09-E87AF1BBD2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c:v>
                </c:pt>
                <c:pt idx="3">
                  <c:v>62</c:v>
                </c:pt>
                <c:pt idx="6">
                  <c:v>63</c:v>
                </c:pt>
                <c:pt idx="9">
                  <c:v>63</c:v>
                </c:pt>
                <c:pt idx="12">
                  <c:v>101</c:v>
                </c:pt>
              </c:numCache>
            </c:numRef>
          </c:val>
          <c:extLst>
            <c:ext xmlns:c16="http://schemas.microsoft.com/office/drawing/2014/chart" uri="{C3380CC4-5D6E-409C-BE32-E72D297353CC}">
              <c16:uniqueId val="{00000004-B3DB-40B6-8D09-E87AF1BBD2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DB-40B6-8D09-E87AF1BBD2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DB-40B6-8D09-E87AF1BBD2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1496</c:v>
                </c:pt>
                <c:pt idx="3">
                  <c:v>1615</c:v>
                </c:pt>
                <c:pt idx="6">
                  <c:v>1623</c:v>
                </c:pt>
                <c:pt idx="9">
                  <c:v>1698</c:v>
                </c:pt>
                <c:pt idx="12">
                  <c:v>1747</c:v>
                </c:pt>
              </c:numCache>
            </c:numRef>
          </c:val>
          <c:extLst>
            <c:ext xmlns:c16="http://schemas.microsoft.com/office/drawing/2014/chart" uri="{C3380CC4-5D6E-409C-BE32-E72D297353CC}">
              <c16:uniqueId val="{00000007-B3DB-40B6-8D09-E87AF1BBD2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383</c:v>
                </c:pt>
                <c:pt idx="2">
                  <c:v>#N/A</c:v>
                </c:pt>
                <c:pt idx="3">
                  <c:v>#N/A</c:v>
                </c:pt>
                <c:pt idx="4">
                  <c:v>399</c:v>
                </c:pt>
                <c:pt idx="5">
                  <c:v>#N/A</c:v>
                </c:pt>
                <c:pt idx="6">
                  <c:v>#N/A</c:v>
                </c:pt>
                <c:pt idx="7">
                  <c:v>394</c:v>
                </c:pt>
                <c:pt idx="8">
                  <c:v>#N/A</c:v>
                </c:pt>
                <c:pt idx="9">
                  <c:v>#N/A</c:v>
                </c:pt>
                <c:pt idx="10">
                  <c:v>470</c:v>
                </c:pt>
                <c:pt idx="11">
                  <c:v>#N/A</c:v>
                </c:pt>
                <c:pt idx="12">
                  <c:v>#N/A</c:v>
                </c:pt>
                <c:pt idx="13">
                  <c:v>692</c:v>
                </c:pt>
                <c:pt idx="14">
                  <c:v>#N/A</c:v>
                </c:pt>
              </c:numCache>
            </c:numRef>
          </c:val>
          <c:smooth val="0"/>
          <c:extLst>
            <c:ext xmlns:c16="http://schemas.microsoft.com/office/drawing/2014/chart" uri="{C3380CC4-5D6E-409C-BE32-E72D297353CC}">
              <c16:uniqueId val="{00000008-B3DB-40B6-8D09-E87AF1BBD2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11503</c:v>
                </c:pt>
                <c:pt idx="5">
                  <c:v>10922</c:v>
                </c:pt>
                <c:pt idx="8">
                  <c:v>10274</c:v>
                </c:pt>
                <c:pt idx="11">
                  <c:v>9504</c:v>
                </c:pt>
                <c:pt idx="14">
                  <c:v>9230</c:v>
                </c:pt>
              </c:numCache>
            </c:numRef>
          </c:val>
          <c:extLst>
            <c:ext xmlns:c16="http://schemas.microsoft.com/office/drawing/2014/chart" uri="{C3380CC4-5D6E-409C-BE32-E72D297353CC}">
              <c16:uniqueId val="{00000000-664D-47DF-BFC0-36FA2AE8DF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c:v>
                </c:pt>
                <c:pt idx="5">
                  <c:v>34</c:v>
                </c:pt>
                <c:pt idx="8">
                  <c:v>20</c:v>
                </c:pt>
                <c:pt idx="11">
                  <c:v>151</c:v>
                </c:pt>
                <c:pt idx="14">
                  <c:v>300</c:v>
                </c:pt>
              </c:numCache>
            </c:numRef>
          </c:val>
          <c:extLst>
            <c:ext xmlns:c16="http://schemas.microsoft.com/office/drawing/2014/chart" uri="{C3380CC4-5D6E-409C-BE32-E72D297353CC}">
              <c16:uniqueId val="{00000001-664D-47DF-BFC0-36FA2AE8DF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4323</c:v>
                </c:pt>
                <c:pt idx="5">
                  <c:v>4268</c:v>
                </c:pt>
                <c:pt idx="8">
                  <c:v>4577</c:v>
                </c:pt>
                <c:pt idx="11">
                  <c:v>4863</c:v>
                </c:pt>
                <c:pt idx="14">
                  <c:v>4303</c:v>
                </c:pt>
              </c:numCache>
            </c:numRef>
          </c:val>
          <c:extLst>
            <c:ext xmlns:c16="http://schemas.microsoft.com/office/drawing/2014/chart" uri="{C3380CC4-5D6E-409C-BE32-E72D297353CC}">
              <c16:uniqueId val="{00000002-664D-47DF-BFC0-36FA2AE8DF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4D-47DF-BFC0-36FA2AE8DF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4D-47DF-BFC0-36FA2AE8DF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4D-47DF-BFC0-36FA2AE8DF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1332</c:v>
                </c:pt>
                <c:pt idx="3">
                  <c:v>1263</c:v>
                </c:pt>
                <c:pt idx="6">
                  <c:v>1209</c:v>
                </c:pt>
                <c:pt idx="9">
                  <c:v>1202</c:v>
                </c:pt>
                <c:pt idx="12">
                  <c:v>1076</c:v>
                </c:pt>
              </c:numCache>
            </c:numRef>
          </c:val>
          <c:extLst>
            <c:ext xmlns:c16="http://schemas.microsoft.com/office/drawing/2014/chart" uri="{C3380CC4-5D6E-409C-BE32-E72D297353CC}">
              <c16:uniqueId val="{00000006-664D-47DF-BFC0-36FA2AE8DF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161</c:v>
                </c:pt>
                <c:pt idx="3">
                  <c:v>137</c:v>
                </c:pt>
                <c:pt idx="6">
                  <c:v>116</c:v>
                </c:pt>
                <c:pt idx="9">
                  <c:v>96</c:v>
                </c:pt>
                <c:pt idx="12">
                  <c:v>84</c:v>
                </c:pt>
              </c:numCache>
            </c:numRef>
          </c:val>
          <c:extLst>
            <c:ext xmlns:c16="http://schemas.microsoft.com/office/drawing/2014/chart" uri="{C3380CC4-5D6E-409C-BE32-E72D297353CC}">
              <c16:uniqueId val="{00000007-664D-47DF-BFC0-36FA2AE8DF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695</c:v>
                </c:pt>
                <c:pt idx="3">
                  <c:v>652</c:v>
                </c:pt>
                <c:pt idx="6">
                  <c:v>616</c:v>
                </c:pt>
                <c:pt idx="9">
                  <c:v>580</c:v>
                </c:pt>
                <c:pt idx="12">
                  <c:v>646</c:v>
                </c:pt>
              </c:numCache>
            </c:numRef>
          </c:val>
          <c:extLst>
            <c:ext xmlns:c16="http://schemas.microsoft.com/office/drawing/2014/chart" uri="{C3380CC4-5D6E-409C-BE32-E72D297353CC}">
              <c16:uniqueId val="{00000008-664D-47DF-BFC0-36FA2AE8DF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64D-47DF-BFC0-36FA2AE8DF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13021</c:v>
                </c:pt>
                <c:pt idx="3">
                  <c:v>12197</c:v>
                </c:pt>
                <c:pt idx="6">
                  <c:v>11491</c:v>
                </c:pt>
                <c:pt idx="9">
                  <c:v>10825</c:v>
                </c:pt>
                <c:pt idx="12">
                  <c:v>9996</c:v>
                </c:pt>
              </c:numCache>
            </c:numRef>
          </c:val>
          <c:extLst>
            <c:ext xmlns:c16="http://schemas.microsoft.com/office/drawing/2014/chart" uri="{C3380CC4-5D6E-409C-BE32-E72D297353CC}">
              <c16:uniqueId val="{0000000A-664D-47DF-BFC0-36FA2AE8DF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4D-47DF-BFC0-36FA2AE8DF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1118</c:v>
                </c:pt>
                <c:pt idx="1">
                  <c:v>1269</c:v>
                </c:pt>
                <c:pt idx="2">
                  <c:v>1185</c:v>
                </c:pt>
              </c:numCache>
            </c:numRef>
          </c:val>
          <c:extLst>
            <c:ext xmlns:c16="http://schemas.microsoft.com/office/drawing/2014/chart" uri="{C3380CC4-5D6E-409C-BE32-E72D297353CC}">
              <c16:uniqueId val="{00000000-54B3-4A69-9239-44769C3678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515</c:v>
                </c:pt>
                <c:pt idx="1">
                  <c:v>585</c:v>
                </c:pt>
                <c:pt idx="2">
                  <c:v>617</c:v>
                </c:pt>
              </c:numCache>
            </c:numRef>
          </c:val>
          <c:extLst>
            <c:ext xmlns:c16="http://schemas.microsoft.com/office/drawing/2014/chart" uri="{C3380CC4-5D6E-409C-BE32-E72D297353CC}">
              <c16:uniqueId val="{00000001-54B3-4A69-9239-44769C3678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3550</c:v>
                </c:pt>
                <c:pt idx="1">
                  <c:v>3611</c:v>
                </c:pt>
                <c:pt idx="2">
                  <c:v>3056</c:v>
                </c:pt>
              </c:numCache>
            </c:numRef>
          </c:val>
          <c:extLst>
            <c:ext xmlns:c16="http://schemas.microsoft.com/office/drawing/2014/chart" uri="{C3380CC4-5D6E-409C-BE32-E72D297353CC}">
              <c16:uniqueId val="{00000002-54B3-4A69-9239-44769C3678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{796A0391-CA24-4652-BCCA-3C811C0CBEAE}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52B-46D1-BF9B-BC94DD25CC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{5639AF94-FDB1-416E-80C9-84EA2F72524F}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2B-46D1-BF9B-BC94DD25CC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{548A7F6A-6EF0-4748-BC22-82EEF9097AFD}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2B-46D1-BF9B-BC94DD25CC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{33DB1838-9F71-4D05-A288-0F8AF1B0C1BD}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2B-46D1-BF9B-BC94DD25CC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{94B74686-239C-42D7-8AEF-58C4F8FAD40C}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2B-46D1-BF9B-BC94DD25CC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{CB833B53-EE03-480A-A6CB-08E5684510A8}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52B-46D1-BF9B-BC94DD25CC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{6F618315-6804-4020-A80E-36EC933A8EF6}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52B-46D1-BF9B-BC94DD25CCB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{6A19AECC-C598-4BFB-BA4E-6EB37CC0E269}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52B-46D1-BF9B-BC94DD25CCB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{52BA2287-4A69-4BDF-ACE9-9C3EAE6082A2}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52B-46D1-BF9B-BC94DD25CC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60.8</c:v>
                </c:pt>
                <c:pt idx="16">
                  <c:v>63.3</c:v>
                </c:pt>
                <c:pt idx="24">
                  <c:v>62.8</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52B-46D1-BF9B-BC94DD25CC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{C2360A47-C35A-4581-98DB-7016E823131F}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52B-46D1-BF9B-BC94DD25CC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{85A44EE8-86CA-4826-A11D-41465F49A0CF}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2B-46D1-BF9B-BC94DD25CC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{1ACCA16B-D2CD-4DB8-9510-80A0055BFC86}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2B-46D1-BF9B-BC94DD25CC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{53B03093-8794-4080-B8BC-E9A4666D056F}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2B-46D1-BF9B-BC94DD25CC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{2ECA9034-7431-49FF-A34F-9E0275E4D975}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2B-46D1-BF9B-BC94DD25CC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{F8D9DA73-C00B-463C-BA90-3DA691B1B660}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52B-46D1-BF9B-BC94DD25CC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{FCC73102-4B14-4760-A2D8-840FC09ED3C8}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52B-46D1-BF9B-BC94DD25CCB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{81EA2EC6-9826-422D-9784-02D639CA5CDC}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52B-46D1-BF9B-BC94DD25CCB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{1E6B177B-F73E-439C-A924-074DA8E48F95}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52B-46D1-BF9B-BC94DD25CC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F52B-46D1-BF9B-BC94DD25CCB8}"/>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{C165E0B1-6E89-4859-A4DD-7BCE45DD0498}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BA1-446F-A7E8-93EEC9DE49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{48792593-4359-4103-9292-92D57B9D1EC9}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A1-446F-A7E8-93EEC9DE49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{6B36E47F-AB2A-4DB7-B3D5-E8599C58ED72}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A1-446F-A7E8-93EEC9DE49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{8B50840C-AF08-404E-BAF1-6A8A5C2982C5}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A1-446F-A7E8-93EEC9DE49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{4885B415-C94D-489D-99B1-2C17799A185F}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A1-446F-A7E8-93EEC9DE496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{2C38BD2C-5F03-4BE3-B5D7-136435133B72}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BA1-446F-A7E8-93EEC9DE496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{92F35AF5-9FD6-48D4-98ED-79CF8720EE52}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BA1-446F-A7E8-93EEC9DE496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{BB4D1484-FED2-4E1A-AAC0-5A9A7B35473B}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BA1-446F-A7E8-93EEC9DE496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{D4383268-261E-4A04-AAA7-128094785774}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BA1-446F-A7E8-93EEC9DE49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9.1999999999999993</c:v>
                </c:pt>
                <c:pt idx="16">
                  <c:v>9.6</c:v>
                </c:pt>
                <c:pt idx="24">
                  <c:v>10</c:v>
                </c:pt>
                <c:pt idx="32">
                  <c:v>12.2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BA1-446F-A7E8-93EEC9DE49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{8A4D74C2-6751-4061-98A3-F38B34C17AA9}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BA1-446F-A7E8-93EEC9DE49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{D9B211A3-3A62-4E6B-8550-2B3E1D4F5DC3}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A1-446F-A7E8-93EEC9DE49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{0E8FB46C-0D9D-403A-A9A7-78BC4C997E28}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A1-446F-A7E8-93EEC9DE49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{8032D0FE-D3CF-4400-B4E6-7EC6101B56A5}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A1-446F-A7E8-93EEC9DE49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{E914FE28-0B72-4798-A495-014A366DFC0C}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A1-446F-A7E8-93EEC9DE496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{26B5F5E4-6C71-4FF7-BD04-34FC3B9FDA04}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BA1-446F-A7E8-93EEC9DE496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{85479139-F8CA-42E3-9815-3314533E363C}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BA1-446F-A7E8-93EEC9DE496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{5EE35764-664E-4BB7-8301-63CD68D87031}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BA1-446F-A7E8-93EEC9DE496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{9F9751AA-B7BB-4CC1-A7DB-A355BEEA1ECA}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BA1-446F-A7E8-93EEC9DE49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6BA1-446F-A7E8-93EEC9DE496E}"/>
            </c:ext>
          </c:extLst>
        </c:ser>
        <c:dLbls>
          <c:showLegendKey val="0"/>
          <c:showVal val="1"/>
          <c:showCatName val="0"/>
          <c:showSerName val="0"/>
          <c:showPercent val="0"/>
          <c:showBubbleSize val="0"/>
        </c:dLbls>
        <c:axId val="84219776"/>
        <c:axId val="84234240"/>
      </c:scatterChart>
      <c:valAx>
        <c:axId val="84219776"/>
        <c:scaling>
          <c:orientation val="maxMin"/>
          <c:max val="10"/>
          <c:min val="9.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～令和２年度に行った保育所移転や庁舎建設事業などの大型なハード事業に対する元金措置期間が終了したことで元金の支払が増加したことで、昨年よりも特に高い数値となっている。</a:t>
          </a:r>
        </a:p>
        <a:p>
          <a:r>
            <a:rPr kumimoji="1" lang="ja-JP" altLang="en-US" sz="1400">
              <a:latin typeface="ＭＳ ゴシック" pitchFamily="49" charset="-128"/>
              <a:ea typeface="ＭＳ ゴシック" pitchFamily="49" charset="-128"/>
            </a:rPr>
            <a:t>　これまでの庁舎建設事業や防災対策事業に加え、近年では住宅整備事業のハード事業が追加されたことで、今後も、将来的な実質公債費率の悪化は避けられない状況にある。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交付税措置の有利な地方債の借入れ、基金造成などによる充当可能特定財源等の確保により、連続して将来負担比率のマイナスが続いている。</a:t>
          </a:r>
        </a:p>
        <a:p>
          <a:r>
            <a:rPr kumimoji="1" lang="ja-JP" altLang="en-US" sz="1400">
              <a:latin typeface="ＭＳ ゴシック" pitchFamily="49" charset="-128"/>
              <a:ea typeface="ＭＳ ゴシック" pitchFamily="49" charset="-128"/>
            </a:rPr>
            <a:t>　これまで行った多額の地方債借入れによる数値の悪化や合併債の終了に伴う財源確保についてが懸念されるため、引き続き、国や県の補助金等を最大限活用し、地方債残高の抑制を図りながら、健全な財政運営を行っていくことが必要不可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高知県黒潮町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・防災対策事業の地方債償還財源に充当するため「防災対策加速化基金」を約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百万円取り崩しをしているが、「財政調整基金」へ歳計剰余金を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百万円積み立てを行った。しかし、令和５年度は「ふるさと納税基金」を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百万円取り崩したこともあり、基金全体としては約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・引き続き、基金の使途の明確化を図り、町財政の健全な運営に資する基金運営を行っていきたい。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・建設推進基金：町の建設に資するため。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・ふるさと納税基金：町の未来に向けての施策および寄付者の意向を反映した施策に効果的活用するため。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・新しいまちづくり基金：町の新しいまちづくりに資するため。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・地域活性化事業基金：町の多様な歴史、伝統、文化、教育、観光及び産業等を活かし、活性化に資するため。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・防災対策加速化基金：地域の課題や特性に応じた優先的に取り組むべき防災対策をきめ細かに進め、災害に強い地域社会の実現の加速化を図るため。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・防災対策加速化基金：防災対策事業の地方債償還の財源に充当するため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・ふるさと納税基金（使途を限定しないもの）：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百万円を取り崩し、財源不足を補ったことによる減少。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使途にあった計画的な積み立て及び運用を行っていきたい。そのうち、「防災対策加速化基金」については、引き続き、防災対策に要した経費に関連する町債の償還に充当を予定している。また、「ふるさと納税基金」については、今回は財源不足を補うことに対して取り崩しているが、今後は町の将来に向けての施策及び寄附者の意向を反映した施策に効果的に活用していくことを目指し、将来世代へ課題や負担を残さないためにも、各事業の内容精査を丁寧に行いながら行政サービスの質を向上させつつ健全な財政運営を行っ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・利子額及び歳計剰余金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百万の減）による減額。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・過去の実績等を踏まえ、計画的な積み立てを行っていきたい。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百万円の歳計剰余金積立により増加。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に行った防災対策事業にかかるハード事業に対する借入により、現在、地方債償還のピーク時であることから、引き続き、今後の普通建設事業等の整備計画及び地方債の償還計画を踏まえ、計画的な事業実施を踏まえた基金の積み立てと取り崩しを行っ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F131A91-60FA-48DC-8035-2C6C536D4B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92B51F-A647-49C3-A9E6-C334233469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FFCDDF4-7A96-42AA-9A1F-DDF2BA22146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9B76616-8FAE-408D-A4D0-0160DE64E96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8702FB2-187D-44E8-98A3-F0605B7096D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FAB0C95-3413-45E0-B5EA-1AD23C5CCDB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D042FEF-FFC5-4A97-823C-5B3E727A869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D7F5772-DE34-4091-96C4-D731F08E36D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6DFEA1B-F1BD-47D3-B536-10C0C8349B3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7F95A3B-4D3B-4A9C-9DF7-01FD3455DD6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AB39A84-4616-4ABF-BC0D-9368081A910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D64BDC6-5FEF-4F0D-A4B9-6115660F5B3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0510B69-D331-4B30-9C3B-FACC681D6A1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285A0C3-2EF5-402D-B1FB-BD9C7BED114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41FCEA1-9382-45C1-B10D-2D4B7DAAECE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DB08268-2E09-4F66-A6E7-57BD8D4CFEF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39316A1-6CC8-4A49-97DD-3479B718A0E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059981D-9998-47DF-93CA-CE8DB80E294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672B04E-3E35-4780-B471-EBDC15E63BE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55FB92D-3C0F-4E5E-88F4-D520BD72103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5957EF3-C57A-4E4C-8295-DEBD963313A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724F04F-A678-4774-BCA5-213AEFD3C63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10,109
10,008
188.46
11,520,703
10,883,961
272,459
5,350,604
9,995,529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B00E120-41F6-489D-B382-0E1FB1B3BAB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DED0570-EAEB-4B09-B358-D005B965A41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1F0D6AD-BE90-4596-A3C8-7E5C11D617A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BD21331-9174-4A9E-8EF3-12209A94884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653AAD9-7261-4186-99F3-6E56F5F4131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FFFF28E-D29B-4576-A02C-9C137CFB699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1BF15D5-0899-4B89-9FA0-7D4552D11E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256B927-F26E-4A0A-9BDD-499CCE3A09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520D2A5-D9CE-43D8-95CF-06A800E92F2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CACAD72-2A7E-494E-8EEC-B354790701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5C26785-EF70-48A7-908B-EBA0E4B1A9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7F54FB5-A6EC-4CDE-8272-46C6F451702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67578E1-C31F-4742-9113-FD9E592092C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966A81D-BE85-4D28-9C49-7550E9A9450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018747E-0C5C-49A9-B042-E6AC5C642C0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52D8876-6A8D-4583-B2A7-179730FAB37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826219F-02CF-40E9-91D4-783AFFB55AB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0199BA5-3E3D-4DFE-A80A-36D46A8ABC9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FEE6EE3-D17D-4852-A283-54E9B72BAB9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D585B56-2C94-4D76-B7C1-6ACDA00E397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DD854C3-2ECC-433E-8E81-A3A84502149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8A290EA-5B03-441E-9BAE-0F971B2E130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E7B0F4E-94A6-46C7-BDD0-04AB7B63A8B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23911B1-B9AE-4C22-A0C4-CE74557B954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7BE7E7B-425D-420D-9378-D26EBAE4D7E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6722665-ED5E-45AD-AF57-4E99AA53800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B12ACE6-CC21-4B0C-80A0-7C4A435D7B1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889A630-C1EE-4D47-A8D5-F2185539DA3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F852229-7F63-41A7-B913-609AB2719F7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91D098F-0C86-43A6-95CD-F8F0D13E59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FB1A7A5-CC1E-4835-A197-78734B91660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58F644E-5105-47B5-B353-681E2165C58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D9FF3EE-0652-4CFF-ACA1-ABFB2928309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018232D-595D-4969-96C2-A70FBCA8429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D776EB7-F77D-41EA-9A3F-59DDFDBE071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しているが、全国平均を下回る結果となっており、近年の防災対策に係る普通建設事業費の増加が主な要因である。</a:t>
          </a:r>
          <a:endParaRPr lang="ja-JP" altLang="ja-JP">
            <a:effectLst/>
          </a:endParaRPr>
        </a:p>
        <a:p>
          <a:r>
            <a:rPr kumimoji="1" lang="ja-JP" altLang="ja-JP" sz="1100">
              <a:solidFill>
                <a:schemeClr val="dk1"/>
              </a:solidFill>
              <a:effectLst/>
              <a:latin typeface="+mn-lt"/>
              <a:ea typeface="+mn-ea"/>
              <a:cs typeface="+mn-cs"/>
            </a:rPr>
            <a:t>引き続き、公共施設等総合管理計画及び個別施設計画により、一層の単年度の財政負担の低減や事業実施の平準化を図り、効果的な取り組みを推進していきたい。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D7E064F-843C-4591-9381-9EE47554547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1F9A1C2-2955-4E3D-B83D-019DA313E2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6E05F10-E11B-4286-A136-E096E3B68E5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A50B33D-E8D6-4E2B-8FF7-6F00E3DAFE0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D645986-2721-4154-BF28-F1E23BF7C98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589AAA4-21AF-414C-9FAA-642632AE08F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9A68A30-F1B6-4C8F-9179-91F9AC84AF1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917797D-7757-4A1A-ACB2-4BCEA7E3F87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1F1D15D-61EC-42BA-A9CC-F2B971F1C39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20C3403-F4D7-41DA-9E69-E357DD8D611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73070B0-7BB7-44A6-8F79-6CAFE91CDC4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CB09F42-879C-4B24-95C0-8875BAB0013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06E32CD-6146-435D-AB0A-94E41EE9E92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CADF4F3-1CD8-432A-ADE5-EEB988F4AEB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6376C1D-ACA1-4F59-910B-531364A247C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6D73BDE-5A81-4764-89D5-882F94EC9E2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75" name="直線コネクタ 74">
          <a:extLst>
            <a:ext uri="{FF2B5EF4-FFF2-40B4-BE49-F238E27FC236}">
              <a16:creationId xmlns:a16="http://schemas.microsoft.com/office/drawing/2014/main" id="{A2989F25-EDE3-40AD-8BF2-CF373017DD99}"/>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6" name="有形固定資産減価償却率最小値テキスト">
          <a:extLst>
            <a:ext uri="{FF2B5EF4-FFF2-40B4-BE49-F238E27FC236}">
              <a16:creationId xmlns:a16="http://schemas.microsoft.com/office/drawing/2014/main" id="{248468A8-5D2F-4D4D-980B-576F53CE187A}"/>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7" name="直線コネクタ 76">
          <a:extLst>
            <a:ext uri="{FF2B5EF4-FFF2-40B4-BE49-F238E27FC236}">
              <a16:creationId xmlns:a16="http://schemas.microsoft.com/office/drawing/2014/main" id="{5E312256-B9FE-4DF9-925F-CB0E0C09B667}"/>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8" name="有形固定資産減価償却率最大値テキスト">
          <a:extLst>
            <a:ext uri="{FF2B5EF4-FFF2-40B4-BE49-F238E27FC236}">
              <a16:creationId xmlns:a16="http://schemas.microsoft.com/office/drawing/2014/main" id="{9888E05A-1317-4781-8AF6-4F46959B044C}"/>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9" name="直線コネクタ 78">
          <a:extLst>
            <a:ext uri="{FF2B5EF4-FFF2-40B4-BE49-F238E27FC236}">
              <a16:creationId xmlns:a16="http://schemas.microsoft.com/office/drawing/2014/main" id="{B19D8A25-B96D-4962-869E-FE49CCCE6007}"/>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macro="" textlink="">
      <xdr:nvSpPr>
        <xdr:cNvPr id="80" name="有形固定資産減価償却率平均値テキスト">
          <a:extLst>
            <a:ext uri="{FF2B5EF4-FFF2-40B4-BE49-F238E27FC236}">
              <a16:creationId xmlns:a16="http://schemas.microsoft.com/office/drawing/2014/main" id="{52C60341-DB31-428F-B714-80898081A52F}"/>
            </a:ext>
          </a:extLst>
        </xdr:cNvPr>
        <xdr:cNvSpPr txBox="1"/>
      </xdr:nvSpPr>
      <xdr:spPr>
        <a:xfrm>
          <a:off x="4813300" y="62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81" name="フローチャート: 判断 80">
          <a:extLst>
            <a:ext uri="{FF2B5EF4-FFF2-40B4-BE49-F238E27FC236}">
              <a16:creationId xmlns:a16="http://schemas.microsoft.com/office/drawing/2014/main" id="{19E18A59-FB88-4148-8C24-A9BE8283BBD5}"/>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82" name="フローチャート: 判断 81">
          <a:extLst>
            <a:ext uri="{FF2B5EF4-FFF2-40B4-BE49-F238E27FC236}">
              <a16:creationId xmlns:a16="http://schemas.microsoft.com/office/drawing/2014/main" id="{4A3946D0-94DB-40A8-B5A7-244E6CB44B06}"/>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3" name="フローチャート: 判断 82">
          <a:extLst>
            <a:ext uri="{FF2B5EF4-FFF2-40B4-BE49-F238E27FC236}">
              <a16:creationId xmlns:a16="http://schemas.microsoft.com/office/drawing/2014/main" id="{98B41E74-9696-41C3-8474-A161E06FB387}"/>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4" name="フローチャート: 判断 83">
          <a:extLst>
            <a:ext uri="{FF2B5EF4-FFF2-40B4-BE49-F238E27FC236}">
              <a16:creationId xmlns:a16="http://schemas.microsoft.com/office/drawing/2014/main" id="{CFE0F6D5-C21E-4BA4-BCCA-EADAFE22B580}"/>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85" name="フローチャート: 判断 84">
          <a:extLst>
            <a:ext uri="{FF2B5EF4-FFF2-40B4-BE49-F238E27FC236}">
              <a16:creationId xmlns:a16="http://schemas.microsoft.com/office/drawing/2014/main" id="{748CC7C2-98AD-46F2-91D9-0F03938103C7}"/>
            </a:ext>
          </a:extLst>
        </xdr:cNvPr>
        <xdr:cNvSpPr/>
      </xdr:nvSpPr>
      <xdr:spPr>
        <a:xfrm>
          <a:off x="1714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51A6127-26BA-4624-A2F7-D3FE388F80C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F4B9D7A-8C0A-4D03-AE25-4E81D4D78F8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C08DE97-B2A6-4DC6-ADEE-E202420E768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76615B6-FC24-48F3-A265-D73E7BCCC90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1C32398-367B-40A5-835D-1F0FBD3FB01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91" name="楕円 90">
          <a:extLst>
            <a:ext uri="{FF2B5EF4-FFF2-40B4-BE49-F238E27FC236}">
              <a16:creationId xmlns:a16="http://schemas.microsoft.com/office/drawing/2014/main" id="{AF4FE065-0324-4584-8E3D-FEBC50DDCEA5}"/>
            </a:ext>
          </a:extLst>
        </xdr:cNvPr>
        <xdr:cNvSpPr/>
      </xdr:nvSpPr>
      <xdr:spPr>
        <a:xfrm>
          <a:off x="47117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72830</xdr:rowOff>
    </xdr:from>
    <xdr:ext cx="405111" cy="259045"/>
    <xdr:sp macro="" textlink="">
      <xdr:nvSpPr>
        <xdr:cNvPr id="92" name="有形固定資産減価償却率該当値テキスト">
          <a:extLst>
            <a:ext uri="{FF2B5EF4-FFF2-40B4-BE49-F238E27FC236}">
              <a16:creationId xmlns:a16="http://schemas.microsoft.com/office/drawing/2014/main" id="{80E90ABC-B677-4ED2-985E-A0858D1FAEC1}"/>
            </a:ext>
          </a:extLst>
        </xdr:cNvPr>
        <xdr:cNvSpPr txBox="1"/>
      </xdr:nvSpPr>
      <xdr:spPr>
        <a:xfrm>
          <a:off x="4813300" y="598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167428</xdr:rowOff>
    </xdr:from>
    <xdr:to>
      <xdr:col>19</xdr:col>
      <xdr:colOff>187325</xdr:colOff>
      <xdr:row>31</xdr:row>
      <xdr:rowOff>97578</xdr:rowOff>
    </xdr:to>
    <xdr:sp macro="" textlink="">
      <xdr:nvSpPr>
        <xdr:cNvPr id="93" name="楕円 92">
          <a:extLst>
            <a:ext uri="{FF2B5EF4-FFF2-40B4-BE49-F238E27FC236}">
              <a16:creationId xmlns:a16="http://schemas.microsoft.com/office/drawing/2014/main" id="{5D1299D9-EF8E-432F-AFF6-4C8672780D42}"/>
            </a:ext>
          </a:extLst>
        </xdr:cNvPr>
        <xdr:cNvSpPr/>
      </xdr:nvSpPr>
      <xdr:spPr>
        <a:xfrm>
          <a:off x="4000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100753</xdr:rowOff>
    </xdr:to>
    <xdr:cxnSp macro="">
      <xdr:nvCxnSpPr>
        <xdr:cNvPr id="94" name="直線コネクタ 93">
          <a:extLst>
            <a:ext uri="{FF2B5EF4-FFF2-40B4-BE49-F238E27FC236}">
              <a16:creationId xmlns:a16="http://schemas.microsoft.com/office/drawing/2014/main" id="{91BDECAB-29DF-4609-AC7C-7D4915262749}"/>
            </a:ext>
          </a:extLst>
        </xdr:cNvPr>
        <xdr:cNvCxnSpPr/>
      </xdr:nvCxnSpPr>
      <xdr:spPr>
        <a:xfrm>
          <a:off x="4051300" y="6133253"/>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95" name="楕円 94">
          <a:extLst>
            <a:ext uri="{FF2B5EF4-FFF2-40B4-BE49-F238E27FC236}">
              <a16:creationId xmlns:a16="http://schemas.microsoft.com/office/drawing/2014/main" id="{3D73094D-715D-4404-9772-58BEE5411AF7}"/>
            </a:ext>
          </a:extLst>
        </xdr:cNvPr>
        <xdr:cNvSpPr/>
      </xdr:nvSpPr>
      <xdr:spPr>
        <a:xfrm>
          <a:off x="323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46778</xdr:rowOff>
    </xdr:from>
    <xdr:to>
      <xdr:col>19</xdr:col>
      <xdr:colOff>136525</xdr:colOff>
      <xdr:row>31</xdr:row>
      <xdr:rowOff>64770</xdr:rowOff>
    </xdr:to>
    <xdr:cxnSp macro="">
      <xdr:nvCxnSpPr>
        <xdr:cNvPr id="96" name="直線コネクタ 95">
          <a:extLst>
            <a:ext uri="{FF2B5EF4-FFF2-40B4-BE49-F238E27FC236}">
              <a16:creationId xmlns:a16="http://schemas.microsoft.com/office/drawing/2014/main" id="{D371C233-0F2C-4961-8CE3-F77CF9442B76}"/>
            </a:ext>
          </a:extLst>
        </xdr:cNvPr>
        <xdr:cNvCxnSpPr/>
      </xdr:nvCxnSpPr>
      <xdr:spPr>
        <a:xfrm flipV="1">
          <a:off x="3289300" y="613325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95462</xdr:rowOff>
    </xdr:from>
    <xdr:to>
      <xdr:col>11</xdr:col>
      <xdr:colOff>187325</xdr:colOff>
      <xdr:row>31</xdr:row>
      <xdr:rowOff>25612</xdr:rowOff>
    </xdr:to>
    <xdr:sp macro="" textlink="">
      <xdr:nvSpPr>
        <xdr:cNvPr id="97" name="楕円 96">
          <a:extLst>
            <a:ext uri="{FF2B5EF4-FFF2-40B4-BE49-F238E27FC236}">
              <a16:creationId xmlns:a16="http://schemas.microsoft.com/office/drawing/2014/main" id="{8A8819C7-C7DE-4E37-88BE-F9F0A0B8CD1F}"/>
            </a:ext>
          </a:extLst>
        </xdr:cNvPr>
        <xdr:cNvSpPr/>
      </xdr:nvSpPr>
      <xdr:spPr>
        <a:xfrm>
          <a:off x="2476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146262</xdr:rowOff>
    </xdr:from>
    <xdr:to>
      <xdr:col>15</xdr:col>
      <xdr:colOff>136525</xdr:colOff>
      <xdr:row>31</xdr:row>
      <xdr:rowOff>64770</xdr:rowOff>
    </xdr:to>
    <xdr:cxnSp macro="">
      <xdr:nvCxnSpPr>
        <xdr:cNvPr id="98" name="直線コネクタ 97">
          <a:extLst>
            <a:ext uri="{FF2B5EF4-FFF2-40B4-BE49-F238E27FC236}">
              <a16:creationId xmlns:a16="http://schemas.microsoft.com/office/drawing/2014/main" id="{02337212-CD80-4729-B04F-C9D0E81541B3}"/>
            </a:ext>
          </a:extLst>
        </xdr:cNvPr>
        <xdr:cNvCxnSpPr/>
      </xdr:nvCxnSpPr>
      <xdr:spPr>
        <a:xfrm>
          <a:off x="2527300" y="6061287"/>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99" name="楕円 98">
          <a:extLst>
            <a:ext uri="{FF2B5EF4-FFF2-40B4-BE49-F238E27FC236}">
              <a16:creationId xmlns:a16="http://schemas.microsoft.com/office/drawing/2014/main" id="{67C20897-6DC6-4280-9E97-DB80CBF2501B}"/>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146262</xdr:rowOff>
    </xdr:to>
    <xdr:cxnSp macro="">
      <xdr:nvCxnSpPr>
        <xdr:cNvPr id="100" name="直線コネクタ 99">
          <a:extLst>
            <a:ext uri="{FF2B5EF4-FFF2-40B4-BE49-F238E27FC236}">
              <a16:creationId xmlns:a16="http://schemas.microsoft.com/office/drawing/2014/main" id="{F0A8B9AF-A310-4540-8E2F-D9528815AF56}"/>
            </a:ext>
          </a:extLst>
        </xdr:cNvPr>
        <xdr:cNvCxnSpPr/>
      </xdr:nvCxnSpPr>
      <xdr:spPr>
        <a:xfrm>
          <a:off x="1765300" y="600011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101" name="n_1aveValue有形固定資産減価償却率">
          <a:extLst>
            <a:ext uri="{FF2B5EF4-FFF2-40B4-BE49-F238E27FC236}">
              <a16:creationId xmlns:a16="http://schemas.microsoft.com/office/drawing/2014/main" id="{A51DE835-F30D-4849-94AE-F09A2D9F9127}"/>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102" name="n_2aveValue有形固定資産減価償却率">
          <a:extLst>
            <a:ext uri="{FF2B5EF4-FFF2-40B4-BE49-F238E27FC236}">
              <a16:creationId xmlns:a16="http://schemas.microsoft.com/office/drawing/2014/main" id="{9A96052F-3980-48FA-9E41-DADE7FBB80CE}"/>
            </a:ext>
          </a:extLst>
        </xdr:cNvPr>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3" name="n_3aveValue有形固定資産減価償却率">
          <a:extLst>
            <a:ext uri="{FF2B5EF4-FFF2-40B4-BE49-F238E27FC236}">
              <a16:creationId xmlns:a16="http://schemas.microsoft.com/office/drawing/2014/main" id="{81BC02E9-D150-4331-8E0E-CB5A0F9A40B5}"/>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104" name="n_4aveValue有形固定資産減価償却率">
          <a:extLst>
            <a:ext uri="{FF2B5EF4-FFF2-40B4-BE49-F238E27FC236}">
              <a16:creationId xmlns:a16="http://schemas.microsoft.com/office/drawing/2014/main" id="{42AA9D5C-B7ED-45EA-BA20-D9BBCC761DCA}"/>
            </a:ext>
          </a:extLst>
        </xdr:cNvPr>
        <xdr:cNvSpPr txBox="1"/>
      </xdr:nvSpPr>
      <xdr:spPr>
        <a:xfrm>
          <a:off x="1562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114105</xdr:rowOff>
    </xdr:from>
    <xdr:ext cx="405111" cy="259045"/>
    <xdr:sp macro="" textlink="">
      <xdr:nvSpPr>
        <xdr:cNvPr id="105" name="n_1mainValue有形固定資産減価償却率">
          <a:extLst>
            <a:ext uri="{FF2B5EF4-FFF2-40B4-BE49-F238E27FC236}">
              <a16:creationId xmlns:a16="http://schemas.microsoft.com/office/drawing/2014/main" id="{277A0FB3-9662-4720-AF6B-639707571B6E}"/>
            </a:ext>
          </a:extLst>
        </xdr:cNvPr>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132097</xdr:rowOff>
    </xdr:from>
    <xdr:ext cx="405111" cy="259045"/>
    <xdr:sp macro="" textlink="">
      <xdr:nvSpPr>
        <xdr:cNvPr id="106" name="n_2mainValue有形固定資産減価償却率">
          <a:extLst>
            <a:ext uri="{FF2B5EF4-FFF2-40B4-BE49-F238E27FC236}">
              <a16:creationId xmlns:a16="http://schemas.microsoft.com/office/drawing/2014/main" id="{DD668AC9-94DB-48FD-A214-DF83FF6637F6}"/>
            </a:ext>
          </a:extLst>
        </xdr:cNvPr>
        <xdr:cNvSpPr txBox="1"/>
      </xdr:nvSpPr>
      <xdr:spPr>
        <a:xfrm>
          <a:off x="3086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42139</xdr:rowOff>
    </xdr:from>
    <xdr:ext cx="405111" cy="259045"/>
    <xdr:sp macro="" textlink="">
      <xdr:nvSpPr>
        <xdr:cNvPr id="107" name="n_3mainValue有形固定資産減価償却率">
          <a:extLst>
            <a:ext uri="{FF2B5EF4-FFF2-40B4-BE49-F238E27FC236}">
              <a16:creationId xmlns:a16="http://schemas.microsoft.com/office/drawing/2014/main" id="{04782504-D99F-4418-A5D2-8DD2FE2218E0}"/>
            </a:ext>
          </a:extLst>
        </xdr:cNvPr>
        <xdr:cNvSpPr txBox="1"/>
      </xdr:nvSpPr>
      <xdr:spPr>
        <a:xfrm>
          <a:off x="2324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108" name="n_4mainValue有形固定資産減価償却率">
          <a:extLst>
            <a:ext uri="{FF2B5EF4-FFF2-40B4-BE49-F238E27FC236}">
              <a16:creationId xmlns:a16="http://schemas.microsoft.com/office/drawing/2014/main" id="{3DC0F4F9-1381-4C6F-A991-3F5699841DD0}"/>
            </a:ext>
          </a:extLst>
        </xdr:cNvPr>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C336FA5-3CD1-42FE-A08E-F0AC2E94D0A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BD68F5F-039C-471F-B8E3-661BCC29874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B803AAA-8273-465D-A6FC-0220C12E126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C3B3EDF-4AA8-42C4-9D6C-3370A2C8230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42FAE1A-BCBC-4D44-89FE-4B02203E3AA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30AD6FE-2947-44F4-890C-135040324EB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C652C88-9DAF-4F80-B599-D027C91934C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942EB72-CD43-45F2-A394-445E587A8AC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B47265F-6DC9-448A-AD81-A88707DADF1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7605B9D-6B47-4CDC-B6C7-6F28B8F7E62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88E3A98-5FD3-4CFB-AAE1-83F0DF28569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9DB94BF-892D-4E4B-A688-1855420F357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7674438-0A33-4F37-909D-92457815468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債務償還可能比率は類似団体の平均を下回っているが、今後においても地方債の新規発行に気を配りながら、引き続き適切な財政運営に努めていく必要がある。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4E486AE-0477-44A9-852C-1A4CF637DF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1510A6D-DDE1-4E50-A68F-3C07547AA9B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BCDDB13-2959-4653-B48A-E8C0FE3D14A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6C9EEC5-79B2-4202-8468-8A3CE1E9089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2CC61890-90EF-4B51-BE6F-6BEF33EFEED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464101ED-FFF4-4D2A-9FA3-68BA660BA23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FD843E8-6AE2-4B79-9983-123A8C85D67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C10B88E8-E35E-4428-87B9-E0CF27470FC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FFDD9E5-0E1A-4F32-8E7F-6823DC6F133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AB11EF58-642D-4A0B-9BE9-DB8AC7643BE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6C73027-EDD3-4238-BFFD-48D5A8D991D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A834AF10-D734-4F4B-984E-D60BE1106C7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90335558-370E-40D1-9758-0BE6277FE81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5DFC525-DE51-436C-8E37-6BFB1C670EB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574836FB-CF08-4971-9D77-EBA48C9A6DA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7" name="直線コネクタ 136">
          <a:extLst>
            <a:ext uri="{FF2B5EF4-FFF2-40B4-BE49-F238E27FC236}">
              <a16:creationId xmlns:a16="http://schemas.microsoft.com/office/drawing/2014/main" id="{186FF006-56A7-412E-B314-F1C526A8DEEE}"/>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8" name="債務償還比率最小値テキスト">
          <a:extLst>
            <a:ext uri="{FF2B5EF4-FFF2-40B4-BE49-F238E27FC236}">
              <a16:creationId xmlns:a16="http://schemas.microsoft.com/office/drawing/2014/main" id="{FE4E982F-94CD-486E-B434-3DF53B602A88}"/>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9" name="直線コネクタ 138">
          <a:extLst>
            <a:ext uri="{FF2B5EF4-FFF2-40B4-BE49-F238E27FC236}">
              <a16:creationId xmlns:a16="http://schemas.microsoft.com/office/drawing/2014/main" id="{930F9828-0073-42BF-8FD1-F74FFD78B8AB}"/>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8C7F72C-7490-4519-96E8-5E4B0CD47D8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A5BF3442-9AD5-465D-ACEB-A911352BEA2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14206</xdr:rowOff>
    </xdr:from>
    <xdr:ext cx="469744" cy="259045"/>
    <xdr:sp macro="" textlink="">
      <xdr:nvSpPr>
        <xdr:cNvPr id="142" name="債務償還比率平均値テキスト">
          <a:extLst>
            <a:ext uri="{FF2B5EF4-FFF2-40B4-BE49-F238E27FC236}">
              <a16:creationId xmlns:a16="http://schemas.microsoft.com/office/drawing/2014/main" id="{D492963B-6205-438E-B107-0E6F31ADC19E}"/>
            </a:ext>
          </a:extLst>
        </xdr:cNvPr>
        <xdr:cNvSpPr txBox="1"/>
      </xdr:nvSpPr>
      <xdr:spPr>
        <a:xfrm>
          <a:off x="14846300" y="5757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43" name="フローチャート: 判断 142">
          <a:extLst>
            <a:ext uri="{FF2B5EF4-FFF2-40B4-BE49-F238E27FC236}">
              <a16:creationId xmlns:a16="http://schemas.microsoft.com/office/drawing/2014/main" id="{8713CF41-E1DD-475B-91E9-F155C0187491}"/>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44" name="フローチャート: 判断 143">
          <a:extLst>
            <a:ext uri="{FF2B5EF4-FFF2-40B4-BE49-F238E27FC236}">
              <a16:creationId xmlns:a16="http://schemas.microsoft.com/office/drawing/2014/main" id="{A7E4BFC9-ED60-41BC-9719-143F02707961}"/>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45" name="フローチャート: 判断 144">
          <a:extLst>
            <a:ext uri="{FF2B5EF4-FFF2-40B4-BE49-F238E27FC236}">
              <a16:creationId xmlns:a16="http://schemas.microsoft.com/office/drawing/2014/main" id="{A3E1946D-B049-46D6-9EB9-2E0393762D58}"/>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6" name="フローチャート: 判断 145">
          <a:extLst>
            <a:ext uri="{FF2B5EF4-FFF2-40B4-BE49-F238E27FC236}">
              <a16:creationId xmlns:a16="http://schemas.microsoft.com/office/drawing/2014/main" id="{A08FC771-CBD6-4C7B-8757-EFD4D10BF21C}"/>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47" name="フローチャート: 判断 146">
          <a:extLst>
            <a:ext uri="{FF2B5EF4-FFF2-40B4-BE49-F238E27FC236}">
              <a16:creationId xmlns:a16="http://schemas.microsoft.com/office/drawing/2014/main" id="{80D0D23F-8F37-41D0-A631-4D63332D5AD0}"/>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DE7569F-CE19-4B62-B8F4-7E0F7771C1A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6129723-4D73-4013-9B63-7AD26952EB2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CB91237-3C22-417A-9335-255887521F5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10EB43E-A5C7-4658-AE91-5892884830D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E69776F-3704-4EE8-A385-9E818FA558D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112832</xdr:rowOff>
    </xdr:from>
    <xdr:to>
      <xdr:col>76</xdr:col>
      <xdr:colOff>73025</xdr:colOff>
      <xdr:row>29</xdr:row>
      <xdr:rowOff>42982</xdr:rowOff>
    </xdr:to>
    <xdr:sp macro="" textlink="">
      <xdr:nvSpPr>
        <xdr:cNvPr id="153" name="楕円 152">
          <a:extLst>
            <a:ext uri="{FF2B5EF4-FFF2-40B4-BE49-F238E27FC236}">
              <a16:creationId xmlns:a16="http://schemas.microsoft.com/office/drawing/2014/main" id="{D409F99F-3C58-4783-A611-C472C5E81783}"/>
            </a:ext>
          </a:extLst>
        </xdr:cNvPr>
        <xdr:cNvSpPr/>
      </xdr:nvSpPr>
      <xdr:spPr>
        <a:xfrm>
          <a:off x="14744700" y="568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135709</xdr:rowOff>
    </xdr:from>
    <xdr:ext cx="469744" cy="259045"/>
    <xdr:sp macro="" textlink="">
      <xdr:nvSpPr>
        <xdr:cNvPr id="154" name="債務償還比率該当値テキスト">
          <a:extLst>
            <a:ext uri="{FF2B5EF4-FFF2-40B4-BE49-F238E27FC236}">
              <a16:creationId xmlns:a16="http://schemas.microsoft.com/office/drawing/2014/main" id="{EC964C78-B20C-4ACF-9983-4ED0F21B32C9}"/>
            </a:ext>
          </a:extLst>
        </xdr:cNvPr>
        <xdr:cNvSpPr txBox="1"/>
      </xdr:nvSpPr>
      <xdr:spPr>
        <a:xfrm>
          <a:off x="14846300" y="553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135022</xdr:rowOff>
    </xdr:from>
    <xdr:to>
      <xdr:col>72</xdr:col>
      <xdr:colOff>123825</xdr:colOff>
      <xdr:row>29</xdr:row>
      <xdr:rowOff>65172</xdr:rowOff>
    </xdr:to>
    <xdr:sp macro="" textlink="">
      <xdr:nvSpPr>
        <xdr:cNvPr id="155" name="楕円 154">
          <a:extLst>
            <a:ext uri="{FF2B5EF4-FFF2-40B4-BE49-F238E27FC236}">
              <a16:creationId xmlns:a16="http://schemas.microsoft.com/office/drawing/2014/main" id="{464C9B5D-36D7-43F5-B042-CB4D32F941A7}"/>
            </a:ext>
          </a:extLst>
        </xdr:cNvPr>
        <xdr:cNvSpPr/>
      </xdr:nvSpPr>
      <xdr:spPr>
        <a:xfrm>
          <a:off x="14033500" y="570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163632</xdr:rowOff>
    </xdr:from>
    <xdr:to>
      <xdr:col>76</xdr:col>
      <xdr:colOff>22225</xdr:colOff>
      <xdr:row>29</xdr:row>
      <xdr:rowOff>14372</xdr:rowOff>
    </xdr:to>
    <xdr:cxnSp macro="">
      <xdr:nvCxnSpPr>
        <xdr:cNvPr id="156" name="直線コネクタ 155">
          <a:extLst>
            <a:ext uri="{FF2B5EF4-FFF2-40B4-BE49-F238E27FC236}">
              <a16:creationId xmlns:a16="http://schemas.microsoft.com/office/drawing/2014/main" id="{3E92D066-F4D1-40D1-BCE4-6840B25A3FFF}"/>
            </a:ext>
          </a:extLst>
        </xdr:cNvPr>
        <xdr:cNvCxnSpPr/>
      </xdr:nvCxnSpPr>
      <xdr:spPr>
        <a:xfrm flipV="1">
          <a:off x="14084300" y="5735757"/>
          <a:ext cx="7112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153254</xdr:rowOff>
    </xdr:from>
    <xdr:to>
      <xdr:col>68</xdr:col>
      <xdr:colOff>123825</xdr:colOff>
      <xdr:row>29</xdr:row>
      <xdr:rowOff>83404</xdr:rowOff>
    </xdr:to>
    <xdr:sp macro="" textlink="">
      <xdr:nvSpPr>
        <xdr:cNvPr id="157" name="楕円 156">
          <a:extLst>
            <a:ext uri="{FF2B5EF4-FFF2-40B4-BE49-F238E27FC236}">
              <a16:creationId xmlns:a16="http://schemas.microsoft.com/office/drawing/2014/main" id="{6AAEAEEA-155D-439B-8EF5-28383C5BB8ED}"/>
            </a:ext>
          </a:extLst>
        </xdr:cNvPr>
        <xdr:cNvSpPr/>
      </xdr:nvSpPr>
      <xdr:spPr>
        <a:xfrm>
          <a:off x="13271500" y="57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14372</xdr:rowOff>
    </xdr:from>
    <xdr:to>
      <xdr:col>72</xdr:col>
      <xdr:colOff>73025</xdr:colOff>
      <xdr:row>29</xdr:row>
      <xdr:rowOff>32604</xdr:rowOff>
    </xdr:to>
    <xdr:cxnSp macro="">
      <xdr:nvCxnSpPr>
        <xdr:cNvPr id="158" name="直線コネクタ 157">
          <a:extLst>
            <a:ext uri="{FF2B5EF4-FFF2-40B4-BE49-F238E27FC236}">
              <a16:creationId xmlns:a16="http://schemas.microsoft.com/office/drawing/2014/main" id="{6DD282B5-0F6A-4B55-ADE7-F59E84B19D18}"/>
            </a:ext>
          </a:extLst>
        </xdr:cNvPr>
        <xdr:cNvCxnSpPr/>
      </xdr:nvCxnSpPr>
      <xdr:spPr>
        <a:xfrm flipV="1">
          <a:off x="13322300" y="5757947"/>
          <a:ext cx="762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15579</xdr:rowOff>
    </xdr:from>
    <xdr:to>
      <xdr:col>64</xdr:col>
      <xdr:colOff>123825</xdr:colOff>
      <xdr:row>30</xdr:row>
      <xdr:rowOff>117179</xdr:rowOff>
    </xdr:to>
    <xdr:sp macro="" textlink="">
      <xdr:nvSpPr>
        <xdr:cNvPr id="159" name="楕円 158">
          <a:extLst>
            <a:ext uri="{FF2B5EF4-FFF2-40B4-BE49-F238E27FC236}">
              <a16:creationId xmlns:a16="http://schemas.microsoft.com/office/drawing/2014/main" id="{129C01E6-089A-4D38-BEC8-59454B6CA837}"/>
            </a:ext>
          </a:extLst>
        </xdr:cNvPr>
        <xdr:cNvSpPr/>
      </xdr:nvSpPr>
      <xdr:spPr>
        <a:xfrm>
          <a:off x="12509500" y="593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32604</xdr:rowOff>
    </xdr:from>
    <xdr:to>
      <xdr:col>68</xdr:col>
      <xdr:colOff>73025</xdr:colOff>
      <xdr:row>30</xdr:row>
      <xdr:rowOff>66379</xdr:rowOff>
    </xdr:to>
    <xdr:cxnSp macro="">
      <xdr:nvCxnSpPr>
        <xdr:cNvPr id="160" name="直線コネクタ 159">
          <a:extLst>
            <a:ext uri="{FF2B5EF4-FFF2-40B4-BE49-F238E27FC236}">
              <a16:creationId xmlns:a16="http://schemas.microsoft.com/office/drawing/2014/main" id="{B656BFC8-C25A-4615-A9B8-0349880F3ED7}"/>
            </a:ext>
          </a:extLst>
        </xdr:cNvPr>
        <xdr:cNvCxnSpPr/>
      </xdr:nvCxnSpPr>
      <xdr:spPr>
        <a:xfrm flipV="1">
          <a:off x="12560300" y="5776179"/>
          <a:ext cx="762000" cy="20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40718</xdr:rowOff>
    </xdr:from>
    <xdr:to>
      <xdr:col>60</xdr:col>
      <xdr:colOff>123825</xdr:colOff>
      <xdr:row>31</xdr:row>
      <xdr:rowOff>142318</xdr:rowOff>
    </xdr:to>
    <xdr:sp macro="" textlink="">
      <xdr:nvSpPr>
        <xdr:cNvPr id="161" name="楕円 160">
          <a:extLst>
            <a:ext uri="{FF2B5EF4-FFF2-40B4-BE49-F238E27FC236}">
              <a16:creationId xmlns:a16="http://schemas.microsoft.com/office/drawing/2014/main" id="{E230E0CC-622E-4680-B999-4316E88D025A}"/>
            </a:ext>
          </a:extLst>
        </xdr:cNvPr>
        <xdr:cNvSpPr/>
      </xdr:nvSpPr>
      <xdr:spPr>
        <a:xfrm>
          <a:off x="11747500" y="61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66379</xdr:rowOff>
    </xdr:from>
    <xdr:to>
      <xdr:col>64</xdr:col>
      <xdr:colOff>73025</xdr:colOff>
      <xdr:row>31</xdr:row>
      <xdr:rowOff>91518</xdr:rowOff>
    </xdr:to>
    <xdr:cxnSp macro="">
      <xdr:nvCxnSpPr>
        <xdr:cNvPr id="162" name="直線コネクタ 161">
          <a:extLst>
            <a:ext uri="{FF2B5EF4-FFF2-40B4-BE49-F238E27FC236}">
              <a16:creationId xmlns:a16="http://schemas.microsoft.com/office/drawing/2014/main" id="{76378781-C399-4BCB-8F7D-3B0671C31261}"/>
            </a:ext>
          </a:extLst>
        </xdr:cNvPr>
        <xdr:cNvCxnSpPr/>
      </xdr:nvCxnSpPr>
      <xdr:spPr>
        <a:xfrm flipV="1">
          <a:off x="11798300" y="5981404"/>
          <a:ext cx="762000" cy="19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126467</xdr:rowOff>
    </xdr:from>
    <xdr:ext cx="469744" cy="259045"/>
    <xdr:sp macro="" textlink="">
      <xdr:nvSpPr>
        <xdr:cNvPr id="163" name="n_1aveValue債務償還比率">
          <a:extLst>
            <a:ext uri="{FF2B5EF4-FFF2-40B4-BE49-F238E27FC236}">
              <a16:creationId xmlns:a16="http://schemas.microsoft.com/office/drawing/2014/main" id="{DD3B8055-DD8A-406C-88CA-92CAE113092F}"/>
            </a:ext>
          </a:extLst>
        </xdr:cNvPr>
        <xdr:cNvSpPr txBox="1"/>
      </xdr:nvSpPr>
      <xdr:spPr>
        <a:xfrm>
          <a:off x="13836727" y="58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141220</xdr:rowOff>
    </xdr:from>
    <xdr:ext cx="469744" cy="259045"/>
    <xdr:sp macro="" textlink="">
      <xdr:nvSpPr>
        <xdr:cNvPr id="164" name="n_2aveValue債務償還比率">
          <a:extLst>
            <a:ext uri="{FF2B5EF4-FFF2-40B4-BE49-F238E27FC236}">
              <a16:creationId xmlns:a16="http://schemas.microsoft.com/office/drawing/2014/main" id="{AB29D3A3-131F-4347-8F55-948E88714554}"/>
            </a:ext>
          </a:extLst>
        </xdr:cNvPr>
        <xdr:cNvSpPr txBox="1"/>
      </xdr:nvSpPr>
      <xdr:spPr>
        <a:xfrm>
          <a:off x="13087427" y="588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65" name="n_3aveValue債務償還比率">
          <a:extLst>
            <a:ext uri="{FF2B5EF4-FFF2-40B4-BE49-F238E27FC236}">
              <a16:creationId xmlns:a16="http://schemas.microsoft.com/office/drawing/2014/main" id="{58EBE9C6-CDC3-4607-BD33-FC2064040B71}"/>
            </a:ext>
          </a:extLst>
        </xdr:cNvPr>
        <xdr:cNvSpPr txBox="1"/>
      </xdr:nvSpPr>
      <xdr:spPr>
        <a:xfrm>
          <a:off x="12325427" y="56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66" name="n_4aveValue債務償還比率">
          <a:extLst>
            <a:ext uri="{FF2B5EF4-FFF2-40B4-BE49-F238E27FC236}">
              <a16:creationId xmlns:a16="http://schemas.microsoft.com/office/drawing/2014/main" id="{28CAF9F7-048E-48BD-B9F0-5A6807055445}"/>
            </a:ext>
          </a:extLst>
        </xdr:cNvPr>
        <xdr:cNvSpPr txBox="1"/>
      </xdr:nvSpPr>
      <xdr:spPr>
        <a:xfrm>
          <a:off x="11563427" y="57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81699</xdr:rowOff>
    </xdr:from>
    <xdr:ext cx="469744" cy="259045"/>
    <xdr:sp macro="" textlink="">
      <xdr:nvSpPr>
        <xdr:cNvPr id="167" name="n_1mainValue債務償還比率">
          <a:extLst>
            <a:ext uri="{FF2B5EF4-FFF2-40B4-BE49-F238E27FC236}">
              <a16:creationId xmlns:a16="http://schemas.microsoft.com/office/drawing/2014/main" id="{D9EB5DDF-5C18-4884-9409-514A95383285}"/>
            </a:ext>
          </a:extLst>
        </xdr:cNvPr>
        <xdr:cNvSpPr txBox="1"/>
      </xdr:nvSpPr>
      <xdr:spPr>
        <a:xfrm>
          <a:off x="13836727" y="548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99931</xdr:rowOff>
    </xdr:from>
    <xdr:ext cx="469744" cy="259045"/>
    <xdr:sp macro="" textlink="">
      <xdr:nvSpPr>
        <xdr:cNvPr id="168" name="n_2mainValue債務償還比率">
          <a:extLst>
            <a:ext uri="{FF2B5EF4-FFF2-40B4-BE49-F238E27FC236}">
              <a16:creationId xmlns:a16="http://schemas.microsoft.com/office/drawing/2014/main" id="{E5EC947A-868C-48F9-8A67-03EB69093848}"/>
            </a:ext>
          </a:extLst>
        </xdr:cNvPr>
        <xdr:cNvSpPr txBox="1"/>
      </xdr:nvSpPr>
      <xdr:spPr>
        <a:xfrm>
          <a:off x="13087427" y="550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108306</xdr:rowOff>
    </xdr:from>
    <xdr:ext cx="469744" cy="259045"/>
    <xdr:sp macro="" textlink="">
      <xdr:nvSpPr>
        <xdr:cNvPr id="169" name="n_3mainValue債務償還比率">
          <a:extLst>
            <a:ext uri="{FF2B5EF4-FFF2-40B4-BE49-F238E27FC236}">
              <a16:creationId xmlns:a16="http://schemas.microsoft.com/office/drawing/2014/main" id="{4C1E6BDC-AFD7-494A-A72B-7AE6A3AC39C7}"/>
            </a:ext>
          </a:extLst>
        </xdr:cNvPr>
        <xdr:cNvSpPr txBox="1"/>
      </xdr:nvSpPr>
      <xdr:spPr>
        <a:xfrm>
          <a:off x="12325427" y="602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133445</xdr:rowOff>
    </xdr:from>
    <xdr:ext cx="469744" cy="259045"/>
    <xdr:sp macro="" textlink="">
      <xdr:nvSpPr>
        <xdr:cNvPr id="170" name="n_4mainValue債務償還比率">
          <a:extLst>
            <a:ext uri="{FF2B5EF4-FFF2-40B4-BE49-F238E27FC236}">
              <a16:creationId xmlns:a16="http://schemas.microsoft.com/office/drawing/2014/main" id="{88E2B0B5-AF67-40BD-B20B-CF33BCEC95CC}"/>
            </a:ext>
          </a:extLst>
        </xdr:cNvPr>
        <xdr:cNvSpPr txBox="1"/>
      </xdr:nvSpPr>
      <xdr:spPr>
        <a:xfrm>
          <a:off x="11563427" y="62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10E7254-960C-490B-8C96-077AFB5BBEB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8E71956-FFCD-478C-A0BC-BF5D5F027CB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DA2EB35-3CE4-48B5-A7F6-0DF1CB11894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BCED57E-3AC9-46AF-8FF9-C6D3F123BF7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34A339B2-61CE-4728-ABBF-3F700CBA3EA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9CD169E-8798-4386-8D4D-F5803789D05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87F727-4166-4376-BAB5-17E9B5E6F8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13AF4C-8705-456E-80A4-E5C7AFFFB8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14FF9D-44B1-4863-A516-A253B887AF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BE8B95-A7A7-4C41-A6A9-0D961F4D32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0D6273-BFF0-4827-8C57-4AAA50518B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BBC758-2A2C-4270-B71C-8C443FA024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93C605-0A4D-42E5-8C67-26B2EC965A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363820-613B-49F0-8B08-507C748D15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3B1D53-3690-431B-8DD4-F637A805B8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68053B-F381-4CB1-BDB0-0CC3F1E3E31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10,109
10,008
188.46
11,520,703
10,883,961
272,459
5,350,604
9,995,529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B144A4-3F8D-4E98-84A8-9A46E3B3AE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0CDCB6-1015-4A1D-80F9-11E8FC144C7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5F6ED8-F1AD-442F-90E4-187140D408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CAF5E2-83DC-4899-BD6D-AF2C080B11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585FAE-EEDE-42FC-8E10-06535CF6F6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499865-1E2F-4591-8DBE-007CBFD2D16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CC32CE-3127-427E-A67A-A47A97401C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B7D784-2B77-4E56-8BEF-2C19240926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BE95ED-7CD8-4942-9926-EF8A9EC971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62366D-0CA6-451F-9208-D1F4F13E9F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5EE810-B0F5-4968-8485-5BF5E48B3C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5C9D33-D5CB-44F4-8556-2A86BC208BB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7A0BB8-C352-477B-9E0A-8645C9E61E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0DFCB5-9004-42FA-BED4-F3C25B6F7F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9446CC-B5C2-4596-A50E-BFA16A3185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98EE1F-1E32-496F-8E3B-B86436156C4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B7028A-6BE1-4F28-9743-4A4D997C29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0960E3-1411-4CBD-8D71-0075F4949E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2A8BCA-C155-450E-B193-21AB195CB54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231ABC-A69A-4E0C-A731-D2D4870DEA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FE7B4B-BA8E-46BE-9F1C-6C9F491E08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3868D6-039D-4EA2-AA3A-3031C9280A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85473D-006A-4F97-8DE8-7A5015A7E41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32F09C-2362-40A9-9CDE-323DAF1AEF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7EF57C-213F-4847-B89B-F158A72B7A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D911A4-B970-4DA5-A0D5-C1B144BCA2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1811C9-6483-4D58-BB6C-189134F857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901FA9-BE29-46D2-B5B0-B0C9AE0FF79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D328E4-F0F7-43F3-B25F-534731280F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4DF6E3-9F80-4F0F-BD21-89B257D1EA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9B5A02-9331-4FE4-917D-BF6023B5DE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AF31913-B1F3-449C-B8D4-4948516ABD6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D1917A0-79B1-46C3-A844-9F30D24CF9A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38E0D8B-604A-47E2-A2E9-AC0ECAC7646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AE02F03-7709-4B96-82BC-B23340235DF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0ABF5D9-2FBD-45B1-BA29-E9E0779FB3B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E162464-A86E-4797-808A-6535D3C83A2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4761EBC-B49D-40D5-870F-C626CED46D5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4FA389C-7EA5-4800-926C-BDF1495C49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80FA210-1B6C-4043-883F-C0169ACBBCA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3B8AD66-2675-4EE9-B95A-CCAA4C71446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DA3A367-831D-4101-9FFC-E886741060F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0D73908-AC64-4ACE-81A1-2752B24FBDA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D0011319-C2F0-46A9-BCCD-F2AF2D513273}"/>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E69FD49-FFF2-437C-A569-BFDCC9C73E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B389A3C6-07FA-42D1-9332-ACC802905BF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E18966F0-3736-4E42-AB60-B0B29923AC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4F70357A-85BD-4D73-8C94-5EFC036BF1C9}"/>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E0CF0762-86DE-451D-BF30-9E3D50CA4EC5}"/>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6A7C7CC2-B948-4CAC-BF4D-4C9D12C4C89E}"/>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C91A8639-D126-481E-8B4D-4381AF82CD55}"/>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314284F0-8DB4-469A-9EB7-CA2DFBAD652F}"/>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4" name="【道路】&#10;有形固定資産減価償却率平均値テキスト">
          <a:extLst>
            <a:ext uri="{FF2B5EF4-FFF2-40B4-BE49-F238E27FC236}">
              <a16:creationId xmlns:a16="http://schemas.microsoft.com/office/drawing/2014/main" id="{C2FB760E-3676-46E5-A428-A11BDA98BF2E}"/>
            </a:ext>
          </a:extLst>
        </xdr:cNvPr>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D8C0FA8D-6196-4E4B-848B-28C3552810BB}"/>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148B2750-A8FD-4B20-94F7-F41A3ED811B6}"/>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3BD90AFF-321E-428F-8A1C-85AFBC0162CE}"/>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AB464D49-0D32-4293-8E21-A6E7EC8F4A8A}"/>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77BA3ED6-8D25-424B-BCA4-2770D059D4D1}"/>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766949-884D-4057-BCCF-D7D98AAC60D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A03CD7-B15B-4506-AE9C-93145A8FBA5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CA5323-260F-4528-970F-6FAC3AE382B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71A8B47-BE6D-41E7-9FAA-DF5AC6C165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61DC95D-EED5-428E-8694-2DE4ED2E53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5806</xdr:rowOff>
    </xdr:from>
    <xdr:to>
      <xdr:col>24</xdr:col>
      <xdr:colOff>114300</xdr:colOff>
      <xdr:row>34</xdr:row>
      <xdr:rowOff>107406</xdr:rowOff>
    </xdr:to>
    <xdr:sp macro="" textlink="">
      <xdr:nvSpPr>
        <xdr:cNvPr id="75" name="楕円 74">
          <a:extLst>
            <a:ext uri="{FF2B5EF4-FFF2-40B4-BE49-F238E27FC236}">
              <a16:creationId xmlns:a16="http://schemas.microsoft.com/office/drawing/2014/main" id="{FF79A604-34CA-417E-A261-193F8AB63D5C}"/>
            </a:ext>
          </a:extLst>
        </xdr:cNvPr>
        <xdr:cNvSpPr/>
      </xdr:nvSpPr>
      <xdr:spPr>
        <a:xfrm>
          <a:off x="45847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28683</xdr:rowOff>
    </xdr:from>
    <xdr:ext cx="405111" cy="259045"/>
    <xdr:sp macro="" textlink="">
      <xdr:nvSpPr>
        <xdr:cNvPr id="76" name="【道路】&#10;有形固定資産減価償却率該当値テキスト">
          <a:extLst>
            <a:ext uri="{FF2B5EF4-FFF2-40B4-BE49-F238E27FC236}">
              <a16:creationId xmlns:a16="http://schemas.microsoft.com/office/drawing/2014/main" id="{99F51FD7-0C2B-48EF-89E9-3060A6176B39}"/>
            </a:ext>
          </a:extLst>
        </xdr:cNvPr>
        <xdr:cNvSpPr txBox="1"/>
      </xdr:nvSpPr>
      <xdr:spPr>
        <a:xfrm>
          <a:off x="4673600" y="56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128270</xdr:rowOff>
    </xdr:from>
    <xdr:to>
      <xdr:col>20</xdr:col>
      <xdr:colOff>38100</xdr:colOff>
      <xdr:row>34</xdr:row>
      <xdr:rowOff>58420</xdr:rowOff>
    </xdr:to>
    <xdr:sp macro="" textlink="">
      <xdr:nvSpPr>
        <xdr:cNvPr id="77" name="楕円 76">
          <a:extLst>
            <a:ext uri="{FF2B5EF4-FFF2-40B4-BE49-F238E27FC236}">
              <a16:creationId xmlns:a16="http://schemas.microsoft.com/office/drawing/2014/main" id="{E92B9A05-77B5-4C69-9112-371D87C7FD86}"/>
            </a:ext>
          </a:extLst>
        </xdr:cNvPr>
        <xdr:cNvSpPr/>
      </xdr:nvSpPr>
      <xdr:spPr>
        <a:xfrm>
          <a:off x="3746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xdr:rowOff>
    </xdr:from>
    <xdr:to>
      <xdr:col>24</xdr:col>
      <xdr:colOff>63500</xdr:colOff>
      <xdr:row>34</xdr:row>
      <xdr:rowOff>56606</xdr:rowOff>
    </xdr:to>
    <xdr:cxnSp macro="">
      <xdr:nvCxnSpPr>
        <xdr:cNvPr id="78" name="直線コネクタ 77">
          <a:extLst>
            <a:ext uri="{FF2B5EF4-FFF2-40B4-BE49-F238E27FC236}">
              <a16:creationId xmlns:a16="http://schemas.microsoft.com/office/drawing/2014/main" id="{A658BE2B-C8E9-46BB-930D-0336B79BC096}"/>
            </a:ext>
          </a:extLst>
        </xdr:cNvPr>
        <xdr:cNvCxnSpPr/>
      </xdr:nvCxnSpPr>
      <xdr:spPr>
        <a:xfrm>
          <a:off x="3797300" y="583692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92347</xdr:rowOff>
    </xdr:from>
    <xdr:to>
      <xdr:col>15</xdr:col>
      <xdr:colOff>101600</xdr:colOff>
      <xdr:row>34</xdr:row>
      <xdr:rowOff>22497</xdr:rowOff>
    </xdr:to>
    <xdr:sp macro="" textlink="">
      <xdr:nvSpPr>
        <xdr:cNvPr id="79" name="楕円 78">
          <a:extLst>
            <a:ext uri="{FF2B5EF4-FFF2-40B4-BE49-F238E27FC236}">
              <a16:creationId xmlns:a16="http://schemas.microsoft.com/office/drawing/2014/main" id="{EDB9BA79-4BAB-4F62-8BD0-FB9D6D264ADB}"/>
            </a:ext>
          </a:extLst>
        </xdr:cNvPr>
        <xdr:cNvSpPr/>
      </xdr:nvSpPr>
      <xdr:spPr>
        <a:xfrm>
          <a:off x="2857500" y="57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143147</xdr:rowOff>
    </xdr:from>
    <xdr:to>
      <xdr:col>19</xdr:col>
      <xdr:colOff>177800</xdr:colOff>
      <xdr:row>34</xdr:row>
      <xdr:rowOff>7620</xdr:rowOff>
    </xdr:to>
    <xdr:cxnSp macro="">
      <xdr:nvCxnSpPr>
        <xdr:cNvPr id="80" name="直線コネクタ 79">
          <a:extLst>
            <a:ext uri="{FF2B5EF4-FFF2-40B4-BE49-F238E27FC236}">
              <a16:creationId xmlns:a16="http://schemas.microsoft.com/office/drawing/2014/main" id="{79AC6446-9597-4CC7-8F0D-C8FA24F08499}"/>
            </a:ext>
          </a:extLst>
        </xdr:cNvPr>
        <xdr:cNvCxnSpPr/>
      </xdr:nvCxnSpPr>
      <xdr:spPr>
        <a:xfrm>
          <a:off x="2908300" y="58009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17236</xdr:rowOff>
    </xdr:from>
    <xdr:to>
      <xdr:col>10</xdr:col>
      <xdr:colOff>165100</xdr:colOff>
      <xdr:row>33</xdr:row>
      <xdr:rowOff>118836</xdr:rowOff>
    </xdr:to>
    <xdr:sp macro="" textlink="">
      <xdr:nvSpPr>
        <xdr:cNvPr id="81" name="楕円 80">
          <a:extLst>
            <a:ext uri="{FF2B5EF4-FFF2-40B4-BE49-F238E27FC236}">
              <a16:creationId xmlns:a16="http://schemas.microsoft.com/office/drawing/2014/main" id="{98598B70-4770-48BA-A850-294EAA57C2F7}"/>
            </a:ext>
          </a:extLst>
        </xdr:cNvPr>
        <xdr:cNvSpPr/>
      </xdr:nvSpPr>
      <xdr:spPr>
        <a:xfrm>
          <a:off x="1968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68036</xdr:rowOff>
    </xdr:from>
    <xdr:to>
      <xdr:col>15</xdr:col>
      <xdr:colOff>50800</xdr:colOff>
      <xdr:row>33</xdr:row>
      <xdr:rowOff>143147</xdr:rowOff>
    </xdr:to>
    <xdr:cxnSp macro="">
      <xdr:nvCxnSpPr>
        <xdr:cNvPr id="82" name="直線コネクタ 81">
          <a:extLst>
            <a:ext uri="{FF2B5EF4-FFF2-40B4-BE49-F238E27FC236}">
              <a16:creationId xmlns:a16="http://schemas.microsoft.com/office/drawing/2014/main" id="{4A891B5B-FFD9-4BF0-B724-8636C48F8CB0}"/>
            </a:ext>
          </a:extLst>
        </xdr:cNvPr>
        <xdr:cNvCxnSpPr/>
      </xdr:nvCxnSpPr>
      <xdr:spPr>
        <a:xfrm>
          <a:off x="2019300" y="57258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136434</xdr:rowOff>
    </xdr:from>
    <xdr:to>
      <xdr:col>6</xdr:col>
      <xdr:colOff>38100</xdr:colOff>
      <xdr:row>33</xdr:row>
      <xdr:rowOff>66584</xdr:rowOff>
    </xdr:to>
    <xdr:sp macro="" textlink="">
      <xdr:nvSpPr>
        <xdr:cNvPr id="83" name="楕円 82">
          <a:extLst>
            <a:ext uri="{FF2B5EF4-FFF2-40B4-BE49-F238E27FC236}">
              <a16:creationId xmlns:a16="http://schemas.microsoft.com/office/drawing/2014/main" id="{F2D6A70D-B04E-46AF-A9D9-F1ED2E58837D}"/>
            </a:ext>
          </a:extLst>
        </xdr:cNvPr>
        <xdr:cNvSpPr/>
      </xdr:nvSpPr>
      <xdr:spPr>
        <a:xfrm>
          <a:off x="1079500" y="56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15784</xdr:rowOff>
    </xdr:from>
    <xdr:to>
      <xdr:col>10</xdr:col>
      <xdr:colOff>114300</xdr:colOff>
      <xdr:row>33</xdr:row>
      <xdr:rowOff>68036</xdr:rowOff>
    </xdr:to>
    <xdr:cxnSp macro="">
      <xdr:nvCxnSpPr>
        <xdr:cNvPr id="84" name="直線コネクタ 83">
          <a:extLst>
            <a:ext uri="{FF2B5EF4-FFF2-40B4-BE49-F238E27FC236}">
              <a16:creationId xmlns:a16="http://schemas.microsoft.com/office/drawing/2014/main" id="{7FD0954C-D47D-440E-904C-270C3D6C5753}"/>
            </a:ext>
          </a:extLst>
        </xdr:cNvPr>
        <xdr:cNvCxnSpPr/>
      </xdr:nvCxnSpPr>
      <xdr:spPr>
        <a:xfrm>
          <a:off x="1130300" y="567363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B0543E05-E364-4E8D-AAC4-6EEAA0239E86}"/>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F0FC9CFA-855B-406B-B5CB-F03ED144CD49}"/>
            </a:ext>
          </a:extLst>
        </xdr:cNvPr>
        <xdr:cNvSpPr txBox="1"/>
      </xdr:nvSpPr>
      <xdr:spPr>
        <a:xfrm>
          <a:off x="2705744"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macro="" textlink="">
      <xdr:nvSpPr>
        <xdr:cNvPr id="87" name="n_3aveValue【道路】&#10;有形固定資産減価償却率">
          <a:extLst>
            <a:ext uri="{FF2B5EF4-FFF2-40B4-BE49-F238E27FC236}">
              <a16:creationId xmlns:a16="http://schemas.microsoft.com/office/drawing/2014/main" id="{8D4786E4-3E2C-4457-A393-BE09580F850D}"/>
            </a:ext>
          </a:extLst>
        </xdr:cNvPr>
        <xdr:cNvSpPr txBox="1"/>
      </xdr:nvSpPr>
      <xdr:spPr>
        <a:xfrm>
          <a:off x="18167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152417</xdr:rowOff>
    </xdr:from>
    <xdr:ext cx="405111" cy="259045"/>
    <xdr:sp macro="" textlink="">
      <xdr:nvSpPr>
        <xdr:cNvPr id="88" name="n_4aveValue【道路】&#10;有形固定資産減価償却率">
          <a:extLst>
            <a:ext uri="{FF2B5EF4-FFF2-40B4-BE49-F238E27FC236}">
              <a16:creationId xmlns:a16="http://schemas.microsoft.com/office/drawing/2014/main" id="{1F7F98BB-D098-4BA2-B2DB-9F713A8E3C06}"/>
            </a:ext>
          </a:extLst>
        </xdr:cNvPr>
        <xdr:cNvSpPr txBox="1"/>
      </xdr:nvSpPr>
      <xdr:spPr>
        <a:xfrm>
          <a:off x="927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74947</xdr:rowOff>
    </xdr:from>
    <xdr:ext cx="405111" cy="259045"/>
    <xdr:sp macro="" textlink="">
      <xdr:nvSpPr>
        <xdr:cNvPr id="89" name="n_1mainValue【道路】&#10;有形固定資産減価償却率">
          <a:extLst>
            <a:ext uri="{FF2B5EF4-FFF2-40B4-BE49-F238E27FC236}">
              <a16:creationId xmlns:a16="http://schemas.microsoft.com/office/drawing/2014/main" id="{25208BEE-2E18-4F7C-A1B8-D6F89F443536}"/>
            </a:ext>
          </a:extLst>
        </xdr:cNvPr>
        <xdr:cNvSpPr txBox="1"/>
      </xdr:nvSpPr>
      <xdr:spPr>
        <a:xfrm>
          <a:off x="35820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39024</xdr:rowOff>
    </xdr:from>
    <xdr:ext cx="405111" cy="259045"/>
    <xdr:sp macro="" textlink="">
      <xdr:nvSpPr>
        <xdr:cNvPr id="90" name="n_2mainValue【道路】&#10;有形固定資産減価償却率">
          <a:extLst>
            <a:ext uri="{FF2B5EF4-FFF2-40B4-BE49-F238E27FC236}">
              <a16:creationId xmlns:a16="http://schemas.microsoft.com/office/drawing/2014/main" id="{73B67838-E886-4173-99D9-E006C3E69A15}"/>
            </a:ext>
          </a:extLst>
        </xdr:cNvPr>
        <xdr:cNvSpPr txBox="1"/>
      </xdr:nvSpPr>
      <xdr:spPr>
        <a:xfrm>
          <a:off x="2705744" y="552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135363</xdr:rowOff>
    </xdr:from>
    <xdr:ext cx="405111" cy="259045"/>
    <xdr:sp macro="" textlink="">
      <xdr:nvSpPr>
        <xdr:cNvPr id="91" name="n_3mainValue【道路】&#10;有形固定資産減価償却率">
          <a:extLst>
            <a:ext uri="{FF2B5EF4-FFF2-40B4-BE49-F238E27FC236}">
              <a16:creationId xmlns:a16="http://schemas.microsoft.com/office/drawing/2014/main" id="{9657D4D5-D2A3-4B31-A784-A12CDE75A336}"/>
            </a:ext>
          </a:extLst>
        </xdr:cNvPr>
        <xdr:cNvSpPr txBox="1"/>
      </xdr:nvSpPr>
      <xdr:spPr>
        <a:xfrm>
          <a:off x="1816744" y="545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83111</xdr:rowOff>
    </xdr:from>
    <xdr:ext cx="405111" cy="259045"/>
    <xdr:sp macro="" textlink="">
      <xdr:nvSpPr>
        <xdr:cNvPr id="92" name="n_4mainValue【道路】&#10;有形固定資産減価償却率">
          <a:extLst>
            <a:ext uri="{FF2B5EF4-FFF2-40B4-BE49-F238E27FC236}">
              <a16:creationId xmlns:a16="http://schemas.microsoft.com/office/drawing/2014/main" id="{5F746B2C-592D-4325-AF89-4461645DCD7C}"/>
            </a:ext>
          </a:extLst>
        </xdr:cNvPr>
        <xdr:cNvSpPr txBox="1"/>
      </xdr:nvSpPr>
      <xdr:spPr>
        <a:xfrm>
          <a:off x="927744" y="539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9475A08E-9F95-496E-9965-9052A1FAAF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6BA8C7CE-C16C-4716-9C40-738C45E10D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C752D939-116E-48DE-9DB3-A0ACC6D52C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E4634F52-1E05-4C52-959A-A2E4C59442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8A3405CB-8B4B-41E1-991C-5608F6A425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38108625-EEA0-4D30-965E-4200F0A817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E548A58B-1527-4EB7-AC34-3F9C80899E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6DE128DA-A781-4AA3-A8E1-F9995DABA08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DD9919D1-88A2-437A-A2AB-F9A445529F7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7FB115AC-BB90-481A-93EB-9BD125DCCE1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2FFC059E-3A2A-4CFA-8200-79EF2102A2B3}"/>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8731F30A-F15A-4EBB-BEBF-F9F7AEC718C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48F8B181-B96F-477A-8D31-B80DCD960D77}"/>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26E85104-590D-4850-8BD4-5398A81D7B9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E23DB817-4B02-45E4-B9BF-B522661D590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3571CE5C-3588-457A-AC0E-6ABA11B4AF6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8BD62D59-B170-4580-8AED-2CBCD13E11E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9FEB14B8-96E6-4EC7-AA5B-7D0CEE564C9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B9B80A86-9502-4832-A941-A83DBC746D8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6D7E9D12-C9DA-4134-84A0-ABC437B6265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4EBE7C29-A1A3-45CC-B371-D5C17A61005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E3D8193-52E6-48C1-B4CB-B94A437A5B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7BD0E903-B4EE-4DEE-9485-D189CFCECF9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57847AF2-2409-48D4-BC34-9E33D1995F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BE8774FB-B674-4032-8C91-CAFAD0FF596D}"/>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36B2FD68-82E6-42BF-ABF3-86115E6E2F2F}"/>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F85339C0-3A82-42FE-AE0D-AC59FEF48A36}"/>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4046578B-CEC2-475E-ADCF-4A21485D7BB3}"/>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DD82F9D9-8402-4CF5-A832-95738055A846}"/>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159567</xdr:rowOff>
    </xdr:from>
    <xdr:ext cx="534377" cy="259045"/>
    <xdr:sp macro="" textlink="">
      <xdr:nvSpPr>
        <xdr:cNvPr id="122" name="【道路】&#10;一人当たり延長平均値テキスト">
          <a:extLst>
            <a:ext uri="{FF2B5EF4-FFF2-40B4-BE49-F238E27FC236}">
              <a16:creationId xmlns:a16="http://schemas.microsoft.com/office/drawing/2014/main" id="{8634306C-BAC5-42B6-A00E-63792B1F920E}"/>
            </a:ext>
          </a:extLst>
        </xdr:cNvPr>
        <xdr:cNvSpPr txBox="1"/>
      </xdr:nvSpPr>
      <xdr:spPr>
        <a:xfrm>
          <a:off x="10515600" y="667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76681A62-3D52-498E-A861-DB72EAD4BC40}"/>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77D7B830-5208-465E-B33F-0128557BF028}"/>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F924DF5C-1BFA-4AE5-B6C2-DD5B6A7B8A13}"/>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2008901A-8A77-4B99-B67E-E1BB0679E879}"/>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00540C5C-A2F5-4AD2-8E6C-C16EB405E53D}"/>
            </a:ext>
          </a:extLst>
        </xdr:cNvPr>
        <xdr:cNvSpPr/>
      </xdr:nvSpPr>
      <xdr:spPr>
        <a:xfrm>
          <a:off x="6921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6AE1F34-3435-4ADE-AFE5-E33DDBEC976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BED955C-FC8D-487E-9817-0B3E01CA007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573F40B-93E4-4384-9858-C1ACE77251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CF14980-6644-46A5-8B84-D87989124D2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3C2BA33-1AD6-4ED4-84B0-41BB96CC84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72854</xdr:rowOff>
    </xdr:from>
    <xdr:to>
      <xdr:col>55</xdr:col>
      <xdr:colOff>50800</xdr:colOff>
      <xdr:row>42</xdr:row>
      <xdr:rowOff>3004</xdr:rowOff>
    </xdr:to>
    <xdr:sp macro="" textlink="">
      <xdr:nvSpPr>
        <xdr:cNvPr id="133" name="楕円 132">
          <a:extLst>
            <a:ext uri="{FF2B5EF4-FFF2-40B4-BE49-F238E27FC236}">
              <a16:creationId xmlns:a16="http://schemas.microsoft.com/office/drawing/2014/main" id="{249ED6D4-5687-486E-B28F-58A92AEB10D1}"/>
            </a:ext>
          </a:extLst>
        </xdr:cNvPr>
        <xdr:cNvSpPr/>
      </xdr:nvSpPr>
      <xdr:spPr>
        <a:xfrm>
          <a:off x="10426700" y="71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51281</xdr:rowOff>
    </xdr:from>
    <xdr:ext cx="534377" cy="259045"/>
    <xdr:sp macro="" textlink="">
      <xdr:nvSpPr>
        <xdr:cNvPr id="134" name="【道路】&#10;一人当たり延長該当値テキスト">
          <a:extLst>
            <a:ext uri="{FF2B5EF4-FFF2-40B4-BE49-F238E27FC236}">
              <a16:creationId xmlns:a16="http://schemas.microsoft.com/office/drawing/2014/main" id="{26CC1470-5B10-4D54-91CB-B8800751DF0E}"/>
            </a:ext>
          </a:extLst>
        </xdr:cNvPr>
        <xdr:cNvSpPr txBox="1"/>
      </xdr:nvSpPr>
      <xdr:spPr>
        <a:xfrm>
          <a:off x="10515600" y="708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86398</xdr:rowOff>
    </xdr:from>
    <xdr:to>
      <xdr:col>50</xdr:col>
      <xdr:colOff>165100</xdr:colOff>
      <xdr:row>42</xdr:row>
      <xdr:rowOff>16548</xdr:rowOff>
    </xdr:to>
    <xdr:sp macro="" textlink="">
      <xdr:nvSpPr>
        <xdr:cNvPr id="135" name="楕円 134">
          <a:extLst>
            <a:ext uri="{FF2B5EF4-FFF2-40B4-BE49-F238E27FC236}">
              <a16:creationId xmlns:a16="http://schemas.microsoft.com/office/drawing/2014/main" id="{9E9DB5FC-B186-45BD-8B18-88DB619AE581}"/>
            </a:ext>
          </a:extLst>
        </xdr:cNvPr>
        <xdr:cNvSpPr/>
      </xdr:nvSpPr>
      <xdr:spPr>
        <a:xfrm>
          <a:off x="9588500" y="71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123654</xdr:rowOff>
    </xdr:from>
    <xdr:to>
      <xdr:col>55</xdr:col>
      <xdr:colOff>0</xdr:colOff>
      <xdr:row>41</xdr:row>
      <xdr:rowOff>137198</xdr:rowOff>
    </xdr:to>
    <xdr:cxnSp macro="">
      <xdr:nvCxnSpPr>
        <xdr:cNvPr id="136" name="直線コネクタ 135">
          <a:extLst>
            <a:ext uri="{FF2B5EF4-FFF2-40B4-BE49-F238E27FC236}">
              <a16:creationId xmlns:a16="http://schemas.microsoft.com/office/drawing/2014/main" id="{29089BE4-FBBB-444D-8E92-453ABDF2BE61}"/>
            </a:ext>
          </a:extLst>
        </xdr:cNvPr>
        <xdr:cNvCxnSpPr/>
      </xdr:nvCxnSpPr>
      <xdr:spPr>
        <a:xfrm flipV="1">
          <a:off x="9639300" y="7153104"/>
          <a:ext cx="838200" cy="1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94228</xdr:rowOff>
    </xdr:from>
    <xdr:to>
      <xdr:col>46</xdr:col>
      <xdr:colOff>38100</xdr:colOff>
      <xdr:row>42</xdr:row>
      <xdr:rowOff>24378</xdr:rowOff>
    </xdr:to>
    <xdr:sp macro="" textlink="">
      <xdr:nvSpPr>
        <xdr:cNvPr id="137" name="楕円 136">
          <a:extLst>
            <a:ext uri="{FF2B5EF4-FFF2-40B4-BE49-F238E27FC236}">
              <a16:creationId xmlns:a16="http://schemas.microsoft.com/office/drawing/2014/main" id="{8269DE38-6833-4D53-B9B1-16A201F6BD6B}"/>
            </a:ext>
          </a:extLst>
        </xdr:cNvPr>
        <xdr:cNvSpPr/>
      </xdr:nvSpPr>
      <xdr:spPr>
        <a:xfrm>
          <a:off x="8699500" y="71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137198</xdr:rowOff>
    </xdr:from>
    <xdr:to>
      <xdr:col>50</xdr:col>
      <xdr:colOff>114300</xdr:colOff>
      <xdr:row>41</xdr:row>
      <xdr:rowOff>145028</xdr:rowOff>
    </xdr:to>
    <xdr:cxnSp macro="">
      <xdr:nvCxnSpPr>
        <xdr:cNvPr id="138" name="直線コネクタ 137">
          <a:extLst>
            <a:ext uri="{FF2B5EF4-FFF2-40B4-BE49-F238E27FC236}">
              <a16:creationId xmlns:a16="http://schemas.microsoft.com/office/drawing/2014/main" id="{EFF792E6-2EC9-4D37-BD23-3BC690619441}"/>
            </a:ext>
          </a:extLst>
        </xdr:cNvPr>
        <xdr:cNvCxnSpPr/>
      </xdr:nvCxnSpPr>
      <xdr:spPr>
        <a:xfrm flipV="1">
          <a:off x="8750300" y="7166648"/>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105086</xdr:rowOff>
    </xdr:from>
    <xdr:to>
      <xdr:col>41</xdr:col>
      <xdr:colOff>101600</xdr:colOff>
      <xdr:row>42</xdr:row>
      <xdr:rowOff>35236</xdr:rowOff>
    </xdr:to>
    <xdr:sp macro="" textlink="">
      <xdr:nvSpPr>
        <xdr:cNvPr id="139" name="楕円 138">
          <a:extLst>
            <a:ext uri="{FF2B5EF4-FFF2-40B4-BE49-F238E27FC236}">
              <a16:creationId xmlns:a16="http://schemas.microsoft.com/office/drawing/2014/main" id="{20E6676D-F280-423F-AE24-E0B14A34163B}"/>
            </a:ext>
          </a:extLst>
        </xdr:cNvPr>
        <xdr:cNvSpPr/>
      </xdr:nvSpPr>
      <xdr:spPr>
        <a:xfrm>
          <a:off x="7810500" y="713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145028</xdr:rowOff>
    </xdr:from>
    <xdr:to>
      <xdr:col>45</xdr:col>
      <xdr:colOff>177800</xdr:colOff>
      <xdr:row>41</xdr:row>
      <xdr:rowOff>155886</xdr:rowOff>
    </xdr:to>
    <xdr:cxnSp macro="">
      <xdr:nvCxnSpPr>
        <xdr:cNvPr id="140" name="直線コネクタ 139">
          <a:extLst>
            <a:ext uri="{FF2B5EF4-FFF2-40B4-BE49-F238E27FC236}">
              <a16:creationId xmlns:a16="http://schemas.microsoft.com/office/drawing/2014/main" id="{4FF881BD-08BA-4A4A-83B9-8C84BADE6BC8}"/>
            </a:ext>
          </a:extLst>
        </xdr:cNvPr>
        <xdr:cNvCxnSpPr/>
      </xdr:nvCxnSpPr>
      <xdr:spPr>
        <a:xfrm flipV="1">
          <a:off x="7861300" y="717447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149720</xdr:rowOff>
    </xdr:from>
    <xdr:to>
      <xdr:col>36</xdr:col>
      <xdr:colOff>165100</xdr:colOff>
      <xdr:row>41</xdr:row>
      <xdr:rowOff>79870</xdr:rowOff>
    </xdr:to>
    <xdr:sp macro="" textlink="">
      <xdr:nvSpPr>
        <xdr:cNvPr id="141" name="楕円 140">
          <a:extLst>
            <a:ext uri="{FF2B5EF4-FFF2-40B4-BE49-F238E27FC236}">
              <a16:creationId xmlns:a16="http://schemas.microsoft.com/office/drawing/2014/main" id="{60581503-3241-4704-87A3-DF7E147C6CB8}"/>
            </a:ext>
          </a:extLst>
        </xdr:cNvPr>
        <xdr:cNvSpPr/>
      </xdr:nvSpPr>
      <xdr:spPr>
        <a:xfrm>
          <a:off x="6921500" y="70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29070</xdr:rowOff>
    </xdr:from>
    <xdr:to>
      <xdr:col>41</xdr:col>
      <xdr:colOff>50800</xdr:colOff>
      <xdr:row>41</xdr:row>
      <xdr:rowOff>155886</xdr:rowOff>
    </xdr:to>
    <xdr:cxnSp macro="">
      <xdr:nvCxnSpPr>
        <xdr:cNvPr id="142" name="直線コネクタ 141">
          <a:extLst>
            <a:ext uri="{FF2B5EF4-FFF2-40B4-BE49-F238E27FC236}">
              <a16:creationId xmlns:a16="http://schemas.microsoft.com/office/drawing/2014/main" id="{32466992-21A6-491C-9513-6BE71C5DF48F}"/>
            </a:ext>
          </a:extLst>
        </xdr:cNvPr>
        <xdr:cNvCxnSpPr/>
      </xdr:nvCxnSpPr>
      <xdr:spPr>
        <a:xfrm>
          <a:off x="6972300" y="7058520"/>
          <a:ext cx="889000" cy="12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90187</xdr:rowOff>
    </xdr:from>
    <xdr:ext cx="534377" cy="259045"/>
    <xdr:sp macro="" textlink="">
      <xdr:nvSpPr>
        <xdr:cNvPr id="143" name="n_1aveValue【道路】&#10;一人当たり延長">
          <a:extLst>
            <a:ext uri="{FF2B5EF4-FFF2-40B4-BE49-F238E27FC236}">
              <a16:creationId xmlns:a16="http://schemas.microsoft.com/office/drawing/2014/main" id="{2F8906D2-B076-4968-830B-58C65AE8D1AA}"/>
            </a:ext>
          </a:extLst>
        </xdr:cNvPr>
        <xdr:cNvSpPr txBox="1"/>
      </xdr:nvSpPr>
      <xdr:spPr>
        <a:xfrm>
          <a:off x="93594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102626</xdr:rowOff>
    </xdr:from>
    <xdr:ext cx="534377" cy="259045"/>
    <xdr:sp macro="" textlink="">
      <xdr:nvSpPr>
        <xdr:cNvPr id="144" name="n_2aveValue【道路】&#10;一人当たり延長">
          <a:extLst>
            <a:ext uri="{FF2B5EF4-FFF2-40B4-BE49-F238E27FC236}">
              <a16:creationId xmlns:a16="http://schemas.microsoft.com/office/drawing/2014/main" id="{4F3FB612-A319-4AA2-9671-FC069774C60F}"/>
            </a:ext>
          </a:extLst>
        </xdr:cNvPr>
        <xdr:cNvSpPr txBox="1"/>
      </xdr:nvSpPr>
      <xdr:spPr>
        <a:xfrm>
          <a:off x="8483111" y="66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117409</xdr:rowOff>
    </xdr:from>
    <xdr:ext cx="534377" cy="259045"/>
    <xdr:sp macro="" textlink="">
      <xdr:nvSpPr>
        <xdr:cNvPr id="145" name="n_3aveValue【道路】&#10;一人当たり延長">
          <a:extLst>
            <a:ext uri="{FF2B5EF4-FFF2-40B4-BE49-F238E27FC236}">
              <a16:creationId xmlns:a16="http://schemas.microsoft.com/office/drawing/2014/main" id="{456E6A81-538B-49E7-BE0E-2BFF6ABA1656}"/>
            </a:ext>
          </a:extLst>
        </xdr:cNvPr>
        <xdr:cNvSpPr txBox="1"/>
      </xdr:nvSpPr>
      <xdr:spPr>
        <a:xfrm>
          <a:off x="7594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129315</xdr:rowOff>
    </xdr:from>
    <xdr:ext cx="534377" cy="259045"/>
    <xdr:sp macro="" textlink="">
      <xdr:nvSpPr>
        <xdr:cNvPr id="146" name="n_4aveValue【道路】&#10;一人当たり延長">
          <a:extLst>
            <a:ext uri="{FF2B5EF4-FFF2-40B4-BE49-F238E27FC236}">
              <a16:creationId xmlns:a16="http://schemas.microsoft.com/office/drawing/2014/main" id="{BBB52883-3A26-4C29-AFEF-3BE52761F9B7}"/>
            </a:ext>
          </a:extLst>
        </xdr:cNvPr>
        <xdr:cNvSpPr txBox="1"/>
      </xdr:nvSpPr>
      <xdr:spPr>
        <a:xfrm>
          <a:off x="6705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7675</xdr:rowOff>
    </xdr:from>
    <xdr:ext cx="534377" cy="259045"/>
    <xdr:sp macro="" textlink="">
      <xdr:nvSpPr>
        <xdr:cNvPr id="147" name="n_1mainValue【道路】&#10;一人当たり延長">
          <a:extLst>
            <a:ext uri="{FF2B5EF4-FFF2-40B4-BE49-F238E27FC236}">
              <a16:creationId xmlns:a16="http://schemas.microsoft.com/office/drawing/2014/main" id="{6FE5A4B5-B6B6-403E-832C-CB6ECD4873DE}"/>
            </a:ext>
          </a:extLst>
        </xdr:cNvPr>
        <xdr:cNvSpPr txBox="1"/>
      </xdr:nvSpPr>
      <xdr:spPr>
        <a:xfrm>
          <a:off x="9359411" y="720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15505</xdr:rowOff>
    </xdr:from>
    <xdr:ext cx="534377" cy="259045"/>
    <xdr:sp macro="" textlink="">
      <xdr:nvSpPr>
        <xdr:cNvPr id="148" name="n_2mainValue【道路】&#10;一人当たり延長">
          <a:extLst>
            <a:ext uri="{FF2B5EF4-FFF2-40B4-BE49-F238E27FC236}">
              <a16:creationId xmlns:a16="http://schemas.microsoft.com/office/drawing/2014/main" id="{7C5C9D6B-83AD-41A1-A817-805302FAC3C6}"/>
            </a:ext>
          </a:extLst>
        </xdr:cNvPr>
        <xdr:cNvSpPr txBox="1"/>
      </xdr:nvSpPr>
      <xdr:spPr>
        <a:xfrm>
          <a:off x="8483111" y="72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26363</xdr:rowOff>
    </xdr:from>
    <xdr:ext cx="534377" cy="259045"/>
    <xdr:sp macro="" textlink="">
      <xdr:nvSpPr>
        <xdr:cNvPr id="149" name="n_3mainValue【道路】&#10;一人当たり延長">
          <a:extLst>
            <a:ext uri="{FF2B5EF4-FFF2-40B4-BE49-F238E27FC236}">
              <a16:creationId xmlns:a16="http://schemas.microsoft.com/office/drawing/2014/main" id="{E5E3BCBF-A291-40E0-AC34-34F5A4B3701C}"/>
            </a:ext>
          </a:extLst>
        </xdr:cNvPr>
        <xdr:cNvSpPr txBox="1"/>
      </xdr:nvSpPr>
      <xdr:spPr>
        <a:xfrm>
          <a:off x="7594111" y="722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70997</xdr:rowOff>
    </xdr:from>
    <xdr:ext cx="534377" cy="259045"/>
    <xdr:sp macro="" textlink="">
      <xdr:nvSpPr>
        <xdr:cNvPr id="150" name="n_4mainValue【道路】&#10;一人当たり延長">
          <a:extLst>
            <a:ext uri="{FF2B5EF4-FFF2-40B4-BE49-F238E27FC236}">
              <a16:creationId xmlns:a16="http://schemas.microsoft.com/office/drawing/2014/main" id="{25DD8E4C-4A61-44B7-AF55-208EA42F6EC0}"/>
            </a:ext>
          </a:extLst>
        </xdr:cNvPr>
        <xdr:cNvSpPr txBox="1"/>
      </xdr:nvSpPr>
      <xdr:spPr>
        <a:xfrm>
          <a:off x="6705111" y="71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D9C82902-0627-4964-8D55-4D41A371C5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33F4C74-4ED3-4BD2-A07A-E7EAFD47D5B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90411DE-22E3-4D1E-AC78-E8006BB84F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731122A8-F936-4B73-A727-9C86E9D4FD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7F59A2F-3A3C-401A-8A65-4FAAAD374BF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938C035-01EC-4075-8EEA-C01A4CDA75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F3DD56E-2DC7-43ED-B86C-DC6425280D9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0048DBD-F935-4D86-929D-D08D56B9136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3015D24-B30D-48C8-863C-DCFD7C1BAE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9A42C3E-82D4-4F8F-A946-1E551B9B4D8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5831FD97-F64F-4AEC-9D76-46926CAC902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3FCE6A85-7D0A-4A66-AF24-0BC1780CC25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DCC14FE3-46E2-45CA-87D9-495A38732344}"/>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6CAF5AF6-BB45-49AC-89E3-6B1654FD40D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B1932DBA-003A-41BE-BFDA-9FC233553D93}"/>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517631FA-4A68-496A-8652-02B5DBB0B95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2F627A45-7DD3-4673-9DD1-8E83594D4CF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A90275D0-69A4-4E45-ACCD-C61898C0614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64F50882-9B5B-4A33-8899-058450D0753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A4AA69C-4A1F-4D44-B5D0-D5183EF48E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484F9CEA-CB9F-4217-A0F3-4F6FC42E532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A7D4A76-56A9-4659-BA71-3499374010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C07B8F57-5E5F-4C52-A597-5F20915B6E51}"/>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A70FCD1-BFEB-458B-9068-4AD35953C216}"/>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E89AD9AB-F70C-4597-BEA6-573BB156D5E3}"/>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4AFD3E0B-8462-445D-9E6E-3C71BCF74853}"/>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DBAD3255-4713-4E80-8D38-FA2CEB72EC45}"/>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166444F-6DEB-44B7-B0BE-29EECF2F8723}"/>
            </a:ext>
          </a:extLst>
        </xdr:cNvPr>
        <xdr:cNvSpPr txBox="1"/>
      </xdr:nvSpPr>
      <xdr:spPr>
        <a:xfrm>
          <a:off x="4673600" y="995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874679A8-FD5A-4112-9B64-6729C28B43E9}"/>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86017760-A3D8-45F6-A259-94F4CB39682C}"/>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A9C7A818-4076-4537-857A-E612ECA44CD0}"/>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65C37397-24DC-465C-89A8-6646D5120DAE}"/>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EDBE3B10-4777-4A42-9BCB-B403921A0C27}"/>
            </a:ext>
          </a:extLst>
        </xdr:cNvPr>
        <xdr:cNvSpPr/>
      </xdr:nvSpPr>
      <xdr:spPr>
        <a:xfrm>
          <a:off x="1079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29BEEE-367F-479C-9F5B-18D2C4D0075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7AB2025-2B81-4385-A0D9-C286CF5B7E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87DA97-8817-4E0C-B6D4-9B696FC560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F4100E-F0CC-4756-9ACA-BE114470F3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0BD090E-E797-4343-8F41-AF401670B0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161798</xdr:rowOff>
    </xdr:from>
    <xdr:to>
      <xdr:col>24</xdr:col>
      <xdr:colOff>114300</xdr:colOff>
      <xdr:row>60</xdr:row>
      <xdr:rowOff>91948</xdr:rowOff>
    </xdr:to>
    <xdr:sp macro="" textlink="">
      <xdr:nvSpPr>
        <xdr:cNvPr id="189" name="楕円 188">
          <a:extLst>
            <a:ext uri="{FF2B5EF4-FFF2-40B4-BE49-F238E27FC236}">
              <a16:creationId xmlns:a16="http://schemas.microsoft.com/office/drawing/2014/main" id="{6488FCF8-A128-4C14-9D4E-33FB483554F8}"/>
            </a:ext>
          </a:extLst>
        </xdr:cNvPr>
        <xdr:cNvSpPr/>
      </xdr:nvSpPr>
      <xdr:spPr>
        <a:xfrm>
          <a:off x="45847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140225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F18AA42-2A0E-436E-99AD-1AB4D63A8C7F}"/>
            </a:ext>
          </a:extLst>
        </xdr:cNvPr>
        <xdr:cNvSpPr txBox="1"/>
      </xdr:nvSpPr>
      <xdr:spPr>
        <a:xfrm>
          <a:off x="4673600"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134366</xdr:rowOff>
    </xdr:from>
    <xdr:to>
      <xdr:col>20</xdr:col>
      <xdr:colOff>38100</xdr:colOff>
      <xdr:row>60</xdr:row>
      <xdr:rowOff>64516</xdr:rowOff>
    </xdr:to>
    <xdr:sp macro="" textlink="">
      <xdr:nvSpPr>
        <xdr:cNvPr id="191" name="楕円 190">
          <a:extLst>
            <a:ext uri="{FF2B5EF4-FFF2-40B4-BE49-F238E27FC236}">
              <a16:creationId xmlns:a16="http://schemas.microsoft.com/office/drawing/2014/main" id="{9B5D80AA-8310-4D35-BAF2-123C8ED975BE}"/>
            </a:ext>
          </a:extLst>
        </xdr:cNvPr>
        <xdr:cNvSpPr/>
      </xdr:nvSpPr>
      <xdr:spPr>
        <a:xfrm>
          <a:off x="3746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xdr:rowOff>
    </xdr:from>
    <xdr:to>
      <xdr:col>24</xdr:col>
      <xdr:colOff>63500</xdr:colOff>
      <xdr:row>60</xdr:row>
      <xdr:rowOff>41148</xdr:rowOff>
    </xdr:to>
    <xdr:cxnSp macro="">
      <xdr:nvCxnSpPr>
        <xdr:cNvPr id="192" name="直線コネクタ 191">
          <a:extLst>
            <a:ext uri="{FF2B5EF4-FFF2-40B4-BE49-F238E27FC236}">
              <a16:creationId xmlns:a16="http://schemas.microsoft.com/office/drawing/2014/main" id="{A3C19115-5F82-47CC-89AD-4D3570C3FB01}"/>
            </a:ext>
          </a:extLst>
        </xdr:cNvPr>
        <xdr:cNvCxnSpPr/>
      </xdr:nvCxnSpPr>
      <xdr:spPr>
        <a:xfrm>
          <a:off x="3797300" y="103007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129794</xdr:rowOff>
    </xdr:from>
    <xdr:to>
      <xdr:col>15</xdr:col>
      <xdr:colOff>101600</xdr:colOff>
      <xdr:row>60</xdr:row>
      <xdr:rowOff>59944</xdr:rowOff>
    </xdr:to>
    <xdr:sp macro="" textlink="">
      <xdr:nvSpPr>
        <xdr:cNvPr id="193" name="楕円 192">
          <a:extLst>
            <a:ext uri="{FF2B5EF4-FFF2-40B4-BE49-F238E27FC236}">
              <a16:creationId xmlns:a16="http://schemas.microsoft.com/office/drawing/2014/main" id="{618F5723-7435-4290-97B1-B8A2531F0EF5}"/>
            </a:ext>
          </a:extLst>
        </xdr:cNvPr>
        <xdr:cNvSpPr/>
      </xdr:nvSpPr>
      <xdr:spPr>
        <a:xfrm>
          <a:off x="2857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xdr:rowOff>
    </xdr:from>
    <xdr:to>
      <xdr:col>19</xdr:col>
      <xdr:colOff>177800</xdr:colOff>
      <xdr:row>60</xdr:row>
      <xdr:rowOff>13716</xdr:rowOff>
    </xdr:to>
    <xdr:cxnSp macro="">
      <xdr:nvCxnSpPr>
        <xdr:cNvPr id="194" name="直線コネクタ 193">
          <a:extLst>
            <a:ext uri="{FF2B5EF4-FFF2-40B4-BE49-F238E27FC236}">
              <a16:creationId xmlns:a16="http://schemas.microsoft.com/office/drawing/2014/main" id="{8F1FAE43-C62B-45F5-BB1D-AE63B60B8005}"/>
            </a:ext>
          </a:extLst>
        </xdr:cNvPr>
        <xdr:cNvCxnSpPr/>
      </xdr:nvCxnSpPr>
      <xdr:spPr>
        <a:xfrm>
          <a:off x="2908300" y="102961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5" name="楕円 194">
          <a:extLst>
            <a:ext uri="{FF2B5EF4-FFF2-40B4-BE49-F238E27FC236}">
              <a16:creationId xmlns:a16="http://schemas.microsoft.com/office/drawing/2014/main" id="{BFED1DC2-B9E6-4AA3-AADD-468F2E3F160D}"/>
            </a:ext>
          </a:extLst>
        </xdr:cNvPr>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9144</xdr:rowOff>
    </xdr:to>
    <xdr:cxnSp macro="">
      <xdr:nvCxnSpPr>
        <xdr:cNvPr id="196" name="直線コネクタ 195">
          <a:extLst>
            <a:ext uri="{FF2B5EF4-FFF2-40B4-BE49-F238E27FC236}">
              <a16:creationId xmlns:a16="http://schemas.microsoft.com/office/drawing/2014/main" id="{0012EE5B-5AA2-4D96-BB86-17FF0C71B256}"/>
            </a:ext>
          </a:extLst>
        </xdr:cNvPr>
        <xdr:cNvCxnSpPr/>
      </xdr:nvCxnSpPr>
      <xdr:spPr>
        <a:xfrm>
          <a:off x="2019300" y="102641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65786</xdr:rowOff>
    </xdr:from>
    <xdr:to>
      <xdr:col>6</xdr:col>
      <xdr:colOff>38100</xdr:colOff>
      <xdr:row>59</xdr:row>
      <xdr:rowOff>167386</xdr:rowOff>
    </xdr:to>
    <xdr:sp macro="" textlink="">
      <xdr:nvSpPr>
        <xdr:cNvPr id="197" name="楕円 196">
          <a:extLst>
            <a:ext uri="{FF2B5EF4-FFF2-40B4-BE49-F238E27FC236}">
              <a16:creationId xmlns:a16="http://schemas.microsoft.com/office/drawing/2014/main" id="{721AE5EA-82D6-4617-984A-C1828F01E11E}"/>
            </a:ext>
          </a:extLst>
        </xdr:cNvPr>
        <xdr:cNvSpPr/>
      </xdr:nvSpPr>
      <xdr:spPr>
        <a:xfrm>
          <a:off x="1079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116586</xdr:rowOff>
    </xdr:from>
    <xdr:to>
      <xdr:col>10</xdr:col>
      <xdr:colOff>114300</xdr:colOff>
      <xdr:row>59</xdr:row>
      <xdr:rowOff>148590</xdr:rowOff>
    </xdr:to>
    <xdr:cxnSp macro="">
      <xdr:nvCxnSpPr>
        <xdr:cNvPr id="198" name="直線コネクタ 197">
          <a:extLst>
            <a:ext uri="{FF2B5EF4-FFF2-40B4-BE49-F238E27FC236}">
              <a16:creationId xmlns:a16="http://schemas.microsoft.com/office/drawing/2014/main" id="{9EAC2291-0D62-4896-B55E-26C703012B27}"/>
            </a:ext>
          </a:extLst>
        </xdr:cNvPr>
        <xdr:cNvCxnSpPr/>
      </xdr:nvCxnSpPr>
      <xdr:spPr>
        <a:xfrm>
          <a:off x="1130300" y="102321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57A8825-502F-4BE6-98D8-A89272623B1F}"/>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A20BC19-C7B2-4A32-A85E-1B3C92F60222}"/>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DF5BEC2-9932-4CF6-95B3-7D7C836F0DF0}"/>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99331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A1A336D-AF2C-449B-8F5C-EA74F234CFFA}"/>
            </a:ext>
          </a:extLst>
        </xdr:cNvPr>
        <xdr:cNvSpPr txBox="1"/>
      </xdr:nvSpPr>
      <xdr:spPr>
        <a:xfrm>
          <a:off x="927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55643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0A7F591-B0A8-448C-962A-AC40F3B0789E}"/>
            </a:ext>
          </a:extLst>
        </xdr:cNvPr>
        <xdr:cNvSpPr txBox="1"/>
      </xdr:nvSpPr>
      <xdr:spPr>
        <a:xfrm>
          <a:off x="3582044"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51071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8D32F50-8F2A-418D-873E-A3F75B5FC403}"/>
            </a:ext>
          </a:extLst>
        </xdr:cNvPr>
        <xdr:cNvSpPr txBox="1"/>
      </xdr:nvSpPr>
      <xdr:spPr>
        <a:xfrm>
          <a:off x="2705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CD94204-0D7C-4FE4-8077-0F1688FB4308}"/>
            </a:ext>
          </a:extLst>
        </xdr:cNvPr>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C9C8FB0-6E22-4063-A646-6C378F7322CB}"/>
            </a:ext>
          </a:extLst>
        </xdr:cNvPr>
        <xdr:cNvSpPr txBox="1"/>
      </xdr:nvSpPr>
      <xdr:spPr>
        <a:xfrm>
          <a:off x="927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0016311-72C4-4132-AD11-F565ED2B6E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A9414DD-8886-4BD9-A06C-EAE4DB6E7D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EB6EACC-BC62-4FB8-AEC6-B05A92A1F1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FADD4DF-6DEA-440B-BDAF-8EE6A7D090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C0273A6-B4AB-4CC2-8C72-F99F5533FF0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D19234A-2C23-4CD6-B1A9-B6151F5BBE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D173A32-AF95-4515-AB3F-EE78BAFEF2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61A2103-2832-45C7-9A46-A687095FD9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B929903-FF76-416E-8EE6-3B775DE509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D754E89-C2E5-406C-A697-A4FD564CFE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42E6C516-BD96-4F61-BD82-D93BCEF85C0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253E6C0B-E5AD-4064-9B98-A95F7F52A3E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236DE70E-2F8C-4CF2-9E54-90AFF459132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E9328547-AB19-40BF-A529-93BF15C1405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94CFBB6-620F-4011-938F-294CF0856EE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471D30FC-3DB7-437D-A4EE-499B0A39F91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DF9A6A51-9811-4A40-BD82-9808F7DA6EC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3B3FF23C-CD7A-492B-969C-1A1FD29E35C2}"/>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E4F565B-035D-4073-B07E-76383D2679A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C58C716C-51A3-4265-BA91-E5436298498E}"/>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24A58979-2C01-48F2-B6CB-5868A15EA95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82F4E5FA-5A2C-44D6-880D-E2DAD159169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4D33F67-A0F4-483D-AA7F-14A534E28C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A75A19A-C08D-4BCF-AB3A-1BF278A1CB0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8117F22-A87D-4AE5-8C45-C61DF706C6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22ED4B21-09AC-4441-8F34-736BE0D4E066}"/>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126430E-5485-4734-8ECB-CD3B52C3C872}"/>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409366E2-BC87-47D3-9EF3-74616570DE99}"/>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CFDCE157-FBEB-49E9-BA2B-475591C8D0BF}"/>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1648AFC2-61E0-49EE-A9FA-6295A043F265}"/>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18CE14A4-5422-4304-9510-FE28B5A4E776}"/>
            </a:ext>
          </a:extLst>
        </xdr:cNvPr>
        <xdr:cNvSpPr txBox="1"/>
      </xdr:nvSpPr>
      <xdr:spPr>
        <a:xfrm>
          <a:off x="10515600" y="10440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2787C719-6268-4A37-95F4-0BEA52C53CC6}"/>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8CB94FEE-CC5A-477B-BF19-61B0430915C8}"/>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A6F939F7-3999-4649-BDA1-E7B6B06095EB}"/>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7BCF149A-96CA-4FBE-99EB-FE7DCEEED5B2}"/>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8DC8A92D-C9D5-4DC7-AAAB-B1979DDD6458}"/>
            </a:ext>
          </a:extLst>
        </xdr:cNvPr>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5E435A1-14DD-4C3D-BF5C-0F891922AE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A0CA23A-3A3B-4F65-92FC-BF5531F93B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EE66D3D-D5FD-459D-81AC-FFC5073534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E85B838-E0AC-455D-8C10-4E6A7C088F3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4E9A233-5B34-4971-8DD5-6A58AA343B1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97301</xdr:rowOff>
    </xdr:from>
    <xdr:to>
      <xdr:col>55</xdr:col>
      <xdr:colOff>50800</xdr:colOff>
      <xdr:row>58</xdr:row>
      <xdr:rowOff>27451</xdr:rowOff>
    </xdr:to>
    <xdr:sp macro="" textlink="">
      <xdr:nvSpPr>
        <xdr:cNvPr id="248" name="楕円 247">
          <a:extLst>
            <a:ext uri="{FF2B5EF4-FFF2-40B4-BE49-F238E27FC236}">
              <a16:creationId xmlns:a16="http://schemas.microsoft.com/office/drawing/2014/main" id="{D6B20F37-17E2-4CFF-811A-2C5D7F634AC2}"/>
            </a:ext>
          </a:extLst>
        </xdr:cNvPr>
        <xdr:cNvSpPr/>
      </xdr:nvSpPr>
      <xdr:spPr>
        <a:xfrm>
          <a:off x="10426700" y="98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120178</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C403F602-C127-4D4C-AA17-AA2C5E0FF43C}"/>
            </a:ext>
          </a:extLst>
        </xdr:cNvPr>
        <xdr:cNvSpPr txBox="1"/>
      </xdr:nvSpPr>
      <xdr:spPr>
        <a:xfrm>
          <a:off x="10515600" y="97213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135363</xdr:rowOff>
    </xdr:from>
    <xdr:to>
      <xdr:col>50</xdr:col>
      <xdr:colOff>165100</xdr:colOff>
      <xdr:row>58</xdr:row>
      <xdr:rowOff>65513</xdr:rowOff>
    </xdr:to>
    <xdr:sp macro="" textlink="">
      <xdr:nvSpPr>
        <xdr:cNvPr id="250" name="楕円 249">
          <a:extLst>
            <a:ext uri="{FF2B5EF4-FFF2-40B4-BE49-F238E27FC236}">
              <a16:creationId xmlns:a16="http://schemas.microsoft.com/office/drawing/2014/main" id="{02E324AA-62BB-4138-BE1E-60561F9BD0F8}"/>
            </a:ext>
          </a:extLst>
        </xdr:cNvPr>
        <xdr:cNvSpPr/>
      </xdr:nvSpPr>
      <xdr:spPr>
        <a:xfrm>
          <a:off x="9588500" y="99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148101</xdr:rowOff>
    </xdr:from>
    <xdr:to>
      <xdr:col>55</xdr:col>
      <xdr:colOff>0</xdr:colOff>
      <xdr:row>58</xdr:row>
      <xdr:rowOff>14713</xdr:rowOff>
    </xdr:to>
    <xdr:cxnSp macro="">
      <xdr:nvCxnSpPr>
        <xdr:cNvPr id="251" name="直線コネクタ 250">
          <a:extLst>
            <a:ext uri="{FF2B5EF4-FFF2-40B4-BE49-F238E27FC236}">
              <a16:creationId xmlns:a16="http://schemas.microsoft.com/office/drawing/2014/main" id="{C70E967A-1B0D-4203-A7E9-0028045FC378}"/>
            </a:ext>
          </a:extLst>
        </xdr:cNvPr>
        <xdr:cNvCxnSpPr/>
      </xdr:nvCxnSpPr>
      <xdr:spPr>
        <a:xfrm flipV="1">
          <a:off x="9639300" y="9920751"/>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1001</xdr:rowOff>
    </xdr:from>
    <xdr:to>
      <xdr:col>46</xdr:col>
      <xdr:colOff>38100</xdr:colOff>
      <xdr:row>58</xdr:row>
      <xdr:rowOff>102601</xdr:rowOff>
    </xdr:to>
    <xdr:sp macro="" textlink="">
      <xdr:nvSpPr>
        <xdr:cNvPr id="252" name="楕円 251">
          <a:extLst>
            <a:ext uri="{FF2B5EF4-FFF2-40B4-BE49-F238E27FC236}">
              <a16:creationId xmlns:a16="http://schemas.microsoft.com/office/drawing/2014/main" id="{EABA17BB-90A6-494E-915B-B7C9EF498629}"/>
            </a:ext>
          </a:extLst>
        </xdr:cNvPr>
        <xdr:cNvSpPr/>
      </xdr:nvSpPr>
      <xdr:spPr>
        <a:xfrm>
          <a:off x="8699500" y="994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14713</xdr:rowOff>
    </xdr:from>
    <xdr:to>
      <xdr:col>50</xdr:col>
      <xdr:colOff>114300</xdr:colOff>
      <xdr:row>58</xdr:row>
      <xdr:rowOff>51801</xdr:rowOff>
    </xdr:to>
    <xdr:cxnSp macro="">
      <xdr:nvCxnSpPr>
        <xdr:cNvPr id="253" name="直線コネクタ 252">
          <a:extLst>
            <a:ext uri="{FF2B5EF4-FFF2-40B4-BE49-F238E27FC236}">
              <a16:creationId xmlns:a16="http://schemas.microsoft.com/office/drawing/2014/main" id="{AEA03E9F-4C8A-426A-A5A0-40DC98805953}"/>
            </a:ext>
          </a:extLst>
        </xdr:cNvPr>
        <xdr:cNvCxnSpPr/>
      </xdr:nvCxnSpPr>
      <xdr:spPr>
        <a:xfrm flipV="1">
          <a:off x="8750300" y="9958813"/>
          <a:ext cx="889000" cy="3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28029</xdr:rowOff>
    </xdr:from>
    <xdr:to>
      <xdr:col>41</xdr:col>
      <xdr:colOff>101600</xdr:colOff>
      <xdr:row>58</xdr:row>
      <xdr:rowOff>129629</xdr:rowOff>
    </xdr:to>
    <xdr:sp macro="" textlink="">
      <xdr:nvSpPr>
        <xdr:cNvPr id="254" name="楕円 253">
          <a:extLst>
            <a:ext uri="{FF2B5EF4-FFF2-40B4-BE49-F238E27FC236}">
              <a16:creationId xmlns:a16="http://schemas.microsoft.com/office/drawing/2014/main" id="{502A0C2B-4F66-4FA7-9548-6C82F25342E1}"/>
            </a:ext>
          </a:extLst>
        </xdr:cNvPr>
        <xdr:cNvSpPr/>
      </xdr:nvSpPr>
      <xdr:spPr>
        <a:xfrm>
          <a:off x="7810500" y="99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51801</xdr:rowOff>
    </xdr:from>
    <xdr:to>
      <xdr:col>45</xdr:col>
      <xdr:colOff>177800</xdr:colOff>
      <xdr:row>58</xdr:row>
      <xdr:rowOff>78829</xdr:rowOff>
    </xdr:to>
    <xdr:cxnSp macro="">
      <xdr:nvCxnSpPr>
        <xdr:cNvPr id="255" name="直線コネクタ 254">
          <a:extLst>
            <a:ext uri="{FF2B5EF4-FFF2-40B4-BE49-F238E27FC236}">
              <a16:creationId xmlns:a16="http://schemas.microsoft.com/office/drawing/2014/main" id="{9C954DA5-9D86-48E5-A4FA-35F32C4D2383}"/>
            </a:ext>
          </a:extLst>
        </xdr:cNvPr>
        <xdr:cNvCxnSpPr/>
      </xdr:nvCxnSpPr>
      <xdr:spPr>
        <a:xfrm flipV="1">
          <a:off x="7861300" y="9995901"/>
          <a:ext cx="889000" cy="2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48217</xdr:rowOff>
    </xdr:from>
    <xdr:to>
      <xdr:col>36</xdr:col>
      <xdr:colOff>165100</xdr:colOff>
      <xdr:row>58</xdr:row>
      <xdr:rowOff>149817</xdr:rowOff>
    </xdr:to>
    <xdr:sp macro="" textlink="">
      <xdr:nvSpPr>
        <xdr:cNvPr id="256" name="楕円 255">
          <a:extLst>
            <a:ext uri="{FF2B5EF4-FFF2-40B4-BE49-F238E27FC236}">
              <a16:creationId xmlns:a16="http://schemas.microsoft.com/office/drawing/2014/main" id="{31442F77-7A32-4B37-84A0-99156576A319}"/>
            </a:ext>
          </a:extLst>
        </xdr:cNvPr>
        <xdr:cNvSpPr/>
      </xdr:nvSpPr>
      <xdr:spPr>
        <a:xfrm>
          <a:off x="6921500" y="999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78829</xdr:rowOff>
    </xdr:from>
    <xdr:to>
      <xdr:col>41</xdr:col>
      <xdr:colOff>50800</xdr:colOff>
      <xdr:row>58</xdr:row>
      <xdr:rowOff>99017</xdr:rowOff>
    </xdr:to>
    <xdr:cxnSp macro="">
      <xdr:nvCxnSpPr>
        <xdr:cNvPr id="257" name="直線コネクタ 256">
          <a:extLst>
            <a:ext uri="{FF2B5EF4-FFF2-40B4-BE49-F238E27FC236}">
              <a16:creationId xmlns:a16="http://schemas.microsoft.com/office/drawing/2014/main" id="{4CA05727-B097-416F-92C5-7BAFC943AE17}"/>
            </a:ext>
          </a:extLst>
        </xdr:cNvPr>
        <xdr:cNvCxnSpPr/>
      </xdr:nvCxnSpPr>
      <xdr:spPr>
        <a:xfrm flipV="1">
          <a:off x="6972300" y="10022929"/>
          <a:ext cx="889000" cy="2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891E9AA-6EAB-4A8E-9080-D65852677CC7}"/>
            </a:ext>
          </a:extLst>
        </xdr:cNvPr>
        <xdr:cNvSpPr txBox="1"/>
      </xdr:nvSpPr>
      <xdr:spPr>
        <a:xfrm>
          <a:off x="9327095" y="105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F5BDBE2C-703E-41D9-B277-EC2BB29EF8FA}"/>
            </a:ext>
          </a:extLst>
        </xdr:cNvPr>
        <xdr:cNvSpPr txBox="1"/>
      </xdr:nvSpPr>
      <xdr:spPr>
        <a:xfrm>
          <a:off x="84507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8EB20C7-185E-4AC1-AAF9-5885129689D1}"/>
            </a:ext>
          </a:extLst>
        </xdr:cNvPr>
        <xdr:cNvSpPr txBox="1"/>
      </xdr:nvSpPr>
      <xdr:spPr>
        <a:xfrm>
          <a:off x="7561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39C20BC6-376D-4154-921E-9DC23BFFCFE6}"/>
            </a:ext>
          </a:extLst>
        </xdr:cNvPr>
        <xdr:cNvSpPr txBox="1"/>
      </xdr:nvSpPr>
      <xdr:spPr>
        <a:xfrm>
          <a:off x="6672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82040</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EFC37A36-E7C6-4452-B520-00E4CF3C4F29}"/>
            </a:ext>
          </a:extLst>
        </xdr:cNvPr>
        <xdr:cNvSpPr txBox="1"/>
      </xdr:nvSpPr>
      <xdr:spPr>
        <a:xfrm>
          <a:off x="9281505" y="9683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56</xdr:row>
      <xdr:rowOff>119128</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3697A9B1-9147-4628-8F02-3F04B06036B5}"/>
            </a:ext>
          </a:extLst>
        </xdr:cNvPr>
        <xdr:cNvSpPr txBox="1"/>
      </xdr:nvSpPr>
      <xdr:spPr>
        <a:xfrm>
          <a:off x="8405205" y="97203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146156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597E766-1399-4B71-A162-85E45A090F23}"/>
            </a:ext>
          </a:extLst>
        </xdr:cNvPr>
        <xdr:cNvSpPr txBox="1"/>
      </xdr:nvSpPr>
      <xdr:spPr>
        <a:xfrm>
          <a:off x="7561795" y="974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166344</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B5BE2778-53EC-4634-B1AC-1391B9D4DB7F}"/>
            </a:ext>
          </a:extLst>
        </xdr:cNvPr>
        <xdr:cNvSpPr txBox="1"/>
      </xdr:nvSpPr>
      <xdr:spPr>
        <a:xfrm>
          <a:off x="6672795" y="976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278A79E-2A8B-42EB-9DF0-52EB07CFE2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B4BAE8C-482A-4248-96D1-EDF8947AF0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B134040-2226-4A27-AAF9-D6D7506C8B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6454156-9423-4714-851C-5EE5F658DE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0666C30-C124-4630-AE05-21C8CFDAFB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A42F08A-A466-458A-9B32-4E000C85401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829035F-4B5F-4444-9094-6829EE463C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00BB59D-0314-4C07-81C7-139C26FB71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D9691D02-2821-4700-9A48-686DDD8A777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C07DBA6-DCF9-48C9-8B21-96F93951A2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29D4357B-BE9A-4265-A6C1-147A93B990E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D797E7EE-7AE6-45A2-8B30-DBD71596C96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3BB0BEE-9F88-4D72-A690-58C772FA9ED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7DA0148B-2A8C-4678-9A8A-F09BF9E9A67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D4E442CC-B0B8-45FE-9AB2-DAE60682C35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ED2FA7C1-98D0-4917-A81D-1434519AF77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24D03AF-EDDB-45D1-A79C-BF915EE6A7B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D1E2DCA6-2B52-4D32-A467-A708AD40F36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C758D40E-6A32-4C67-AF86-A91750925D8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8164F79-65DE-4E2E-9E63-C14DE147571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C6EEEB35-1D6A-49DD-B2F1-1E9A65F43EA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127EBD4-BD89-4578-9E10-58B570092F4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C80DAA5-A850-430A-A136-196FB130F90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CAA116F0-27BF-453F-8514-354673EE05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D158924D-4D7C-479A-BA00-0ABD7F03A582}"/>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F75BA477-B806-460B-B0B3-D86950DA747A}"/>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EFF9F434-4775-442F-B376-D84C086CE498}"/>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5EFEBE38-32F7-44EC-8CC1-00981854AA67}"/>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DAC12C4C-F009-4022-8789-0CF4853E1102}"/>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3E113748-3624-4C5C-961C-0EC3A4D4613E}"/>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F74DB3BC-B748-4242-B84F-ADB2028A93FC}"/>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50A14CBC-BA29-4255-B526-416F8F438C50}"/>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94FDAD01-A87A-4134-8085-4398DBFEE256}"/>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57C9B9D0-5250-45EB-B0DC-095149F31E48}"/>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DAD64024-A8F1-474E-88D0-3BEBDEF1945D}"/>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883DE98-0581-4C8F-8B4B-9B3EE151398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F4E9C36-ED1E-4475-B449-26E35008B6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DB00F47-CC88-4312-8227-5B9BF29A94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BC0A7DA-0A1D-4B30-8ED4-85177DD9FB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065857E-1A61-4757-8F1F-C39E1816432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306" name="楕円 305">
          <a:extLst>
            <a:ext uri="{FF2B5EF4-FFF2-40B4-BE49-F238E27FC236}">
              <a16:creationId xmlns:a16="http://schemas.microsoft.com/office/drawing/2014/main" id="{869BECAD-DC95-4D9E-BE2E-F59EA7B19507}"/>
            </a:ext>
          </a:extLst>
        </xdr:cNvPr>
        <xdr:cNvSpPr/>
      </xdr:nvSpPr>
      <xdr:spPr>
        <a:xfrm>
          <a:off x="4584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9B2B049-B499-4012-84D6-C5655DE55569}"/>
            </a:ext>
          </a:extLst>
        </xdr:cNvPr>
        <xdr:cNvSpPr txBox="1"/>
      </xdr:nvSpPr>
      <xdr:spPr>
        <a:xfrm>
          <a:off x="4673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308" name="楕円 307">
          <a:extLst>
            <a:ext uri="{FF2B5EF4-FFF2-40B4-BE49-F238E27FC236}">
              <a16:creationId xmlns:a16="http://schemas.microsoft.com/office/drawing/2014/main" id="{4C38D045-D2A1-42CE-BF61-63449DF9B46A}"/>
            </a:ext>
          </a:extLst>
        </xdr:cNvPr>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100964</xdr:rowOff>
    </xdr:to>
    <xdr:cxnSp macro="">
      <xdr:nvCxnSpPr>
        <xdr:cNvPr id="309" name="直線コネクタ 308">
          <a:extLst>
            <a:ext uri="{FF2B5EF4-FFF2-40B4-BE49-F238E27FC236}">
              <a16:creationId xmlns:a16="http://schemas.microsoft.com/office/drawing/2014/main" id="{AC495221-8CA2-4260-A988-41AAFFFEA239}"/>
            </a:ext>
          </a:extLst>
        </xdr:cNvPr>
        <xdr:cNvCxnSpPr/>
      </xdr:nvCxnSpPr>
      <xdr:spPr>
        <a:xfrm>
          <a:off x="3797300" y="142798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149225</xdr:rowOff>
    </xdr:from>
    <xdr:to>
      <xdr:col>15</xdr:col>
      <xdr:colOff>101600</xdr:colOff>
      <xdr:row>85</xdr:row>
      <xdr:rowOff>79375</xdr:rowOff>
    </xdr:to>
    <xdr:sp macro="" textlink="">
      <xdr:nvSpPr>
        <xdr:cNvPr id="310" name="楕円 309">
          <a:extLst>
            <a:ext uri="{FF2B5EF4-FFF2-40B4-BE49-F238E27FC236}">
              <a16:creationId xmlns:a16="http://schemas.microsoft.com/office/drawing/2014/main" id="{C0F1DFBC-A9A9-45B5-9770-33F7C8079C0F}"/>
            </a:ext>
          </a:extLst>
        </xdr:cNvPr>
        <xdr:cNvSpPr/>
      </xdr:nvSpPr>
      <xdr:spPr>
        <a:xfrm>
          <a:off x="2857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85</xdr:row>
      <xdr:rowOff>28575</xdr:rowOff>
    </xdr:to>
    <xdr:cxnSp macro="">
      <xdr:nvCxnSpPr>
        <xdr:cNvPr id="311" name="直線コネクタ 310">
          <a:extLst>
            <a:ext uri="{FF2B5EF4-FFF2-40B4-BE49-F238E27FC236}">
              <a16:creationId xmlns:a16="http://schemas.microsoft.com/office/drawing/2014/main" id="{9B603FE6-29F0-456A-AEF3-045EA26A6A81}"/>
            </a:ext>
          </a:extLst>
        </xdr:cNvPr>
        <xdr:cNvCxnSpPr/>
      </xdr:nvCxnSpPr>
      <xdr:spPr>
        <a:xfrm flipV="1">
          <a:off x="2908300" y="14279880"/>
          <a:ext cx="889000" cy="3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137795</xdr:rowOff>
    </xdr:from>
    <xdr:to>
      <xdr:col>10</xdr:col>
      <xdr:colOff>165100</xdr:colOff>
      <xdr:row>85</xdr:row>
      <xdr:rowOff>67945</xdr:rowOff>
    </xdr:to>
    <xdr:sp macro="" textlink="">
      <xdr:nvSpPr>
        <xdr:cNvPr id="312" name="楕円 311">
          <a:extLst>
            <a:ext uri="{FF2B5EF4-FFF2-40B4-BE49-F238E27FC236}">
              <a16:creationId xmlns:a16="http://schemas.microsoft.com/office/drawing/2014/main" id="{F2E42676-D907-46C3-8E9D-23C3144B9159}"/>
            </a:ext>
          </a:extLst>
        </xdr:cNvPr>
        <xdr:cNvSpPr/>
      </xdr:nvSpPr>
      <xdr:spPr>
        <a:xfrm>
          <a:off x="1968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17145</xdr:rowOff>
    </xdr:from>
    <xdr:to>
      <xdr:col>15</xdr:col>
      <xdr:colOff>50800</xdr:colOff>
      <xdr:row>85</xdr:row>
      <xdr:rowOff>28575</xdr:rowOff>
    </xdr:to>
    <xdr:cxnSp macro="">
      <xdr:nvCxnSpPr>
        <xdr:cNvPr id="313" name="直線コネクタ 312">
          <a:extLst>
            <a:ext uri="{FF2B5EF4-FFF2-40B4-BE49-F238E27FC236}">
              <a16:creationId xmlns:a16="http://schemas.microsoft.com/office/drawing/2014/main" id="{A405AEEE-1E10-4F61-B2D7-98004A663B6B}"/>
            </a:ext>
          </a:extLst>
        </xdr:cNvPr>
        <xdr:cNvCxnSpPr/>
      </xdr:nvCxnSpPr>
      <xdr:spPr>
        <a:xfrm>
          <a:off x="2019300" y="145903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149225</xdr:rowOff>
    </xdr:from>
    <xdr:to>
      <xdr:col>6</xdr:col>
      <xdr:colOff>38100</xdr:colOff>
      <xdr:row>85</xdr:row>
      <xdr:rowOff>79375</xdr:rowOff>
    </xdr:to>
    <xdr:sp macro="" textlink="">
      <xdr:nvSpPr>
        <xdr:cNvPr id="314" name="楕円 313">
          <a:extLst>
            <a:ext uri="{FF2B5EF4-FFF2-40B4-BE49-F238E27FC236}">
              <a16:creationId xmlns:a16="http://schemas.microsoft.com/office/drawing/2014/main" id="{34EDBBFA-31C8-4B4A-A520-7F16B28916C0}"/>
            </a:ext>
          </a:extLst>
        </xdr:cNvPr>
        <xdr:cNvSpPr/>
      </xdr:nvSpPr>
      <xdr:spPr>
        <a:xfrm>
          <a:off x="1079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17145</xdr:rowOff>
    </xdr:from>
    <xdr:to>
      <xdr:col>10</xdr:col>
      <xdr:colOff>114300</xdr:colOff>
      <xdr:row>85</xdr:row>
      <xdr:rowOff>28575</xdr:rowOff>
    </xdr:to>
    <xdr:cxnSp macro="">
      <xdr:nvCxnSpPr>
        <xdr:cNvPr id="315" name="直線コネクタ 314">
          <a:extLst>
            <a:ext uri="{FF2B5EF4-FFF2-40B4-BE49-F238E27FC236}">
              <a16:creationId xmlns:a16="http://schemas.microsoft.com/office/drawing/2014/main" id="{FC9D56DC-1936-4E58-8824-D0B403EEF3D4}"/>
            </a:ext>
          </a:extLst>
        </xdr:cNvPr>
        <xdr:cNvCxnSpPr/>
      </xdr:nvCxnSpPr>
      <xdr:spPr>
        <a:xfrm flipV="1">
          <a:off x="1130300" y="145903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38A0566F-2203-4B4C-8FE2-B4FD7673726D}"/>
            </a:ext>
          </a:extLst>
        </xdr:cNvPr>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A5E2ACD9-CBF5-4E3D-8DC8-554267B12B7C}"/>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0DB4B03D-1DA1-4ECF-B618-F76E0AA20779}"/>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9" name="n_4aveValue【公営住宅】&#10;有形固定資産減価償却率">
          <a:extLst>
            <a:ext uri="{FF2B5EF4-FFF2-40B4-BE49-F238E27FC236}">
              <a16:creationId xmlns:a16="http://schemas.microsoft.com/office/drawing/2014/main" id="{8E75011A-C4E3-4341-9819-25016E77FCF1}"/>
            </a:ext>
          </a:extLst>
        </xdr:cNvPr>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320" name="n_1mainValue【公営住宅】&#10;有形固定資産減価償却率">
          <a:extLst>
            <a:ext uri="{FF2B5EF4-FFF2-40B4-BE49-F238E27FC236}">
              <a16:creationId xmlns:a16="http://schemas.microsoft.com/office/drawing/2014/main" id="{A6B38F9A-3404-4E30-B377-04F80931CAE3}"/>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70502</xdr:rowOff>
    </xdr:from>
    <xdr:ext cx="405111" cy="259045"/>
    <xdr:sp macro="" textlink="">
      <xdr:nvSpPr>
        <xdr:cNvPr id="321" name="n_2mainValue【公営住宅】&#10;有形固定資産減価償却率">
          <a:extLst>
            <a:ext uri="{FF2B5EF4-FFF2-40B4-BE49-F238E27FC236}">
              <a16:creationId xmlns:a16="http://schemas.microsoft.com/office/drawing/2014/main" id="{45BCA8C7-3E67-461F-9041-518425E9BBCE}"/>
            </a:ext>
          </a:extLst>
        </xdr:cNvPr>
        <xdr:cNvSpPr txBox="1"/>
      </xdr:nvSpPr>
      <xdr:spPr>
        <a:xfrm>
          <a:off x="2705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59072</xdr:rowOff>
    </xdr:from>
    <xdr:ext cx="405111" cy="259045"/>
    <xdr:sp macro="" textlink="">
      <xdr:nvSpPr>
        <xdr:cNvPr id="322" name="n_3mainValue【公営住宅】&#10;有形固定資産減価償却率">
          <a:extLst>
            <a:ext uri="{FF2B5EF4-FFF2-40B4-BE49-F238E27FC236}">
              <a16:creationId xmlns:a16="http://schemas.microsoft.com/office/drawing/2014/main" id="{4C745B0E-EEEB-42E9-9AD9-864A916F2327}"/>
            </a:ext>
          </a:extLst>
        </xdr:cNvPr>
        <xdr:cNvSpPr txBox="1"/>
      </xdr:nvSpPr>
      <xdr:spPr>
        <a:xfrm>
          <a:off x="1816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70502</xdr:rowOff>
    </xdr:from>
    <xdr:ext cx="405111" cy="259045"/>
    <xdr:sp macro="" textlink="">
      <xdr:nvSpPr>
        <xdr:cNvPr id="323" name="n_4mainValue【公営住宅】&#10;有形固定資産減価償却率">
          <a:extLst>
            <a:ext uri="{FF2B5EF4-FFF2-40B4-BE49-F238E27FC236}">
              <a16:creationId xmlns:a16="http://schemas.microsoft.com/office/drawing/2014/main" id="{F10445C7-798E-4FC6-BD55-619CE62DDEE1}"/>
            </a:ext>
          </a:extLst>
        </xdr:cNvPr>
        <xdr:cNvSpPr txBox="1"/>
      </xdr:nvSpPr>
      <xdr:spPr>
        <a:xfrm>
          <a:off x="927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0D14C60-B8A6-4787-AD25-70657E1134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46A39DB-9DE6-407B-B941-1AC133C541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E72252D-EE97-4C19-BF61-65F870706D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8510552D-600B-46EF-8F8F-8F5DFB1042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AA719F-F4E2-4D56-A0B2-11A6EF9C99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2FD4DDD8-EF1C-4D1D-83B0-8DA06DA34C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F82103D-C55D-488C-A153-2049C8D405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14CB908-2FBD-4965-BF15-5F8E9C19627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E2FF30B1-3943-4344-AADF-F94434F551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5536476-4443-414B-978E-3519C50E3E6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6C0BC50A-9E71-4BC1-867B-8E21285896A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26E3C755-7688-45D7-9EC2-A4E1B41E22B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3C7359B9-62A0-46B6-81C7-6AFC40CB392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D4C10A3-9AF6-404A-A4B0-0EA49B1DA05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D21F3E7B-B971-47D7-993E-C380EC164EB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41050C25-F875-4CA7-AFE0-58454259D1B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C906047B-ECB8-4581-AFB1-E01E069F5E0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AB8968A-8018-4DCC-AE8B-0FF0E71D85A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5C1058D7-6114-4058-9704-D3FFE8DF82D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FC598F99-0ECA-437C-BF25-CD1523D3F63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3A075A8-3074-47DF-81B4-230D703195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25D7AE4C-7AA5-40BB-BBD7-4EF96BD8B9E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9A309365-6466-4EAB-B9A9-1C6C176CEA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37B35C3C-4E48-4B63-8847-E44F0767D67D}"/>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49F47BF7-7B46-41AD-86CD-DF358C999E2C}"/>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EBC587A3-89C9-42DF-B6C3-8ED51D8624EF}"/>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105DBA46-4C27-419B-B92C-77E0995071E3}"/>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91EC84BC-E01A-4327-AC6A-75875B3393C6}"/>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106951</xdr:rowOff>
    </xdr:from>
    <xdr:ext cx="469744" cy="259045"/>
    <xdr:sp macro="" textlink="">
      <xdr:nvSpPr>
        <xdr:cNvPr id="352" name="【公営住宅】&#10;一人当たり面積平均値テキスト">
          <a:extLst>
            <a:ext uri="{FF2B5EF4-FFF2-40B4-BE49-F238E27FC236}">
              <a16:creationId xmlns:a16="http://schemas.microsoft.com/office/drawing/2014/main" id="{B7A802CA-C948-4BAC-AC54-A1CA5DCC8EBD}"/>
            </a:ext>
          </a:extLst>
        </xdr:cNvPr>
        <xdr:cNvSpPr txBox="1"/>
      </xdr:nvSpPr>
      <xdr:spPr>
        <a:xfrm>
          <a:off x="10515600" y="145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4DCC9506-603C-4056-B414-91B57E367705}"/>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952A9069-B291-4FAD-9A05-E39C13603EEE}"/>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E5AD62A5-0055-45E6-9ED4-558C53A3753C}"/>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F803DCE9-7DDD-4641-8D82-69C1111B5031}"/>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C9B5C449-144E-44E0-A143-F525DC4FDFBB}"/>
            </a:ext>
          </a:extLst>
        </xdr:cNvPr>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BF653D6-F3E1-460F-9E7E-19A28D5DD6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ECB6C02-B545-4F94-A13C-49634B45CA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449CB4C-4CE8-400B-9423-395DBE9AC7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A3BFE4D-E862-4B64-9A35-C0F7F5642E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369744C-8628-4596-A7E9-9FCAF7B8540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106680</xdr:rowOff>
    </xdr:from>
    <xdr:to>
      <xdr:col>55</xdr:col>
      <xdr:colOff>50800</xdr:colOff>
      <xdr:row>85</xdr:row>
      <xdr:rowOff>36830</xdr:rowOff>
    </xdr:to>
    <xdr:sp macro="" textlink="">
      <xdr:nvSpPr>
        <xdr:cNvPr id="363" name="楕円 362">
          <a:extLst>
            <a:ext uri="{FF2B5EF4-FFF2-40B4-BE49-F238E27FC236}">
              <a16:creationId xmlns:a16="http://schemas.microsoft.com/office/drawing/2014/main" id="{B6BB320F-7C82-418E-A30E-4990824CD8BA}"/>
            </a:ext>
          </a:extLst>
        </xdr:cNvPr>
        <xdr:cNvSpPr/>
      </xdr:nvSpPr>
      <xdr:spPr>
        <a:xfrm>
          <a:off x="10426700" y="145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129557</xdr:rowOff>
    </xdr:from>
    <xdr:ext cx="469744" cy="259045"/>
    <xdr:sp macro="" textlink="">
      <xdr:nvSpPr>
        <xdr:cNvPr id="364" name="【公営住宅】&#10;一人当たり面積該当値テキスト">
          <a:extLst>
            <a:ext uri="{FF2B5EF4-FFF2-40B4-BE49-F238E27FC236}">
              <a16:creationId xmlns:a16="http://schemas.microsoft.com/office/drawing/2014/main" id="{127819AA-45FD-40E4-9CD1-06D12C5C8EF7}"/>
            </a:ext>
          </a:extLst>
        </xdr:cNvPr>
        <xdr:cNvSpPr txBox="1"/>
      </xdr:nvSpPr>
      <xdr:spPr>
        <a:xfrm>
          <a:off x="10515600"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98806</xdr:rowOff>
    </xdr:from>
    <xdr:to>
      <xdr:col>50</xdr:col>
      <xdr:colOff>165100</xdr:colOff>
      <xdr:row>85</xdr:row>
      <xdr:rowOff>28956</xdr:rowOff>
    </xdr:to>
    <xdr:sp macro="" textlink="">
      <xdr:nvSpPr>
        <xdr:cNvPr id="365" name="楕円 364">
          <a:extLst>
            <a:ext uri="{FF2B5EF4-FFF2-40B4-BE49-F238E27FC236}">
              <a16:creationId xmlns:a16="http://schemas.microsoft.com/office/drawing/2014/main" id="{5BACDB65-6649-41F8-B1AC-41EDEB91D41B}"/>
            </a:ext>
          </a:extLst>
        </xdr:cNvPr>
        <xdr:cNvSpPr/>
      </xdr:nvSpPr>
      <xdr:spPr>
        <a:xfrm>
          <a:off x="9588500" y="1450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149606</xdr:rowOff>
    </xdr:from>
    <xdr:to>
      <xdr:col>55</xdr:col>
      <xdr:colOff>0</xdr:colOff>
      <xdr:row>84</xdr:row>
      <xdr:rowOff>157480</xdr:rowOff>
    </xdr:to>
    <xdr:cxnSp macro="">
      <xdr:nvCxnSpPr>
        <xdr:cNvPr id="366" name="直線コネクタ 365">
          <a:extLst>
            <a:ext uri="{FF2B5EF4-FFF2-40B4-BE49-F238E27FC236}">
              <a16:creationId xmlns:a16="http://schemas.microsoft.com/office/drawing/2014/main" id="{E89E55BA-2844-4710-A188-D7D6FDC4668B}"/>
            </a:ext>
          </a:extLst>
        </xdr:cNvPr>
        <xdr:cNvCxnSpPr/>
      </xdr:nvCxnSpPr>
      <xdr:spPr>
        <a:xfrm>
          <a:off x="9639300" y="14551406"/>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113412</xdr:rowOff>
    </xdr:from>
    <xdr:to>
      <xdr:col>46</xdr:col>
      <xdr:colOff>38100</xdr:colOff>
      <xdr:row>85</xdr:row>
      <xdr:rowOff>43562</xdr:rowOff>
    </xdr:to>
    <xdr:sp macro="" textlink="">
      <xdr:nvSpPr>
        <xdr:cNvPr id="367" name="楕円 366">
          <a:extLst>
            <a:ext uri="{FF2B5EF4-FFF2-40B4-BE49-F238E27FC236}">
              <a16:creationId xmlns:a16="http://schemas.microsoft.com/office/drawing/2014/main" id="{A999A70B-D561-4D4E-A27B-DA130944D216}"/>
            </a:ext>
          </a:extLst>
        </xdr:cNvPr>
        <xdr:cNvSpPr/>
      </xdr:nvSpPr>
      <xdr:spPr>
        <a:xfrm>
          <a:off x="8699500" y="145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149606</xdr:rowOff>
    </xdr:from>
    <xdr:to>
      <xdr:col>50</xdr:col>
      <xdr:colOff>114300</xdr:colOff>
      <xdr:row>84</xdr:row>
      <xdr:rowOff>164212</xdr:rowOff>
    </xdr:to>
    <xdr:cxnSp macro="">
      <xdr:nvCxnSpPr>
        <xdr:cNvPr id="368" name="直線コネクタ 367">
          <a:extLst>
            <a:ext uri="{FF2B5EF4-FFF2-40B4-BE49-F238E27FC236}">
              <a16:creationId xmlns:a16="http://schemas.microsoft.com/office/drawing/2014/main" id="{23DFFA8A-63E0-4290-99F6-A80091D80BC9}"/>
            </a:ext>
          </a:extLst>
        </xdr:cNvPr>
        <xdr:cNvCxnSpPr/>
      </xdr:nvCxnSpPr>
      <xdr:spPr>
        <a:xfrm flipV="1">
          <a:off x="8750300" y="14551406"/>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79375</xdr:rowOff>
    </xdr:from>
    <xdr:to>
      <xdr:col>41</xdr:col>
      <xdr:colOff>101600</xdr:colOff>
      <xdr:row>85</xdr:row>
      <xdr:rowOff>9525</xdr:rowOff>
    </xdr:to>
    <xdr:sp macro="" textlink="">
      <xdr:nvSpPr>
        <xdr:cNvPr id="369" name="楕円 368">
          <a:extLst>
            <a:ext uri="{FF2B5EF4-FFF2-40B4-BE49-F238E27FC236}">
              <a16:creationId xmlns:a16="http://schemas.microsoft.com/office/drawing/2014/main" id="{B03A7B91-780C-4D50-BA05-5ABA54710807}"/>
            </a:ext>
          </a:extLst>
        </xdr:cNvPr>
        <xdr:cNvSpPr/>
      </xdr:nvSpPr>
      <xdr:spPr>
        <a:xfrm>
          <a:off x="7810500" y="1448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130175</xdr:rowOff>
    </xdr:from>
    <xdr:to>
      <xdr:col>45</xdr:col>
      <xdr:colOff>177800</xdr:colOff>
      <xdr:row>84</xdr:row>
      <xdr:rowOff>164212</xdr:rowOff>
    </xdr:to>
    <xdr:cxnSp macro="">
      <xdr:nvCxnSpPr>
        <xdr:cNvPr id="370" name="直線コネクタ 369">
          <a:extLst>
            <a:ext uri="{FF2B5EF4-FFF2-40B4-BE49-F238E27FC236}">
              <a16:creationId xmlns:a16="http://schemas.microsoft.com/office/drawing/2014/main" id="{1724C8DF-610A-4CCF-98E8-43BFC449CCAB}"/>
            </a:ext>
          </a:extLst>
        </xdr:cNvPr>
        <xdr:cNvCxnSpPr/>
      </xdr:nvCxnSpPr>
      <xdr:spPr>
        <a:xfrm>
          <a:off x="7861300" y="14531975"/>
          <a:ext cx="889000" cy="3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85344</xdr:rowOff>
    </xdr:from>
    <xdr:to>
      <xdr:col>36</xdr:col>
      <xdr:colOff>165100</xdr:colOff>
      <xdr:row>85</xdr:row>
      <xdr:rowOff>15494</xdr:rowOff>
    </xdr:to>
    <xdr:sp macro="" textlink="">
      <xdr:nvSpPr>
        <xdr:cNvPr id="371" name="楕円 370">
          <a:extLst>
            <a:ext uri="{FF2B5EF4-FFF2-40B4-BE49-F238E27FC236}">
              <a16:creationId xmlns:a16="http://schemas.microsoft.com/office/drawing/2014/main" id="{6B65D21D-76D9-4BF5-94F6-9792D447E556}"/>
            </a:ext>
          </a:extLst>
        </xdr:cNvPr>
        <xdr:cNvSpPr/>
      </xdr:nvSpPr>
      <xdr:spPr>
        <a:xfrm>
          <a:off x="6921500" y="144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130175</xdr:rowOff>
    </xdr:from>
    <xdr:to>
      <xdr:col>41</xdr:col>
      <xdr:colOff>50800</xdr:colOff>
      <xdr:row>84</xdr:row>
      <xdr:rowOff>136144</xdr:rowOff>
    </xdr:to>
    <xdr:cxnSp macro="">
      <xdr:nvCxnSpPr>
        <xdr:cNvPr id="372" name="直線コネクタ 371">
          <a:extLst>
            <a:ext uri="{FF2B5EF4-FFF2-40B4-BE49-F238E27FC236}">
              <a16:creationId xmlns:a16="http://schemas.microsoft.com/office/drawing/2014/main" id="{467ACC85-A8ED-407F-9C2F-7E86A8CE9777}"/>
            </a:ext>
          </a:extLst>
        </xdr:cNvPr>
        <xdr:cNvCxnSpPr/>
      </xdr:nvCxnSpPr>
      <xdr:spPr>
        <a:xfrm flipV="1">
          <a:off x="6972300" y="14531975"/>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51833</xdr:rowOff>
    </xdr:from>
    <xdr:ext cx="469744" cy="259045"/>
    <xdr:sp macro="" textlink="">
      <xdr:nvSpPr>
        <xdr:cNvPr id="373" name="n_1aveValue【公営住宅】&#10;一人当たり面積">
          <a:extLst>
            <a:ext uri="{FF2B5EF4-FFF2-40B4-BE49-F238E27FC236}">
              <a16:creationId xmlns:a16="http://schemas.microsoft.com/office/drawing/2014/main" id="{07BFEE1C-F7C9-46B4-8D4F-D3D78057FBD3}"/>
            </a:ext>
          </a:extLst>
        </xdr:cNvPr>
        <xdr:cNvSpPr txBox="1"/>
      </xdr:nvSpPr>
      <xdr:spPr>
        <a:xfrm>
          <a:off x="9391727" y="1462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59707</xdr:rowOff>
    </xdr:from>
    <xdr:ext cx="469744" cy="259045"/>
    <xdr:sp macro="" textlink="">
      <xdr:nvSpPr>
        <xdr:cNvPr id="374" name="n_2aveValue【公営住宅】&#10;一人当たり面積">
          <a:extLst>
            <a:ext uri="{FF2B5EF4-FFF2-40B4-BE49-F238E27FC236}">
              <a16:creationId xmlns:a16="http://schemas.microsoft.com/office/drawing/2014/main" id="{9CE57F37-7A10-4955-BA6C-C879B92388C8}"/>
            </a:ext>
          </a:extLst>
        </xdr:cNvPr>
        <xdr:cNvSpPr txBox="1"/>
      </xdr:nvSpPr>
      <xdr:spPr>
        <a:xfrm>
          <a:off x="8515427"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83965</xdr:rowOff>
    </xdr:from>
    <xdr:ext cx="469744" cy="259045"/>
    <xdr:sp macro="" textlink="">
      <xdr:nvSpPr>
        <xdr:cNvPr id="375" name="n_3aveValue【公営住宅】&#10;一人当たり面積">
          <a:extLst>
            <a:ext uri="{FF2B5EF4-FFF2-40B4-BE49-F238E27FC236}">
              <a16:creationId xmlns:a16="http://schemas.microsoft.com/office/drawing/2014/main" id="{8E933674-BB71-4A9C-8928-F7D1AFDFB7DD}"/>
            </a:ext>
          </a:extLst>
        </xdr:cNvPr>
        <xdr:cNvSpPr txBox="1"/>
      </xdr:nvSpPr>
      <xdr:spPr>
        <a:xfrm>
          <a:off x="7626427" y="146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77995</xdr:rowOff>
    </xdr:from>
    <xdr:ext cx="469744" cy="259045"/>
    <xdr:sp macro="" textlink="">
      <xdr:nvSpPr>
        <xdr:cNvPr id="376" name="n_4aveValue【公営住宅】&#10;一人当たり面積">
          <a:extLst>
            <a:ext uri="{FF2B5EF4-FFF2-40B4-BE49-F238E27FC236}">
              <a16:creationId xmlns:a16="http://schemas.microsoft.com/office/drawing/2014/main" id="{F1E9657E-64F6-4DBB-B767-F231D1DDC266}"/>
            </a:ext>
          </a:extLst>
        </xdr:cNvPr>
        <xdr:cNvSpPr txBox="1"/>
      </xdr:nvSpPr>
      <xdr:spPr>
        <a:xfrm>
          <a:off x="6737427" y="146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45483</xdr:rowOff>
    </xdr:from>
    <xdr:ext cx="469744" cy="259045"/>
    <xdr:sp macro="" textlink="">
      <xdr:nvSpPr>
        <xdr:cNvPr id="377" name="n_1mainValue【公営住宅】&#10;一人当たり面積">
          <a:extLst>
            <a:ext uri="{FF2B5EF4-FFF2-40B4-BE49-F238E27FC236}">
              <a16:creationId xmlns:a16="http://schemas.microsoft.com/office/drawing/2014/main" id="{1293812C-8605-4A8C-9B73-965168230438}"/>
            </a:ext>
          </a:extLst>
        </xdr:cNvPr>
        <xdr:cNvSpPr txBox="1"/>
      </xdr:nvSpPr>
      <xdr:spPr>
        <a:xfrm>
          <a:off x="9391727" y="1427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60089</xdr:rowOff>
    </xdr:from>
    <xdr:ext cx="469744" cy="259045"/>
    <xdr:sp macro="" textlink="">
      <xdr:nvSpPr>
        <xdr:cNvPr id="378" name="n_2mainValue【公営住宅】&#10;一人当たり面積">
          <a:extLst>
            <a:ext uri="{FF2B5EF4-FFF2-40B4-BE49-F238E27FC236}">
              <a16:creationId xmlns:a16="http://schemas.microsoft.com/office/drawing/2014/main" id="{519E6E58-4213-4410-9390-090025B56910}"/>
            </a:ext>
          </a:extLst>
        </xdr:cNvPr>
        <xdr:cNvSpPr txBox="1"/>
      </xdr:nvSpPr>
      <xdr:spPr>
        <a:xfrm>
          <a:off x="8515427" y="142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26052</xdr:rowOff>
    </xdr:from>
    <xdr:ext cx="469744" cy="259045"/>
    <xdr:sp macro="" textlink="">
      <xdr:nvSpPr>
        <xdr:cNvPr id="379" name="n_3mainValue【公営住宅】&#10;一人当たり面積">
          <a:extLst>
            <a:ext uri="{FF2B5EF4-FFF2-40B4-BE49-F238E27FC236}">
              <a16:creationId xmlns:a16="http://schemas.microsoft.com/office/drawing/2014/main" id="{809B6657-7ABF-4482-97B6-A64B330EC38D}"/>
            </a:ext>
          </a:extLst>
        </xdr:cNvPr>
        <xdr:cNvSpPr txBox="1"/>
      </xdr:nvSpPr>
      <xdr:spPr>
        <a:xfrm>
          <a:off x="7626427" y="1425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32021</xdr:rowOff>
    </xdr:from>
    <xdr:ext cx="469744" cy="259045"/>
    <xdr:sp macro="" textlink="">
      <xdr:nvSpPr>
        <xdr:cNvPr id="380" name="n_4mainValue【公営住宅】&#10;一人当たり面積">
          <a:extLst>
            <a:ext uri="{FF2B5EF4-FFF2-40B4-BE49-F238E27FC236}">
              <a16:creationId xmlns:a16="http://schemas.microsoft.com/office/drawing/2014/main" id="{F6E390D2-A361-4BDD-B341-6D1BD4C2655E}"/>
            </a:ext>
          </a:extLst>
        </xdr:cNvPr>
        <xdr:cNvSpPr txBox="1"/>
      </xdr:nvSpPr>
      <xdr:spPr>
        <a:xfrm>
          <a:off x="6737427" y="1426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6173825-130F-4E07-9D59-8D6C5AB508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CFD3D38-97B7-4696-B030-4516B9B8BC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376A5E1-A1C6-4728-BC2A-4CB5592FE7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7B13AA29-F303-4B1A-8B9A-BC4C885942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F4A467B-B6CB-4E9D-B0E1-F807B49D865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AA347D0-FDB1-4994-9344-A27FC32302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A354B56-E74B-401D-8C28-009293F3E22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04C6758-CCC9-4C5F-9BF6-752C5562EC5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14F740A4-BB09-4919-926A-6C220CFEDD3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5EB781D3-3DDC-4B40-8DA2-E36B0FD844B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604CFAB8-077F-4D47-A91B-AD921512A41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D51DEE3C-1BE7-4A2F-884D-99E0934AE42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3" name="テキスト ボックス 392">
          <a:extLst>
            <a:ext uri="{FF2B5EF4-FFF2-40B4-BE49-F238E27FC236}">
              <a16:creationId xmlns:a16="http://schemas.microsoft.com/office/drawing/2014/main" id="{CD954C32-91E1-4CF2-93C8-9B4882B058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2F090A2B-0153-4E61-B809-CB965148D9D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D7E6D71-6099-4196-9431-01C39F39F03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F8F0584-6821-4312-8D49-8A1A80AE955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8AE89FFE-F2DF-4EAC-B120-2B25BF02FAB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70C45C7D-4C5A-4E57-B9F1-3F45A46E066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A4A6766-FF11-4E6F-8665-6D2336BBE65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21BE2156-D80E-4F8B-88B1-79529BE44ED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BD24ABCB-983F-468B-A782-50003288B61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279C596-6CFB-4325-A505-FF953C9859C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460422D8-628A-4CB0-930B-52A8FEA1EAE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107</xdr:row>
      <xdr:rowOff>165736</xdr:rowOff>
    </xdr:to>
    <xdr:cxnSp macro="">
      <xdr:nvCxnSpPr>
        <xdr:cNvPr id="404" name="直線コネクタ 403">
          <a:extLst>
            <a:ext uri="{FF2B5EF4-FFF2-40B4-BE49-F238E27FC236}">
              <a16:creationId xmlns:a16="http://schemas.microsoft.com/office/drawing/2014/main" id="{8E8DF236-6625-4741-937B-D4870053BD3C}"/>
            </a:ext>
          </a:extLst>
        </xdr:cNvPr>
        <xdr:cNvCxnSpPr/>
      </xdr:nvCxnSpPr>
      <xdr:spPr>
        <a:xfrm flipV="1">
          <a:off x="4634865" y="17232630"/>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DA5B3397-1674-4DED-9DAE-9D2F2F1884A4}"/>
            </a:ext>
          </a:extLst>
        </xdr:cNvPr>
        <xdr:cNvSpPr txBox="1"/>
      </xdr:nvSpPr>
      <xdr:spPr>
        <a:xfrm>
          <a:off x="4673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406" name="直線コネクタ 405">
          <a:extLst>
            <a:ext uri="{FF2B5EF4-FFF2-40B4-BE49-F238E27FC236}">
              <a16:creationId xmlns:a16="http://schemas.microsoft.com/office/drawing/2014/main" id="{92C3C25F-AEAF-46C6-8B06-4C9F8DDE7BE4}"/>
            </a:ext>
          </a:extLst>
        </xdr:cNvPr>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581681D3-6E54-4361-BDFD-2BA4F82C851B}"/>
            </a:ext>
          </a:extLst>
        </xdr:cNvPr>
        <xdr:cNvSpPr txBox="1"/>
      </xdr:nvSpPr>
      <xdr:spPr>
        <a:xfrm>
          <a:off x="4673600" y="1700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8" name="直線コネクタ 407">
          <a:extLst>
            <a:ext uri="{FF2B5EF4-FFF2-40B4-BE49-F238E27FC236}">
              <a16:creationId xmlns:a16="http://schemas.microsoft.com/office/drawing/2014/main" id="{EA5E2AB3-C7FE-4601-ACCB-42DEC17102FC}"/>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69232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C497A535-6965-457F-90FA-7D37C5C021A2}"/>
            </a:ext>
          </a:extLst>
        </xdr:cNvPr>
        <xdr:cNvSpPr txBox="1"/>
      </xdr:nvSpPr>
      <xdr:spPr>
        <a:xfrm>
          <a:off x="4673600" y="1824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10" name="フローチャート: 判断 409">
          <a:extLst>
            <a:ext uri="{FF2B5EF4-FFF2-40B4-BE49-F238E27FC236}">
              <a16:creationId xmlns:a16="http://schemas.microsoft.com/office/drawing/2014/main" id="{3DFFAAF2-FCE5-4A33-AC44-9D349EE319F7}"/>
            </a:ext>
          </a:extLst>
        </xdr:cNvPr>
        <xdr:cNvSpPr/>
      </xdr:nvSpPr>
      <xdr:spPr>
        <a:xfrm>
          <a:off x="45847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101600</xdr:rowOff>
    </xdr:from>
    <xdr:to>
      <xdr:col>20</xdr:col>
      <xdr:colOff>38100</xdr:colOff>
      <xdr:row>107</xdr:row>
      <xdr:rowOff>31750</xdr:rowOff>
    </xdr:to>
    <xdr:sp macro="" textlink="">
      <xdr:nvSpPr>
        <xdr:cNvPr id="411" name="フローチャート: 判断 410">
          <a:extLst>
            <a:ext uri="{FF2B5EF4-FFF2-40B4-BE49-F238E27FC236}">
              <a16:creationId xmlns:a16="http://schemas.microsoft.com/office/drawing/2014/main" id="{661AB0BD-BF0B-404F-8C5A-E8C040C84D62}"/>
            </a:ext>
          </a:extLst>
        </xdr:cNvPr>
        <xdr:cNvSpPr/>
      </xdr:nvSpPr>
      <xdr:spPr>
        <a:xfrm>
          <a:off x="3746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63500</xdr:rowOff>
    </xdr:from>
    <xdr:to>
      <xdr:col>15</xdr:col>
      <xdr:colOff>101600</xdr:colOff>
      <xdr:row>106</xdr:row>
      <xdr:rowOff>165100</xdr:rowOff>
    </xdr:to>
    <xdr:sp macro="" textlink="">
      <xdr:nvSpPr>
        <xdr:cNvPr id="412" name="フローチャート: 判断 411">
          <a:extLst>
            <a:ext uri="{FF2B5EF4-FFF2-40B4-BE49-F238E27FC236}">
              <a16:creationId xmlns:a16="http://schemas.microsoft.com/office/drawing/2014/main" id="{A726C0A8-E2AE-4699-8C63-6A93D2F9669C}"/>
            </a:ext>
          </a:extLst>
        </xdr:cNvPr>
        <xdr:cNvSpPr/>
      </xdr:nvSpPr>
      <xdr:spPr>
        <a:xfrm>
          <a:off x="2857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33020</xdr:rowOff>
    </xdr:from>
    <xdr:to>
      <xdr:col>10</xdr:col>
      <xdr:colOff>165100</xdr:colOff>
      <xdr:row>106</xdr:row>
      <xdr:rowOff>134620</xdr:rowOff>
    </xdr:to>
    <xdr:sp macro="" textlink="">
      <xdr:nvSpPr>
        <xdr:cNvPr id="413" name="フローチャート: 判断 412">
          <a:extLst>
            <a:ext uri="{FF2B5EF4-FFF2-40B4-BE49-F238E27FC236}">
              <a16:creationId xmlns:a16="http://schemas.microsoft.com/office/drawing/2014/main" id="{8A8EA39D-CB6E-437F-A1F3-9C801990F508}"/>
            </a:ext>
          </a:extLst>
        </xdr:cNvPr>
        <xdr:cNvSpPr/>
      </xdr:nvSpPr>
      <xdr:spPr>
        <a:xfrm>
          <a:off x="1968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14" name="フローチャート: 判断 413">
          <a:extLst>
            <a:ext uri="{FF2B5EF4-FFF2-40B4-BE49-F238E27FC236}">
              <a16:creationId xmlns:a16="http://schemas.microsoft.com/office/drawing/2014/main" id="{87F1E798-314F-478B-B4B0-D5016039FB7C}"/>
            </a:ext>
          </a:extLst>
        </xdr:cNvPr>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A11EF23-63F6-4468-A33B-5857B3FC76A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2DE8F39-C347-4D4D-B772-EACD0E17B73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AC2A783-A65C-4015-9736-FFF83A1B5CE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45962A5-3E79-4B27-B569-4B3EE9B0BD0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A452865-8FC1-405A-8865-7E94B04420F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114936</xdr:rowOff>
    </xdr:from>
    <xdr:to>
      <xdr:col>24</xdr:col>
      <xdr:colOff>114300</xdr:colOff>
      <xdr:row>108</xdr:row>
      <xdr:rowOff>45086</xdr:rowOff>
    </xdr:to>
    <xdr:sp macro="" textlink="">
      <xdr:nvSpPr>
        <xdr:cNvPr id="420" name="楕円 419">
          <a:extLst>
            <a:ext uri="{FF2B5EF4-FFF2-40B4-BE49-F238E27FC236}">
              <a16:creationId xmlns:a16="http://schemas.microsoft.com/office/drawing/2014/main" id="{C5001BE9-F71C-46FE-9920-461DD1A2ACBB}"/>
            </a:ext>
          </a:extLst>
        </xdr:cNvPr>
        <xdr:cNvSpPr/>
      </xdr:nvSpPr>
      <xdr:spPr>
        <a:xfrm>
          <a:off x="45847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29863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BB2AD272-89F1-491F-BAB1-C267E8E297EC}"/>
            </a:ext>
          </a:extLst>
        </xdr:cNvPr>
        <xdr:cNvSpPr txBox="1"/>
      </xdr:nvSpPr>
      <xdr:spPr>
        <a:xfrm>
          <a:off x="4673600" y="1837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101600</xdr:rowOff>
    </xdr:from>
    <xdr:to>
      <xdr:col>20</xdr:col>
      <xdr:colOff>38100</xdr:colOff>
      <xdr:row>108</xdr:row>
      <xdr:rowOff>31750</xdr:rowOff>
    </xdr:to>
    <xdr:sp macro="" textlink="">
      <xdr:nvSpPr>
        <xdr:cNvPr id="422" name="楕円 421">
          <a:extLst>
            <a:ext uri="{FF2B5EF4-FFF2-40B4-BE49-F238E27FC236}">
              <a16:creationId xmlns:a16="http://schemas.microsoft.com/office/drawing/2014/main" id="{C75A77D7-D288-4B15-9A42-4E72CA421052}"/>
            </a:ext>
          </a:extLst>
        </xdr:cNvPr>
        <xdr:cNvSpPr/>
      </xdr:nvSpPr>
      <xdr:spPr>
        <a:xfrm>
          <a:off x="3746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152400</xdr:rowOff>
    </xdr:from>
    <xdr:to>
      <xdr:col>24</xdr:col>
      <xdr:colOff>63500</xdr:colOff>
      <xdr:row>107</xdr:row>
      <xdr:rowOff>165736</xdr:rowOff>
    </xdr:to>
    <xdr:cxnSp macro="">
      <xdr:nvCxnSpPr>
        <xdr:cNvPr id="423" name="直線コネクタ 422">
          <a:extLst>
            <a:ext uri="{FF2B5EF4-FFF2-40B4-BE49-F238E27FC236}">
              <a16:creationId xmlns:a16="http://schemas.microsoft.com/office/drawing/2014/main" id="{0AAD0F98-8276-4A1B-92A0-229243F7D6F0}"/>
            </a:ext>
          </a:extLst>
        </xdr:cNvPr>
        <xdr:cNvCxnSpPr/>
      </xdr:nvCxnSpPr>
      <xdr:spPr>
        <a:xfrm>
          <a:off x="3797300" y="184975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52070</xdr:rowOff>
    </xdr:from>
    <xdr:to>
      <xdr:col>15</xdr:col>
      <xdr:colOff>101600</xdr:colOff>
      <xdr:row>107</xdr:row>
      <xdr:rowOff>153670</xdr:rowOff>
    </xdr:to>
    <xdr:sp macro="" textlink="">
      <xdr:nvSpPr>
        <xdr:cNvPr id="424" name="楕円 423">
          <a:extLst>
            <a:ext uri="{FF2B5EF4-FFF2-40B4-BE49-F238E27FC236}">
              <a16:creationId xmlns:a16="http://schemas.microsoft.com/office/drawing/2014/main" id="{A9D700E7-75D1-4283-87CC-95F376AA174E}"/>
            </a:ext>
          </a:extLst>
        </xdr:cNvPr>
        <xdr:cNvSpPr/>
      </xdr:nvSpPr>
      <xdr:spPr>
        <a:xfrm>
          <a:off x="2857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102870</xdr:rowOff>
    </xdr:from>
    <xdr:to>
      <xdr:col>19</xdr:col>
      <xdr:colOff>177800</xdr:colOff>
      <xdr:row>107</xdr:row>
      <xdr:rowOff>152400</xdr:rowOff>
    </xdr:to>
    <xdr:cxnSp macro="">
      <xdr:nvCxnSpPr>
        <xdr:cNvPr id="425" name="直線コネクタ 424">
          <a:extLst>
            <a:ext uri="{FF2B5EF4-FFF2-40B4-BE49-F238E27FC236}">
              <a16:creationId xmlns:a16="http://schemas.microsoft.com/office/drawing/2014/main" id="{1C65A424-63AE-4B85-82DA-3AB94131FFBB}"/>
            </a:ext>
          </a:extLst>
        </xdr:cNvPr>
        <xdr:cNvCxnSpPr/>
      </xdr:nvCxnSpPr>
      <xdr:spPr>
        <a:xfrm>
          <a:off x="2908300" y="184480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19686</xdr:rowOff>
    </xdr:from>
    <xdr:to>
      <xdr:col>10</xdr:col>
      <xdr:colOff>165100</xdr:colOff>
      <xdr:row>107</xdr:row>
      <xdr:rowOff>121286</xdr:rowOff>
    </xdr:to>
    <xdr:sp macro="" textlink="">
      <xdr:nvSpPr>
        <xdr:cNvPr id="426" name="楕円 425">
          <a:extLst>
            <a:ext uri="{FF2B5EF4-FFF2-40B4-BE49-F238E27FC236}">
              <a16:creationId xmlns:a16="http://schemas.microsoft.com/office/drawing/2014/main" id="{238B3AA5-03B8-4192-8E5E-D6DEE1267308}"/>
            </a:ext>
          </a:extLst>
        </xdr:cNvPr>
        <xdr:cNvSpPr/>
      </xdr:nvSpPr>
      <xdr:spPr>
        <a:xfrm>
          <a:off x="1968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70486</xdr:rowOff>
    </xdr:from>
    <xdr:to>
      <xdr:col>15</xdr:col>
      <xdr:colOff>50800</xdr:colOff>
      <xdr:row>107</xdr:row>
      <xdr:rowOff>102870</xdr:rowOff>
    </xdr:to>
    <xdr:cxnSp macro="">
      <xdr:nvCxnSpPr>
        <xdr:cNvPr id="427" name="直線コネクタ 426">
          <a:extLst>
            <a:ext uri="{FF2B5EF4-FFF2-40B4-BE49-F238E27FC236}">
              <a16:creationId xmlns:a16="http://schemas.microsoft.com/office/drawing/2014/main" id="{B585C344-F183-4168-BC45-B497F76E9DE1}"/>
            </a:ext>
          </a:extLst>
        </xdr:cNvPr>
        <xdr:cNvCxnSpPr/>
      </xdr:nvCxnSpPr>
      <xdr:spPr>
        <a:xfrm>
          <a:off x="2019300" y="184156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160655</xdr:rowOff>
    </xdr:from>
    <xdr:to>
      <xdr:col>6</xdr:col>
      <xdr:colOff>38100</xdr:colOff>
      <xdr:row>107</xdr:row>
      <xdr:rowOff>90805</xdr:rowOff>
    </xdr:to>
    <xdr:sp macro="" textlink="">
      <xdr:nvSpPr>
        <xdr:cNvPr id="428" name="楕円 427">
          <a:extLst>
            <a:ext uri="{FF2B5EF4-FFF2-40B4-BE49-F238E27FC236}">
              <a16:creationId xmlns:a16="http://schemas.microsoft.com/office/drawing/2014/main" id="{FFCF1880-E541-41C0-AE86-60961D37B542}"/>
            </a:ext>
          </a:extLst>
        </xdr:cNvPr>
        <xdr:cNvSpPr/>
      </xdr:nvSpPr>
      <xdr:spPr>
        <a:xfrm>
          <a:off x="1079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40005</xdr:rowOff>
    </xdr:from>
    <xdr:to>
      <xdr:col>10</xdr:col>
      <xdr:colOff>114300</xdr:colOff>
      <xdr:row>107</xdr:row>
      <xdr:rowOff>70486</xdr:rowOff>
    </xdr:to>
    <xdr:cxnSp macro="">
      <xdr:nvCxnSpPr>
        <xdr:cNvPr id="429" name="直線コネクタ 428">
          <a:extLst>
            <a:ext uri="{FF2B5EF4-FFF2-40B4-BE49-F238E27FC236}">
              <a16:creationId xmlns:a16="http://schemas.microsoft.com/office/drawing/2014/main" id="{BFF1F660-4912-44A1-BD47-9F358E9703D6}"/>
            </a:ext>
          </a:extLst>
        </xdr:cNvPr>
        <xdr:cNvCxnSpPr/>
      </xdr:nvCxnSpPr>
      <xdr:spPr>
        <a:xfrm>
          <a:off x="1130300" y="183851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48277</xdr:rowOff>
    </xdr:from>
    <xdr:ext cx="405111" cy="259045"/>
    <xdr:sp macro="" textlink="">
      <xdr:nvSpPr>
        <xdr:cNvPr id="430" name="n_1aveValue【港湾・漁港】&#10;有形固定資産減価償却率">
          <a:extLst>
            <a:ext uri="{FF2B5EF4-FFF2-40B4-BE49-F238E27FC236}">
              <a16:creationId xmlns:a16="http://schemas.microsoft.com/office/drawing/2014/main" id="{58AD7881-F40B-4AA1-9415-2E4FD1D15E9C}"/>
            </a:ext>
          </a:extLst>
        </xdr:cNvPr>
        <xdr:cNvSpPr txBox="1"/>
      </xdr:nvSpPr>
      <xdr:spPr>
        <a:xfrm>
          <a:off x="35820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10177</xdr:rowOff>
    </xdr:from>
    <xdr:ext cx="405111" cy="259045"/>
    <xdr:sp macro="" textlink="">
      <xdr:nvSpPr>
        <xdr:cNvPr id="431" name="n_2aveValue【港湾・漁港】&#10;有形固定資産減価償却率">
          <a:extLst>
            <a:ext uri="{FF2B5EF4-FFF2-40B4-BE49-F238E27FC236}">
              <a16:creationId xmlns:a16="http://schemas.microsoft.com/office/drawing/2014/main" id="{4A16B3B7-FDFC-42BF-BA76-03598B614058}"/>
            </a:ext>
          </a:extLst>
        </xdr:cNvPr>
        <xdr:cNvSpPr txBox="1"/>
      </xdr:nvSpPr>
      <xdr:spPr>
        <a:xfrm>
          <a:off x="27057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151147</xdr:rowOff>
    </xdr:from>
    <xdr:ext cx="405111" cy="259045"/>
    <xdr:sp macro="" textlink="">
      <xdr:nvSpPr>
        <xdr:cNvPr id="432" name="n_3aveValue【港湾・漁港】&#10;有形固定資産減価償却率">
          <a:extLst>
            <a:ext uri="{FF2B5EF4-FFF2-40B4-BE49-F238E27FC236}">
              <a16:creationId xmlns:a16="http://schemas.microsoft.com/office/drawing/2014/main" id="{31E775A8-3CFE-4103-9E65-AEC0870D8533}"/>
            </a:ext>
          </a:extLst>
        </xdr:cNvPr>
        <xdr:cNvSpPr txBox="1"/>
      </xdr:nvSpPr>
      <xdr:spPr>
        <a:xfrm>
          <a:off x="1816744"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48277</xdr:rowOff>
    </xdr:from>
    <xdr:ext cx="405111" cy="259045"/>
    <xdr:sp macro="" textlink="">
      <xdr:nvSpPr>
        <xdr:cNvPr id="433" name="n_4aveValue【港湾・漁港】&#10;有形固定資産減価償却率">
          <a:extLst>
            <a:ext uri="{FF2B5EF4-FFF2-40B4-BE49-F238E27FC236}">
              <a16:creationId xmlns:a16="http://schemas.microsoft.com/office/drawing/2014/main" id="{E2026161-637F-4B23-8523-FC44055159D1}"/>
            </a:ext>
          </a:extLst>
        </xdr:cNvPr>
        <xdr:cNvSpPr txBox="1"/>
      </xdr:nvSpPr>
      <xdr:spPr>
        <a:xfrm>
          <a:off x="927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22877</xdr:rowOff>
    </xdr:from>
    <xdr:ext cx="405111" cy="259045"/>
    <xdr:sp macro="" textlink="">
      <xdr:nvSpPr>
        <xdr:cNvPr id="434" name="n_1mainValue【港湾・漁港】&#10;有形固定資産減価償却率">
          <a:extLst>
            <a:ext uri="{FF2B5EF4-FFF2-40B4-BE49-F238E27FC236}">
              <a16:creationId xmlns:a16="http://schemas.microsoft.com/office/drawing/2014/main" id="{E6DED7C8-3F81-47B2-B402-3872782FD338}"/>
            </a:ext>
          </a:extLst>
        </xdr:cNvPr>
        <xdr:cNvSpPr txBox="1"/>
      </xdr:nvSpPr>
      <xdr:spPr>
        <a:xfrm>
          <a:off x="35820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144797</xdr:rowOff>
    </xdr:from>
    <xdr:ext cx="405111" cy="259045"/>
    <xdr:sp macro="" textlink="">
      <xdr:nvSpPr>
        <xdr:cNvPr id="435" name="n_2mainValue【港湾・漁港】&#10;有形固定資産減価償却率">
          <a:extLst>
            <a:ext uri="{FF2B5EF4-FFF2-40B4-BE49-F238E27FC236}">
              <a16:creationId xmlns:a16="http://schemas.microsoft.com/office/drawing/2014/main" id="{455796DE-8B7C-4767-8CC1-6A78561D1325}"/>
            </a:ext>
          </a:extLst>
        </xdr:cNvPr>
        <xdr:cNvSpPr txBox="1"/>
      </xdr:nvSpPr>
      <xdr:spPr>
        <a:xfrm>
          <a:off x="2705744" y="184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112413</xdr:rowOff>
    </xdr:from>
    <xdr:ext cx="405111" cy="259045"/>
    <xdr:sp macro="" textlink="">
      <xdr:nvSpPr>
        <xdr:cNvPr id="436" name="n_3mainValue【港湾・漁港】&#10;有形固定資産減価償却率">
          <a:extLst>
            <a:ext uri="{FF2B5EF4-FFF2-40B4-BE49-F238E27FC236}">
              <a16:creationId xmlns:a16="http://schemas.microsoft.com/office/drawing/2014/main" id="{AE20E9EA-2A22-42B2-8E5A-5598620A4D63}"/>
            </a:ext>
          </a:extLst>
        </xdr:cNvPr>
        <xdr:cNvSpPr txBox="1"/>
      </xdr:nvSpPr>
      <xdr:spPr>
        <a:xfrm>
          <a:off x="1816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81932</xdr:rowOff>
    </xdr:from>
    <xdr:ext cx="405111" cy="259045"/>
    <xdr:sp macro="" textlink="">
      <xdr:nvSpPr>
        <xdr:cNvPr id="437" name="n_4mainValue【港湾・漁港】&#10;有形固定資産減価償却率">
          <a:extLst>
            <a:ext uri="{FF2B5EF4-FFF2-40B4-BE49-F238E27FC236}">
              <a16:creationId xmlns:a16="http://schemas.microsoft.com/office/drawing/2014/main" id="{33C160B9-E065-489E-9F4A-EF74FDF2A1B7}"/>
            </a:ext>
          </a:extLst>
        </xdr:cNvPr>
        <xdr:cNvSpPr txBox="1"/>
      </xdr:nvSpPr>
      <xdr:spPr>
        <a:xfrm>
          <a:off x="9277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6825C6A-649F-4736-8150-2816F20221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5FC31FE-B3F1-4F73-8556-58F7E84ED8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296118A9-B488-4525-9DFC-D17D2F9003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4FE936E-D896-42BB-B147-DB4AAC2F52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F887D29-FB79-4D95-A23B-710DC5F462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13EDE2F-1F73-44E8-9818-DC3B3E36AA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845F344-633F-4425-8549-9C7C218AE2E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0F330C3-04CD-4B50-AE2B-F735D900B2E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869E2C13-2F46-4A57-AB89-B1343C44E0B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BE83E6F-B41C-4FB2-9A57-02788B7B656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03EBD318-9708-4122-BE3B-5B9D3ED8548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E96BF5D9-B789-432F-9405-04CECE41F38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6EB2AF61-8AA7-4F34-B2C3-F931992F098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a16="http://schemas.microsoft.com/office/drawing/2014/main" id="{73341CC8-68EB-443B-83FA-BCD6165E0B16}"/>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1CC192CB-C6EC-49B4-9FE5-F88C7EF5518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3A93D935-E82A-448D-A13B-9034948A6DE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67B7C81C-797F-48B3-9B35-E830CB225C2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57E6A87F-F996-4670-82AB-30D6D6ECBEC8}"/>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B7309A2-23E3-43FA-B9EC-1DBED8B63B9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34C8AEAF-3B36-4A3A-B361-62A53B5D659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9FA2CA4A-17A5-40CC-B95D-772FF9AFB9D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51625</xdr:rowOff>
    </xdr:from>
    <xdr:to>
      <xdr:col>54</xdr:col>
      <xdr:colOff>189865</xdr:colOff>
      <xdr:row>108</xdr:row>
      <xdr:rowOff>74974</xdr:rowOff>
    </xdr:to>
    <xdr:cxnSp macro="">
      <xdr:nvCxnSpPr>
        <xdr:cNvPr id="459" name="直線コネクタ 458">
          <a:extLst>
            <a:ext uri="{FF2B5EF4-FFF2-40B4-BE49-F238E27FC236}">
              <a16:creationId xmlns:a16="http://schemas.microsoft.com/office/drawing/2014/main" id="{F5AAEE76-D064-48CB-890E-A4A508A5C109}"/>
            </a:ext>
          </a:extLst>
        </xdr:cNvPr>
        <xdr:cNvCxnSpPr/>
      </xdr:nvCxnSpPr>
      <xdr:spPr>
        <a:xfrm flipV="1">
          <a:off x="10476865" y="17539525"/>
          <a:ext cx="0" cy="105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78801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5255346C-7E6C-4CCB-BD93-3617ABA8DF13}"/>
            </a:ext>
          </a:extLst>
        </xdr:cNvPr>
        <xdr:cNvSpPr txBox="1"/>
      </xdr:nvSpPr>
      <xdr:spPr>
        <a:xfrm>
          <a:off x="10515600" y="18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74974</xdr:rowOff>
    </xdr:from>
    <xdr:to>
      <xdr:col>55</xdr:col>
      <xdr:colOff>88900</xdr:colOff>
      <xdr:row>108</xdr:row>
      <xdr:rowOff>74974</xdr:rowOff>
    </xdr:to>
    <xdr:cxnSp macro="">
      <xdr:nvCxnSpPr>
        <xdr:cNvPr id="461" name="直線コネクタ 460">
          <a:extLst>
            <a:ext uri="{FF2B5EF4-FFF2-40B4-BE49-F238E27FC236}">
              <a16:creationId xmlns:a16="http://schemas.microsoft.com/office/drawing/2014/main" id="{6E260E53-5C5D-4C54-98D9-D766316783F0}"/>
            </a:ext>
          </a:extLst>
        </xdr:cNvPr>
        <xdr:cNvCxnSpPr/>
      </xdr:nvCxnSpPr>
      <xdr:spPr>
        <a:xfrm>
          <a:off x="10388600" y="1859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169752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D5A0BB71-D5C2-4DC6-8D86-6FA23562E3C4}"/>
            </a:ext>
          </a:extLst>
        </xdr:cNvPr>
        <xdr:cNvSpPr txBox="1"/>
      </xdr:nvSpPr>
      <xdr:spPr>
        <a:xfrm>
          <a:off x="10515600" y="17314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51625</xdr:rowOff>
    </xdr:from>
    <xdr:to>
      <xdr:col>55</xdr:col>
      <xdr:colOff>88900</xdr:colOff>
      <xdr:row>102</xdr:row>
      <xdr:rowOff>51625</xdr:rowOff>
    </xdr:to>
    <xdr:cxnSp macro="">
      <xdr:nvCxnSpPr>
        <xdr:cNvPr id="463" name="直線コネクタ 462">
          <a:extLst>
            <a:ext uri="{FF2B5EF4-FFF2-40B4-BE49-F238E27FC236}">
              <a16:creationId xmlns:a16="http://schemas.microsoft.com/office/drawing/2014/main" id="{74AE3EDB-0B7A-4D53-81DD-4BF2ACFBF1F1}"/>
            </a:ext>
          </a:extLst>
        </xdr:cNvPr>
        <xdr:cNvCxnSpPr/>
      </xdr:nvCxnSpPr>
      <xdr:spPr>
        <a:xfrm>
          <a:off x="10388600" y="1753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143189</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F6CA455E-5DAB-4595-9382-7BE9D4FA6176}"/>
            </a:ext>
          </a:extLst>
        </xdr:cNvPr>
        <xdr:cNvSpPr txBox="1"/>
      </xdr:nvSpPr>
      <xdr:spPr>
        <a:xfrm>
          <a:off x="10515600" y="181454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164762</xdr:rowOff>
    </xdr:from>
    <xdr:to>
      <xdr:col>55</xdr:col>
      <xdr:colOff>50800</xdr:colOff>
      <xdr:row>106</xdr:row>
      <xdr:rowOff>94912</xdr:rowOff>
    </xdr:to>
    <xdr:sp macro="" textlink="">
      <xdr:nvSpPr>
        <xdr:cNvPr id="465" name="フローチャート: 判断 464">
          <a:extLst>
            <a:ext uri="{FF2B5EF4-FFF2-40B4-BE49-F238E27FC236}">
              <a16:creationId xmlns:a16="http://schemas.microsoft.com/office/drawing/2014/main" id="{30C0303C-6A85-49E8-A015-0603637C34C7}"/>
            </a:ext>
          </a:extLst>
        </xdr:cNvPr>
        <xdr:cNvSpPr/>
      </xdr:nvSpPr>
      <xdr:spPr>
        <a:xfrm>
          <a:off x="10426700" y="181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46191</xdr:rowOff>
    </xdr:from>
    <xdr:to>
      <xdr:col>50</xdr:col>
      <xdr:colOff>165100</xdr:colOff>
      <xdr:row>105</xdr:row>
      <xdr:rowOff>147791</xdr:rowOff>
    </xdr:to>
    <xdr:sp macro="" textlink="">
      <xdr:nvSpPr>
        <xdr:cNvPr id="466" name="フローチャート: 判断 465">
          <a:extLst>
            <a:ext uri="{FF2B5EF4-FFF2-40B4-BE49-F238E27FC236}">
              <a16:creationId xmlns:a16="http://schemas.microsoft.com/office/drawing/2014/main" id="{6408F46D-CBE1-49B7-A0D0-532EABCD6950}"/>
            </a:ext>
          </a:extLst>
        </xdr:cNvPr>
        <xdr:cNvSpPr/>
      </xdr:nvSpPr>
      <xdr:spPr>
        <a:xfrm>
          <a:off x="9588500" y="1804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65745</xdr:rowOff>
    </xdr:from>
    <xdr:to>
      <xdr:col>46</xdr:col>
      <xdr:colOff>38100</xdr:colOff>
      <xdr:row>105</xdr:row>
      <xdr:rowOff>167345</xdr:rowOff>
    </xdr:to>
    <xdr:sp macro="" textlink="">
      <xdr:nvSpPr>
        <xdr:cNvPr id="467" name="フローチャート: 判断 466">
          <a:extLst>
            <a:ext uri="{FF2B5EF4-FFF2-40B4-BE49-F238E27FC236}">
              <a16:creationId xmlns:a16="http://schemas.microsoft.com/office/drawing/2014/main" id="{A2CD9699-80DC-432F-801D-32659D73FE92}"/>
            </a:ext>
          </a:extLst>
        </xdr:cNvPr>
        <xdr:cNvSpPr/>
      </xdr:nvSpPr>
      <xdr:spPr>
        <a:xfrm>
          <a:off x="8699500" y="180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79463</xdr:rowOff>
    </xdr:from>
    <xdr:to>
      <xdr:col>41</xdr:col>
      <xdr:colOff>101600</xdr:colOff>
      <xdr:row>106</xdr:row>
      <xdr:rowOff>9613</xdr:rowOff>
    </xdr:to>
    <xdr:sp macro="" textlink="">
      <xdr:nvSpPr>
        <xdr:cNvPr id="468" name="フローチャート: 判断 467">
          <a:extLst>
            <a:ext uri="{FF2B5EF4-FFF2-40B4-BE49-F238E27FC236}">
              <a16:creationId xmlns:a16="http://schemas.microsoft.com/office/drawing/2014/main" id="{031DC77F-B923-4DB0-B599-6F3E6A416318}"/>
            </a:ext>
          </a:extLst>
        </xdr:cNvPr>
        <xdr:cNvSpPr/>
      </xdr:nvSpPr>
      <xdr:spPr>
        <a:xfrm>
          <a:off x="7810500" y="1808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95755</xdr:rowOff>
    </xdr:from>
    <xdr:to>
      <xdr:col>36</xdr:col>
      <xdr:colOff>165100</xdr:colOff>
      <xdr:row>106</xdr:row>
      <xdr:rowOff>25905</xdr:rowOff>
    </xdr:to>
    <xdr:sp macro="" textlink="">
      <xdr:nvSpPr>
        <xdr:cNvPr id="469" name="フローチャート: 判断 468">
          <a:extLst>
            <a:ext uri="{FF2B5EF4-FFF2-40B4-BE49-F238E27FC236}">
              <a16:creationId xmlns:a16="http://schemas.microsoft.com/office/drawing/2014/main" id="{D0415A72-F116-4D45-A7B0-5BA5222F74BF}"/>
            </a:ext>
          </a:extLst>
        </xdr:cNvPr>
        <xdr:cNvSpPr/>
      </xdr:nvSpPr>
      <xdr:spPr>
        <a:xfrm>
          <a:off x="6921500" y="180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E896F57-E9D2-4D5E-BCF3-AF8B922DD3E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E973A24-2FDB-4CBE-BEC5-51D838A5E76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BA6BABE-48E3-4677-8CA6-D21A054F49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04567A6-1D77-4282-BEB1-0D629170CE0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AE0D8CB-CAF2-4027-8BEE-9C07E7CA51B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825</xdr:rowOff>
    </xdr:from>
    <xdr:to>
      <xdr:col>55</xdr:col>
      <xdr:colOff>50800</xdr:colOff>
      <xdr:row>102</xdr:row>
      <xdr:rowOff>102425</xdr:rowOff>
    </xdr:to>
    <xdr:sp macro="" textlink="">
      <xdr:nvSpPr>
        <xdr:cNvPr id="475" name="楕円 474">
          <a:extLst>
            <a:ext uri="{FF2B5EF4-FFF2-40B4-BE49-F238E27FC236}">
              <a16:creationId xmlns:a16="http://schemas.microsoft.com/office/drawing/2014/main" id="{080C8242-774E-4CD2-B040-AB90E0820CFB}"/>
            </a:ext>
          </a:extLst>
        </xdr:cNvPr>
        <xdr:cNvSpPr/>
      </xdr:nvSpPr>
      <xdr:spPr>
        <a:xfrm>
          <a:off x="10426700" y="174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125302</xdr:rowOff>
    </xdr:from>
    <xdr:ext cx="690189" cy="259045"/>
    <xdr:sp macro="" textlink="">
      <xdr:nvSpPr>
        <xdr:cNvPr id="476" name="【港湾・漁港】&#10;一人当たり有形固定資産（償却資産）額該当値テキスト">
          <a:extLst>
            <a:ext uri="{FF2B5EF4-FFF2-40B4-BE49-F238E27FC236}">
              <a16:creationId xmlns:a16="http://schemas.microsoft.com/office/drawing/2014/main" id="{996A3558-2CDB-45E1-9869-890B8917479A}"/>
            </a:ext>
          </a:extLst>
        </xdr:cNvPr>
        <xdr:cNvSpPr txBox="1"/>
      </xdr:nvSpPr>
      <xdr:spPr>
        <a:xfrm>
          <a:off x="10515600" y="17441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155856</xdr:rowOff>
    </xdr:from>
    <xdr:to>
      <xdr:col>50</xdr:col>
      <xdr:colOff>165100</xdr:colOff>
      <xdr:row>102</xdr:row>
      <xdr:rowOff>86006</xdr:rowOff>
    </xdr:to>
    <xdr:sp macro="" textlink="">
      <xdr:nvSpPr>
        <xdr:cNvPr id="477" name="楕円 476">
          <a:extLst>
            <a:ext uri="{FF2B5EF4-FFF2-40B4-BE49-F238E27FC236}">
              <a16:creationId xmlns:a16="http://schemas.microsoft.com/office/drawing/2014/main" id="{A796D620-7497-462E-ABBE-33A4B1C3886F}"/>
            </a:ext>
          </a:extLst>
        </xdr:cNvPr>
        <xdr:cNvSpPr/>
      </xdr:nvSpPr>
      <xdr:spPr>
        <a:xfrm>
          <a:off x="9588500" y="174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35206</xdr:rowOff>
    </xdr:from>
    <xdr:to>
      <xdr:col>55</xdr:col>
      <xdr:colOff>0</xdr:colOff>
      <xdr:row>102</xdr:row>
      <xdr:rowOff>51625</xdr:rowOff>
    </xdr:to>
    <xdr:cxnSp macro="">
      <xdr:nvCxnSpPr>
        <xdr:cNvPr id="478" name="直線コネクタ 477">
          <a:extLst>
            <a:ext uri="{FF2B5EF4-FFF2-40B4-BE49-F238E27FC236}">
              <a16:creationId xmlns:a16="http://schemas.microsoft.com/office/drawing/2014/main" id="{63B5FBC8-67EF-477B-9F57-964EA7673837}"/>
            </a:ext>
          </a:extLst>
        </xdr:cNvPr>
        <xdr:cNvCxnSpPr/>
      </xdr:nvCxnSpPr>
      <xdr:spPr>
        <a:xfrm>
          <a:off x="9639300" y="17523106"/>
          <a:ext cx="838200" cy="1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50778</xdr:rowOff>
    </xdr:from>
    <xdr:to>
      <xdr:col>46</xdr:col>
      <xdr:colOff>38100</xdr:colOff>
      <xdr:row>102</xdr:row>
      <xdr:rowOff>152378</xdr:rowOff>
    </xdr:to>
    <xdr:sp macro="" textlink="">
      <xdr:nvSpPr>
        <xdr:cNvPr id="479" name="楕円 478">
          <a:extLst>
            <a:ext uri="{FF2B5EF4-FFF2-40B4-BE49-F238E27FC236}">
              <a16:creationId xmlns:a16="http://schemas.microsoft.com/office/drawing/2014/main" id="{72F48E9A-75F0-4100-8E48-F03E2065C9F7}"/>
            </a:ext>
          </a:extLst>
        </xdr:cNvPr>
        <xdr:cNvSpPr/>
      </xdr:nvSpPr>
      <xdr:spPr>
        <a:xfrm>
          <a:off x="8699500" y="175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35206</xdr:rowOff>
    </xdr:from>
    <xdr:to>
      <xdr:col>50</xdr:col>
      <xdr:colOff>114300</xdr:colOff>
      <xdr:row>102</xdr:row>
      <xdr:rowOff>101578</xdr:rowOff>
    </xdr:to>
    <xdr:cxnSp macro="">
      <xdr:nvCxnSpPr>
        <xdr:cNvPr id="480" name="直線コネクタ 479">
          <a:extLst>
            <a:ext uri="{FF2B5EF4-FFF2-40B4-BE49-F238E27FC236}">
              <a16:creationId xmlns:a16="http://schemas.microsoft.com/office/drawing/2014/main" id="{29A63460-B585-4ED4-978A-DBD376BB8CDA}"/>
            </a:ext>
          </a:extLst>
        </xdr:cNvPr>
        <xdr:cNvCxnSpPr/>
      </xdr:nvCxnSpPr>
      <xdr:spPr>
        <a:xfrm flipV="1">
          <a:off x="8750300" y="17523106"/>
          <a:ext cx="889000" cy="6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75175</xdr:rowOff>
    </xdr:from>
    <xdr:to>
      <xdr:col>41</xdr:col>
      <xdr:colOff>101600</xdr:colOff>
      <xdr:row>103</xdr:row>
      <xdr:rowOff>5325</xdr:rowOff>
    </xdr:to>
    <xdr:sp macro="" textlink="">
      <xdr:nvSpPr>
        <xdr:cNvPr id="481" name="楕円 480">
          <a:extLst>
            <a:ext uri="{FF2B5EF4-FFF2-40B4-BE49-F238E27FC236}">
              <a16:creationId xmlns:a16="http://schemas.microsoft.com/office/drawing/2014/main" id="{4765B6F7-9AC0-4FF2-A2E0-4E92868AF42A}"/>
            </a:ext>
          </a:extLst>
        </xdr:cNvPr>
        <xdr:cNvSpPr/>
      </xdr:nvSpPr>
      <xdr:spPr>
        <a:xfrm>
          <a:off x="7810500" y="175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101578</xdr:rowOff>
    </xdr:from>
    <xdr:to>
      <xdr:col>45</xdr:col>
      <xdr:colOff>177800</xdr:colOff>
      <xdr:row>102</xdr:row>
      <xdr:rowOff>125975</xdr:rowOff>
    </xdr:to>
    <xdr:cxnSp macro="">
      <xdr:nvCxnSpPr>
        <xdr:cNvPr id="482" name="直線コネクタ 481">
          <a:extLst>
            <a:ext uri="{FF2B5EF4-FFF2-40B4-BE49-F238E27FC236}">
              <a16:creationId xmlns:a16="http://schemas.microsoft.com/office/drawing/2014/main" id="{1E82175D-B406-4B6D-93D3-F25A07B26C33}"/>
            </a:ext>
          </a:extLst>
        </xdr:cNvPr>
        <xdr:cNvCxnSpPr/>
      </xdr:nvCxnSpPr>
      <xdr:spPr>
        <a:xfrm flipV="1">
          <a:off x="7861300" y="17589478"/>
          <a:ext cx="889000" cy="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92878</xdr:rowOff>
    </xdr:from>
    <xdr:to>
      <xdr:col>36</xdr:col>
      <xdr:colOff>165100</xdr:colOff>
      <xdr:row>103</xdr:row>
      <xdr:rowOff>23028</xdr:rowOff>
    </xdr:to>
    <xdr:sp macro="" textlink="">
      <xdr:nvSpPr>
        <xdr:cNvPr id="483" name="楕円 482">
          <a:extLst>
            <a:ext uri="{FF2B5EF4-FFF2-40B4-BE49-F238E27FC236}">
              <a16:creationId xmlns:a16="http://schemas.microsoft.com/office/drawing/2014/main" id="{0684D15D-A9F8-4CC9-8E71-721E8E7B20ED}"/>
            </a:ext>
          </a:extLst>
        </xdr:cNvPr>
        <xdr:cNvSpPr/>
      </xdr:nvSpPr>
      <xdr:spPr>
        <a:xfrm>
          <a:off x="6921500" y="175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125975</xdr:rowOff>
    </xdr:from>
    <xdr:to>
      <xdr:col>41</xdr:col>
      <xdr:colOff>50800</xdr:colOff>
      <xdr:row>102</xdr:row>
      <xdr:rowOff>143678</xdr:rowOff>
    </xdr:to>
    <xdr:cxnSp macro="">
      <xdr:nvCxnSpPr>
        <xdr:cNvPr id="484" name="直線コネクタ 483">
          <a:extLst>
            <a:ext uri="{FF2B5EF4-FFF2-40B4-BE49-F238E27FC236}">
              <a16:creationId xmlns:a16="http://schemas.microsoft.com/office/drawing/2014/main" id="{3FC4362E-5BB4-4C15-92C4-DDC6979A92C0}"/>
            </a:ext>
          </a:extLst>
        </xdr:cNvPr>
        <xdr:cNvCxnSpPr/>
      </xdr:nvCxnSpPr>
      <xdr:spPr>
        <a:xfrm flipV="1">
          <a:off x="6972300" y="17613875"/>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138918</xdr:rowOff>
    </xdr:from>
    <xdr:ext cx="690189" cy="259045"/>
    <xdr:sp macro="" textlink="">
      <xdr:nvSpPr>
        <xdr:cNvPr id="485" name="n_1aveValue【港湾・漁港】&#10;一人当たり有形固定資産（償却資産）額">
          <a:extLst>
            <a:ext uri="{FF2B5EF4-FFF2-40B4-BE49-F238E27FC236}">
              <a16:creationId xmlns:a16="http://schemas.microsoft.com/office/drawing/2014/main" id="{4FAED083-BCFD-48F6-AE14-D7B7F1BB83E3}"/>
            </a:ext>
          </a:extLst>
        </xdr:cNvPr>
        <xdr:cNvSpPr txBox="1"/>
      </xdr:nvSpPr>
      <xdr:spPr>
        <a:xfrm>
          <a:off x="9281505" y="18141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158472</xdr:rowOff>
    </xdr:from>
    <xdr:ext cx="690189" cy="259045"/>
    <xdr:sp macro="" textlink="">
      <xdr:nvSpPr>
        <xdr:cNvPr id="486" name="n_2aveValue【港湾・漁港】&#10;一人当たり有形固定資産（償却資産）額">
          <a:extLst>
            <a:ext uri="{FF2B5EF4-FFF2-40B4-BE49-F238E27FC236}">
              <a16:creationId xmlns:a16="http://schemas.microsoft.com/office/drawing/2014/main" id="{D069EAE8-D618-4993-8658-4B31A0198F0F}"/>
            </a:ext>
          </a:extLst>
        </xdr:cNvPr>
        <xdr:cNvSpPr txBox="1"/>
      </xdr:nvSpPr>
      <xdr:spPr>
        <a:xfrm>
          <a:off x="8405205" y="18160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740</xdr:rowOff>
    </xdr:from>
    <xdr:ext cx="690189" cy="259045"/>
    <xdr:sp macro="" textlink="">
      <xdr:nvSpPr>
        <xdr:cNvPr id="487" name="n_3aveValue【港湾・漁港】&#10;一人当たり有形固定資産（償却資産）額">
          <a:extLst>
            <a:ext uri="{FF2B5EF4-FFF2-40B4-BE49-F238E27FC236}">
              <a16:creationId xmlns:a16="http://schemas.microsoft.com/office/drawing/2014/main" id="{DF19FDC0-BB58-4853-A2EA-D6BBD5935D65}"/>
            </a:ext>
          </a:extLst>
        </xdr:cNvPr>
        <xdr:cNvSpPr txBox="1"/>
      </xdr:nvSpPr>
      <xdr:spPr>
        <a:xfrm>
          <a:off x="7516205" y="18174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17032</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C727F83C-275F-44A7-8396-24C47BCC58A3}"/>
            </a:ext>
          </a:extLst>
        </xdr:cNvPr>
        <xdr:cNvSpPr txBox="1"/>
      </xdr:nvSpPr>
      <xdr:spPr>
        <a:xfrm>
          <a:off x="6672795" y="181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102533</xdr:rowOff>
    </xdr:from>
    <xdr:ext cx="690189" cy="259045"/>
    <xdr:sp macro="" textlink="">
      <xdr:nvSpPr>
        <xdr:cNvPr id="489" name="n_1mainValue【港湾・漁港】&#10;一人当たり有形固定資産（償却資産）額">
          <a:extLst>
            <a:ext uri="{FF2B5EF4-FFF2-40B4-BE49-F238E27FC236}">
              <a16:creationId xmlns:a16="http://schemas.microsoft.com/office/drawing/2014/main" id="{FD5C54B5-59FF-4352-B915-DE7283E59465}"/>
            </a:ext>
          </a:extLst>
        </xdr:cNvPr>
        <xdr:cNvSpPr txBox="1"/>
      </xdr:nvSpPr>
      <xdr:spPr>
        <a:xfrm>
          <a:off x="9281505" y="172475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168905</xdr:rowOff>
    </xdr:from>
    <xdr:ext cx="690189" cy="259045"/>
    <xdr:sp macro="" textlink="">
      <xdr:nvSpPr>
        <xdr:cNvPr id="490" name="n_2mainValue【港湾・漁港】&#10;一人当たり有形固定資産（償却資産）額">
          <a:extLst>
            <a:ext uri="{FF2B5EF4-FFF2-40B4-BE49-F238E27FC236}">
              <a16:creationId xmlns:a16="http://schemas.microsoft.com/office/drawing/2014/main" id="{DA33FD86-9B66-42A3-8D47-37E5E0570CCA}"/>
            </a:ext>
          </a:extLst>
        </xdr:cNvPr>
        <xdr:cNvSpPr txBox="1"/>
      </xdr:nvSpPr>
      <xdr:spPr>
        <a:xfrm>
          <a:off x="8405205" y="17313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21852</xdr:rowOff>
    </xdr:from>
    <xdr:ext cx="690189" cy="259045"/>
    <xdr:sp macro="" textlink="">
      <xdr:nvSpPr>
        <xdr:cNvPr id="491" name="n_3mainValue【港湾・漁港】&#10;一人当たり有形固定資産（償却資産）額">
          <a:extLst>
            <a:ext uri="{FF2B5EF4-FFF2-40B4-BE49-F238E27FC236}">
              <a16:creationId xmlns:a16="http://schemas.microsoft.com/office/drawing/2014/main" id="{C9FA2B70-5343-44BB-8ED7-F95C356BA4C4}"/>
            </a:ext>
          </a:extLst>
        </xdr:cNvPr>
        <xdr:cNvSpPr txBox="1"/>
      </xdr:nvSpPr>
      <xdr:spPr>
        <a:xfrm>
          <a:off x="7516205" y="17338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39555</xdr:rowOff>
    </xdr:from>
    <xdr:ext cx="690189" cy="259045"/>
    <xdr:sp macro="" textlink="">
      <xdr:nvSpPr>
        <xdr:cNvPr id="492" name="n_4mainValue【港湾・漁港】&#10;一人当たり有形固定資産（償却資産）額">
          <a:extLst>
            <a:ext uri="{FF2B5EF4-FFF2-40B4-BE49-F238E27FC236}">
              <a16:creationId xmlns:a16="http://schemas.microsoft.com/office/drawing/2014/main" id="{67BD3EF5-876B-42EF-8144-7A3245D5B67B}"/>
            </a:ext>
          </a:extLst>
        </xdr:cNvPr>
        <xdr:cNvSpPr txBox="1"/>
      </xdr:nvSpPr>
      <xdr:spPr>
        <a:xfrm>
          <a:off x="6627205" y="17356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65598A27-C1BE-458A-AB47-AD3AAB79E9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68154979-6FC3-4086-9283-956F19EEBB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D78CBB9-66D5-4336-90B2-F2F2CC8BF5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4B46F291-9C4F-45D1-820B-874F622FFE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65388C3A-8906-49F4-9384-FEF5354F1C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880DCC48-BAF1-46F3-B53E-F83B010D4B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7FDC33B-3CFE-4C5B-B1A3-E64E6D18D7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E2DBC366-E849-48FF-B23C-ED8743E5400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4F81650D-4FE5-4EA4-B7D4-9AB7DD45C5E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688F1ADA-E005-427A-9469-3BE17178B5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FBE8ADFF-6F4C-49CD-A435-8DE531E5F4E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38750D01-D097-49A8-97B6-E0D9D9861B9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D3C151AD-A4FF-4264-95F9-051DCA0829A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F6DEB529-2807-4CD8-BF10-46A8BC6EC51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99F18528-FF1E-4753-A8CB-F386784CE09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F16B42ED-C863-4277-A461-07D3DE1A10E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A71B4988-45B5-42B4-AA57-E51D25280B4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AB1ECF60-55E0-43E6-972B-0DB5A35FF62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CD03E825-84F2-4997-8459-DC3A1017E7A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6B9861C9-D0A8-4FA0-BACA-9A48A88B33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D658CE2D-98C0-4F86-A8B9-2D67F2C46F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ACFAA783-EE2C-4D58-ADB1-9663139DB08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2D3EE9C6-6474-4ED8-8187-A6551705FA7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88591B98-C4F0-4675-9FC6-1F17BBEBD4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DE0E4735-163C-4EBB-82B6-FF7E9A8DDFD2}"/>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7883D729-77A0-4100-9C59-BE1AC839D00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C711009D-BE32-43FB-9CA3-FDBEF1BC7B0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038F8653-F1ED-4F0A-9CBB-3DBB1DBA4B72}"/>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521" name="直線コネクタ 520">
          <a:extLst>
            <a:ext uri="{FF2B5EF4-FFF2-40B4-BE49-F238E27FC236}">
              <a16:creationId xmlns:a16="http://schemas.microsoft.com/office/drawing/2014/main" id="{134A8FC5-3FEA-4194-94DF-7936045B04E7}"/>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E56D8AFC-B010-4A12-A655-8AA663A74C9E}"/>
            </a:ext>
          </a:extLst>
        </xdr:cNvPr>
        <xdr:cNvSpPr txBox="1"/>
      </xdr:nvSpPr>
      <xdr:spPr>
        <a:xfrm>
          <a:off x="16357600" y="635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23" name="フローチャート: 判断 522">
          <a:extLst>
            <a:ext uri="{FF2B5EF4-FFF2-40B4-BE49-F238E27FC236}">
              <a16:creationId xmlns:a16="http://schemas.microsoft.com/office/drawing/2014/main" id="{ACCFA21E-E07F-4719-B4BF-212A4A115641}"/>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4" name="フローチャート: 判断 523">
          <a:extLst>
            <a:ext uri="{FF2B5EF4-FFF2-40B4-BE49-F238E27FC236}">
              <a16:creationId xmlns:a16="http://schemas.microsoft.com/office/drawing/2014/main" id="{BDED2F60-1FA1-42E9-8D11-1E7ED7849041}"/>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525" name="フローチャート: 判断 524">
          <a:extLst>
            <a:ext uri="{FF2B5EF4-FFF2-40B4-BE49-F238E27FC236}">
              <a16:creationId xmlns:a16="http://schemas.microsoft.com/office/drawing/2014/main" id="{9C2D930E-1A9A-4A18-9EED-AA06286C2B44}"/>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526" name="フローチャート: 判断 525">
          <a:extLst>
            <a:ext uri="{FF2B5EF4-FFF2-40B4-BE49-F238E27FC236}">
              <a16:creationId xmlns:a16="http://schemas.microsoft.com/office/drawing/2014/main" id="{D2293D0F-4D58-4CC9-AC80-5C90B5273A5D}"/>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527" name="フローチャート: 判断 526">
          <a:extLst>
            <a:ext uri="{FF2B5EF4-FFF2-40B4-BE49-F238E27FC236}">
              <a16:creationId xmlns:a16="http://schemas.microsoft.com/office/drawing/2014/main" id="{08F479D2-2EFD-4BD5-BF84-10B721615B4F}"/>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477173E-7420-49FE-B7F6-732EE022BA2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32CC9D8-9DB2-49DB-954A-357981776C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4EC1003-1956-4695-90B7-2B52407F05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1F7A34B-2BB8-4BEC-9CC9-FBAED08627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4ED4DD4-AFB7-499D-B6DB-0EE211CC3ED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61595</xdr:rowOff>
    </xdr:from>
    <xdr:to>
      <xdr:col>85</xdr:col>
      <xdr:colOff>177800</xdr:colOff>
      <xdr:row>35</xdr:row>
      <xdr:rowOff>163195</xdr:rowOff>
    </xdr:to>
    <xdr:sp macro="" textlink="">
      <xdr:nvSpPr>
        <xdr:cNvPr id="533" name="楕円 532">
          <a:extLst>
            <a:ext uri="{FF2B5EF4-FFF2-40B4-BE49-F238E27FC236}">
              <a16:creationId xmlns:a16="http://schemas.microsoft.com/office/drawing/2014/main" id="{63FF0260-9F2B-4E9C-834D-49FDC5D8A047}"/>
            </a:ext>
          </a:extLst>
        </xdr:cNvPr>
        <xdr:cNvSpPr/>
      </xdr:nvSpPr>
      <xdr:spPr>
        <a:xfrm>
          <a:off x="162687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84472</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A8C6B36-E48B-4AFB-BFF6-B4EF5C661638}"/>
            </a:ext>
          </a:extLst>
        </xdr:cNvPr>
        <xdr:cNvSpPr txBox="1"/>
      </xdr:nvSpPr>
      <xdr:spPr>
        <a:xfrm>
          <a:off x="16357600"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23495</xdr:rowOff>
    </xdr:from>
    <xdr:to>
      <xdr:col>81</xdr:col>
      <xdr:colOff>101600</xdr:colOff>
      <xdr:row>35</xdr:row>
      <xdr:rowOff>125095</xdr:rowOff>
    </xdr:to>
    <xdr:sp macro="" textlink="">
      <xdr:nvSpPr>
        <xdr:cNvPr id="535" name="楕円 534">
          <a:extLst>
            <a:ext uri="{FF2B5EF4-FFF2-40B4-BE49-F238E27FC236}">
              <a16:creationId xmlns:a16="http://schemas.microsoft.com/office/drawing/2014/main" id="{C9064B35-53C7-4F3A-A6DD-D5AA23C52D67}"/>
            </a:ext>
          </a:extLst>
        </xdr:cNvPr>
        <xdr:cNvSpPr/>
      </xdr:nvSpPr>
      <xdr:spPr>
        <a:xfrm>
          <a:off x="15430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74295</xdr:rowOff>
    </xdr:from>
    <xdr:to>
      <xdr:col>85</xdr:col>
      <xdr:colOff>127000</xdr:colOff>
      <xdr:row>35</xdr:row>
      <xdr:rowOff>112395</xdr:rowOff>
    </xdr:to>
    <xdr:cxnSp macro="">
      <xdr:nvCxnSpPr>
        <xdr:cNvPr id="536" name="直線コネクタ 535">
          <a:extLst>
            <a:ext uri="{FF2B5EF4-FFF2-40B4-BE49-F238E27FC236}">
              <a16:creationId xmlns:a16="http://schemas.microsoft.com/office/drawing/2014/main" id="{E9C91C4C-A48C-4D7E-A3DC-55ECDD093AB5}"/>
            </a:ext>
          </a:extLst>
        </xdr:cNvPr>
        <xdr:cNvCxnSpPr/>
      </xdr:nvCxnSpPr>
      <xdr:spPr>
        <a:xfrm>
          <a:off x="15481300" y="60750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158750</xdr:rowOff>
    </xdr:from>
    <xdr:to>
      <xdr:col>76</xdr:col>
      <xdr:colOff>165100</xdr:colOff>
      <xdr:row>35</xdr:row>
      <xdr:rowOff>88900</xdr:rowOff>
    </xdr:to>
    <xdr:sp macro="" textlink="">
      <xdr:nvSpPr>
        <xdr:cNvPr id="537" name="楕円 536">
          <a:extLst>
            <a:ext uri="{FF2B5EF4-FFF2-40B4-BE49-F238E27FC236}">
              <a16:creationId xmlns:a16="http://schemas.microsoft.com/office/drawing/2014/main" id="{C794693C-BCFE-4C47-86C4-7741C9AF6F20}"/>
            </a:ext>
          </a:extLst>
        </xdr:cNvPr>
        <xdr:cNvSpPr/>
      </xdr:nvSpPr>
      <xdr:spPr>
        <a:xfrm>
          <a:off x="14541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38100</xdr:rowOff>
    </xdr:from>
    <xdr:to>
      <xdr:col>81</xdr:col>
      <xdr:colOff>50800</xdr:colOff>
      <xdr:row>35</xdr:row>
      <xdr:rowOff>74295</xdr:rowOff>
    </xdr:to>
    <xdr:cxnSp macro="">
      <xdr:nvCxnSpPr>
        <xdr:cNvPr id="538" name="直線コネクタ 537">
          <a:extLst>
            <a:ext uri="{FF2B5EF4-FFF2-40B4-BE49-F238E27FC236}">
              <a16:creationId xmlns:a16="http://schemas.microsoft.com/office/drawing/2014/main" id="{2ACF06E1-A288-4102-A51A-544FEF8452AB}"/>
            </a:ext>
          </a:extLst>
        </xdr:cNvPr>
        <xdr:cNvCxnSpPr/>
      </xdr:nvCxnSpPr>
      <xdr:spPr>
        <a:xfrm>
          <a:off x="14592300" y="6038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118745</xdr:rowOff>
    </xdr:from>
    <xdr:to>
      <xdr:col>72</xdr:col>
      <xdr:colOff>38100</xdr:colOff>
      <xdr:row>35</xdr:row>
      <xdr:rowOff>48895</xdr:rowOff>
    </xdr:to>
    <xdr:sp macro="" textlink="">
      <xdr:nvSpPr>
        <xdr:cNvPr id="539" name="楕円 538">
          <a:extLst>
            <a:ext uri="{FF2B5EF4-FFF2-40B4-BE49-F238E27FC236}">
              <a16:creationId xmlns:a16="http://schemas.microsoft.com/office/drawing/2014/main" id="{E4E1D47B-46F7-40DD-A30A-69720ED4A7C8}"/>
            </a:ext>
          </a:extLst>
        </xdr:cNvPr>
        <xdr:cNvSpPr/>
      </xdr:nvSpPr>
      <xdr:spPr>
        <a:xfrm>
          <a:off x="13652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169545</xdr:rowOff>
    </xdr:from>
    <xdr:to>
      <xdr:col>76</xdr:col>
      <xdr:colOff>114300</xdr:colOff>
      <xdr:row>35</xdr:row>
      <xdr:rowOff>38100</xdr:rowOff>
    </xdr:to>
    <xdr:cxnSp macro="">
      <xdr:nvCxnSpPr>
        <xdr:cNvPr id="540" name="直線コネクタ 539">
          <a:extLst>
            <a:ext uri="{FF2B5EF4-FFF2-40B4-BE49-F238E27FC236}">
              <a16:creationId xmlns:a16="http://schemas.microsoft.com/office/drawing/2014/main" id="{BE99DB7C-E8F0-4ACE-BE3E-6A159C61C140}"/>
            </a:ext>
          </a:extLst>
        </xdr:cNvPr>
        <xdr:cNvCxnSpPr/>
      </xdr:nvCxnSpPr>
      <xdr:spPr>
        <a:xfrm>
          <a:off x="13703300" y="5998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80645</xdr:rowOff>
    </xdr:from>
    <xdr:to>
      <xdr:col>67</xdr:col>
      <xdr:colOff>101600</xdr:colOff>
      <xdr:row>35</xdr:row>
      <xdr:rowOff>10795</xdr:rowOff>
    </xdr:to>
    <xdr:sp macro="" textlink="">
      <xdr:nvSpPr>
        <xdr:cNvPr id="541" name="楕円 540">
          <a:extLst>
            <a:ext uri="{FF2B5EF4-FFF2-40B4-BE49-F238E27FC236}">
              <a16:creationId xmlns:a16="http://schemas.microsoft.com/office/drawing/2014/main" id="{95116F78-89D8-44F1-82A5-3561CEA2F8EE}"/>
            </a:ext>
          </a:extLst>
        </xdr:cNvPr>
        <xdr:cNvSpPr/>
      </xdr:nvSpPr>
      <xdr:spPr>
        <a:xfrm>
          <a:off x="12763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131445</xdr:rowOff>
    </xdr:from>
    <xdr:to>
      <xdr:col>71</xdr:col>
      <xdr:colOff>177800</xdr:colOff>
      <xdr:row>34</xdr:row>
      <xdr:rowOff>169545</xdr:rowOff>
    </xdr:to>
    <xdr:cxnSp macro="">
      <xdr:nvCxnSpPr>
        <xdr:cNvPr id="542" name="直線コネクタ 541">
          <a:extLst>
            <a:ext uri="{FF2B5EF4-FFF2-40B4-BE49-F238E27FC236}">
              <a16:creationId xmlns:a16="http://schemas.microsoft.com/office/drawing/2014/main" id="{C3CBDE3E-0C31-4539-974B-FA9DA032D36E}"/>
            </a:ext>
          </a:extLst>
        </xdr:cNvPr>
        <xdr:cNvCxnSpPr/>
      </xdr:nvCxnSpPr>
      <xdr:spPr>
        <a:xfrm>
          <a:off x="12814300" y="5960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92E06831-E362-4FC6-ACD4-FA4666BC96E4}"/>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167657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8237C4A9-78EC-4414-93D0-868E04AEF372}"/>
            </a:ext>
          </a:extLst>
        </xdr:cNvPr>
        <xdr:cNvSpPr txBox="1"/>
      </xdr:nvSpPr>
      <xdr:spPr>
        <a:xfrm>
          <a:off x="14389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146702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25748AFD-3937-4C26-B81B-788866932FF2}"/>
            </a:ext>
          </a:extLst>
        </xdr:cNvPr>
        <xdr:cNvSpPr txBox="1"/>
      </xdr:nvSpPr>
      <xdr:spPr>
        <a:xfrm>
          <a:off x="13500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72407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248B53CC-5C40-4180-BC3B-3A0D649D1696}"/>
            </a:ext>
          </a:extLst>
        </xdr:cNvPr>
        <xdr:cNvSpPr txBox="1"/>
      </xdr:nvSpPr>
      <xdr:spPr>
        <a:xfrm>
          <a:off x="12611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141622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348724FE-E861-488F-8044-A95C5E8F8B06}"/>
            </a:ext>
          </a:extLst>
        </xdr:cNvPr>
        <xdr:cNvSpPr txBox="1"/>
      </xdr:nvSpPr>
      <xdr:spPr>
        <a:xfrm>
          <a:off x="152660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105427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C4027271-FB18-4D67-88DB-E63A52FF3D60}"/>
            </a:ext>
          </a:extLst>
        </xdr:cNvPr>
        <xdr:cNvSpPr txBox="1"/>
      </xdr:nvSpPr>
      <xdr:spPr>
        <a:xfrm>
          <a:off x="14389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65422</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14CF5237-BF1C-46D6-A9E1-CA62FD192C6B}"/>
            </a:ext>
          </a:extLst>
        </xdr:cNvPr>
        <xdr:cNvSpPr txBox="1"/>
      </xdr:nvSpPr>
      <xdr:spPr>
        <a:xfrm>
          <a:off x="13500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27322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B914C5C6-F6A0-4703-A53F-A60897C4331A}"/>
            </a:ext>
          </a:extLst>
        </xdr:cNvPr>
        <xdr:cNvSpPr txBox="1"/>
      </xdr:nvSpPr>
      <xdr:spPr>
        <a:xfrm>
          <a:off x="12611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C9533F2D-1C90-435A-A53F-149DDFF7045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11C9D9D2-3FFB-4755-9BB6-8DCD0A51B8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6853A6D8-92DA-48AE-B960-A34E5CAB83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4AD1E7B3-94EC-4E49-B5AA-B62F7AB756D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20574B34-026F-4C6D-9C47-96914791B71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70223F53-770C-4027-A6F9-7C7E5C33845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8A1A25A6-D0A2-497C-93F3-03EFEC0C400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75ADF076-B1A0-43FB-B22B-BF965FFDA5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D8A9B2A5-0013-418A-83B7-71469453050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FB0DFA4-52D7-44AC-8A0F-01925F128B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9A45304B-06B1-4D0D-9EA6-AFAD2EB12E1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52F662A5-68C1-4F3E-B1EA-32C2941048B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316A011F-231D-4FC9-87A5-5CA75BF9AA9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9E19A7AA-565F-49CB-BB03-B81D8629100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ED0FBE3E-5456-4BEB-BA1B-FC1750DBDDD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010DB3CB-E99C-4278-8D0B-9FA6F67D159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6FE17120-C6B2-4AB2-B402-F726B2E8A5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F496164C-E711-4F02-82F1-67A8684AAC6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A47C5557-4194-4C3F-8CF0-9F2DDCBD10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AAD324AE-8A4E-4CDD-9513-21AFA104C89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DCAD9FDE-1885-4BE2-AC37-1FBAF905A55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2455ABF4-7FD4-4950-94EF-E5214DF91E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2EBC6474-9415-45E6-BBA0-CA9C23C9E8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574" name="直線コネクタ 573">
          <a:extLst>
            <a:ext uri="{FF2B5EF4-FFF2-40B4-BE49-F238E27FC236}">
              <a16:creationId xmlns:a16="http://schemas.microsoft.com/office/drawing/2014/main" id="{02BB2894-DB53-450E-A638-368202F5A6E9}"/>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C6E4D5FA-66D4-4E74-BF8C-ADFAC3C3B729}"/>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6" name="直線コネクタ 575">
          <a:extLst>
            <a:ext uri="{FF2B5EF4-FFF2-40B4-BE49-F238E27FC236}">
              <a16:creationId xmlns:a16="http://schemas.microsoft.com/office/drawing/2014/main" id="{76AE5CD0-5698-4659-BEA0-516D9A4E803B}"/>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4176954B-D053-4FB7-BB13-1C41C54102AA}"/>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8" name="直線コネクタ 577">
          <a:extLst>
            <a:ext uri="{FF2B5EF4-FFF2-40B4-BE49-F238E27FC236}">
              <a16:creationId xmlns:a16="http://schemas.microsoft.com/office/drawing/2014/main" id="{7C3505AD-F4D2-43C1-B148-C3AC0DEAC383}"/>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442819E4-6B98-4EA6-B8E8-9C5F995DFB8C}"/>
            </a:ext>
          </a:extLst>
        </xdr:cNvPr>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80" name="フローチャート: 判断 579">
          <a:extLst>
            <a:ext uri="{FF2B5EF4-FFF2-40B4-BE49-F238E27FC236}">
              <a16:creationId xmlns:a16="http://schemas.microsoft.com/office/drawing/2014/main" id="{4FF02CAD-78DA-47A7-8241-B51332E4B29A}"/>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581" name="フローチャート: 判断 580">
          <a:extLst>
            <a:ext uri="{FF2B5EF4-FFF2-40B4-BE49-F238E27FC236}">
              <a16:creationId xmlns:a16="http://schemas.microsoft.com/office/drawing/2014/main" id="{735A896F-9575-48EB-B6C3-1DAA5821B84C}"/>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582" name="フローチャート: 判断 581">
          <a:extLst>
            <a:ext uri="{FF2B5EF4-FFF2-40B4-BE49-F238E27FC236}">
              <a16:creationId xmlns:a16="http://schemas.microsoft.com/office/drawing/2014/main" id="{D5464071-6F1F-4125-BFA1-DD89B1162F54}"/>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583" name="フローチャート: 判断 582">
          <a:extLst>
            <a:ext uri="{FF2B5EF4-FFF2-40B4-BE49-F238E27FC236}">
              <a16:creationId xmlns:a16="http://schemas.microsoft.com/office/drawing/2014/main" id="{7162BFD7-0647-4F71-99B0-A270D66484AF}"/>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584" name="フローチャート: 判断 583">
          <a:extLst>
            <a:ext uri="{FF2B5EF4-FFF2-40B4-BE49-F238E27FC236}">
              <a16:creationId xmlns:a16="http://schemas.microsoft.com/office/drawing/2014/main" id="{09B1E828-F69D-407A-8C56-F371D0425562}"/>
            </a:ext>
          </a:extLst>
        </xdr:cNvPr>
        <xdr:cNvSpPr/>
      </xdr:nvSpPr>
      <xdr:spPr>
        <a:xfrm>
          <a:off x="18605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C3DEF22-AF97-4263-B0C6-A8D498B0357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FB23175-5BC5-417C-853E-1A68F6E16B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BE5F775-80F5-44CD-BC7A-E4B07E9BCC6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50509AD-9719-4D5D-BFBC-3BA22D0812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6D2323A-F7DA-4DEE-B754-7F5E5DC789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33020</xdr:rowOff>
    </xdr:from>
    <xdr:to>
      <xdr:col>116</xdr:col>
      <xdr:colOff>114300</xdr:colOff>
      <xdr:row>36</xdr:row>
      <xdr:rowOff>134620</xdr:rowOff>
    </xdr:to>
    <xdr:sp macro="" textlink="">
      <xdr:nvSpPr>
        <xdr:cNvPr id="590" name="楕円 589">
          <a:extLst>
            <a:ext uri="{FF2B5EF4-FFF2-40B4-BE49-F238E27FC236}">
              <a16:creationId xmlns:a16="http://schemas.microsoft.com/office/drawing/2014/main" id="{AC2C95B9-F306-4439-8F6F-6BBFE3DCF14D}"/>
            </a:ext>
          </a:extLst>
        </xdr:cNvPr>
        <xdr:cNvSpPr/>
      </xdr:nvSpPr>
      <xdr:spPr>
        <a:xfrm>
          <a:off x="22110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55897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7EC8E1DC-B494-4CEE-8885-1D8A354ADA66}"/>
            </a:ext>
          </a:extLst>
        </xdr:cNvPr>
        <xdr:cNvSpPr txBox="1"/>
      </xdr:nvSpPr>
      <xdr:spPr>
        <a:xfrm>
          <a:off x="22199600"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61595</xdr:rowOff>
    </xdr:from>
    <xdr:to>
      <xdr:col>112</xdr:col>
      <xdr:colOff>38100</xdr:colOff>
      <xdr:row>36</xdr:row>
      <xdr:rowOff>163195</xdr:rowOff>
    </xdr:to>
    <xdr:sp macro="" textlink="">
      <xdr:nvSpPr>
        <xdr:cNvPr id="592" name="楕円 591">
          <a:extLst>
            <a:ext uri="{FF2B5EF4-FFF2-40B4-BE49-F238E27FC236}">
              <a16:creationId xmlns:a16="http://schemas.microsoft.com/office/drawing/2014/main" id="{0933EC24-7BAF-499A-8CF0-1EF6A5F8EDAD}"/>
            </a:ext>
          </a:extLst>
        </xdr:cNvPr>
        <xdr:cNvSpPr/>
      </xdr:nvSpPr>
      <xdr:spPr>
        <a:xfrm>
          <a:off x="21272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83820</xdr:rowOff>
    </xdr:from>
    <xdr:to>
      <xdr:col>116</xdr:col>
      <xdr:colOff>63500</xdr:colOff>
      <xdr:row>36</xdr:row>
      <xdr:rowOff>112395</xdr:rowOff>
    </xdr:to>
    <xdr:cxnSp macro="">
      <xdr:nvCxnSpPr>
        <xdr:cNvPr id="593" name="直線コネクタ 592">
          <a:extLst>
            <a:ext uri="{FF2B5EF4-FFF2-40B4-BE49-F238E27FC236}">
              <a16:creationId xmlns:a16="http://schemas.microsoft.com/office/drawing/2014/main" id="{605778B5-BE43-458E-A363-F7AB3F17FC20}"/>
            </a:ext>
          </a:extLst>
        </xdr:cNvPr>
        <xdr:cNvCxnSpPr/>
      </xdr:nvCxnSpPr>
      <xdr:spPr>
        <a:xfrm flipV="1">
          <a:off x="21323300" y="62560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78740</xdr:rowOff>
    </xdr:from>
    <xdr:to>
      <xdr:col>107</xdr:col>
      <xdr:colOff>101600</xdr:colOff>
      <xdr:row>37</xdr:row>
      <xdr:rowOff>8890</xdr:rowOff>
    </xdr:to>
    <xdr:sp macro="" textlink="">
      <xdr:nvSpPr>
        <xdr:cNvPr id="594" name="楕円 593">
          <a:extLst>
            <a:ext uri="{FF2B5EF4-FFF2-40B4-BE49-F238E27FC236}">
              <a16:creationId xmlns:a16="http://schemas.microsoft.com/office/drawing/2014/main" id="{692029A9-1A20-44EE-BDF0-8B0BF358DE54}"/>
            </a:ext>
          </a:extLst>
        </xdr:cNvPr>
        <xdr:cNvSpPr/>
      </xdr:nvSpPr>
      <xdr:spPr>
        <a:xfrm>
          <a:off x="20383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112395</xdr:rowOff>
    </xdr:from>
    <xdr:to>
      <xdr:col>111</xdr:col>
      <xdr:colOff>177800</xdr:colOff>
      <xdr:row>36</xdr:row>
      <xdr:rowOff>129540</xdr:rowOff>
    </xdr:to>
    <xdr:cxnSp macro="">
      <xdr:nvCxnSpPr>
        <xdr:cNvPr id="595" name="直線コネクタ 594">
          <a:extLst>
            <a:ext uri="{FF2B5EF4-FFF2-40B4-BE49-F238E27FC236}">
              <a16:creationId xmlns:a16="http://schemas.microsoft.com/office/drawing/2014/main" id="{D0C29287-EB65-4CFC-8897-96819E5C0FCC}"/>
            </a:ext>
          </a:extLst>
        </xdr:cNvPr>
        <xdr:cNvCxnSpPr/>
      </xdr:nvCxnSpPr>
      <xdr:spPr>
        <a:xfrm flipV="1">
          <a:off x="20434300" y="62845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101600</xdr:rowOff>
    </xdr:from>
    <xdr:to>
      <xdr:col>102</xdr:col>
      <xdr:colOff>165100</xdr:colOff>
      <xdr:row>37</xdr:row>
      <xdr:rowOff>31750</xdr:rowOff>
    </xdr:to>
    <xdr:sp macro="" textlink="">
      <xdr:nvSpPr>
        <xdr:cNvPr id="596" name="楕円 595">
          <a:extLst>
            <a:ext uri="{FF2B5EF4-FFF2-40B4-BE49-F238E27FC236}">
              <a16:creationId xmlns:a16="http://schemas.microsoft.com/office/drawing/2014/main" id="{397F8673-EC65-44ED-B2CD-0619A24C5BC4}"/>
            </a:ext>
          </a:extLst>
        </xdr:cNvPr>
        <xdr:cNvSpPr/>
      </xdr:nvSpPr>
      <xdr:spPr>
        <a:xfrm>
          <a:off x="19494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129540</xdr:rowOff>
    </xdr:from>
    <xdr:to>
      <xdr:col>107</xdr:col>
      <xdr:colOff>50800</xdr:colOff>
      <xdr:row>36</xdr:row>
      <xdr:rowOff>152400</xdr:rowOff>
    </xdr:to>
    <xdr:cxnSp macro="">
      <xdr:nvCxnSpPr>
        <xdr:cNvPr id="597" name="直線コネクタ 596">
          <a:extLst>
            <a:ext uri="{FF2B5EF4-FFF2-40B4-BE49-F238E27FC236}">
              <a16:creationId xmlns:a16="http://schemas.microsoft.com/office/drawing/2014/main" id="{F129E943-337E-496B-915D-94047D580B28}"/>
            </a:ext>
          </a:extLst>
        </xdr:cNvPr>
        <xdr:cNvCxnSpPr/>
      </xdr:nvCxnSpPr>
      <xdr:spPr>
        <a:xfrm flipV="1">
          <a:off x="19545300" y="6301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118745</xdr:rowOff>
    </xdr:from>
    <xdr:to>
      <xdr:col>98</xdr:col>
      <xdr:colOff>38100</xdr:colOff>
      <xdr:row>37</xdr:row>
      <xdr:rowOff>48895</xdr:rowOff>
    </xdr:to>
    <xdr:sp macro="" textlink="">
      <xdr:nvSpPr>
        <xdr:cNvPr id="598" name="楕円 597">
          <a:extLst>
            <a:ext uri="{FF2B5EF4-FFF2-40B4-BE49-F238E27FC236}">
              <a16:creationId xmlns:a16="http://schemas.microsoft.com/office/drawing/2014/main" id="{48CF64CD-F6C8-4E2E-9D17-0A518AE5346A}"/>
            </a:ext>
          </a:extLst>
        </xdr:cNvPr>
        <xdr:cNvSpPr/>
      </xdr:nvSpPr>
      <xdr:spPr>
        <a:xfrm>
          <a:off x="18605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152400</xdr:rowOff>
    </xdr:from>
    <xdr:to>
      <xdr:col>102</xdr:col>
      <xdr:colOff>114300</xdr:colOff>
      <xdr:row>36</xdr:row>
      <xdr:rowOff>169545</xdr:rowOff>
    </xdr:to>
    <xdr:cxnSp macro="">
      <xdr:nvCxnSpPr>
        <xdr:cNvPr id="599" name="直線コネクタ 598">
          <a:extLst>
            <a:ext uri="{FF2B5EF4-FFF2-40B4-BE49-F238E27FC236}">
              <a16:creationId xmlns:a16="http://schemas.microsoft.com/office/drawing/2014/main" id="{D03BD79E-CCF3-4C4E-B10F-E786B41A0F47}"/>
            </a:ext>
          </a:extLst>
        </xdr:cNvPr>
        <xdr:cNvCxnSpPr/>
      </xdr:nvCxnSpPr>
      <xdr:spPr>
        <a:xfrm flipV="1">
          <a:off x="18656300" y="63246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45737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1108D240-EF86-436C-8E66-B0244791A1CB}"/>
            </a:ext>
          </a:extLst>
        </xdr:cNvPr>
        <xdr:cNvSpPr txBox="1"/>
      </xdr:nvSpPr>
      <xdr:spPr>
        <a:xfrm>
          <a:off x="210757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74312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D264F789-7AB8-4F41-A51B-90E251116260}"/>
            </a:ext>
          </a:extLst>
        </xdr:cNvPr>
        <xdr:cNvSpPr txBox="1"/>
      </xdr:nvSpPr>
      <xdr:spPr>
        <a:xfrm>
          <a:off x="201994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104792</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9B5423D0-63C3-4FBD-9A24-8B267F5C7F03}"/>
            </a:ext>
          </a:extLst>
        </xdr:cNvPr>
        <xdr:cNvSpPr txBox="1"/>
      </xdr:nvSpPr>
      <xdr:spPr>
        <a:xfrm>
          <a:off x="193104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85742</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5DAEA912-FECC-4C8A-99C1-3637ECC7243E}"/>
            </a:ext>
          </a:extLst>
        </xdr:cNvPr>
        <xdr:cNvSpPr txBox="1"/>
      </xdr:nvSpPr>
      <xdr:spPr>
        <a:xfrm>
          <a:off x="184214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8272</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AA7DB708-C52C-4C20-91C2-559E9ACC0110}"/>
            </a:ext>
          </a:extLst>
        </xdr:cNvPr>
        <xdr:cNvSpPr txBox="1"/>
      </xdr:nvSpPr>
      <xdr:spPr>
        <a:xfrm>
          <a:off x="21075727" y="60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25417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98C4302D-C2C0-4270-A74A-25456D11B676}"/>
            </a:ext>
          </a:extLst>
        </xdr:cNvPr>
        <xdr:cNvSpPr txBox="1"/>
      </xdr:nvSpPr>
      <xdr:spPr>
        <a:xfrm>
          <a:off x="20199427"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48277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8004AE45-CF9A-47C3-8899-5BCA29C93BEC}"/>
            </a:ext>
          </a:extLst>
        </xdr:cNvPr>
        <xdr:cNvSpPr txBox="1"/>
      </xdr:nvSpPr>
      <xdr:spPr>
        <a:xfrm>
          <a:off x="19310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65422</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D67D9B60-2FFA-4A68-9E30-D55CC92E6415}"/>
            </a:ext>
          </a:extLst>
        </xdr:cNvPr>
        <xdr:cNvSpPr txBox="1"/>
      </xdr:nvSpPr>
      <xdr:spPr>
        <a:xfrm>
          <a:off x="18421427" y="60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A5BA6901-B533-48D2-B7DE-6F19B089E2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77F494E9-13EF-4F88-8804-F76CB31F19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CBF9F76A-2BF1-44B1-A4BF-9E4719E3C98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BD7CE6B7-D65A-44CA-A320-5CEAE8701B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48FB9D8E-9DA9-4FDE-A5B9-129607026E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2BA7BECC-320C-4197-BF2F-CB2F93F431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44663D9-1911-497A-A413-0E7A9CB4BC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38A8ECC3-864D-4360-94C4-68B4719F5C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76501AF1-E05F-4B4E-B453-6C0365CCBBA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C0E0577A-C589-4FFA-80E7-60FBA9B9B9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8B98BD-A3BD-487F-AEF5-D1823A64578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A55E9FDA-BFDD-4630-AFF6-4245166A623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a:extLst>
            <a:ext uri="{FF2B5EF4-FFF2-40B4-BE49-F238E27FC236}">
              <a16:creationId xmlns:a16="http://schemas.microsoft.com/office/drawing/2014/main" id="{0D36042F-4E41-48CC-A490-4969AF9AFE9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77D50A3C-9F57-4F9D-A0E5-E733AD0865A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2ED8A383-01EA-4372-8A0C-36E6776FE34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ABD7696D-5DD6-4EE1-9047-21E21EED0EF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398883E5-6AF1-49C6-AD97-3149F2CA18C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5AB5FD93-4B91-4E82-B04D-70F992AE121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87E32F70-914B-486C-BC84-2EC27471DBB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6D336E18-A651-4161-A153-119E31F6B14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0FBE1132-1457-4BCD-AEE0-DEC9FDB0DC4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30606C47-1FD2-4865-934B-5E2AC047B1F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a:extLst>
            <a:ext uri="{FF2B5EF4-FFF2-40B4-BE49-F238E27FC236}">
              <a16:creationId xmlns:a16="http://schemas.microsoft.com/office/drawing/2014/main" id="{EC95E8F9-CAFF-4102-B3D5-F92C21375FD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CB055A6C-74FE-4F94-86FC-446B0BE8593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0096F640-992A-44BD-B14F-903DAFA0D1B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B702F870-293B-4B79-A5F8-7ABA84ED459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634" name="直線コネクタ 633">
          <a:extLst>
            <a:ext uri="{FF2B5EF4-FFF2-40B4-BE49-F238E27FC236}">
              <a16:creationId xmlns:a16="http://schemas.microsoft.com/office/drawing/2014/main" id="{00DC5765-3272-4F1B-859B-9378CD84DE09}"/>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FF4153A6-4B0F-4E53-BD92-6E7B2502A581}"/>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636" name="直線コネクタ 635">
          <a:extLst>
            <a:ext uri="{FF2B5EF4-FFF2-40B4-BE49-F238E27FC236}">
              <a16:creationId xmlns:a16="http://schemas.microsoft.com/office/drawing/2014/main" id="{AA31D2E0-C644-419D-8311-32704C2234C5}"/>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C452517A-4E80-4F9F-AACC-1EFD7709B1AE}"/>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38" name="直線コネクタ 637">
          <a:extLst>
            <a:ext uri="{FF2B5EF4-FFF2-40B4-BE49-F238E27FC236}">
              <a16:creationId xmlns:a16="http://schemas.microsoft.com/office/drawing/2014/main" id="{67A3219C-CC3F-473D-B5BE-86CCE09B625E}"/>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58255</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CBD4D282-07F2-44C9-8D34-ADC72194C139}"/>
            </a:ext>
          </a:extLst>
        </xdr:cNvPr>
        <xdr:cNvSpPr txBox="1"/>
      </xdr:nvSpPr>
      <xdr:spPr>
        <a:xfrm>
          <a:off x="16357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40" name="フローチャート: 判断 639">
          <a:extLst>
            <a:ext uri="{FF2B5EF4-FFF2-40B4-BE49-F238E27FC236}">
              <a16:creationId xmlns:a16="http://schemas.microsoft.com/office/drawing/2014/main" id="{2DC1F305-1696-4C17-B842-CD2D0FE51DC3}"/>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41" name="フローチャート: 判断 640">
          <a:extLst>
            <a:ext uri="{FF2B5EF4-FFF2-40B4-BE49-F238E27FC236}">
              <a16:creationId xmlns:a16="http://schemas.microsoft.com/office/drawing/2014/main" id="{BA65096C-B7A8-4905-9E9F-960682467B01}"/>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42" name="フローチャート: 判断 641">
          <a:extLst>
            <a:ext uri="{FF2B5EF4-FFF2-40B4-BE49-F238E27FC236}">
              <a16:creationId xmlns:a16="http://schemas.microsoft.com/office/drawing/2014/main" id="{3AC4785F-C5BE-4E35-A2AE-34A4927240A0}"/>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643" name="フローチャート: 判断 642">
          <a:extLst>
            <a:ext uri="{FF2B5EF4-FFF2-40B4-BE49-F238E27FC236}">
              <a16:creationId xmlns:a16="http://schemas.microsoft.com/office/drawing/2014/main" id="{5ABC080E-7A17-49F1-9529-C67332172647}"/>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644" name="フローチャート: 判断 643">
          <a:extLst>
            <a:ext uri="{FF2B5EF4-FFF2-40B4-BE49-F238E27FC236}">
              <a16:creationId xmlns:a16="http://schemas.microsoft.com/office/drawing/2014/main" id="{375E728A-78E7-4506-93B3-6558A8540444}"/>
            </a:ext>
          </a:extLst>
        </xdr:cNvPr>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40DDAFE-DECF-4A4D-BE57-954A020C5F4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5DDE28F-93D0-4786-8188-0CD75E74DD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433CDEF-C5DA-448E-A37C-FB696E7C29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3FEEB3D-AADA-4013-B71C-3F67482D46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7E3DFEF-1814-48A4-BC08-3130FA68AE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650" name="楕円 649">
          <a:extLst>
            <a:ext uri="{FF2B5EF4-FFF2-40B4-BE49-F238E27FC236}">
              <a16:creationId xmlns:a16="http://schemas.microsoft.com/office/drawing/2014/main" id="{666CBB30-25D5-42A8-94CE-E56C978A3642}"/>
            </a:ext>
          </a:extLst>
        </xdr:cNvPr>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92908</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D8BC421A-9F2C-4229-BA86-D6D41DEFF4EB}"/>
            </a:ext>
          </a:extLst>
        </xdr:cNvPr>
        <xdr:cNvSpPr txBox="1"/>
      </xdr:nvSpPr>
      <xdr:spPr>
        <a:xfrm>
          <a:off x="16357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52" name="楕円 651">
          <a:extLst>
            <a:ext uri="{FF2B5EF4-FFF2-40B4-BE49-F238E27FC236}">
              <a16:creationId xmlns:a16="http://schemas.microsoft.com/office/drawing/2014/main" id="{B8B2EC75-DF70-4741-A6B4-F5B17455298B}"/>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120831</xdr:rowOff>
    </xdr:to>
    <xdr:cxnSp macro="">
      <xdr:nvCxnSpPr>
        <xdr:cNvPr id="653" name="直線コネクタ 652">
          <a:extLst>
            <a:ext uri="{FF2B5EF4-FFF2-40B4-BE49-F238E27FC236}">
              <a16:creationId xmlns:a16="http://schemas.microsoft.com/office/drawing/2014/main" id="{E9D939F1-C092-400A-B166-5EDF236346EE}"/>
            </a:ext>
          </a:extLst>
        </xdr:cNvPr>
        <xdr:cNvCxnSpPr/>
      </xdr:nvCxnSpPr>
      <xdr:spPr>
        <a:xfrm>
          <a:off x="15481300" y="103784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54" name="楕円 653">
          <a:extLst>
            <a:ext uri="{FF2B5EF4-FFF2-40B4-BE49-F238E27FC236}">
              <a16:creationId xmlns:a16="http://schemas.microsoft.com/office/drawing/2014/main" id="{C9E4E776-A770-4BEB-BE40-358B05BBE85D}"/>
            </a:ext>
          </a:extLst>
        </xdr:cNvPr>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91440</xdr:rowOff>
    </xdr:to>
    <xdr:cxnSp macro="">
      <xdr:nvCxnSpPr>
        <xdr:cNvPr id="655" name="直線コネクタ 654">
          <a:extLst>
            <a:ext uri="{FF2B5EF4-FFF2-40B4-BE49-F238E27FC236}">
              <a16:creationId xmlns:a16="http://schemas.microsoft.com/office/drawing/2014/main" id="{F12CB8A8-1429-411B-8E95-A14D07E87FEA}"/>
            </a:ext>
          </a:extLst>
        </xdr:cNvPr>
        <xdr:cNvCxnSpPr/>
      </xdr:nvCxnSpPr>
      <xdr:spPr>
        <a:xfrm>
          <a:off x="14592300" y="10378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56" name="楕円 655">
          <a:extLst>
            <a:ext uri="{FF2B5EF4-FFF2-40B4-BE49-F238E27FC236}">
              <a16:creationId xmlns:a16="http://schemas.microsoft.com/office/drawing/2014/main" id="{D1DF474C-3AA1-4952-9CF6-0EA9C66D0352}"/>
            </a:ext>
          </a:extLst>
        </xdr:cNvPr>
        <xdr:cNvSpPr/>
      </xdr:nvSpPr>
      <xdr:spPr>
        <a:xfrm>
          <a:off x="13652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19594</xdr:rowOff>
    </xdr:from>
    <xdr:to>
      <xdr:col>76</xdr:col>
      <xdr:colOff>114300</xdr:colOff>
      <xdr:row>60</xdr:row>
      <xdr:rowOff>91440</xdr:rowOff>
    </xdr:to>
    <xdr:cxnSp macro="">
      <xdr:nvCxnSpPr>
        <xdr:cNvPr id="657" name="直線コネクタ 656">
          <a:extLst>
            <a:ext uri="{FF2B5EF4-FFF2-40B4-BE49-F238E27FC236}">
              <a16:creationId xmlns:a16="http://schemas.microsoft.com/office/drawing/2014/main" id="{0BE92E2F-3E8A-4245-A7C9-6DC8E869D79D}"/>
            </a:ext>
          </a:extLst>
        </xdr:cNvPr>
        <xdr:cNvCxnSpPr/>
      </xdr:nvCxnSpPr>
      <xdr:spPr>
        <a:xfrm>
          <a:off x="13703300" y="103065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658" name="楕円 657">
          <a:extLst>
            <a:ext uri="{FF2B5EF4-FFF2-40B4-BE49-F238E27FC236}">
              <a16:creationId xmlns:a16="http://schemas.microsoft.com/office/drawing/2014/main" id="{5BB65ECB-D2C0-4697-9A4C-D35CD20BBAEB}"/>
            </a:ext>
          </a:extLst>
        </xdr:cNvPr>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19594</xdr:rowOff>
    </xdr:to>
    <xdr:cxnSp macro="">
      <xdr:nvCxnSpPr>
        <xdr:cNvPr id="659" name="直線コネクタ 658">
          <a:extLst>
            <a:ext uri="{FF2B5EF4-FFF2-40B4-BE49-F238E27FC236}">
              <a16:creationId xmlns:a16="http://schemas.microsoft.com/office/drawing/2014/main" id="{38828805-9D7A-4ED9-A6DE-CD6A58378177}"/>
            </a:ext>
          </a:extLst>
        </xdr:cNvPr>
        <xdr:cNvCxnSpPr/>
      </xdr:nvCxnSpPr>
      <xdr:spPr>
        <a:xfrm>
          <a:off x="12814300" y="102641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143164</xdr:rowOff>
    </xdr:from>
    <xdr:ext cx="405111" cy="259045"/>
    <xdr:sp macro="" textlink="">
      <xdr:nvSpPr>
        <xdr:cNvPr id="660" name="n_1aveValue【学校施設】&#10;有形固定資産減価償却率">
          <a:extLst>
            <a:ext uri="{FF2B5EF4-FFF2-40B4-BE49-F238E27FC236}">
              <a16:creationId xmlns:a16="http://schemas.microsoft.com/office/drawing/2014/main" id="{6DCD31B7-B3E7-4570-A187-397625A01F1F}"/>
            </a:ext>
          </a:extLst>
        </xdr:cNvPr>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661" name="n_2aveValue【学校施設】&#10;有形固定資産減価償却率">
          <a:extLst>
            <a:ext uri="{FF2B5EF4-FFF2-40B4-BE49-F238E27FC236}">
              <a16:creationId xmlns:a16="http://schemas.microsoft.com/office/drawing/2014/main" id="{3203A9FE-CB6B-466F-A5CE-3E16CA3E798C}"/>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662" name="n_3aveValue【学校施設】&#10;有形固定資産減価償却率">
          <a:extLst>
            <a:ext uri="{FF2B5EF4-FFF2-40B4-BE49-F238E27FC236}">
              <a16:creationId xmlns:a16="http://schemas.microsoft.com/office/drawing/2014/main" id="{B3EE1952-89AF-49D3-A391-9605DA308FC0}"/>
            </a:ext>
          </a:extLst>
        </xdr:cNvPr>
        <xdr:cNvSpPr txBox="1"/>
      </xdr:nvSpPr>
      <xdr:spPr>
        <a:xfrm>
          <a:off x="13500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663" name="n_4aveValue【学校施設】&#10;有形固定資産減価償却率">
          <a:extLst>
            <a:ext uri="{FF2B5EF4-FFF2-40B4-BE49-F238E27FC236}">
              <a16:creationId xmlns:a16="http://schemas.microsoft.com/office/drawing/2014/main" id="{00F3EF07-C2FB-4093-9953-EE06C98CDC16}"/>
            </a:ext>
          </a:extLst>
        </xdr:cNvPr>
        <xdr:cNvSpPr txBox="1"/>
      </xdr:nvSpPr>
      <xdr:spPr>
        <a:xfrm>
          <a:off x="12611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664" name="n_1mainValue【学校施設】&#10;有形固定資産減価償却率">
          <a:extLst>
            <a:ext uri="{FF2B5EF4-FFF2-40B4-BE49-F238E27FC236}">
              <a16:creationId xmlns:a16="http://schemas.microsoft.com/office/drawing/2014/main" id="{CDEC0F86-088D-4CEB-BA57-611505106397}"/>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65" name="n_2mainValue【学校施設】&#10;有形固定資産減価償却率">
          <a:extLst>
            <a:ext uri="{FF2B5EF4-FFF2-40B4-BE49-F238E27FC236}">
              <a16:creationId xmlns:a16="http://schemas.microsoft.com/office/drawing/2014/main" id="{92AD2B81-39A3-4FC3-BC39-EF1142AF9B24}"/>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6" name="n_3mainValue【学校施設】&#10;有形固定資産減価償却率">
          <a:extLst>
            <a:ext uri="{FF2B5EF4-FFF2-40B4-BE49-F238E27FC236}">
              <a16:creationId xmlns:a16="http://schemas.microsoft.com/office/drawing/2014/main" id="{74A2D295-055A-4258-9B5A-3EF8D5BF61B0}"/>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67" name="n_4mainValue【学校施設】&#10;有形固定資産減価償却率">
          <a:extLst>
            <a:ext uri="{FF2B5EF4-FFF2-40B4-BE49-F238E27FC236}">
              <a16:creationId xmlns:a16="http://schemas.microsoft.com/office/drawing/2014/main" id="{683F725A-EEEB-4D4F-814E-CB86050889B5}"/>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B5312EA7-7407-407B-8494-5056739E4D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D471DF41-8862-4E3F-A722-246EAFB312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4ED54BEA-9E21-42F7-9C78-DB58C555DA4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8FB14D5-2D95-4FA6-93E8-050F2012A0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40DD98F0-0F45-4E2F-92B8-D71E471136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9A505AB8-D9D3-481B-83A4-2A69166367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2752A403-A6DC-4889-BD26-9971731133C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909214D3-C9CE-4D76-8746-D22B97B9E5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CBABF248-4EEA-4970-9459-2E5BE8E51B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83B3E126-60E2-44B0-AC1C-03D47FEED2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3021170C-63CE-4168-9AAF-E22282FA9B2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76F84064-E4E7-4D6E-9760-CDA3B25FAB5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606F4F7B-C875-4DCE-8ACA-0B593D84944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21673543-49F6-420A-B693-A898AE8870A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D41CEC0A-3CE8-48D2-81D4-61D46CF0820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B9061F72-4364-4FD4-A616-9109533ED8F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1AA24A2F-A3CC-4A39-8094-A1E95DC3476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FE3127D6-05F0-4678-83A8-1923A8BB3D3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55D7CD34-3FDE-4D3F-9EDB-23A12F5BD3B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7D8C668C-8D00-446D-B82B-674AF0BEDB6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C4C98A41-8E03-4651-9D1E-FB990F68D46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562A62BC-DEF9-47DD-AAD4-B1E317CA96D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DA862978-D154-4261-8231-E0038D5CCE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ADFA856E-5E48-477B-80CB-2627C6FC1F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C7E47F74-246D-46F2-BB80-F1F15BC3A2A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46EA7B1B-2651-4081-9FC8-0F5C5DBDDB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694" name="直線コネクタ 693">
          <a:extLst>
            <a:ext uri="{FF2B5EF4-FFF2-40B4-BE49-F238E27FC236}">
              <a16:creationId xmlns:a16="http://schemas.microsoft.com/office/drawing/2014/main" id="{B1441E1D-AD9E-498C-AA1F-8F19E8BAABD1}"/>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695" name="【学校施設】&#10;一人当たり面積最小値テキスト">
          <a:extLst>
            <a:ext uri="{FF2B5EF4-FFF2-40B4-BE49-F238E27FC236}">
              <a16:creationId xmlns:a16="http://schemas.microsoft.com/office/drawing/2014/main" id="{F32F1E2A-1F53-42D3-920C-58E35C6A1D97}"/>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96" name="直線コネクタ 695">
          <a:extLst>
            <a:ext uri="{FF2B5EF4-FFF2-40B4-BE49-F238E27FC236}">
              <a16:creationId xmlns:a16="http://schemas.microsoft.com/office/drawing/2014/main" id="{4DFC8C64-7945-4EC9-ACA8-28DBCC6E9555}"/>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97" name="【学校施設】&#10;一人当たり面積最大値テキスト">
          <a:extLst>
            <a:ext uri="{FF2B5EF4-FFF2-40B4-BE49-F238E27FC236}">
              <a16:creationId xmlns:a16="http://schemas.microsoft.com/office/drawing/2014/main" id="{F019B669-B8B6-4946-B0A0-3E726957DB25}"/>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98" name="直線コネクタ 697">
          <a:extLst>
            <a:ext uri="{FF2B5EF4-FFF2-40B4-BE49-F238E27FC236}">
              <a16:creationId xmlns:a16="http://schemas.microsoft.com/office/drawing/2014/main" id="{AB2D79F2-D5C8-4964-B3E3-BFBE62979A64}"/>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99" name="【学校施設】&#10;一人当たり面積平均値テキスト">
          <a:extLst>
            <a:ext uri="{FF2B5EF4-FFF2-40B4-BE49-F238E27FC236}">
              <a16:creationId xmlns:a16="http://schemas.microsoft.com/office/drawing/2014/main" id="{907ABC4E-DD9B-4186-AA41-046CC6B4D4AD}"/>
            </a:ext>
          </a:extLst>
        </xdr:cNvPr>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700" name="フローチャート: 判断 699">
          <a:extLst>
            <a:ext uri="{FF2B5EF4-FFF2-40B4-BE49-F238E27FC236}">
              <a16:creationId xmlns:a16="http://schemas.microsoft.com/office/drawing/2014/main" id="{CD52DE42-6444-4BF0-8D52-C1EA1092D492}"/>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701" name="フローチャート: 判断 700">
          <a:extLst>
            <a:ext uri="{FF2B5EF4-FFF2-40B4-BE49-F238E27FC236}">
              <a16:creationId xmlns:a16="http://schemas.microsoft.com/office/drawing/2014/main" id="{B6672760-4E85-4F54-954B-CA0843B10A41}"/>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702" name="フローチャート: 判断 701">
          <a:extLst>
            <a:ext uri="{FF2B5EF4-FFF2-40B4-BE49-F238E27FC236}">
              <a16:creationId xmlns:a16="http://schemas.microsoft.com/office/drawing/2014/main" id="{F8D0AAB3-D408-4790-8B29-DAD50988EBD0}"/>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703" name="フローチャート: 判断 702">
          <a:extLst>
            <a:ext uri="{FF2B5EF4-FFF2-40B4-BE49-F238E27FC236}">
              <a16:creationId xmlns:a16="http://schemas.microsoft.com/office/drawing/2014/main" id="{A5B84439-1062-486F-90E0-15F9B9DFE238}"/>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704" name="フローチャート: 判断 703">
          <a:extLst>
            <a:ext uri="{FF2B5EF4-FFF2-40B4-BE49-F238E27FC236}">
              <a16:creationId xmlns:a16="http://schemas.microsoft.com/office/drawing/2014/main" id="{D8D1D54B-93E9-4CA9-B93E-ACAA7D3C0777}"/>
            </a:ext>
          </a:extLst>
        </xdr:cNvPr>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DD94656-7BFC-4EB3-970D-41AB2E6D93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AD98582-8BAC-4D41-92F3-113EF74358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BCADCBFE-B9E9-4D36-88D2-2E33CCF922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E8800C8-ACE5-4E45-A503-9FE234BF25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F2AC213-B1DB-46DD-8A72-607FA359E7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82768</xdr:rowOff>
    </xdr:from>
    <xdr:to>
      <xdr:col>116</xdr:col>
      <xdr:colOff>114300</xdr:colOff>
      <xdr:row>61</xdr:row>
      <xdr:rowOff>12918</xdr:rowOff>
    </xdr:to>
    <xdr:sp macro="" textlink="">
      <xdr:nvSpPr>
        <xdr:cNvPr id="710" name="楕円 709">
          <a:extLst>
            <a:ext uri="{FF2B5EF4-FFF2-40B4-BE49-F238E27FC236}">
              <a16:creationId xmlns:a16="http://schemas.microsoft.com/office/drawing/2014/main" id="{27551CB1-7E50-4733-AB9E-00695C756E21}"/>
            </a:ext>
          </a:extLst>
        </xdr:cNvPr>
        <xdr:cNvSpPr/>
      </xdr:nvSpPr>
      <xdr:spPr>
        <a:xfrm>
          <a:off x="22110700" y="103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105645</xdr:rowOff>
    </xdr:from>
    <xdr:ext cx="469744" cy="259045"/>
    <xdr:sp macro="" textlink="">
      <xdr:nvSpPr>
        <xdr:cNvPr id="711" name="【学校施設】&#10;一人当たり面積該当値テキスト">
          <a:extLst>
            <a:ext uri="{FF2B5EF4-FFF2-40B4-BE49-F238E27FC236}">
              <a16:creationId xmlns:a16="http://schemas.microsoft.com/office/drawing/2014/main" id="{F6C58BD9-F1FA-427B-8501-5B5F1409A01B}"/>
            </a:ext>
          </a:extLst>
        </xdr:cNvPr>
        <xdr:cNvSpPr txBox="1"/>
      </xdr:nvSpPr>
      <xdr:spPr>
        <a:xfrm>
          <a:off x="22199600" y="1022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112159</xdr:rowOff>
    </xdr:from>
    <xdr:to>
      <xdr:col>112</xdr:col>
      <xdr:colOff>38100</xdr:colOff>
      <xdr:row>61</xdr:row>
      <xdr:rowOff>42309</xdr:rowOff>
    </xdr:to>
    <xdr:sp macro="" textlink="">
      <xdr:nvSpPr>
        <xdr:cNvPr id="712" name="楕円 711">
          <a:extLst>
            <a:ext uri="{FF2B5EF4-FFF2-40B4-BE49-F238E27FC236}">
              <a16:creationId xmlns:a16="http://schemas.microsoft.com/office/drawing/2014/main" id="{63483B47-F0B9-4DEA-A511-F8090669382D}"/>
            </a:ext>
          </a:extLst>
        </xdr:cNvPr>
        <xdr:cNvSpPr/>
      </xdr:nvSpPr>
      <xdr:spPr>
        <a:xfrm>
          <a:off x="21272500" y="103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133568</xdr:rowOff>
    </xdr:from>
    <xdr:to>
      <xdr:col>116</xdr:col>
      <xdr:colOff>63500</xdr:colOff>
      <xdr:row>60</xdr:row>
      <xdr:rowOff>162959</xdr:rowOff>
    </xdr:to>
    <xdr:cxnSp macro="">
      <xdr:nvCxnSpPr>
        <xdr:cNvPr id="713" name="直線コネクタ 712">
          <a:extLst>
            <a:ext uri="{FF2B5EF4-FFF2-40B4-BE49-F238E27FC236}">
              <a16:creationId xmlns:a16="http://schemas.microsoft.com/office/drawing/2014/main" id="{F6776CB1-EC4B-4755-9342-5D4720A3B035}"/>
            </a:ext>
          </a:extLst>
        </xdr:cNvPr>
        <xdr:cNvCxnSpPr/>
      </xdr:nvCxnSpPr>
      <xdr:spPr>
        <a:xfrm flipV="1">
          <a:off x="21323300" y="10420568"/>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129141</xdr:rowOff>
    </xdr:from>
    <xdr:to>
      <xdr:col>107</xdr:col>
      <xdr:colOff>101600</xdr:colOff>
      <xdr:row>61</xdr:row>
      <xdr:rowOff>59291</xdr:rowOff>
    </xdr:to>
    <xdr:sp macro="" textlink="">
      <xdr:nvSpPr>
        <xdr:cNvPr id="714" name="楕円 713">
          <a:extLst>
            <a:ext uri="{FF2B5EF4-FFF2-40B4-BE49-F238E27FC236}">
              <a16:creationId xmlns:a16="http://schemas.microsoft.com/office/drawing/2014/main" id="{CE38A392-E1DF-494A-ADEE-B709B07483B3}"/>
            </a:ext>
          </a:extLst>
        </xdr:cNvPr>
        <xdr:cNvSpPr/>
      </xdr:nvSpPr>
      <xdr:spPr>
        <a:xfrm>
          <a:off x="20383500" y="104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162959</xdr:rowOff>
    </xdr:from>
    <xdr:to>
      <xdr:col>111</xdr:col>
      <xdr:colOff>177800</xdr:colOff>
      <xdr:row>61</xdr:row>
      <xdr:rowOff>8491</xdr:rowOff>
    </xdr:to>
    <xdr:cxnSp macro="">
      <xdr:nvCxnSpPr>
        <xdr:cNvPr id="715" name="直線コネクタ 714">
          <a:extLst>
            <a:ext uri="{FF2B5EF4-FFF2-40B4-BE49-F238E27FC236}">
              <a16:creationId xmlns:a16="http://schemas.microsoft.com/office/drawing/2014/main" id="{9D4AFA0F-5F55-4361-A4F5-3A7DE5D13494}"/>
            </a:ext>
          </a:extLst>
        </xdr:cNvPr>
        <xdr:cNvCxnSpPr/>
      </xdr:nvCxnSpPr>
      <xdr:spPr>
        <a:xfrm flipV="1">
          <a:off x="20434300" y="10449959"/>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152654</xdr:rowOff>
    </xdr:from>
    <xdr:to>
      <xdr:col>102</xdr:col>
      <xdr:colOff>165100</xdr:colOff>
      <xdr:row>61</xdr:row>
      <xdr:rowOff>82804</xdr:rowOff>
    </xdr:to>
    <xdr:sp macro="" textlink="">
      <xdr:nvSpPr>
        <xdr:cNvPr id="716" name="楕円 715">
          <a:extLst>
            <a:ext uri="{FF2B5EF4-FFF2-40B4-BE49-F238E27FC236}">
              <a16:creationId xmlns:a16="http://schemas.microsoft.com/office/drawing/2014/main" id="{F5E57B41-4A57-40E9-9523-AB4FF7B42F5A}"/>
            </a:ext>
          </a:extLst>
        </xdr:cNvPr>
        <xdr:cNvSpPr/>
      </xdr:nvSpPr>
      <xdr:spPr>
        <a:xfrm>
          <a:off x="19494500" y="104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8491</xdr:rowOff>
    </xdr:from>
    <xdr:to>
      <xdr:col>107</xdr:col>
      <xdr:colOff>50800</xdr:colOff>
      <xdr:row>61</xdr:row>
      <xdr:rowOff>32004</xdr:rowOff>
    </xdr:to>
    <xdr:cxnSp macro="">
      <xdr:nvCxnSpPr>
        <xdr:cNvPr id="717" name="直線コネクタ 716">
          <a:extLst>
            <a:ext uri="{FF2B5EF4-FFF2-40B4-BE49-F238E27FC236}">
              <a16:creationId xmlns:a16="http://schemas.microsoft.com/office/drawing/2014/main" id="{29A36224-07D7-48D1-86F3-4C575E34A39B}"/>
            </a:ext>
          </a:extLst>
        </xdr:cNvPr>
        <xdr:cNvCxnSpPr/>
      </xdr:nvCxnSpPr>
      <xdr:spPr>
        <a:xfrm flipV="1">
          <a:off x="19545300" y="10466941"/>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169635</xdr:rowOff>
    </xdr:from>
    <xdr:to>
      <xdr:col>98</xdr:col>
      <xdr:colOff>38100</xdr:colOff>
      <xdr:row>61</xdr:row>
      <xdr:rowOff>99785</xdr:rowOff>
    </xdr:to>
    <xdr:sp macro="" textlink="">
      <xdr:nvSpPr>
        <xdr:cNvPr id="718" name="楕円 717">
          <a:extLst>
            <a:ext uri="{FF2B5EF4-FFF2-40B4-BE49-F238E27FC236}">
              <a16:creationId xmlns:a16="http://schemas.microsoft.com/office/drawing/2014/main" id="{EF1C9764-ED97-4158-A6EF-12836CFF781D}"/>
            </a:ext>
          </a:extLst>
        </xdr:cNvPr>
        <xdr:cNvSpPr/>
      </xdr:nvSpPr>
      <xdr:spPr>
        <a:xfrm>
          <a:off x="18605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32004</xdr:rowOff>
    </xdr:from>
    <xdr:to>
      <xdr:col>102</xdr:col>
      <xdr:colOff>114300</xdr:colOff>
      <xdr:row>61</xdr:row>
      <xdr:rowOff>48985</xdr:rowOff>
    </xdr:to>
    <xdr:cxnSp macro="">
      <xdr:nvCxnSpPr>
        <xdr:cNvPr id="719" name="直線コネクタ 718">
          <a:extLst>
            <a:ext uri="{FF2B5EF4-FFF2-40B4-BE49-F238E27FC236}">
              <a16:creationId xmlns:a16="http://schemas.microsoft.com/office/drawing/2014/main" id="{298B450F-53C7-45BE-B02D-52A0E807EAAC}"/>
            </a:ext>
          </a:extLst>
        </xdr:cNvPr>
        <xdr:cNvCxnSpPr/>
      </xdr:nvCxnSpPr>
      <xdr:spPr>
        <a:xfrm flipV="1">
          <a:off x="18656300" y="10490454"/>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macro="" textlink="">
      <xdr:nvSpPr>
        <xdr:cNvPr id="720" name="n_1aveValue【学校施設】&#10;一人当たり面積">
          <a:extLst>
            <a:ext uri="{FF2B5EF4-FFF2-40B4-BE49-F238E27FC236}">
              <a16:creationId xmlns:a16="http://schemas.microsoft.com/office/drawing/2014/main" id="{57F32529-310D-4B56-8AD6-35EA798B4686}"/>
            </a:ext>
          </a:extLst>
        </xdr:cNvPr>
        <xdr:cNvSpPr txBox="1"/>
      </xdr:nvSpPr>
      <xdr:spPr>
        <a:xfrm>
          <a:off x="21075727" y="1058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147736</xdr:rowOff>
    </xdr:from>
    <xdr:ext cx="469744" cy="259045"/>
    <xdr:sp macro="" textlink="">
      <xdr:nvSpPr>
        <xdr:cNvPr id="721" name="n_2aveValue【学校施設】&#10;一人当たり面積">
          <a:extLst>
            <a:ext uri="{FF2B5EF4-FFF2-40B4-BE49-F238E27FC236}">
              <a16:creationId xmlns:a16="http://schemas.microsoft.com/office/drawing/2014/main" id="{4243B1EE-0A2F-4DD3-A29C-9A32932B116E}"/>
            </a:ext>
          </a:extLst>
        </xdr:cNvPr>
        <xdr:cNvSpPr txBox="1"/>
      </xdr:nvSpPr>
      <xdr:spPr>
        <a:xfrm>
          <a:off x="20199427" y="106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100383</xdr:rowOff>
    </xdr:from>
    <xdr:ext cx="469744" cy="259045"/>
    <xdr:sp macro="" textlink="">
      <xdr:nvSpPr>
        <xdr:cNvPr id="722" name="n_3aveValue【学校施設】&#10;一人当たり面積">
          <a:extLst>
            <a:ext uri="{FF2B5EF4-FFF2-40B4-BE49-F238E27FC236}">
              <a16:creationId xmlns:a16="http://schemas.microsoft.com/office/drawing/2014/main" id="{ACDDCA4F-E93D-4F67-B4A3-6F0EA6630DE5}"/>
            </a:ext>
          </a:extLst>
        </xdr:cNvPr>
        <xdr:cNvSpPr txBox="1"/>
      </xdr:nvSpPr>
      <xdr:spPr>
        <a:xfrm>
          <a:off x="19310427" y="1055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723" name="n_4aveValue【学校施設】&#10;一人当たり面積">
          <a:extLst>
            <a:ext uri="{FF2B5EF4-FFF2-40B4-BE49-F238E27FC236}">
              <a16:creationId xmlns:a16="http://schemas.microsoft.com/office/drawing/2014/main" id="{662399B8-167D-429B-A7FD-51D53B74CEDF}"/>
            </a:ext>
          </a:extLst>
        </xdr:cNvPr>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58836</xdr:rowOff>
    </xdr:from>
    <xdr:ext cx="469744" cy="259045"/>
    <xdr:sp macro="" textlink="">
      <xdr:nvSpPr>
        <xdr:cNvPr id="724" name="n_1mainValue【学校施設】&#10;一人当たり面積">
          <a:extLst>
            <a:ext uri="{FF2B5EF4-FFF2-40B4-BE49-F238E27FC236}">
              <a16:creationId xmlns:a16="http://schemas.microsoft.com/office/drawing/2014/main" id="{3B045F85-7C6F-4E4B-9D24-E9EB0170BAB7}"/>
            </a:ext>
          </a:extLst>
        </xdr:cNvPr>
        <xdr:cNvSpPr txBox="1"/>
      </xdr:nvSpPr>
      <xdr:spPr>
        <a:xfrm>
          <a:off x="21075727" y="1017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75818</xdr:rowOff>
    </xdr:from>
    <xdr:ext cx="469744" cy="259045"/>
    <xdr:sp macro="" textlink="">
      <xdr:nvSpPr>
        <xdr:cNvPr id="725" name="n_2mainValue【学校施設】&#10;一人当たり面積">
          <a:extLst>
            <a:ext uri="{FF2B5EF4-FFF2-40B4-BE49-F238E27FC236}">
              <a16:creationId xmlns:a16="http://schemas.microsoft.com/office/drawing/2014/main" id="{91E74151-BACB-4363-8B76-4B1786547A7D}"/>
            </a:ext>
          </a:extLst>
        </xdr:cNvPr>
        <xdr:cNvSpPr txBox="1"/>
      </xdr:nvSpPr>
      <xdr:spPr>
        <a:xfrm>
          <a:off x="20199427" y="101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99331</xdr:rowOff>
    </xdr:from>
    <xdr:ext cx="469744" cy="259045"/>
    <xdr:sp macro="" textlink="">
      <xdr:nvSpPr>
        <xdr:cNvPr id="726" name="n_3mainValue【学校施設】&#10;一人当たり面積">
          <a:extLst>
            <a:ext uri="{FF2B5EF4-FFF2-40B4-BE49-F238E27FC236}">
              <a16:creationId xmlns:a16="http://schemas.microsoft.com/office/drawing/2014/main" id="{431BB8FF-E8EE-487F-B510-58A6D9CDFE11}"/>
            </a:ext>
          </a:extLst>
        </xdr:cNvPr>
        <xdr:cNvSpPr txBox="1"/>
      </xdr:nvSpPr>
      <xdr:spPr>
        <a:xfrm>
          <a:off x="19310427" y="102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90912</xdr:rowOff>
    </xdr:from>
    <xdr:ext cx="469744" cy="259045"/>
    <xdr:sp macro="" textlink="">
      <xdr:nvSpPr>
        <xdr:cNvPr id="727" name="n_4mainValue【学校施設】&#10;一人当たり面積">
          <a:extLst>
            <a:ext uri="{FF2B5EF4-FFF2-40B4-BE49-F238E27FC236}">
              <a16:creationId xmlns:a16="http://schemas.microsoft.com/office/drawing/2014/main" id="{51D0C055-0608-4580-B354-39DB68A142C5}"/>
            </a:ext>
          </a:extLst>
        </xdr:cNvPr>
        <xdr:cNvSpPr txBox="1"/>
      </xdr:nvSpPr>
      <xdr:spPr>
        <a:xfrm>
          <a:off x="18421427" y="10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4055DBCB-5C0F-4F39-AAB5-0BCB8FB13E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EFD93606-B6A9-446B-B088-700283267D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2AD69982-8DF6-4206-AB96-1DFACED413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A403F0A2-39C2-41DD-9B61-760D7E09A7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230BFF78-9BEC-4948-9CFD-EA2460ECB5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2345BAB9-2662-42C4-93EF-6D8A653C32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F98316D0-CEA2-4B51-A8FB-0FA219E4546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728A7D67-C3A3-4126-9DC5-8CFDF1A6CD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6BDBF7B6-DA84-4CFB-970D-9CD972854EC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8B63FD91-0960-49C3-AFDF-CCEAB1F53F2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3EC626E6-6720-4C3C-A0A4-956794F845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4360FC65-2B1C-44FC-92A6-51D4CF222B6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2A14A8D4-9FCD-448D-A6B2-4CF8B531220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499E377F-74D8-43F8-B05F-2530EE161BE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46C5AA34-9515-4C06-AFE7-0694E468551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2403D00F-A9E5-4D62-B1E4-E344FD51101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2D0D3E1C-9FCD-4339-851B-1E2467BF892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287D1214-6484-4620-9450-5BBE97E31B7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31ACF87C-7646-47AA-9A10-9429ACEB0D2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102769D9-F16C-4A8C-B5FB-00FE44A273B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8B3B77BD-2D9F-4904-A10A-F36C6110B21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11480AFF-FAA5-442A-BC9C-73E13EEA1D7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865BA8F6-D453-437D-B770-9B4B890812B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6EF4D30D-5464-49C0-AD4A-48CE032A253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AC13F5FE-423C-44FD-9830-A7958C7C380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D38D0B33-394C-49B0-BBDA-4DCB3C246FB3}"/>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3540C8A2-CB62-4F25-8397-47ACED679EC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7CC1066F-75F2-4479-99C0-7ED8E959DA9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6" name="【児童館】&#10;有形固定資産減価償却率最大値テキスト">
          <a:extLst>
            <a:ext uri="{FF2B5EF4-FFF2-40B4-BE49-F238E27FC236}">
              <a16:creationId xmlns:a16="http://schemas.microsoft.com/office/drawing/2014/main" id="{E09425C2-3685-4A48-A4A3-740AC6D79C85}"/>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7" name="直線コネクタ 756">
          <a:extLst>
            <a:ext uri="{FF2B5EF4-FFF2-40B4-BE49-F238E27FC236}">
              <a16:creationId xmlns:a16="http://schemas.microsoft.com/office/drawing/2014/main" id="{E1B5BF91-386F-4D07-AF84-A649D3A6CE64}"/>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41201</xdr:rowOff>
    </xdr:from>
    <xdr:ext cx="405111" cy="259045"/>
    <xdr:sp macro="" textlink="">
      <xdr:nvSpPr>
        <xdr:cNvPr id="758" name="【児童館】&#10;有形固定資産減価償却率平均値テキスト">
          <a:extLst>
            <a:ext uri="{FF2B5EF4-FFF2-40B4-BE49-F238E27FC236}">
              <a16:creationId xmlns:a16="http://schemas.microsoft.com/office/drawing/2014/main" id="{E0958971-1A67-4144-BFB9-72B1DDEB1D6D}"/>
            </a:ext>
          </a:extLst>
        </xdr:cNvPr>
        <xdr:cNvSpPr txBox="1"/>
      </xdr:nvSpPr>
      <xdr:spPr>
        <a:xfrm>
          <a:off x="16357600" y="1392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759" name="フローチャート: 判断 758">
          <a:extLst>
            <a:ext uri="{FF2B5EF4-FFF2-40B4-BE49-F238E27FC236}">
              <a16:creationId xmlns:a16="http://schemas.microsoft.com/office/drawing/2014/main" id="{B44AF23D-4AB0-4720-B491-A5F327F0D898}"/>
            </a:ext>
          </a:extLst>
        </xdr:cNvPr>
        <xdr:cNvSpPr/>
      </xdr:nvSpPr>
      <xdr:spPr>
        <a:xfrm>
          <a:off x="162687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760" name="フローチャート: 判断 759">
          <a:extLst>
            <a:ext uri="{FF2B5EF4-FFF2-40B4-BE49-F238E27FC236}">
              <a16:creationId xmlns:a16="http://schemas.microsoft.com/office/drawing/2014/main" id="{8C4CE71E-6B8C-438F-9971-D3261FBDE044}"/>
            </a:ext>
          </a:extLst>
        </xdr:cNvPr>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61" name="フローチャート: 判断 760">
          <a:extLst>
            <a:ext uri="{FF2B5EF4-FFF2-40B4-BE49-F238E27FC236}">
              <a16:creationId xmlns:a16="http://schemas.microsoft.com/office/drawing/2014/main" id="{79009051-0C79-4B4A-9FCD-0CDD49D173A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762" name="フローチャート: 判断 761">
          <a:extLst>
            <a:ext uri="{FF2B5EF4-FFF2-40B4-BE49-F238E27FC236}">
              <a16:creationId xmlns:a16="http://schemas.microsoft.com/office/drawing/2014/main" id="{BB7DBF96-7944-4C41-A4AF-5D9C24C20151}"/>
            </a:ext>
          </a:extLst>
        </xdr:cNvPr>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763" name="フローチャート: 判断 762">
          <a:extLst>
            <a:ext uri="{FF2B5EF4-FFF2-40B4-BE49-F238E27FC236}">
              <a16:creationId xmlns:a16="http://schemas.microsoft.com/office/drawing/2014/main" id="{F532223C-008F-4424-A382-5D47FFC93F5C}"/>
            </a:ext>
          </a:extLst>
        </xdr:cNvPr>
        <xdr:cNvSpPr/>
      </xdr:nvSpPr>
      <xdr:spPr>
        <a:xfrm>
          <a:off x="12763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445B635-1256-4B24-9F1B-9E20D5DC48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FA0AECC-455B-41B6-82D8-0C8C762D1D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92D0DCA-E552-4385-A233-53497F8737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3D6B5DAF-7554-4034-831F-AB7BCBE8B6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4C935720-9951-4D6F-9116-BE6479C8686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122827</xdr:rowOff>
    </xdr:from>
    <xdr:to>
      <xdr:col>85</xdr:col>
      <xdr:colOff>177800</xdr:colOff>
      <xdr:row>84</xdr:row>
      <xdr:rowOff>52977</xdr:rowOff>
    </xdr:to>
    <xdr:sp macro="" textlink="">
      <xdr:nvSpPr>
        <xdr:cNvPr id="769" name="楕円 768">
          <a:extLst>
            <a:ext uri="{FF2B5EF4-FFF2-40B4-BE49-F238E27FC236}">
              <a16:creationId xmlns:a16="http://schemas.microsoft.com/office/drawing/2014/main" id="{4CF9136B-FAB8-4F70-95EF-FEB0E87B1F5D}"/>
            </a:ext>
          </a:extLst>
        </xdr:cNvPr>
        <xdr:cNvSpPr/>
      </xdr:nvSpPr>
      <xdr:spPr>
        <a:xfrm>
          <a:off x="16268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101254</xdr:rowOff>
    </xdr:from>
    <xdr:ext cx="405111" cy="259045"/>
    <xdr:sp macro="" textlink="">
      <xdr:nvSpPr>
        <xdr:cNvPr id="770" name="【児童館】&#10;有形固定資産減価償却率該当値テキスト">
          <a:extLst>
            <a:ext uri="{FF2B5EF4-FFF2-40B4-BE49-F238E27FC236}">
              <a16:creationId xmlns:a16="http://schemas.microsoft.com/office/drawing/2014/main" id="{C8E6473E-5B51-4E23-A90B-33E2797CFF0B}"/>
            </a:ext>
          </a:extLst>
        </xdr:cNvPr>
        <xdr:cNvSpPr txBox="1"/>
      </xdr:nvSpPr>
      <xdr:spPr>
        <a:xfrm>
          <a:off x="16357600"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88537</xdr:rowOff>
    </xdr:from>
    <xdr:to>
      <xdr:col>81</xdr:col>
      <xdr:colOff>101600</xdr:colOff>
      <xdr:row>84</xdr:row>
      <xdr:rowOff>18687</xdr:rowOff>
    </xdr:to>
    <xdr:sp macro="" textlink="">
      <xdr:nvSpPr>
        <xdr:cNvPr id="771" name="楕円 770">
          <a:extLst>
            <a:ext uri="{FF2B5EF4-FFF2-40B4-BE49-F238E27FC236}">
              <a16:creationId xmlns:a16="http://schemas.microsoft.com/office/drawing/2014/main" id="{D56D6E6B-4D60-4793-AE5B-0CD8488FE6BC}"/>
            </a:ext>
          </a:extLst>
        </xdr:cNvPr>
        <xdr:cNvSpPr/>
      </xdr:nvSpPr>
      <xdr:spPr>
        <a:xfrm>
          <a:off x="15430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139337</xdr:rowOff>
    </xdr:from>
    <xdr:to>
      <xdr:col>85</xdr:col>
      <xdr:colOff>127000</xdr:colOff>
      <xdr:row>84</xdr:row>
      <xdr:rowOff>2177</xdr:rowOff>
    </xdr:to>
    <xdr:cxnSp macro="">
      <xdr:nvCxnSpPr>
        <xdr:cNvPr id="772" name="直線コネクタ 771">
          <a:extLst>
            <a:ext uri="{FF2B5EF4-FFF2-40B4-BE49-F238E27FC236}">
              <a16:creationId xmlns:a16="http://schemas.microsoft.com/office/drawing/2014/main" id="{79366BD7-7823-45BE-A31F-9B4968403CB0}"/>
            </a:ext>
          </a:extLst>
        </xdr:cNvPr>
        <xdr:cNvCxnSpPr/>
      </xdr:nvCxnSpPr>
      <xdr:spPr>
        <a:xfrm>
          <a:off x="15481300" y="143696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55880</xdr:rowOff>
    </xdr:from>
    <xdr:to>
      <xdr:col>76</xdr:col>
      <xdr:colOff>165100</xdr:colOff>
      <xdr:row>83</xdr:row>
      <xdr:rowOff>157480</xdr:rowOff>
    </xdr:to>
    <xdr:sp macro="" textlink="">
      <xdr:nvSpPr>
        <xdr:cNvPr id="773" name="楕円 772">
          <a:extLst>
            <a:ext uri="{FF2B5EF4-FFF2-40B4-BE49-F238E27FC236}">
              <a16:creationId xmlns:a16="http://schemas.microsoft.com/office/drawing/2014/main" id="{9F040D4E-7D81-492D-819A-2AA6E37D4C83}"/>
            </a:ext>
          </a:extLst>
        </xdr:cNvPr>
        <xdr:cNvSpPr/>
      </xdr:nvSpPr>
      <xdr:spPr>
        <a:xfrm>
          <a:off x="1454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106680</xdr:rowOff>
    </xdr:from>
    <xdr:to>
      <xdr:col>81</xdr:col>
      <xdr:colOff>50800</xdr:colOff>
      <xdr:row>83</xdr:row>
      <xdr:rowOff>139337</xdr:rowOff>
    </xdr:to>
    <xdr:cxnSp macro="">
      <xdr:nvCxnSpPr>
        <xdr:cNvPr id="774" name="直線コネクタ 773">
          <a:extLst>
            <a:ext uri="{FF2B5EF4-FFF2-40B4-BE49-F238E27FC236}">
              <a16:creationId xmlns:a16="http://schemas.microsoft.com/office/drawing/2014/main" id="{B9F71A85-8567-411F-8743-7EB8006CA99B}"/>
            </a:ext>
          </a:extLst>
        </xdr:cNvPr>
        <xdr:cNvCxnSpPr/>
      </xdr:nvCxnSpPr>
      <xdr:spPr>
        <a:xfrm>
          <a:off x="14592300" y="1433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21589</xdr:rowOff>
    </xdr:from>
    <xdr:to>
      <xdr:col>72</xdr:col>
      <xdr:colOff>38100</xdr:colOff>
      <xdr:row>83</xdr:row>
      <xdr:rowOff>123189</xdr:rowOff>
    </xdr:to>
    <xdr:sp macro="" textlink="">
      <xdr:nvSpPr>
        <xdr:cNvPr id="775" name="楕円 774">
          <a:extLst>
            <a:ext uri="{FF2B5EF4-FFF2-40B4-BE49-F238E27FC236}">
              <a16:creationId xmlns:a16="http://schemas.microsoft.com/office/drawing/2014/main" id="{02A1B00F-21CC-4F7E-AA54-8CC81C18A610}"/>
            </a:ext>
          </a:extLst>
        </xdr:cNvPr>
        <xdr:cNvSpPr/>
      </xdr:nvSpPr>
      <xdr:spPr>
        <a:xfrm>
          <a:off x="1365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72389</xdr:rowOff>
    </xdr:from>
    <xdr:to>
      <xdr:col>76</xdr:col>
      <xdr:colOff>114300</xdr:colOff>
      <xdr:row>83</xdr:row>
      <xdr:rowOff>106680</xdr:rowOff>
    </xdr:to>
    <xdr:cxnSp macro="">
      <xdr:nvCxnSpPr>
        <xdr:cNvPr id="776" name="直線コネクタ 775">
          <a:extLst>
            <a:ext uri="{FF2B5EF4-FFF2-40B4-BE49-F238E27FC236}">
              <a16:creationId xmlns:a16="http://schemas.microsoft.com/office/drawing/2014/main" id="{0B93072C-55F5-4D3A-9AF1-462E880623B9}"/>
            </a:ext>
          </a:extLst>
        </xdr:cNvPr>
        <xdr:cNvCxnSpPr/>
      </xdr:nvCxnSpPr>
      <xdr:spPr>
        <a:xfrm>
          <a:off x="13703300" y="143027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158750</xdr:rowOff>
    </xdr:from>
    <xdr:to>
      <xdr:col>67</xdr:col>
      <xdr:colOff>101600</xdr:colOff>
      <xdr:row>83</xdr:row>
      <xdr:rowOff>88900</xdr:rowOff>
    </xdr:to>
    <xdr:sp macro="" textlink="">
      <xdr:nvSpPr>
        <xdr:cNvPr id="777" name="楕円 776">
          <a:extLst>
            <a:ext uri="{FF2B5EF4-FFF2-40B4-BE49-F238E27FC236}">
              <a16:creationId xmlns:a16="http://schemas.microsoft.com/office/drawing/2014/main" id="{59043AC9-621D-46B9-8C4B-26A9F9D3809C}"/>
            </a:ext>
          </a:extLst>
        </xdr:cNvPr>
        <xdr:cNvSpPr/>
      </xdr:nvSpPr>
      <xdr:spPr>
        <a:xfrm>
          <a:off x="12763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72389</xdr:rowOff>
    </xdr:to>
    <xdr:cxnSp macro="">
      <xdr:nvCxnSpPr>
        <xdr:cNvPr id="778" name="直線コネクタ 777">
          <a:extLst>
            <a:ext uri="{FF2B5EF4-FFF2-40B4-BE49-F238E27FC236}">
              <a16:creationId xmlns:a16="http://schemas.microsoft.com/office/drawing/2014/main" id="{F9BBDC04-7F8F-4D52-B26E-33F90F86B17B}"/>
            </a:ext>
          </a:extLst>
        </xdr:cNvPr>
        <xdr:cNvCxnSpPr/>
      </xdr:nvCxnSpPr>
      <xdr:spPr>
        <a:xfrm>
          <a:off x="12814300" y="14268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779" name="n_1aveValue【児童館】&#10;有形固定資産減価償却率">
          <a:extLst>
            <a:ext uri="{FF2B5EF4-FFF2-40B4-BE49-F238E27FC236}">
              <a16:creationId xmlns:a16="http://schemas.microsoft.com/office/drawing/2014/main" id="{25CA0266-AD44-4AC5-84F4-4298E1D92E8C}"/>
            </a:ext>
          </a:extLst>
        </xdr:cNvPr>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780" name="n_2aveValue【児童館】&#10;有形固定資産減価償却率">
          <a:extLst>
            <a:ext uri="{FF2B5EF4-FFF2-40B4-BE49-F238E27FC236}">
              <a16:creationId xmlns:a16="http://schemas.microsoft.com/office/drawing/2014/main" id="{08D6A5D2-A210-42DF-950D-6EAF16756B8C}"/>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781" name="n_3aveValue【児童館】&#10;有形固定資産減価償却率">
          <a:extLst>
            <a:ext uri="{FF2B5EF4-FFF2-40B4-BE49-F238E27FC236}">
              <a16:creationId xmlns:a16="http://schemas.microsoft.com/office/drawing/2014/main" id="{4E29699A-B6F7-449A-896D-9FE83E1EEB71}"/>
            </a:ext>
          </a:extLst>
        </xdr:cNvPr>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159311</xdr:rowOff>
    </xdr:from>
    <xdr:ext cx="405111" cy="259045"/>
    <xdr:sp macro="" textlink="">
      <xdr:nvSpPr>
        <xdr:cNvPr id="782" name="n_4aveValue【児童館】&#10;有形固定資産減価償却率">
          <a:extLst>
            <a:ext uri="{FF2B5EF4-FFF2-40B4-BE49-F238E27FC236}">
              <a16:creationId xmlns:a16="http://schemas.microsoft.com/office/drawing/2014/main" id="{DF1E9786-5D38-4B0F-B853-D2625E498729}"/>
            </a:ext>
          </a:extLst>
        </xdr:cNvPr>
        <xdr:cNvSpPr txBox="1"/>
      </xdr:nvSpPr>
      <xdr:spPr>
        <a:xfrm>
          <a:off x="12611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9814</xdr:rowOff>
    </xdr:from>
    <xdr:ext cx="405111" cy="259045"/>
    <xdr:sp macro="" textlink="">
      <xdr:nvSpPr>
        <xdr:cNvPr id="783" name="n_1mainValue【児童館】&#10;有形固定資産減価償却率">
          <a:extLst>
            <a:ext uri="{FF2B5EF4-FFF2-40B4-BE49-F238E27FC236}">
              <a16:creationId xmlns:a16="http://schemas.microsoft.com/office/drawing/2014/main" id="{7B10E74F-A527-4591-AC52-CD04E7EAA63D}"/>
            </a:ext>
          </a:extLst>
        </xdr:cNvPr>
        <xdr:cNvSpPr txBox="1"/>
      </xdr:nvSpPr>
      <xdr:spPr>
        <a:xfrm>
          <a:off x="152660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148607</xdr:rowOff>
    </xdr:from>
    <xdr:ext cx="405111" cy="259045"/>
    <xdr:sp macro="" textlink="">
      <xdr:nvSpPr>
        <xdr:cNvPr id="784" name="n_2mainValue【児童館】&#10;有形固定資産減価償却率">
          <a:extLst>
            <a:ext uri="{FF2B5EF4-FFF2-40B4-BE49-F238E27FC236}">
              <a16:creationId xmlns:a16="http://schemas.microsoft.com/office/drawing/2014/main" id="{9FF72644-ABF8-4183-A189-B974BD034F1F}"/>
            </a:ext>
          </a:extLst>
        </xdr:cNvPr>
        <xdr:cNvSpPr txBox="1"/>
      </xdr:nvSpPr>
      <xdr:spPr>
        <a:xfrm>
          <a:off x="14389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85" name="n_3mainValue【児童館】&#10;有形固定資産減価償却率">
          <a:extLst>
            <a:ext uri="{FF2B5EF4-FFF2-40B4-BE49-F238E27FC236}">
              <a16:creationId xmlns:a16="http://schemas.microsoft.com/office/drawing/2014/main" id="{3B821AF3-FDA9-4A46-B3EE-23B8AA335319}"/>
            </a:ext>
          </a:extLst>
        </xdr:cNvPr>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80027</xdr:rowOff>
    </xdr:from>
    <xdr:ext cx="405111" cy="259045"/>
    <xdr:sp macro="" textlink="">
      <xdr:nvSpPr>
        <xdr:cNvPr id="786" name="n_4mainValue【児童館】&#10;有形固定資産減価償却率">
          <a:extLst>
            <a:ext uri="{FF2B5EF4-FFF2-40B4-BE49-F238E27FC236}">
              <a16:creationId xmlns:a16="http://schemas.microsoft.com/office/drawing/2014/main" id="{2A16853A-33B2-4DBE-BADF-B20DCFBC7DD3}"/>
            </a:ext>
          </a:extLst>
        </xdr:cNvPr>
        <xdr:cNvSpPr txBox="1"/>
      </xdr:nvSpPr>
      <xdr:spPr>
        <a:xfrm>
          <a:off x="12611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F14047A-AEC7-41E2-83E5-E3A3536AF7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74740122-C343-4BA2-A14B-F6BF21337C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8341DE74-F388-45D4-AB52-1E26D91362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C1FA2F01-3B75-4406-9242-410B7FA278B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638920A9-7079-4F71-83F2-4C62DA00E21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765B83E7-20AC-40B6-A7CB-990C8EDBAC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3545FFDD-1E9C-4CBB-979D-7639275701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F10B5F49-A8B1-4A51-B386-AA25104317B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3673988E-C0FD-4D38-BA91-20B8C379AD2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7C5421C0-6ACD-4890-9D5D-88983A7209F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C08DDB5D-A672-48F0-8C0F-618DA6EAFC2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5002C7A8-0C83-412D-9CDC-C5E82F57D72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D77439FF-8708-4E6B-8148-DAA90506D49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B5C09647-C15D-4FBD-BDAF-54CFAC5CF3E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954CDE3A-0B5F-4469-ABAC-0559ABB37E0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D0FE8A5E-222C-4155-B655-BF743587BE5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6A0ECDCC-3A68-4D12-BA21-E20A7C09A64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7241B9B3-0E76-4C5B-BA10-C14798309C8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8151564E-1D13-4C61-B2AA-C13DD40007F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96D909E-BF5E-4DCC-B670-EF3C7244138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2835FD3A-C3E4-4538-A073-56CA4383A12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1675A3F0-2560-4820-BE2A-FFEFA8C8DF6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1B233CE2-4244-46E5-BF34-A31B5D9677B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BA8CAD77-6C5E-47BE-9F78-D08FF33B868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児童館】&#10;一人当たり面積グラフ枠">
          <a:extLst>
            <a:ext uri="{FF2B5EF4-FFF2-40B4-BE49-F238E27FC236}">
              <a16:creationId xmlns:a16="http://schemas.microsoft.com/office/drawing/2014/main" id="{68F78CC9-A468-4C4D-8A42-853D9D7359F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812" name="直線コネクタ 811">
          <a:extLst>
            <a:ext uri="{FF2B5EF4-FFF2-40B4-BE49-F238E27FC236}">
              <a16:creationId xmlns:a16="http://schemas.microsoft.com/office/drawing/2014/main" id="{C007F9DF-11A4-469B-943D-0F7597DF5506}"/>
            </a:ext>
          </a:extLst>
        </xdr:cNvPr>
        <xdr:cNvCxnSpPr/>
      </xdr:nvCxnSpPr>
      <xdr:spPr>
        <a:xfrm flipV="1">
          <a:off x="22160864" y="1328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813" name="【児童館】&#10;一人当たり面積最小値テキスト">
          <a:extLst>
            <a:ext uri="{FF2B5EF4-FFF2-40B4-BE49-F238E27FC236}">
              <a16:creationId xmlns:a16="http://schemas.microsoft.com/office/drawing/2014/main" id="{7877640D-97EF-4789-927C-6D41FB2C8422}"/>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814" name="直線コネクタ 813">
          <a:extLst>
            <a:ext uri="{FF2B5EF4-FFF2-40B4-BE49-F238E27FC236}">
              <a16:creationId xmlns:a16="http://schemas.microsoft.com/office/drawing/2014/main" id="{333B67E0-7D31-46E9-8F4D-286E45C1B967}"/>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815" name="【児童館】&#10;一人当たり面積最大値テキスト">
          <a:extLst>
            <a:ext uri="{FF2B5EF4-FFF2-40B4-BE49-F238E27FC236}">
              <a16:creationId xmlns:a16="http://schemas.microsoft.com/office/drawing/2014/main" id="{24A9418B-1FEB-448B-9500-E0DBD8CF2B4B}"/>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816" name="直線コネクタ 815">
          <a:extLst>
            <a:ext uri="{FF2B5EF4-FFF2-40B4-BE49-F238E27FC236}">
              <a16:creationId xmlns:a16="http://schemas.microsoft.com/office/drawing/2014/main" id="{49F468C1-2EAA-48E2-9AA2-B245D14BF366}"/>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17" name="【児童館】&#10;一人当たり面積平均値テキスト">
          <a:extLst>
            <a:ext uri="{FF2B5EF4-FFF2-40B4-BE49-F238E27FC236}">
              <a16:creationId xmlns:a16="http://schemas.microsoft.com/office/drawing/2014/main" id="{10B1F94F-93C1-40EC-ADC7-E8CCDD823082}"/>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87175D2C-6E52-4C0C-816A-08528464DE8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819" name="フローチャート: 判断 818">
          <a:extLst>
            <a:ext uri="{FF2B5EF4-FFF2-40B4-BE49-F238E27FC236}">
              <a16:creationId xmlns:a16="http://schemas.microsoft.com/office/drawing/2014/main" id="{BCC32556-E327-48EC-BDE3-6FF26A98993F}"/>
            </a:ext>
          </a:extLst>
        </xdr:cNvPr>
        <xdr:cNvSpPr/>
      </xdr:nvSpPr>
      <xdr:spPr>
        <a:xfrm>
          <a:off x="2127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20" name="フローチャート: 判断 819">
          <a:extLst>
            <a:ext uri="{FF2B5EF4-FFF2-40B4-BE49-F238E27FC236}">
              <a16:creationId xmlns:a16="http://schemas.microsoft.com/office/drawing/2014/main" id="{75EDD570-DD9C-4D00-9909-8676EAD37C33}"/>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83644CC1-C97A-455E-8287-6E4A4BA78621}"/>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19957</xdr:rowOff>
    </xdr:from>
    <xdr:to>
      <xdr:col>98</xdr:col>
      <xdr:colOff>38100</xdr:colOff>
      <xdr:row>82</xdr:row>
      <xdr:rowOff>121557</xdr:rowOff>
    </xdr:to>
    <xdr:sp macro="" textlink="">
      <xdr:nvSpPr>
        <xdr:cNvPr id="822" name="フローチャート: 判断 821">
          <a:extLst>
            <a:ext uri="{FF2B5EF4-FFF2-40B4-BE49-F238E27FC236}">
              <a16:creationId xmlns:a16="http://schemas.microsoft.com/office/drawing/2014/main" id="{4D4DC3FA-F8F1-45F1-AC4D-EC6E5CED3AFD}"/>
            </a:ext>
          </a:extLst>
        </xdr:cNvPr>
        <xdr:cNvSpPr/>
      </xdr:nvSpPr>
      <xdr:spPr>
        <a:xfrm>
          <a:off x="18605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85F7EE2-BCD0-4781-AFC3-44B2BED6B56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31359890-259E-4456-951B-6975C53BCD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D3FB26A-DD3A-4671-A2DF-3AF2A369203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51DA2254-FE7A-4F5F-89AD-46B7F2AD329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71C1DC79-5D68-49BA-804C-8083110886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142421</xdr:rowOff>
    </xdr:from>
    <xdr:to>
      <xdr:col>116</xdr:col>
      <xdr:colOff>114300</xdr:colOff>
      <xdr:row>82</xdr:row>
      <xdr:rowOff>72571</xdr:rowOff>
    </xdr:to>
    <xdr:sp macro="" textlink="">
      <xdr:nvSpPr>
        <xdr:cNvPr id="828" name="楕円 827">
          <a:extLst>
            <a:ext uri="{FF2B5EF4-FFF2-40B4-BE49-F238E27FC236}">
              <a16:creationId xmlns:a16="http://schemas.microsoft.com/office/drawing/2014/main" id="{CE218D84-3945-4FF5-92FB-0B24278FDB5F}"/>
            </a:ext>
          </a:extLst>
        </xdr:cNvPr>
        <xdr:cNvSpPr/>
      </xdr:nvSpPr>
      <xdr:spPr>
        <a:xfrm>
          <a:off x="22110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165298</xdr:rowOff>
    </xdr:from>
    <xdr:ext cx="469744" cy="259045"/>
    <xdr:sp macro="" textlink="">
      <xdr:nvSpPr>
        <xdr:cNvPr id="829" name="【児童館】&#10;一人当たり面積該当値テキスト">
          <a:extLst>
            <a:ext uri="{FF2B5EF4-FFF2-40B4-BE49-F238E27FC236}">
              <a16:creationId xmlns:a16="http://schemas.microsoft.com/office/drawing/2014/main" id="{E476D04C-0932-4632-8AC3-70F0F8E82B02}"/>
            </a:ext>
          </a:extLst>
        </xdr:cNvPr>
        <xdr:cNvSpPr txBox="1"/>
      </xdr:nvSpPr>
      <xdr:spPr>
        <a:xfrm>
          <a:off x="22199600" y="138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30" name="楕円 829">
          <a:extLst>
            <a:ext uri="{FF2B5EF4-FFF2-40B4-BE49-F238E27FC236}">
              <a16:creationId xmlns:a16="http://schemas.microsoft.com/office/drawing/2014/main" id="{935E5120-216A-48A8-AA11-1082FF73946C}"/>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21771</xdr:rowOff>
    </xdr:from>
    <xdr:to>
      <xdr:col>116</xdr:col>
      <xdr:colOff>63500</xdr:colOff>
      <xdr:row>82</xdr:row>
      <xdr:rowOff>38100</xdr:rowOff>
    </xdr:to>
    <xdr:cxnSp macro="">
      <xdr:nvCxnSpPr>
        <xdr:cNvPr id="831" name="直線コネクタ 830">
          <a:extLst>
            <a:ext uri="{FF2B5EF4-FFF2-40B4-BE49-F238E27FC236}">
              <a16:creationId xmlns:a16="http://schemas.microsoft.com/office/drawing/2014/main" id="{F5FD3095-0312-4430-8620-1ED3B2884A69}"/>
            </a:ext>
          </a:extLst>
        </xdr:cNvPr>
        <xdr:cNvCxnSpPr/>
      </xdr:nvCxnSpPr>
      <xdr:spPr>
        <a:xfrm flipV="1">
          <a:off x="21323300" y="140806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3629</xdr:rowOff>
    </xdr:from>
    <xdr:to>
      <xdr:col>107</xdr:col>
      <xdr:colOff>101600</xdr:colOff>
      <xdr:row>82</xdr:row>
      <xdr:rowOff>105229</xdr:rowOff>
    </xdr:to>
    <xdr:sp macro="" textlink="">
      <xdr:nvSpPr>
        <xdr:cNvPr id="832" name="楕円 831">
          <a:extLst>
            <a:ext uri="{FF2B5EF4-FFF2-40B4-BE49-F238E27FC236}">
              <a16:creationId xmlns:a16="http://schemas.microsoft.com/office/drawing/2014/main" id="{57FF72DE-C4A5-4BD2-874A-E67960E9A273}"/>
            </a:ext>
          </a:extLst>
        </xdr:cNvPr>
        <xdr:cNvSpPr/>
      </xdr:nvSpPr>
      <xdr:spPr>
        <a:xfrm>
          <a:off x="20383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54429</xdr:rowOff>
    </xdr:to>
    <xdr:cxnSp macro="">
      <xdr:nvCxnSpPr>
        <xdr:cNvPr id="833" name="直線コネクタ 832">
          <a:extLst>
            <a:ext uri="{FF2B5EF4-FFF2-40B4-BE49-F238E27FC236}">
              <a16:creationId xmlns:a16="http://schemas.microsoft.com/office/drawing/2014/main" id="{66165DAD-E859-46E6-9240-254928DC057C}"/>
            </a:ext>
          </a:extLst>
        </xdr:cNvPr>
        <xdr:cNvCxnSpPr/>
      </xdr:nvCxnSpPr>
      <xdr:spPr>
        <a:xfrm flipV="1">
          <a:off x="20434300" y="140970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19957</xdr:rowOff>
    </xdr:from>
    <xdr:to>
      <xdr:col>102</xdr:col>
      <xdr:colOff>165100</xdr:colOff>
      <xdr:row>82</xdr:row>
      <xdr:rowOff>121557</xdr:rowOff>
    </xdr:to>
    <xdr:sp macro="" textlink="">
      <xdr:nvSpPr>
        <xdr:cNvPr id="834" name="楕円 833">
          <a:extLst>
            <a:ext uri="{FF2B5EF4-FFF2-40B4-BE49-F238E27FC236}">
              <a16:creationId xmlns:a16="http://schemas.microsoft.com/office/drawing/2014/main" id="{FE99BF94-F78A-441D-A6D1-FA6ADE645E8A}"/>
            </a:ext>
          </a:extLst>
        </xdr:cNvPr>
        <xdr:cNvSpPr/>
      </xdr:nvSpPr>
      <xdr:spPr>
        <a:xfrm>
          <a:off x="19494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54429</xdr:rowOff>
    </xdr:from>
    <xdr:to>
      <xdr:col>107</xdr:col>
      <xdr:colOff>50800</xdr:colOff>
      <xdr:row>82</xdr:row>
      <xdr:rowOff>70757</xdr:rowOff>
    </xdr:to>
    <xdr:cxnSp macro="">
      <xdr:nvCxnSpPr>
        <xdr:cNvPr id="835" name="直線コネクタ 834">
          <a:extLst>
            <a:ext uri="{FF2B5EF4-FFF2-40B4-BE49-F238E27FC236}">
              <a16:creationId xmlns:a16="http://schemas.microsoft.com/office/drawing/2014/main" id="{17FE3022-CD21-4E3D-9520-32998999FA22}"/>
            </a:ext>
          </a:extLst>
        </xdr:cNvPr>
        <xdr:cNvCxnSpPr/>
      </xdr:nvCxnSpPr>
      <xdr:spPr>
        <a:xfrm flipV="1">
          <a:off x="19545300" y="141133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36286</xdr:rowOff>
    </xdr:from>
    <xdr:to>
      <xdr:col>98</xdr:col>
      <xdr:colOff>38100</xdr:colOff>
      <xdr:row>82</xdr:row>
      <xdr:rowOff>137886</xdr:rowOff>
    </xdr:to>
    <xdr:sp macro="" textlink="">
      <xdr:nvSpPr>
        <xdr:cNvPr id="836" name="楕円 835">
          <a:extLst>
            <a:ext uri="{FF2B5EF4-FFF2-40B4-BE49-F238E27FC236}">
              <a16:creationId xmlns:a16="http://schemas.microsoft.com/office/drawing/2014/main" id="{8272C418-48E5-4694-988F-D0B956F5586B}"/>
            </a:ext>
          </a:extLst>
        </xdr:cNvPr>
        <xdr:cNvSpPr/>
      </xdr:nvSpPr>
      <xdr:spPr>
        <a:xfrm>
          <a:off x="18605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70757</xdr:rowOff>
    </xdr:from>
    <xdr:to>
      <xdr:col>102</xdr:col>
      <xdr:colOff>114300</xdr:colOff>
      <xdr:row>82</xdr:row>
      <xdr:rowOff>87086</xdr:rowOff>
    </xdr:to>
    <xdr:cxnSp macro="">
      <xdr:nvCxnSpPr>
        <xdr:cNvPr id="837" name="直線コネクタ 836">
          <a:extLst>
            <a:ext uri="{FF2B5EF4-FFF2-40B4-BE49-F238E27FC236}">
              <a16:creationId xmlns:a16="http://schemas.microsoft.com/office/drawing/2014/main" id="{CAA8D343-BDDC-412A-8F3C-4558822EB395}"/>
            </a:ext>
          </a:extLst>
        </xdr:cNvPr>
        <xdr:cNvCxnSpPr/>
      </xdr:nvCxnSpPr>
      <xdr:spPr>
        <a:xfrm flipV="1">
          <a:off x="18656300" y="141296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39206</xdr:rowOff>
    </xdr:from>
    <xdr:ext cx="469744" cy="259045"/>
    <xdr:sp macro="" textlink="">
      <xdr:nvSpPr>
        <xdr:cNvPr id="838" name="n_1aveValue【児童館】&#10;一人当たり面積">
          <a:extLst>
            <a:ext uri="{FF2B5EF4-FFF2-40B4-BE49-F238E27FC236}">
              <a16:creationId xmlns:a16="http://schemas.microsoft.com/office/drawing/2014/main" id="{9434D760-29A1-4C33-BD11-AC966BA77891}"/>
            </a:ext>
          </a:extLst>
        </xdr:cNvPr>
        <xdr:cNvSpPr txBox="1"/>
      </xdr:nvSpPr>
      <xdr:spPr>
        <a:xfrm>
          <a:off x="210757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839" name="n_2aveValue【児童館】&#10;一人当たり面積">
          <a:extLst>
            <a:ext uri="{FF2B5EF4-FFF2-40B4-BE49-F238E27FC236}">
              <a16:creationId xmlns:a16="http://schemas.microsoft.com/office/drawing/2014/main" id="{3D67C31F-C917-48D2-A442-8B6F676BF5A7}"/>
            </a:ext>
          </a:extLst>
        </xdr:cNvPr>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0" name="n_3aveValue【児童館】&#10;一人当たり面積">
          <a:extLst>
            <a:ext uri="{FF2B5EF4-FFF2-40B4-BE49-F238E27FC236}">
              <a16:creationId xmlns:a16="http://schemas.microsoft.com/office/drawing/2014/main" id="{C48CCCB4-9BF9-4BE1-A157-E87CEB8B8427}"/>
            </a:ext>
          </a:extLst>
        </xdr:cNvPr>
        <xdr:cNvSpPr txBox="1"/>
      </xdr:nvSpPr>
      <xdr:spPr>
        <a:xfrm>
          <a:off x="19310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138084</xdr:rowOff>
    </xdr:from>
    <xdr:ext cx="469744" cy="259045"/>
    <xdr:sp macro="" textlink="">
      <xdr:nvSpPr>
        <xdr:cNvPr id="841" name="n_4aveValue【児童館】&#10;一人当たり面積">
          <a:extLst>
            <a:ext uri="{FF2B5EF4-FFF2-40B4-BE49-F238E27FC236}">
              <a16:creationId xmlns:a16="http://schemas.microsoft.com/office/drawing/2014/main" id="{CF203949-1389-4872-886F-714D35FB34D3}"/>
            </a:ext>
          </a:extLst>
        </xdr:cNvPr>
        <xdr:cNvSpPr txBox="1"/>
      </xdr:nvSpPr>
      <xdr:spPr>
        <a:xfrm>
          <a:off x="18421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842" name="n_1mainValue【児童館】&#10;一人当たり面積">
          <a:extLst>
            <a:ext uri="{FF2B5EF4-FFF2-40B4-BE49-F238E27FC236}">
              <a16:creationId xmlns:a16="http://schemas.microsoft.com/office/drawing/2014/main" id="{960FC13F-59AE-4C50-B186-54CE6C4F6503}"/>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121756</xdr:rowOff>
    </xdr:from>
    <xdr:ext cx="469744" cy="259045"/>
    <xdr:sp macro="" textlink="">
      <xdr:nvSpPr>
        <xdr:cNvPr id="843" name="n_2mainValue【児童館】&#10;一人当たり面積">
          <a:extLst>
            <a:ext uri="{FF2B5EF4-FFF2-40B4-BE49-F238E27FC236}">
              <a16:creationId xmlns:a16="http://schemas.microsoft.com/office/drawing/2014/main" id="{F709621A-0809-45E8-8D72-4E3E86D23727}"/>
            </a:ext>
          </a:extLst>
        </xdr:cNvPr>
        <xdr:cNvSpPr txBox="1"/>
      </xdr:nvSpPr>
      <xdr:spPr>
        <a:xfrm>
          <a:off x="201994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138084</xdr:rowOff>
    </xdr:from>
    <xdr:ext cx="469744" cy="259045"/>
    <xdr:sp macro="" textlink="">
      <xdr:nvSpPr>
        <xdr:cNvPr id="844" name="n_3mainValue【児童館】&#10;一人当たり面積">
          <a:extLst>
            <a:ext uri="{FF2B5EF4-FFF2-40B4-BE49-F238E27FC236}">
              <a16:creationId xmlns:a16="http://schemas.microsoft.com/office/drawing/2014/main" id="{616FB32C-E08E-45A9-A0C8-788F7510C9C1}"/>
            </a:ext>
          </a:extLst>
        </xdr:cNvPr>
        <xdr:cNvSpPr txBox="1"/>
      </xdr:nvSpPr>
      <xdr:spPr>
        <a:xfrm>
          <a:off x="19310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129013</xdr:rowOff>
    </xdr:from>
    <xdr:ext cx="469744" cy="259045"/>
    <xdr:sp macro="" textlink="">
      <xdr:nvSpPr>
        <xdr:cNvPr id="845" name="n_4mainValue【児童館】&#10;一人当たり面積">
          <a:extLst>
            <a:ext uri="{FF2B5EF4-FFF2-40B4-BE49-F238E27FC236}">
              <a16:creationId xmlns:a16="http://schemas.microsoft.com/office/drawing/2014/main" id="{39EC5CB4-B647-4319-9287-12BE4D36F0FA}"/>
            </a:ext>
          </a:extLst>
        </xdr:cNvPr>
        <xdr:cNvSpPr txBox="1"/>
      </xdr:nvSpPr>
      <xdr:spPr>
        <a:xfrm>
          <a:off x="18421427"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9E688CA3-E5E7-41F8-A79D-D66546376A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D55DB02D-C5CC-491B-AA99-0D5EE1F5C8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65F47567-F624-4A80-97BA-68FECBB860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D1C94C11-2514-427D-9E8B-662368402F2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DF9B4581-6F00-45B1-82FC-D0B014AA1E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6B229E17-CE0F-42D9-B07D-668291E2C2D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40CF8508-8AD2-4CDD-9F8A-4332BA1246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CE030860-D444-49A9-B06B-90D1E7B06E2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a:extLst>
            <a:ext uri="{FF2B5EF4-FFF2-40B4-BE49-F238E27FC236}">
              <a16:creationId xmlns:a16="http://schemas.microsoft.com/office/drawing/2014/main" id="{D38C5118-3DD2-40B8-A4DF-472D484B18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a:extLst>
            <a:ext uri="{FF2B5EF4-FFF2-40B4-BE49-F238E27FC236}">
              <a16:creationId xmlns:a16="http://schemas.microsoft.com/office/drawing/2014/main" id="{6247E9E6-53BB-43F0-8F77-F5012D6FA3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a:extLst>
            <a:ext uri="{FF2B5EF4-FFF2-40B4-BE49-F238E27FC236}">
              <a16:creationId xmlns:a16="http://schemas.microsoft.com/office/drawing/2014/main" id="{0FEA7A8D-ED63-4D1B-B04D-3EE30664A6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a:extLst>
            <a:ext uri="{FF2B5EF4-FFF2-40B4-BE49-F238E27FC236}">
              <a16:creationId xmlns:a16="http://schemas.microsoft.com/office/drawing/2014/main" id="{C58EDC19-11B3-4D77-A336-6B4FADFCAFA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a:extLst>
            <a:ext uri="{FF2B5EF4-FFF2-40B4-BE49-F238E27FC236}">
              <a16:creationId xmlns:a16="http://schemas.microsoft.com/office/drawing/2014/main" id="{BFEE3C18-D1E9-421F-B333-75B469CA49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a:extLst>
            <a:ext uri="{FF2B5EF4-FFF2-40B4-BE49-F238E27FC236}">
              <a16:creationId xmlns:a16="http://schemas.microsoft.com/office/drawing/2014/main" id="{DAAC9E38-C09B-47EF-9BB7-D297FE9FF9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a:extLst>
            <a:ext uri="{FF2B5EF4-FFF2-40B4-BE49-F238E27FC236}">
              <a16:creationId xmlns:a16="http://schemas.microsoft.com/office/drawing/2014/main" id="{E629DF52-6D28-43F0-93CF-51E6487C88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a:extLst>
            <a:ext uri="{FF2B5EF4-FFF2-40B4-BE49-F238E27FC236}">
              <a16:creationId xmlns:a16="http://schemas.microsoft.com/office/drawing/2014/main" id="{78C0B548-28A2-45BF-B3DF-05D4D931083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E59A7531-C015-455A-ADB1-35EDB4AE41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6DAECAFD-A9D9-4F2B-B255-6CB414AE86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A110E61F-58E0-42AD-AB7F-04A1B90176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橋りょうについては老朽化が類似団体を上回っているため、平成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年度に策定をした「黒潮町橋梁長寿命化修繕計画」に基づき、緊急性により優先順位をつけ順次改修を行っているところである。</a:t>
          </a:r>
          <a:endParaRPr lang="ja-JP" altLang="ja-JP" sz="1400">
            <a:effectLst/>
          </a:endParaRPr>
        </a:p>
        <a:p>
          <a:r>
            <a:rPr kumimoji="1" lang="ja-JP" altLang="ja-JP" sz="1100">
              <a:solidFill>
                <a:schemeClr val="dk1"/>
              </a:solidFill>
              <a:effectLst/>
              <a:latin typeface="+mn-lt"/>
              <a:ea typeface="+mn-ea"/>
              <a:cs typeface="+mn-cs"/>
            </a:rPr>
            <a:t>公営住宅については老朽・耐震化対策として、長期計画となる建て替え事業（</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戸）を令和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年度より開始、令和</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年度に終了予定。多額の事業費が長期的に継続するため、その都度、想定入居者等を確認し、建て替え戸数を整理しながら、適正に事業をすすめていく。</a:t>
          </a:r>
          <a:endParaRPr lang="ja-JP" altLang="ja-JP" sz="1400">
            <a:effectLst/>
          </a:endParaRPr>
        </a:p>
        <a:p>
          <a:r>
            <a:rPr lang="ja-JP" altLang="en-US" sz="1100">
              <a:effectLst/>
            </a:rPr>
            <a:t>その他、体育館（学校施設）は、環境対策（熱中症予防）として順次、整備が必要であると認識しているが、実施計画は定めていないため、早期に検討したい。</a:t>
          </a:r>
          <a:endParaRPr lang="ja-JP" altLang="ja-JP" sz="1100">
            <a:effectLst/>
          </a:endParaRPr>
        </a:p>
        <a:p>
          <a:r>
            <a:rPr kumimoji="1" lang="ja-JP" altLang="ja-JP" sz="1100">
              <a:solidFill>
                <a:schemeClr val="dk1"/>
              </a:solidFill>
              <a:effectLst/>
              <a:latin typeface="+mn-lt"/>
              <a:ea typeface="+mn-ea"/>
              <a:cs typeface="+mn-cs"/>
            </a:rPr>
            <a:t>引き続き、令和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年度に策定した公共施設等総合管理計画に基づく個別施設計画により、計画に基づく施設全体の長寿命化対策及び安全対策</a:t>
          </a:r>
          <a:r>
            <a:rPr kumimoji="1" lang="ja-JP" altLang="en-US" sz="1100">
              <a:solidFill>
                <a:schemeClr val="dk1"/>
              </a:solidFill>
              <a:effectLst/>
              <a:latin typeface="+mn-lt"/>
              <a:ea typeface="+mn-ea"/>
              <a:cs typeface="+mn-cs"/>
            </a:rPr>
            <a:t>、環境整備</a:t>
          </a:r>
          <a:r>
            <a:rPr kumimoji="1" lang="ja-JP" altLang="ja-JP" sz="1100">
              <a:solidFill>
                <a:schemeClr val="dk1"/>
              </a:solidFill>
              <a:effectLst/>
              <a:latin typeface="+mn-lt"/>
              <a:ea typeface="+mn-ea"/>
              <a:cs typeface="+mn-cs"/>
            </a:rPr>
            <a:t>を進めていきたい。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DEB532-61F6-4B1E-B27E-6E8ADD8915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19D3D9-A75D-4182-B98D-FDAB7E9BD8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8DC10C-C25B-48D8-9057-A26D9049749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B51CAF-45B6-42B4-AC45-EA650F8257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968B01-5365-4D2C-8AC3-107A9C4D31E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21DF86-C7CB-4271-9657-B44E39C4F8B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5626BF-A841-46DA-9D36-0E82A444A4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C7C0B4-AE73-4C1F-A446-37D87FD665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B7F1C1-A819-4203-A617-CC4F0F2364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2607F6-80FC-4E30-86C4-618F1B30C8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10,109
10,008
188.46
11,520,703
10,883,961
272,459
5,350,604
9,995,529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4761B7-8C96-4A05-98DF-9C69DA61827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15D73E-D8E5-4DC0-9177-C20A47B484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C6E3A4-D744-4348-A513-8C352EE35E6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BFA8FC-76D6-43D7-A5C2-09FC4B69A2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65B2E1D-E26C-4A9E-8587-0582E58C38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46E4664-46E0-490D-A088-ECCC148FEA2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5641E4-5347-4148-B305-10A448868F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18FC82-0218-4B84-ACAA-C0FF6A1C37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6D4E44-0931-4926-BF5A-AAA49912AC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CBB466-B447-4C1C-A5CF-1107F851E6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6831AA-6FEC-4B73-BB7E-5277787F8E8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08B09C-5C1C-4556-AB55-5B7AE5515D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99C781-C971-4294-8F91-1102954F34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635AEE-46C2-495D-A548-D7F25A23D9A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11E48B-1EC6-402C-B99B-C5E1377AE5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1C4D64-5699-45B4-A2D8-D99023A94B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BD1CFA-6948-42A4-8E33-4A82755CC8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3B9739-8619-49D8-98BD-4AF19A667A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BFAA91-24D5-4D01-9C04-E4B3756745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69E4D4-3B75-4838-AAD9-063DF37AC8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17C106-ADC1-4701-8525-FAE291B3EC2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7401E5-B885-4E22-A2FC-254656D125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7D7C4C-FD1A-4953-B5B3-3976C8F33B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40B82CC-B57B-46F1-971E-2FF3C4BF42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455462-83E8-4DFC-A41E-91B5B1875C5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8265946-3E9C-4ADD-A539-A3A7F8BE883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9F2CBD-BA68-4A15-9224-6DD2F3778A0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8F4B88-C83A-41AA-B977-ADBB6B8CBE6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AE50CE-2F10-4333-970A-8F3E21DC2B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94FFA2-904D-4C02-B591-C6804ABDA0A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65588C-D412-452C-A290-52BFFB0943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9CACD7-D3D2-4FD2-A294-24EC023BDE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5000C5-FADF-4632-8AEA-97D37041EC0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CD5B13D-102C-435D-9EBA-5170CFDD773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3290A52-BCB7-4AD1-ADC9-C1EFC2462E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CEE3241-4E19-43BD-9000-03B6755C2D3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542CCD6-7232-4947-9E32-AAFBD751615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63B748D-92F1-44C4-96DA-8521EF35164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32EF205-703C-4F5F-973F-54136177D0F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99A5814-778B-41F5-AB71-5322772004C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1EF9DED-16CD-42C3-BE6C-FA9173E3F9B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C4DD331-1671-45F9-91C3-E68BD06F8DF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1117FF5-DB83-4089-96AE-6631128634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1696616-9BC0-45CF-9D30-5B1A5C27F9A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23D06D4-6320-49EC-A745-F2C639D2576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C2F9F29-D818-46C9-9D72-08F2D6B64A20}"/>
            </a:ext>
          </a:extLst>
        </xdr:cNvPr>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AEC93873-DA9E-4F63-BB1D-FDCECFAF607C}"/>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398E2078-CD1E-43FE-9088-31BCE7C0C00F}"/>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705C7AAC-7BE2-4499-8AC2-EA1FDD61C422}"/>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A0A9DB56-8218-4658-A560-40D64E039104}"/>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127652</xdr:rowOff>
    </xdr:from>
    <xdr:ext cx="405111" cy="259045"/>
    <xdr:sp macro="" textlink="">
      <xdr:nvSpPr>
        <xdr:cNvPr id="62" name="【図書館】&#10;有形固定資産減価償却率平均値テキスト">
          <a:extLst>
            <a:ext uri="{FF2B5EF4-FFF2-40B4-BE49-F238E27FC236}">
              <a16:creationId xmlns:a16="http://schemas.microsoft.com/office/drawing/2014/main" id="{5B417F88-84C9-40D2-8B85-B780D3ADB5CB}"/>
            </a:ext>
          </a:extLst>
        </xdr:cNvPr>
        <xdr:cNvSpPr txBox="1"/>
      </xdr:nvSpPr>
      <xdr:spPr>
        <a:xfrm>
          <a:off x="46736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FB3A87A3-4A85-4907-927E-F7E597435131}"/>
            </a:ext>
          </a:extLst>
        </xdr:cNvPr>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49D8FDE4-6DC9-420F-B90B-211CFF37B06E}"/>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E8A1F33B-3255-427C-A4E7-420AA1C44F54}"/>
            </a:ext>
          </a:extLst>
        </xdr:cNvPr>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AF9C3D50-B0DE-4594-8CEF-088FE3E4C374}"/>
            </a:ext>
          </a:extLst>
        </xdr:cNvPr>
        <xdr:cNvSpPr/>
      </xdr:nvSpPr>
      <xdr:spPr>
        <a:xfrm>
          <a:off x="1968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40640</xdr:rowOff>
    </xdr:from>
    <xdr:to>
      <xdr:col>6</xdr:col>
      <xdr:colOff>38100</xdr:colOff>
      <xdr:row>36</xdr:row>
      <xdr:rowOff>142240</xdr:rowOff>
    </xdr:to>
    <xdr:sp macro="" textlink="">
      <xdr:nvSpPr>
        <xdr:cNvPr id="67" name="フローチャート: 判断 66">
          <a:extLst>
            <a:ext uri="{FF2B5EF4-FFF2-40B4-BE49-F238E27FC236}">
              <a16:creationId xmlns:a16="http://schemas.microsoft.com/office/drawing/2014/main" id="{78E09D8A-C382-4C5B-860A-0853B0824FF2}"/>
            </a:ext>
          </a:extLst>
        </xdr:cNvPr>
        <xdr:cNvSpPr/>
      </xdr:nvSpPr>
      <xdr:spPr>
        <a:xfrm>
          <a:off x="1079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CD9DE81-91E0-4794-ADD3-E832F91356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9C4920-3F5B-4D81-BCC0-15611EDBABE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E7E863-EEBF-4F75-B513-BE50FE0AAC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195718-2FE7-42A9-BC2F-D35E8887A6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759814-8CBF-46E4-85E2-E8934D16538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126365</xdr:rowOff>
    </xdr:from>
    <xdr:to>
      <xdr:col>24</xdr:col>
      <xdr:colOff>114300</xdr:colOff>
      <xdr:row>37</xdr:row>
      <xdr:rowOff>56515</xdr:rowOff>
    </xdr:to>
    <xdr:sp macro="" textlink="">
      <xdr:nvSpPr>
        <xdr:cNvPr id="73" name="楕円 72">
          <a:extLst>
            <a:ext uri="{FF2B5EF4-FFF2-40B4-BE49-F238E27FC236}">
              <a16:creationId xmlns:a16="http://schemas.microsoft.com/office/drawing/2014/main" id="{CEF67F68-FA7C-4F01-BA7A-11220F84EB33}"/>
            </a:ext>
          </a:extLst>
        </xdr:cNvPr>
        <xdr:cNvSpPr/>
      </xdr:nvSpPr>
      <xdr:spPr>
        <a:xfrm>
          <a:off x="4584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149242</xdr:rowOff>
    </xdr:from>
    <xdr:ext cx="405111" cy="259045"/>
    <xdr:sp macro="" textlink="">
      <xdr:nvSpPr>
        <xdr:cNvPr id="74" name="【図書館】&#10;有形固定資産減価償却率該当値テキスト">
          <a:extLst>
            <a:ext uri="{FF2B5EF4-FFF2-40B4-BE49-F238E27FC236}">
              <a16:creationId xmlns:a16="http://schemas.microsoft.com/office/drawing/2014/main" id="{8FF32071-17BB-4831-9818-C8E545D2B13B}"/>
            </a:ext>
          </a:extLst>
        </xdr:cNvPr>
        <xdr:cNvSpPr txBox="1"/>
      </xdr:nvSpPr>
      <xdr:spPr>
        <a:xfrm>
          <a:off x="4673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126365</xdr:rowOff>
    </xdr:from>
    <xdr:to>
      <xdr:col>20</xdr:col>
      <xdr:colOff>38100</xdr:colOff>
      <xdr:row>37</xdr:row>
      <xdr:rowOff>56515</xdr:rowOff>
    </xdr:to>
    <xdr:sp macro="" textlink="">
      <xdr:nvSpPr>
        <xdr:cNvPr id="75" name="楕円 74">
          <a:extLst>
            <a:ext uri="{FF2B5EF4-FFF2-40B4-BE49-F238E27FC236}">
              <a16:creationId xmlns:a16="http://schemas.microsoft.com/office/drawing/2014/main" id="{608F2040-0596-4209-B654-E29470A5F004}"/>
            </a:ext>
          </a:extLst>
        </xdr:cNvPr>
        <xdr:cNvSpPr/>
      </xdr:nvSpPr>
      <xdr:spPr>
        <a:xfrm>
          <a:off x="3746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xdr:rowOff>
    </xdr:from>
    <xdr:to>
      <xdr:col>24</xdr:col>
      <xdr:colOff>63500</xdr:colOff>
      <xdr:row>37</xdr:row>
      <xdr:rowOff>5715</xdr:rowOff>
    </xdr:to>
    <xdr:cxnSp macro="">
      <xdr:nvCxnSpPr>
        <xdr:cNvPr id="76" name="直線コネクタ 75">
          <a:extLst>
            <a:ext uri="{FF2B5EF4-FFF2-40B4-BE49-F238E27FC236}">
              <a16:creationId xmlns:a16="http://schemas.microsoft.com/office/drawing/2014/main" id="{3DC5C189-F8DB-4919-AECD-381BF62A5894}"/>
            </a:ext>
          </a:extLst>
        </xdr:cNvPr>
        <xdr:cNvCxnSpPr/>
      </xdr:nvCxnSpPr>
      <xdr:spPr>
        <a:xfrm>
          <a:off x="3797300" y="6349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macro="" textlink="">
      <xdr:nvSpPr>
        <xdr:cNvPr id="77" name="楕円 76">
          <a:extLst>
            <a:ext uri="{FF2B5EF4-FFF2-40B4-BE49-F238E27FC236}">
              <a16:creationId xmlns:a16="http://schemas.microsoft.com/office/drawing/2014/main" id="{D805F8CC-A4FA-42F2-B7F6-0AF1498A4CF1}"/>
            </a:ext>
          </a:extLst>
        </xdr:cNvPr>
        <xdr:cNvSpPr/>
      </xdr:nvSpPr>
      <xdr:spPr>
        <a:xfrm>
          <a:off x="2857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120015</xdr:rowOff>
    </xdr:from>
    <xdr:to>
      <xdr:col>19</xdr:col>
      <xdr:colOff>177800</xdr:colOff>
      <xdr:row>37</xdr:row>
      <xdr:rowOff>5715</xdr:rowOff>
    </xdr:to>
    <xdr:cxnSp macro="">
      <xdr:nvCxnSpPr>
        <xdr:cNvPr id="78" name="直線コネクタ 77">
          <a:extLst>
            <a:ext uri="{FF2B5EF4-FFF2-40B4-BE49-F238E27FC236}">
              <a16:creationId xmlns:a16="http://schemas.microsoft.com/office/drawing/2014/main" id="{D3107233-FB1B-4A72-BB1A-6DD204628ABB}"/>
            </a:ext>
          </a:extLst>
        </xdr:cNvPr>
        <xdr:cNvCxnSpPr/>
      </xdr:nvCxnSpPr>
      <xdr:spPr>
        <a:xfrm>
          <a:off x="2908300" y="62922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xdr:rowOff>
    </xdr:from>
    <xdr:to>
      <xdr:col>10</xdr:col>
      <xdr:colOff>165100</xdr:colOff>
      <xdr:row>36</xdr:row>
      <xdr:rowOff>115570</xdr:rowOff>
    </xdr:to>
    <xdr:sp macro="" textlink="">
      <xdr:nvSpPr>
        <xdr:cNvPr id="79" name="楕円 78">
          <a:extLst>
            <a:ext uri="{FF2B5EF4-FFF2-40B4-BE49-F238E27FC236}">
              <a16:creationId xmlns:a16="http://schemas.microsoft.com/office/drawing/2014/main" id="{97FF2F79-4C7C-4D8D-A401-7B391DDB1E86}"/>
            </a:ext>
          </a:extLst>
        </xdr:cNvPr>
        <xdr:cNvSpPr/>
      </xdr:nvSpPr>
      <xdr:spPr>
        <a:xfrm>
          <a:off x="1968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64770</xdr:rowOff>
    </xdr:from>
    <xdr:to>
      <xdr:col>15</xdr:col>
      <xdr:colOff>50800</xdr:colOff>
      <xdr:row>36</xdr:row>
      <xdr:rowOff>120015</xdr:rowOff>
    </xdr:to>
    <xdr:cxnSp macro="">
      <xdr:nvCxnSpPr>
        <xdr:cNvPr id="80" name="直線コネクタ 79">
          <a:extLst>
            <a:ext uri="{FF2B5EF4-FFF2-40B4-BE49-F238E27FC236}">
              <a16:creationId xmlns:a16="http://schemas.microsoft.com/office/drawing/2014/main" id="{414DA825-B129-42E0-B2CD-7EF78FB564B3}"/>
            </a:ext>
          </a:extLst>
        </xdr:cNvPr>
        <xdr:cNvCxnSpPr/>
      </xdr:nvCxnSpPr>
      <xdr:spPr>
        <a:xfrm>
          <a:off x="2019300" y="623697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164465</xdr:rowOff>
    </xdr:from>
    <xdr:to>
      <xdr:col>6</xdr:col>
      <xdr:colOff>38100</xdr:colOff>
      <xdr:row>37</xdr:row>
      <xdr:rowOff>94615</xdr:rowOff>
    </xdr:to>
    <xdr:sp macro="" textlink="">
      <xdr:nvSpPr>
        <xdr:cNvPr id="81" name="楕円 80">
          <a:extLst>
            <a:ext uri="{FF2B5EF4-FFF2-40B4-BE49-F238E27FC236}">
              <a16:creationId xmlns:a16="http://schemas.microsoft.com/office/drawing/2014/main" id="{B38613D3-930A-4784-9F01-D274CCFE0456}"/>
            </a:ext>
          </a:extLst>
        </xdr:cNvPr>
        <xdr:cNvSpPr/>
      </xdr:nvSpPr>
      <xdr:spPr>
        <a:xfrm>
          <a:off x="1079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37</xdr:row>
      <xdr:rowOff>43815</xdr:rowOff>
    </xdr:to>
    <xdr:cxnSp macro="">
      <xdr:nvCxnSpPr>
        <xdr:cNvPr id="82" name="直線コネクタ 81">
          <a:extLst>
            <a:ext uri="{FF2B5EF4-FFF2-40B4-BE49-F238E27FC236}">
              <a16:creationId xmlns:a16="http://schemas.microsoft.com/office/drawing/2014/main" id="{3028B094-5B80-4DB1-96BC-ECEB2F2B13EE}"/>
            </a:ext>
          </a:extLst>
        </xdr:cNvPr>
        <xdr:cNvCxnSpPr/>
      </xdr:nvCxnSpPr>
      <xdr:spPr>
        <a:xfrm flipV="1">
          <a:off x="1130300" y="623697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60977</xdr:rowOff>
    </xdr:from>
    <xdr:ext cx="405111" cy="259045"/>
    <xdr:sp macro="" textlink="">
      <xdr:nvSpPr>
        <xdr:cNvPr id="83" name="n_1aveValue【図書館】&#10;有形固定資産減価償却率">
          <a:extLst>
            <a:ext uri="{FF2B5EF4-FFF2-40B4-BE49-F238E27FC236}">
              <a16:creationId xmlns:a16="http://schemas.microsoft.com/office/drawing/2014/main" id="{A4D565AA-9860-4678-905A-55D0878BCA71}"/>
            </a:ext>
          </a:extLst>
        </xdr:cNvPr>
        <xdr:cNvSpPr txBox="1"/>
      </xdr:nvSpPr>
      <xdr:spPr>
        <a:xfrm>
          <a:off x="3582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41927</xdr:rowOff>
    </xdr:from>
    <xdr:ext cx="405111" cy="259045"/>
    <xdr:sp macro="" textlink="">
      <xdr:nvSpPr>
        <xdr:cNvPr id="84" name="n_2aveValue【図書館】&#10;有形固定資産減価償却率">
          <a:extLst>
            <a:ext uri="{FF2B5EF4-FFF2-40B4-BE49-F238E27FC236}">
              <a16:creationId xmlns:a16="http://schemas.microsoft.com/office/drawing/2014/main" id="{16001145-5229-470A-8A3F-A25D6F5E7BD3}"/>
            </a:ext>
          </a:extLst>
        </xdr:cNvPr>
        <xdr:cNvSpPr txBox="1"/>
      </xdr:nvSpPr>
      <xdr:spPr>
        <a:xfrm>
          <a:off x="2705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150512</xdr:rowOff>
    </xdr:from>
    <xdr:ext cx="405111" cy="259045"/>
    <xdr:sp macro="" textlink="">
      <xdr:nvSpPr>
        <xdr:cNvPr id="85" name="n_3aveValue【図書館】&#10;有形固定資産減価償却率">
          <a:extLst>
            <a:ext uri="{FF2B5EF4-FFF2-40B4-BE49-F238E27FC236}">
              <a16:creationId xmlns:a16="http://schemas.microsoft.com/office/drawing/2014/main" id="{B96F3842-2AC1-401C-985D-2159338BEC71}"/>
            </a:ext>
          </a:extLst>
        </xdr:cNvPr>
        <xdr:cNvSpPr txBox="1"/>
      </xdr:nvSpPr>
      <xdr:spPr>
        <a:xfrm>
          <a:off x="1816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86" name="n_4aveValue【図書館】&#10;有形固定資産減価償却率">
          <a:extLst>
            <a:ext uri="{FF2B5EF4-FFF2-40B4-BE49-F238E27FC236}">
              <a16:creationId xmlns:a16="http://schemas.microsoft.com/office/drawing/2014/main" id="{8634F4A6-6632-44AC-B8A5-583DE2F385DC}"/>
            </a:ext>
          </a:extLst>
        </xdr:cNvPr>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73042</xdr:rowOff>
    </xdr:from>
    <xdr:ext cx="405111" cy="259045"/>
    <xdr:sp macro="" textlink="">
      <xdr:nvSpPr>
        <xdr:cNvPr id="87" name="n_1mainValue【図書館】&#10;有形固定資産減価償却率">
          <a:extLst>
            <a:ext uri="{FF2B5EF4-FFF2-40B4-BE49-F238E27FC236}">
              <a16:creationId xmlns:a16="http://schemas.microsoft.com/office/drawing/2014/main" id="{525B207B-8859-44A5-8CFE-722C98509EB2}"/>
            </a:ext>
          </a:extLst>
        </xdr:cNvPr>
        <xdr:cNvSpPr txBox="1"/>
      </xdr:nvSpPr>
      <xdr:spPr>
        <a:xfrm>
          <a:off x="3582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15892</xdr:rowOff>
    </xdr:from>
    <xdr:ext cx="405111" cy="259045"/>
    <xdr:sp macro="" textlink="">
      <xdr:nvSpPr>
        <xdr:cNvPr id="88" name="n_2mainValue【図書館】&#10;有形固定資産減価償却率">
          <a:extLst>
            <a:ext uri="{FF2B5EF4-FFF2-40B4-BE49-F238E27FC236}">
              <a16:creationId xmlns:a16="http://schemas.microsoft.com/office/drawing/2014/main" id="{6A1EC070-0FDF-4B0A-8154-1282A66EF8CE}"/>
            </a:ext>
          </a:extLst>
        </xdr:cNvPr>
        <xdr:cNvSpPr txBox="1"/>
      </xdr:nvSpPr>
      <xdr:spPr>
        <a:xfrm>
          <a:off x="2705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132097</xdr:rowOff>
    </xdr:from>
    <xdr:ext cx="405111" cy="259045"/>
    <xdr:sp macro="" textlink="">
      <xdr:nvSpPr>
        <xdr:cNvPr id="89" name="n_3mainValue【図書館】&#10;有形固定資産減価償却率">
          <a:extLst>
            <a:ext uri="{FF2B5EF4-FFF2-40B4-BE49-F238E27FC236}">
              <a16:creationId xmlns:a16="http://schemas.microsoft.com/office/drawing/2014/main" id="{0FC94733-CC1C-4C70-B732-121E94D73CBC}"/>
            </a:ext>
          </a:extLst>
        </xdr:cNvPr>
        <xdr:cNvSpPr txBox="1"/>
      </xdr:nvSpPr>
      <xdr:spPr>
        <a:xfrm>
          <a:off x="1816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85742</xdr:rowOff>
    </xdr:from>
    <xdr:ext cx="405111" cy="259045"/>
    <xdr:sp macro="" textlink="">
      <xdr:nvSpPr>
        <xdr:cNvPr id="90" name="n_4mainValue【図書館】&#10;有形固定資産減価償却率">
          <a:extLst>
            <a:ext uri="{FF2B5EF4-FFF2-40B4-BE49-F238E27FC236}">
              <a16:creationId xmlns:a16="http://schemas.microsoft.com/office/drawing/2014/main" id="{51E69EC7-FA7A-4590-9FE1-D09483FF8B2C}"/>
            </a:ext>
          </a:extLst>
        </xdr:cNvPr>
        <xdr:cNvSpPr txBox="1"/>
      </xdr:nvSpPr>
      <xdr:spPr>
        <a:xfrm>
          <a:off x="927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6D1ED5E-66CC-4AD7-9009-3E3C43F345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401FE13-D194-4A20-A8C2-1C0844F532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86E683E-A151-42AE-BDD3-6FB14876288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2BE2D2F-849A-4E12-B5BD-CB2E7633B8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2C04F7E-E26F-42AA-AB9C-9F453DE788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E1B78AA-1768-474B-9B73-7F254DF730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40901CF-5991-46E3-AE74-24379B4A79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3C57637-CC61-49F1-92B3-17BF1F9D20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FA7D9C4-2F0C-4203-8853-10336A7E27A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74EBCE8-050B-4148-9B1F-B87973C1C0B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488E232-A4A6-4DCE-A05D-03B1BCD63E6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D15EFEEC-4147-4953-BD26-DBFF89AAACE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4AC47B2-757B-419D-AEE0-3E6ED5D41B3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247E96A-A9C5-4555-B136-5C17371D60A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E9AE08B-09FD-4CFC-BEB1-A7DAE15939C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28C51F18-E48A-4A6E-B76D-03B1DA2B0D6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F6D77F2-CC82-4C96-84B0-D8565611F89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A1289FB3-B1EF-4B62-8348-47D50C03962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502C6BD-4984-4A5C-B03F-93B2CD4D86A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97C630F-E0EC-4D49-ABDA-9497FB86082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5C5E0BD9-8BD9-404B-AF6F-DC0201B0DBF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7D01A716-1D6B-435F-B3C2-DAFBDC4D73E4}"/>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043509F6-8A74-4DEF-9B1F-4B2E58CCBC7F}"/>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8954AAC7-F0A3-44C6-8D89-58C826128711}"/>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77FA77E2-1822-4FCF-A11C-06F946F4B646}"/>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A95E24BB-F255-4213-A6F0-56199CE3A42F}"/>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7" name="【図書館】&#10;一人当たり面積平均値テキスト">
          <a:extLst>
            <a:ext uri="{FF2B5EF4-FFF2-40B4-BE49-F238E27FC236}">
              <a16:creationId xmlns:a16="http://schemas.microsoft.com/office/drawing/2014/main" id="{D1E3DA5D-DD68-4D0B-9B7B-FB2B100485EF}"/>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0202CFFC-86F2-426B-856B-ADFCD83974AF}"/>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8C66C4B9-5D96-4E3D-A08B-083C9C19309F}"/>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CA959973-3AD9-4160-B323-BB1095C16136}"/>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5AC2A033-016A-468C-B716-5A1C11CB6BF0}"/>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2" name="フローチャート: 判断 121">
          <a:extLst>
            <a:ext uri="{FF2B5EF4-FFF2-40B4-BE49-F238E27FC236}">
              <a16:creationId xmlns:a16="http://schemas.microsoft.com/office/drawing/2014/main" id="{BCD29BB3-6A9A-4AEC-B2DF-36C9CA4EA9C2}"/>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B8265F6-E392-4052-91F2-9F77296F5D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2571657-DF04-49A0-96A4-38F0066A26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A49F2CD-FA5A-454B-983F-A778583E86A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24815A-8DDC-4FCA-A885-114533ADD27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86E57A-D66A-4F1A-A1C5-FBF3F7D638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28" name="楕円 127">
          <a:extLst>
            <a:ext uri="{FF2B5EF4-FFF2-40B4-BE49-F238E27FC236}">
              <a16:creationId xmlns:a16="http://schemas.microsoft.com/office/drawing/2014/main" id="{E1A7E59A-F802-4BDF-BBC7-2D0122B4C38E}"/>
            </a:ext>
          </a:extLst>
        </xdr:cNvPr>
        <xdr:cNvSpPr/>
      </xdr:nvSpPr>
      <xdr:spPr>
        <a:xfrm>
          <a:off x="104267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22115</xdr:rowOff>
    </xdr:from>
    <xdr:ext cx="469744" cy="259045"/>
    <xdr:sp macro="" textlink="">
      <xdr:nvSpPr>
        <xdr:cNvPr id="129" name="【図書館】&#10;一人当たり面積該当値テキスト">
          <a:extLst>
            <a:ext uri="{FF2B5EF4-FFF2-40B4-BE49-F238E27FC236}">
              <a16:creationId xmlns:a16="http://schemas.microsoft.com/office/drawing/2014/main" id="{99A82C4E-1155-49CD-99A5-BC85C7F9DA4C}"/>
            </a:ext>
          </a:extLst>
        </xdr:cNvPr>
        <xdr:cNvSpPr txBox="1"/>
      </xdr:nvSpPr>
      <xdr:spPr>
        <a:xfrm>
          <a:off x="10515600"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0" name="楕円 129">
          <a:extLst>
            <a:ext uri="{FF2B5EF4-FFF2-40B4-BE49-F238E27FC236}">
              <a16:creationId xmlns:a16="http://schemas.microsoft.com/office/drawing/2014/main" id="{F1816597-4833-4649-BDD6-9031E1E568F8}"/>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99060</xdr:rowOff>
    </xdr:to>
    <xdr:cxnSp macro="">
      <xdr:nvCxnSpPr>
        <xdr:cNvPr id="131" name="直線コネクタ 130">
          <a:extLst>
            <a:ext uri="{FF2B5EF4-FFF2-40B4-BE49-F238E27FC236}">
              <a16:creationId xmlns:a16="http://schemas.microsoft.com/office/drawing/2014/main" id="{34F40618-5C58-4EF0-BC99-2FEAB32BB1C9}"/>
            </a:ext>
          </a:extLst>
        </xdr:cNvPr>
        <xdr:cNvCxnSpPr/>
      </xdr:nvCxnSpPr>
      <xdr:spPr>
        <a:xfrm flipV="1">
          <a:off x="9639300" y="6952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32" name="楕円 131">
          <a:extLst>
            <a:ext uri="{FF2B5EF4-FFF2-40B4-BE49-F238E27FC236}">
              <a16:creationId xmlns:a16="http://schemas.microsoft.com/office/drawing/2014/main" id="{AC2D3F46-0B90-4BD8-B35E-718237860154}"/>
            </a:ext>
          </a:extLst>
        </xdr:cNvPr>
        <xdr:cNvSpPr/>
      </xdr:nvSpPr>
      <xdr:spPr>
        <a:xfrm>
          <a:off x="8699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103632</xdr:rowOff>
    </xdr:to>
    <xdr:cxnSp macro="">
      <xdr:nvCxnSpPr>
        <xdr:cNvPr id="133" name="直線コネクタ 132">
          <a:extLst>
            <a:ext uri="{FF2B5EF4-FFF2-40B4-BE49-F238E27FC236}">
              <a16:creationId xmlns:a16="http://schemas.microsoft.com/office/drawing/2014/main" id="{F4F8AF82-BAB5-4E92-A6AB-3BB29940A533}"/>
            </a:ext>
          </a:extLst>
        </xdr:cNvPr>
        <xdr:cNvCxnSpPr/>
      </xdr:nvCxnSpPr>
      <xdr:spPr>
        <a:xfrm flipV="1">
          <a:off x="8750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57404</xdr:rowOff>
    </xdr:from>
    <xdr:to>
      <xdr:col>41</xdr:col>
      <xdr:colOff>101600</xdr:colOff>
      <xdr:row>40</xdr:row>
      <xdr:rowOff>159004</xdr:rowOff>
    </xdr:to>
    <xdr:sp macro="" textlink="">
      <xdr:nvSpPr>
        <xdr:cNvPr id="134" name="楕円 133">
          <a:extLst>
            <a:ext uri="{FF2B5EF4-FFF2-40B4-BE49-F238E27FC236}">
              <a16:creationId xmlns:a16="http://schemas.microsoft.com/office/drawing/2014/main" id="{03044680-F3A8-4EE2-B232-91478E0D5DBC}"/>
            </a:ext>
          </a:extLst>
        </xdr:cNvPr>
        <xdr:cNvSpPr/>
      </xdr:nvSpPr>
      <xdr:spPr>
        <a:xfrm>
          <a:off x="7810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103632</xdr:rowOff>
    </xdr:from>
    <xdr:to>
      <xdr:col>45</xdr:col>
      <xdr:colOff>177800</xdr:colOff>
      <xdr:row>40</xdr:row>
      <xdr:rowOff>108204</xdr:rowOff>
    </xdr:to>
    <xdr:cxnSp macro="">
      <xdr:nvCxnSpPr>
        <xdr:cNvPr id="135" name="直線コネクタ 134">
          <a:extLst>
            <a:ext uri="{FF2B5EF4-FFF2-40B4-BE49-F238E27FC236}">
              <a16:creationId xmlns:a16="http://schemas.microsoft.com/office/drawing/2014/main" id="{0129C61A-2A2F-4EDF-BE0C-E8ED583B6419}"/>
            </a:ext>
          </a:extLst>
        </xdr:cNvPr>
        <xdr:cNvCxnSpPr/>
      </xdr:nvCxnSpPr>
      <xdr:spPr>
        <a:xfrm flipV="1">
          <a:off x="7861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107696</xdr:rowOff>
    </xdr:from>
    <xdr:to>
      <xdr:col>36</xdr:col>
      <xdr:colOff>165100</xdr:colOff>
      <xdr:row>41</xdr:row>
      <xdr:rowOff>37846</xdr:rowOff>
    </xdr:to>
    <xdr:sp macro="" textlink="">
      <xdr:nvSpPr>
        <xdr:cNvPr id="136" name="楕円 135">
          <a:extLst>
            <a:ext uri="{FF2B5EF4-FFF2-40B4-BE49-F238E27FC236}">
              <a16:creationId xmlns:a16="http://schemas.microsoft.com/office/drawing/2014/main" id="{100A1AD1-531E-4975-8020-39C9C958B83A}"/>
            </a:ext>
          </a:extLst>
        </xdr:cNvPr>
        <xdr:cNvSpPr/>
      </xdr:nvSpPr>
      <xdr:spPr>
        <a:xfrm>
          <a:off x="6921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108204</xdr:rowOff>
    </xdr:from>
    <xdr:to>
      <xdr:col>41</xdr:col>
      <xdr:colOff>50800</xdr:colOff>
      <xdr:row>40</xdr:row>
      <xdr:rowOff>158496</xdr:rowOff>
    </xdr:to>
    <xdr:cxnSp macro="">
      <xdr:nvCxnSpPr>
        <xdr:cNvPr id="137" name="直線コネクタ 136">
          <a:extLst>
            <a:ext uri="{FF2B5EF4-FFF2-40B4-BE49-F238E27FC236}">
              <a16:creationId xmlns:a16="http://schemas.microsoft.com/office/drawing/2014/main" id="{8C2DAB18-1D78-49E5-9F2F-092E85C8D8B8}"/>
            </a:ext>
          </a:extLst>
        </xdr:cNvPr>
        <xdr:cNvCxnSpPr/>
      </xdr:nvCxnSpPr>
      <xdr:spPr>
        <a:xfrm flipV="1">
          <a:off x="6972300" y="6966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8" name="n_1aveValue【図書館】&#10;一人当たり面積">
          <a:extLst>
            <a:ext uri="{FF2B5EF4-FFF2-40B4-BE49-F238E27FC236}">
              <a16:creationId xmlns:a16="http://schemas.microsoft.com/office/drawing/2014/main" id="{3012A720-AA92-4D70-BB71-9B036EDFD6C8}"/>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9" name="n_2aveValue【図書館】&#10;一人当たり面積">
          <a:extLst>
            <a:ext uri="{FF2B5EF4-FFF2-40B4-BE49-F238E27FC236}">
              <a16:creationId xmlns:a16="http://schemas.microsoft.com/office/drawing/2014/main" id="{3E4853D3-FA7D-4F2D-873D-AB4C313D8743}"/>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B31EF1F1-A90E-4A60-99C9-327B68D08F5B}"/>
            </a:ext>
          </a:extLst>
        </xdr:cNvPr>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1" name="n_4aveValue【図書館】&#10;一人当たり面積">
          <a:extLst>
            <a:ext uri="{FF2B5EF4-FFF2-40B4-BE49-F238E27FC236}">
              <a16:creationId xmlns:a16="http://schemas.microsoft.com/office/drawing/2014/main" id="{0F122ACE-E3B3-4F68-861C-44FC29A68CAB}"/>
            </a:ext>
          </a:extLst>
        </xdr:cNvPr>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2" name="n_1mainValue【図書館】&#10;一人当たり面積">
          <a:extLst>
            <a:ext uri="{FF2B5EF4-FFF2-40B4-BE49-F238E27FC236}">
              <a16:creationId xmlns:a16="http://schemas.microsoft.com/office/drawing/2014/main" id="{BD52C128-2E47-4A63-BCF9-4DC88D713F5A}"/>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145559</xdr:rowOff>
    </xdr:from>
    <xdr:ext cx="469744" cy="259045"/>
    <xdr:sp macro="" textlink="">
      <xdr:nvSpPr>
        <xdr:cNvPr id="143" name="n_2mainValue【図書館】&#10;一人当たり面積">
          <a:extLst>
            <a:ext uri="{FF2B5EF4-FFF2-40B4-BE49-F238E27FC236}">
              <a16:creationId xmlns:a16="http://schemas.microsoft.com/office/drawing/2014/main" id="{8750B847-5829-4B07-BE8B-C89758444E24}"/>
            </a:ext>
          </a:extLst>
        </xdr:cNvPr>
        <xdr:cNvSpPr txBox="1"/>
      </xdr:nvSpPr>
      <xdr:spPr>
        <a:xfrm>
          <a:off x="8515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150131</xdr:rowOff>
    </xdr:from>
    <xdr:ext cx="469744" cy="259045"/>
    <xdr:sp macro="" textlink="">
      <xdr:nvSpPr>
        <xdr:cNvPr id="144" name="n_3mainValue【図書館】&#10;一人当たり面積">
          <a:extLst>
            <a:ext uri="{FF2B5EF4-FFF2-40B4-BE49-F238E27FC236}">
              <a16:creationId xmlns:a16="http://schemas.microsoft.com/office/drawing/2014/main" id="{4D737466-461A-4489-880B-E2CC28EF483B}"/>
            </a:ext>
          </a:extLst>
        </xdr:cNvPr>
        <xdr:cNvSpPr txBox="1"/>
      </xdr:nvSpPr>
      <xdr:spPr>
        <a:xfrm>
          <a:off x="7626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28973</xdr:rowOff>
    </xdr:from>
    <xdr:ext cx="469744" cy="259045"/>
    <xdr:sp macro="" textlink="">
      <xdr:nvSpPr>
        <xdr:cNvPr id="145" name="n_4mainValue【図書館】&#10;一人当たり面積">
          <a:extLst>
            <a:ext uri="{FF2B5EF4-FFF2-40B4-BE49-F238E27FC236}">
              <a16:creationId xmlns:a16="http://schemas.microsoft.com/office/drawing/2014/main" id="{06DEA44C-0CCB-4E3F-BA28-BC5A362FC5C9}"/>
            </a:ext>
          </a:extLst>
        </xdr:cNvPr>
        <xdr:cNvSpPr txBox="1"/>
      </xdr:nvSpPr>
      <xdr:spPr>
        <a:xfrm>
          <a:off x="6737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EA168E8-D56F-4907-BF8D-CCF2717691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920E50C-9693-4CE0-AC74-A4E1164FF23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2964A51-D26A-47D3-96EF-736195BB80F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55E4766-99F6-4051-BA6D-7467870BBD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D16CB18-FF2D-44AF-98BD-4C7311BDEF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4F50D42-4C8A-4C5C-A98F-47EE0C2D5C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A4550E3-0711-4304-9753-01F008F575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42EA1B0-70E0-476C-A18C-4414FC855F9A}"/>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A8E2E056-9F8F-4458-B8E0-4A56079E72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1588A1FB-5547-4A82-BD06-48B030A4CD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45A32F92-0755-49DA-856E-83300C9DF0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D1912C5-943E-476E-B3F4-5674A0BB59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21A9AE76-6C6F-44B5-BA6F-BDED31CEC9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73AC6FF8-2410-4A76-BDE5-CB9D087492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544458FD-56B6-4AD8-80D2-85E7ECFDA7C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A97152DA-E51C-4C8F-BC67-A44DD5809DB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1749B18F-057D-49C0-86D4-E3561B54FD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E4C2A632-CCF0-4475-B9B7-9638AE545A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5694D2A4-569C-47E9-8EAA-568DF498A1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9D5A7982-2404-4747-AF09-13FFB77C47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A13706C2-7D4F-47BE-A90E-66D5CC9DCC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B6047508-AD1A-4E54-9A0E-CE8D0F66540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CDF53880-2CC3-4AD0-9F9A-3F585270DD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31343306-9D54-46AD-89EA-9D177D92224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C88C2E6F-F98A-4C2C-B956-45B19291D3A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52D585E0-FB33-40E9-B086-3E3D3BC9F89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710C1A24-BFB4-4C04-84F7-E17C3FB0469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09E9B002-4C4F-4262-8E71-158025103E0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CD5A0D5A-CAD3-482A-BDE9-198EBB99FF7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4DDD543A-6BDF-49AF-973B-C75E151ECA8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C7F9C0D9-F519-454C-AAF5-3DC177D9D69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E9E8FD11-FA76-4ED2-B0B8-AD68ED7B64D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9BB9B53B-6362-436E-83AA-FF11FB217F8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137093AC-ACEA-44E4-8802-0D6B8F4F35E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9D135157-54F5-4B3F-9B39-A03A9C702F7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4FF10D29-2D96-4F67-B1B4-DD7641B7F16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F990DB27-21AB-4F4A-9525-309D186C4F5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BCE30A9F-7383-4E71-979C-C5F3AC880F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9CB3DF2E-4B68-456E-BEF9-01C06BA5DC1F}"/>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A62B49F0-AB47-449B-9597-87E8EBA21D2A}"/>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02F72AE6-C7F5-4F1B-A0FF-007164D806A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0F989C32-B44B-4FF1-BC12-64DC0220077F}"/>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188" name="直線コネクタ 187">
          <a:extLst>
            <a:ext uri="{FF2B5EF4-FFF2-40B4-BE49-F238E27FC236}">
              <a16:creationId xmlns:a16="http://schemas.microsoft.com/office/drawing/2014/main" id="{433BE1AB-F5B8-4833-AF55-181AB705E142}"/>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DDE6B3EC-84BA-474C-875E-FE7308113096}"/>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190" name="フローチャート: 判断 189">
          <a:extLst>
            <a:ext uri="{FF2B5EF4-FFF2-40B4-BE49-F238E27FC236}">
              <a16:creationId xmlns:a16="http://schemas.microsoft.com/office/drawing/2014/main" id="{2A0BED9C-52D5-49C4-A94B-3DFE89A85965}"/>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191" name="フローチャート: 判断 190">
          <a:extLst>
            <a:ext uri="{FF2B5EF4-FFF2-40B4-BE49-F238E27FC236}">
              <a16:creationId xmlns:a16="http://schemas.microsoft.com/office/drawing/2014/main" id="{036986E7-6D4C-4A78-B2C2-1DD8DFDA61FB}"/>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192" name="フローチャート: 判断 191">
          <a:extLst>
            <a:ext uri="{FF2B5EF4-FFF2-40B4-BE49-F238E27FC236}">
              <a16:creationId xmlns:a16="http://schemas.microsoft.com/office/drawing/2014/main" id="{39D34ECB-B179-4DD4-A9D6-AADABD891026}"/>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193" name="フローチャート: 判断 192">
          <a:extLst>
            <a:ext uri="{FF2B5EF4-FFF2-40B4-BE49-F238E27FC236}">
              <a16:creationId xmlns:a16="http://schemas.microsoft.com/office/drawing/2014/main" id="{9C765C63-46B9-4D71-AAD9-05A92B4AB61C}"/>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194" name="フローチャート: 判断 193">
          <a:extLst>
            <a:ext uri="{FF2B5EF4-FFF2-40B4-BE49-F238E27FC236}">
              <a16:creationId xmlns:a16="http://schemas.microsoft.com/office/drawing/2014/main" id="{FA0BA458-3D73-44B4-BD3A-6B4FC2A0AFC5}"/>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80A7C97C-0C58-4386-BE06-0CCFA4D36EA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D06A8537-54D5-4EB9-A5E1-B2530E7768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2677D8D5-85DC-4F77-8321-095D82430EE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87EEF53C-930F-435C-A98D-0C8A42EAD4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E534280-E29B-4C4B-8FC5-4931659B67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00" name="楕円 199">
          <a:extLst>
            <a:ext uri="{FF2B5EF4-FFF2-40B4-BE49-F238E27FC236}">
              <a16:creationId xmlns:a16="http://schemas.microsoft.com/office/drawing/2014/main" id="{B4BC77DB-F965-44EC-920E-A4087A5F22D5}"/>
            </a:ext>
          </a:extLst>
        </xdr:cNvPr>
        <xdr:cNvSpPr/>
      </xdr:nvSpPr>
      <xdr:spPr>
        <a:xfrm>
          <a:off x="4584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160038</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F7F0C3C6-4DE1-4254-B530-859289650355}"/>
            </a:ext>
          </a:extLst>
        </xdr:cNvPr>
        <xdr:cNvSpPr txBox="1"/>
      </xdr:nvSpPr>
      <xdr:spPr>
        <a:xfrm>
          <a:off x="4673600"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149606</xdr:rowOff>
    </xdr:from>
    <xdr:to>
      <xdr:col>20</xdr:col>
      <xdr:colOff>38100</xdr:colOff>
      <xdr:row>82</xdr:row>
      <xdr:rowOff>79756</xdr:rowOff>
    </xdr:to>
    <xdr:sp macro="" textlink="">
      <xdr:nvSpPr>
        <xdr:cNvPr id="202" name="楕円 201">
          <a:extLst>
            <a:ext uri="{FF2B5EF4-FFF2-40B4-BE49-F238E27FC236}">
              <a16:creationId xmlns:a16="http://schemas.microsoft.com/office/drawing/2014/main" id="{740EF3B8-6F6A-4BB9-A11E-DCC08E42220E}"/>
            </a:ext>
          </a:extLst>
        </xdr:cNvPr>
        <xdr:cNvSpPr/>
      </xdr:nvSpPr>
      <xdr:spPr>
        <a:xfrm>
          <a:off x="3746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28956</xdr:rowOff>
    </xdr:from>
    <xdr:to>
      <xdr:col>24</xdr:col>
      <xdr:colOff>63500</xdr:colOff>
      <xdr:row>82</xdr:row>
      <xdr:rowOff>60961</xdr:rowOff>
    </xdr:to>
    <xdr:cxnSp macro="">
      <xdr:nvCxnSpPr>
        <xdr:cNvPr id="203" name="直線コネクタ 202">
          <a:extLst>
            <a:ext uri="{FF2B5EF4-FFF2-40B4-BE49-F238E27FC236}">
              <a16:creationId xmlns:a16="http://schemas.microsoft.com/office/drawing/2014/main" id="{01C2C007-9FE8-440B-8EC0-16FDBA8CEA9F}"/>
            </a:ext>
          </a:extLst>
        </xdr:cNvPr>
        <xdr:cNvCxnSpPr/>
      </xdr:nvCxnSpPr>
      <xdr:spPr>
        <a:xfrm>
          <a:off x="3797300" y="140878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138176</xdr:rowOff>
    </xdr:from>
    <xdr:to>
      <xdr:col>15</xdr:col>
      <xdr:colOff>101600</xdr:colOff>
      <xdr:row>82</xdr:row>
      <xdr:rowOff>68326</xdr:rowOff>
    </xdr:to>
    <xdr:sp macro="" textlink="">
      <xdr:nvSpPr>
        <xdr:cNvPr id="204" name="楕円 203">
          <a:extLst>
            <a:ext uri="{FF2B5EF4-FFF2-40B4-BE49-F238E27FC236}">
              <a16:creationId xmlns:a16="http://schemas.microsoft.com/office/drawing/2014/main" id="{1892B4CE-32A5-4FEB-8278-21FF3EFB89B8}"/>
            </a:ext>
          </a:extLst>
        </xdr:cNvPr>
        <xdr:cNvSpPr/>
      </xdr:nvSpPr>
      <xdr:spPr>
        <a:xfrm>
          <a:off x="2857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17526</xdr:rowOff>
    </xdr:from>
    <xdr:to>
      <xdr:col>19</xdr:col>
      <xdr:colOff>177800</xdr:colOff>
      <xdr:row>82</xdr:row>
      <xdr:rowOff>28956</xdr:rowOff>
    </xdr:to>
    <xdr:cxnSp macro="">
      <xdr:nvCxnSpPr>
        <xdr:cNvPr id="205" name="直線コネクタ 204">
          <a:extLst>
            <a:ext uri="{FF2B5EF4-FFF2-40B4-BE49-F238E27FC236}">
              <a16:creationId xmlns:a16="http://schemas.microsoft.com/office/drawing/2014/main" id="{4D8BFB35-C70C-4B28-A88C-B435CDD60F91}"/>
            </a:ext>
          </a:extLst>
        </xdr:cNvPr>
        <xdr:cNvCxnSpPr/>
      </xdr:nvCxnSpPr>
      <xdr:spPr>
        <a:xfrm>
          <a:off x="2908300" y="140764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101600</xdr:rowOff>
    </xdr:from>
    <xdr:to>
      <xdr:col>10</xdr:col>
      <xdr:colOff>165100</xdr:colOff>
      <xdr:row>82</xdr:row>
      <xdr:rowOff>31750</xdr:rowOff>
    </xdr:to>
    <xdr:sp macro="" textlink="">
      <xdr:nvSpPr>
        <xdr:cNvPr id="206" name="楕円 205">
          <a:extLst>
            <a:ext uri="{FF2B5EF4-FFF2-40B4-BE49-F238E27FC236}">
              <a16:creationId xmlns:a16="http://schemas.microsoft.com/office/drawing/2014/main" id="{B8CB6189-16EF-45AE-A329-D8F2FAC84973}"/>
            </a:ext>
          </a:extLst>
        </xdr:cNvPr>
        <xdr:cNvSpPr/>
      </xdr:nvSpPr>
      <xdr:spPr>
        <a:xfrm>
          <a:off x="1968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152400</xdr:rowOff>
    </xdr:from>
    <xdr:to>
      <xdr:col>15</xdr:col>
      <xdr:colOff>50800</xdr:colOff>
      <xdr:row>82</xdr:row>
      <xdr:rowOff>17526</xdr:rowOff>
    </xdr:to>
    <xdr:cxnSp macro="">
      <xdr:nvCxnSpPr>
        <xdr:cNvPr id="207" name="直線コネクタ 206">
          <a:extLst>
            <a:ext uri="{FF2B5EF4-FFF2-40B4-BE49-F238E27FC236}">
              <a16:creationId xmlns:a16="http://schemas.microsoft.com/office/drawing/2014/main" id="{F1AE155F-843C-46C3-BB1A-78C8A32953A1}"/>
            </a:ext>
          </a:extLst>
        </xdr:cNvPr>
        <xdr:cNvCxnSpPr/>
      </xdr:nvCxnSpPr>
      <xdr:spPr>
        <a:xfrm>
          <a:off x="2019300" y="1403985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65024</xdr:rowOff>
    </xdr:from>
    <xdr:to>
      <xdr:col>6</xdr:col>
      <xdr:colOff>38100</xdr:colOff>
      <xdr:row>81</xdr:row>
      <xdr:rowOff>166624</xdr:rowOff>
    </xdr:to>
    <xdr:sp macro="" textlink="">
      <xdr:nvSpPr>
        <xdr:cNvPr id="208" name="楕円 207">
          <a:extLst>
            <a:ext uri="{FF2B5EF4-FFF2-40B4-BE49-F238E27FC236}">
              <a16:creationId xmlns:a16="http://schemas.microsoft.com/office/drawing/2014/main" id="{00BDD264-6096-413F-A000-6855DB0D382E}"/>
            </a:ext>
          </a:extLst>
        </xdr:cNvPr>
        <xdr:cNvSpPr/>
      </xdr:nvSpPr>
      <xdr:spPr>
        <a:xfrm>
          <a:off x="1079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115824</xdr:rowOff>
    </xdr:from>
    <xdr:to>
      <xdr:col>10</xdr:col>
      <xdr:colOff>114300</xdr:colOff>
      <xdr:row>81</xdr:row>
      <xdr:rowOff>152400</xdr:rowOff>
    </xdr:to>
    <xdr:cxnSp macro="">
      <xdr:nvCxnSpPr>
        <xdr:cNvPr id="209" name="直線コネクタ 208">
          <a:extLst>
            <a:ext uri="{FF2B5EF4-FFF2-40B4-BE49-F238E27FC236}">
              <a16:creationId xmlns:a16="http://schemas.microsoft.com/office/drawing/2014/main" id="{C6FCDBD0-DFF4-4D23-A723-7AE8C42417FC}"/>
            </a:ext>
          </a:extLst>
        </xdr:cNvPr>
        <xdr:cNvCxnSpPr/>
      </xdr:nvCxnSpPr>
      <xdr:spPr>
        <a:xfrm>
          <a:off x="1130300" y="140032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210" name="n_1aveValue【福祉施設】&#10;有形固定資産減価償却率">
          <a:extLst>
            <a:ext uri="{FF2B5EF4-FFF2-40B4-BE49-F238E27FC236}">
              <a16:creationId xmlns:a16="http://schemas.microsoft.com/office/drawing/2014/main" id="{D743B882-0BA2-4391-B663-B389CD476427}"/>
            </a:ext>
          </a:extLst>
        </xdr:cNvPr>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211" name="n_2aveValue【福祉施設】&#10;有形固定資産減価償却率">
          <a:extLst>
            <a:ext uri="{FF2B5EF4-FFF2-40B4-BE49-F238E27FC236}">
              <a16:creationId xmlns:a16="http://schemas.microsoft.com/office/drawing/2014/main" id="{6F742971-24A5-4F48-BE1F-73B3385B1700}"/>
            </a:ext>
          </a:extLst>
        </xdr:cNvPr>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212" name="n_3aveValue【福祉施設】&#10;有形固定資産減価償却率">
          <a:extLst>
            <a:ext uri="{FF2B5EF4-FFF2-40B4-BE49-F238E27FC236}">
              <a16:creationId xmlns:a16="http://schemas.microsoft.com/office/drawing/2014/main" id="{12354D00-8E86-4DB5-8AE7-3C436D0A85E3}"/>
            </a:ext>
          </a:extLst>
        </xdr:cNvPr>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213" name="n_4aveValue【福祉施設】&#10;有形固定資産減価償却率">
          <a:extLst>
            <a:ext uri="{FF2B5EF4-FFF2-40B4-BE49-F238E27FC236}">
              <a16:creationId xmlns:a16="http://schemas.microsoft.com/office/drawing/2014/main" id="{62330A0B-F1AC-4B9C-AE31-C0904D11CF8F}"/>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70883</xdr:rowOff>
    </xdr:from>
    <xdr:ext cx="405111" cy="259045"/>
    <xdr:sp macro="" textlink="">
      <xdr:nvSpPr>
        <xdr:cNvPr id="214" name="n_1mainValue【福祉施設】&#10;有形固定資産減価償却率">
          <a:extLst>
            <a:ext uri="{FF2B5EF4-FFF2-40B4-BE49-F238E27FC236}">
              <a16:creationId xmlns:a16="http://schemas.microsoft.com/office/drawing/2014/main" id="{256F3325-735A-4892-91E4-6233DAE60491}"/>
            </a:ext>
          </a:extLst>
        </xdr:cNvPr>
        <xdr:cNvSpPr txBox="1"/>
      </xdr:nvSpPr>
      <xdr:spPr>
        <a:xfrm>
          <a:off x="3582044"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59453</xdr:rowOff>
    </xdr:from>
    <xdr:ext cx="405111" cy="259045"/>
    <xdr:sp macro="" textlink="">
      <xdr:nvSpPr>
        <xdr:cNvPr id="215" name="n_2mainValue【福祉施設】&#10;有形固定資産減価償却率">
          <a:extLst>
            <a:ext uri="{FF2B5EF4-FFF2-40B4-BE49-F238E27FC236}">
              <a16:creationId xmlns:a16="http://schemas.microsoft.com/office/drawing/2014/main" id="{15A38B7B-C17D-4CE7-A24B-CD095FBB5FD7}"/>
            </a:ext>
          </a:extLst>
        </xdr:cNvPr>
        <xdr:cNvSpPr txBox="1"/>
      </xdr:nvSpPr>
      <xdr:spPr>
        <a:xfrm>
          <a:off x="2705744" y="1411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22877</xdr:rowOff>
    </xdr:from>
    <xdr:ext cx="405111" cy="259045"/>
    <xdr:sp macro="" textlink="">
      <xdr:nvSpPr>
        <xdr:cNvPr id="216" name="n_3mainValue【福祉施設】&#10;有形固定資産減価償却率">
          <a:extLst>
            <a:ext uri="{FF2B5EF4-FFF2-40B4-BE49-F238E27FC236}">
              <a16:creationId xmlns:a16="http://schemas.microsoft.com/office/drawing/2014/main" id="{2A12C14D-037D-4B52-9CF3-6884071EA9A5}"/>
            </a:ext>
          </a:extLst>
        </xdr:cNvPr>
        <xdr:cNvSpPr txBox="1"/>
      </xdr:nvSpPr>
      <xdr:spPr>
        <a:xfrm>
          <a:off x="1816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157751</xdr:rowOff>
    </xdr:from>
    <xdr:ext cx="405111" cy="259045"/>
    <xdr:sp macro="" textlink="">
      <xdr:nvSpPr>
        <xdr:cNvPr id="217" name="n_4mainValue【福祉施設】&#10;有形固定資産減価償却率">
          <a:extLst>
            <a:ext uri="{FF2B5EF4-FFF2-40B4-BE49-F238E27FC236}">
              <a16:creationId xmlns:a16="http://schemas.microsoft.com/office/drawing/2014/main" id="{C2397298-A1D6-4224-ADC3-79075658D268}"/>
            </a:ext>
          </a:extLst>
        </xdr:cNvPr>
        <xdr:cNvSpPr txBox="1"/>
      </xdr:nvSpPr>
      <xdr:spPr>
        <a:xfrm>
          <a:off x="9277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E986DBA2-774C-46B7-B316-B7C1FF3CCEB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61284EB8-48BC-47AA-8E66-CC30EEFBD5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5467F6FD-996D-413E-810A-40B7F65BF0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340897FB-AB5D-4C51-9176-6A0C300A69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43313812-0EAC-4A2B-8D46-D909C0D848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69929AE3-FD95-4128-9198-142C8950742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14C190CA-C68C-40EA-BDD5-991C86ED57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1C0E0B24-2955-4971-98A1-2846FD64C9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B1D8095F-EA2B-4AA6-83C5-06A4FE9EA5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0E02C6D4-9302-4144-9E7E-C622DDFA8A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1F105DCD-3851-46AC-9797-39E8AAA0E37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F7F6B81E-E56B-4E56-A7C1-90AA86B177D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574E53AA-3A2C-4346-80AA-FC4C23DBB4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744A60D5-000E-47E2-96CC-229B0D96EAF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F9B7B8AD-BB7B-4C58-9E11-BBCC1C8819E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4880A029-E86E-4171-843A-82B6480F7A8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2D9295A5-EB7B-4E6E-B565-E647F688D7A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B2F9760D-647A-41E8-92CF-1DC4106AFD9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21B5C42B-4840-4912-8AC0-EE134434DBC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AA277E40-3E29-42EF-B0D0-7916F4A434B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C91ADD6F-317C-496E-9174-CEDC0077D9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8492DCE5-FDED-4DE0-9382-42E79C65AA3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D63C9D21-E232-4B95-A4B4-4EB9319DF87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241" name="直線コネクタ 240">
          <a:extLst>
            <a:ext uri="{FF2B5EF4-FFF2-40B4-BE49-F238E27FC236}">
              <a16:creationId xmlns:a16="http://schemas.microsoft.com/office/drawing/2014/main" id="{86E059A9-F63E-4C35-BC42-2FB5D8D324AF}"/>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2" name="【福祉施設】&#10;一人当たり面積最小値テキスト">
          <a:extLst>
            <a:ext uri="{FF2B5EF4-FFF2-40B4-BE49-F238E27FC236}">
              <a16:creationId xmlns:a16="http://schemas.microsoft.com/office/drawing/2014/main" id="{1C9C9576-B2F4-4260-BE04-87ED4C827124}"/>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3" name="直線コネクタ 242">
          <a:extLst>
            <a:ext uri="{FF2B5EF4-FFF2-40B4-BE49-F238E27FC236}">
              <a16:creationId xmlns:a16="http://schemas.microsoft.com/office/drawing/2014/main" id="{77A1374A-5F72-480F-A4E7-DE018144614C}"/>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244" name="【福祉施設】&#10;一人当たり面積最大値テキスト">
          <a:extLst>
            <a:ext uri="{FF2B5EF4-FFF2-40B4-BE49-F238E27FC236}">
              <a16:creationId xmlns:a16="http://schemas.microsoft.com/office/drawing/2014/main" id="{492C136D-8641-451B-98D0-7658C0411F7D}"/>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245" name="直線コネクタ 244">
          <a:extLst>
            <a:ext uri="{FF2B5EF4-FFF2-40B4-BE49-F238E27FC236}">
              <a16:creationId xmlns:a16="http://schemas.microsoft.com/office/drawing/2014/main" id="{8B673391-9D65-4AB1-90D1-B20DF99D71EB}"/>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246" name="【福祉施設】&#10;一人当たり面積平均値テキスト">
          <a:extLst>
            <a:ext uri="{FF2B5EF4-FFF2-40B4-BE49-F238E27FC236}">
              <a16:creationId xmlns:a16="http://schemas.microsoft.com/office/drawing/2014/main" id="{BD1D423B-B4A1-4592-8354-98209622FE48}"/>
            </a:ext>
          </a:extLst>
        </xdr:cNvPr>
        <xdr:cNvSpPr txBox="1"/>
      </xdr:nvSpPr>
      <xdr:spPr>
        <a:xfrm>
          <a:off x="10515600" y="1425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247" name="フローチャート: 判断 246">
          <a:extLst>
            <a:ext uri="{FF2B5EF4-FFF2-40B4-BE49-F238E27FC236}">
              <a16:creationId xmlns:a16="http://schemas.microsoft.com/office/drawing/2014/main" id="{03ECCA3E-27C3-497E-A833-9E0B0B8AAA2A}"/>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248" name="フローチャート: 判断 247">
          <a:extLst>
            <a:ext uri="{FF2B5EF4-FFF2-40B4-BE49-F238E27FC236}">
              <a16:creationId xmlns:a16="http://schemas.microsoft.com/office/drawing/2014/main" id="{69DBEEF4-7328-474B-95C9-079F175F0DF8}"/>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249" name="フローチャート: 判断 248">
          <a:extLst>
            <a:ext uri="{FF2B5EF4-FFF2-40B4-BE49-F238E27FC236}">
              <a16:creationId xmlns:a16="http://schemas.microsoft.com/office/drawing/2014/main" id="{7F325832-DF55-4757-8CF0-9672385375A5}"/>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250" name="フローチャート: 判断 249">
          <a:extLst>
            <a:ext uri="{FF2B5EF4-FFF2-40B4-BE49-F238E27FC236}">
              <a16:creationId xmlns:a16="http://schemas.microsoft.com/office/drawing/2014/main" id="{5D98779D-27B0-49B6-B353-3BD5298E94FD}"/>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251" name="フローチャート: 判断 250">
          <a:extLst>
            <a:ext uri="{FF2B5EF4-FFF2-40B4-BE49-F238E27FC236}">
              <a16:creationId xmlns:a16="http://schemas.microsoft.com/office/drawing/2014/main" id="{FC4E70C3-4B88-4FE2-BA70-207F6CF62DF7}"/>
            </a:ext>
          </a:extLst>
        </xdr:cNvPr>
        <xdr:cNvSpPr/>
      </xdr:nvSpPr>
      <xdr:spPr>
        <a:xfrm>
          <a:off x="6921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65E9F9B4-046C-4B19-94C4-C10EF2F9F1D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68DDA0EC-1EF0-40DC-81C8-685AF3E87B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3AD2E3D-A9F3-4886-9E97-D5A8FF4CE4F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C00BE82-EC87-4276-94DE-F14E6C243A9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99E72D4-3F52-4065-BD31-938290687F0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35561</xdr:rowOff>
    </xdr:from>
    <xdr:to>
      <xdr:col>55</xdr:col>
      <xdr:colOff>50800</xdr:colOff>
      <xdr:row>84</xdr:row>
      <xdr:rowOff>137161</xdr:rowOff>
    </xdr:to>
    <xdr:sp macro="" textlink="">
      <xdr:nvSpPr>
        <xdr:cNvPr id="257" name="楕円 256">
          <a:extLst>
            <a:ext uri="{FF2B5EF4-FFF2-40B4-BE49-F238E27FC236}">
              <a16:creationId xmlns:a16="http://schemas.microsoft.com/office/drawing/2014/main" id="{B0FBDC26-A8BB-4F4D-AB1F-28CFB92C15EE}"/>
            </a:ext>
          </a:extLst>
        </xdr:cNvPr>
        <xdr:cNvSpPr/>
      </xdr:nvSpPr>
      <xdr:spPr>
        <a:xfrm>
          <a:off x="10426700" y="144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13988</xdr:rowOff>
    </xdr:from>
    <xdr:ext cx="469744" cy="259045"/>
    <xdr:sp macro="" textlink="">
      <xdr:nvSpPr>
        <xdr:cNvPr id="258" name="【福祉施設】&#10;一人当たり面積該当値テキスト">
          <a:extLst>
            <a:ext uri="{FF2B5EF4-FFF2-40B4-BE49-F238E27FC236}">
              <a16:creationId xmlns:a16="http://schemas.microsoft.com/office/drawing/2014/main" id="{959EB419-7355-44E7-BF70-B0D6868AED19}"/>
            </a:ext>
          </a:extLst>
        </xdr:cNvPr>
        <xdr:cNvSpPr txBox="1"/>
      </xdr:nvSpPr>
      <xdr:spPr>
        <a:xfrm>
          <a:off x="10515600"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45720</xdr:rowOff>
    </xdr:from>
    <xdr:to>
      <xdr:col>50</xdr:col>
      <xdr:colOff>165100</xdr:colOff>
      <xdr:row>84</xdr:row>
      <xdr:rowOff>147320</xdr:rowOff>
    </xdr:to>
    <xdr:sp macro="" textlink="">
      <xdr:nvSpPr>
        <xdr:cNvPr id="259" name="楕円 258">
          <a:extLst>
            <a:ext uri="{FF2B5EF4-FFF2-40B4-BE49-F238E27FC236}">
              <a16:creationId xmlns:a16="http://schemas.microsoft.com/office/drawing/2014/main" id="{7AA12764-7817-40CF-A51F-2344A7137F31}"/>
            </a:ext>
          </a:extLst>
        </xdr:cNvPr>
        <xdr:cNvSpPr/>
      </xdr:nvSpPr>
      <xdr:spPr>
        <a:xfrm>
          <a:off x="9588500" y="144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86361</xdr:rowOff>
    </xdr:from>
    <xdr:to>
      <xdr:col>55</xdr:col>
      <xdr:colOff>0</xdr:colOff>
      <xdr:row>84</xdr:row>
      <xdr:rowOff>96520</xdr:rowOff>
    </xdr:to>
    <xdr:cxnSp macro="">
      <xdr:nvCxnSpPr>
        <xdr:cNvPr id="260" name="直線コネクタ 259">
          <a:extLst>
            <a:ext uri="{FF2B5EF4-FFF2-40B4-BE49-F238E27FC236}">
              <a16:creationId xmlns:a16="http://schemas.microsoft.com/office/drawing/2014/main" id="{B7FBA0EB-F15D-4879-9E6F-63C392B14F54}"/>
            </a:ext>
          </a:extLst>
        </xdr:cNvPr>
        <xdr:cNvCxnSpPr/>
      </xdr:nvCxnSpPr>
      <xdr:spPr>
        <a:xfrm flipV="1">
          <a:off x="9639300" y="1448816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52070</xdr:rowOff>
    </xdr:from>
    <xdr:to>
      <xdr:col>46</xdr:col>
      <xdr:colOff>38100</xdr:colOff>
      <xdr:row>84</xdr:row>
      <xdr:rowOff>153670</xdr:rowOff>
    </xdr:to>
    <xdr:sp macro="" textlink="">
      <xdr:nvSpPr>
        <xdr:cNvPr id="261" name="楕円 260">
          <a:extLst>
            <a:ext uri="{FF2B5EF4-FFF2-40B4-BE49-F238E27FC236}">
              <a16:creationId xmlns:a16="http://schemas.microsoft.com/office/drawing/2014/main" id="{A798B864-15AF-46C5-A7A0-0B55A23547DF}"/>
            </a:ext>
          </a:extLst>
        </xdr:cNvPr>
        <xdr:cNvSpPr/>
      </xdr:nvSpPr>
      <xdr:spPr>
        <a:xfrm>
          <a:off x="8699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96520</xdr:rowOff>
    </xdr:from>
    <xdr:to>
      <xdr:col>50</xdr:col>
      <xdr:colOff>114300</xdr:colOff>
      <xdr:row>84</xdr:row>
      <xdr:rowOff>102870</xdr:rowOff>
    </xdr:to>
    <xdr:cxnSp macro="">
      <xdr:nvCxnSpPr>
        <xdr:cNvPr id="262" name="直線コネクタ 261">
          <a:extLst>
            <a:ext uri="{FF2B5EF4-FFF2-40B4-BE49-F238E27FC236}">
              <a16:creationId xmlns:a16="http://schemas.microsoft.com/office/drawing/2014/main" id="{211B8864-A23D-4B7B-8616-423DC2421487}"/>
            </a:ext>
          </a:extLst>
        </xdr:cNvPr>
        <xdr:cNvCxnSpPr/>
      </xdr:nvCxnSpPr>
      <xdr:spPr>
        <a:xfrm flipV="1">
          <a:off x="8750300" y="144983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60961</xdr:rowOff>
    </xdr:from>
    <xdr:to>
      <xdr:col>41</xdr:col>
      <xdr:colOff>101600</xdr:colOff>
      <xdr:row>84</xdr:row>
      <xdr:rowOff>162561</xdr:rowOff>
    </xdr:to>
    <xdr:sp macro="" textlink="">
      <xdr:nvSpPr>
        <xdr:cNvPr id="263" name="楕円 262">
          <a:extLst>
            <a:ext uri="{FF2B5EF4-FFF2-40B4-BE49-F238E27FC236}">
              <a16:creationId xmlns:a16="http://schemas.microsoft.com/office/drawing/2014/main" id="{3FAB9E72-47F1-492D-B9CE-EDB37402F561}"/>
            </a:ext>
          </a:extLst>
        </xdr:cNvPr>
        <xdr:cNvSpPr/>
      </xdr:nvSpPr>
      <xdr:spPr>
        <a:xfrm>
          <a:off x="7810500" y="144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102870</xdr:rowOff>
    </xdr:from>
    <xdr:to>
      <xdr:col>45</xdr:col>
      <xdr:colOff>177800</xdr:colOff>
      <xdr:row>84</xdr:row>
      <xdr:rowOff>111761</xdr:rowOff>
    </xdr:to>
    <xdr:cxnSp macro="">
      <xdr:nvCxnSpPr>
        <xdr:cNvPr id="264" name="直線コネクタ 263">
          <a:extLst>
            <a:ext uri="{FF2B5EF4-FFF2-40B4-BE49-F238E27FC236}">
              <a16:creationId xmlns:a16="http://schemas.microsoft.com/office/drawing/2014/main" id="{FFAB0503-7E19-4757-A71B-16DC7AAD0637}"/>
            </a:ext>
          </a:extLst>
        </xdr:cNvPr>
        <xdr:cNvCxnSpPr/>
      </xdr:nvCxnSpPr>
      <xdr:spPr>
        <a:xfrm flipV="1">
          <a:off x="7861300" y="145046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27939</xdr:rowOff>
    </xdr:from>
    <xdr:to>
      <xdr:col>36</xdr:col>
      <xdr:colOff>165100</xdr:colOff>
      <xdr:row>84</xdr:row>
      <xdr:rowOff>129539</xdr:rowOff>
    </xdr:to>
    <xdr:sp macro="" textlink="">
      <xdr:nvSpPr>
        <xdr:cNvPr id="265" name="楕円 264">
          <a:extLst>
            <a:ext uri="{FF2B5EF4-FFF2-40B4-BE49-F238E27FC236}">
              <a16:creationId xmlns:a16="http://schemas.microsoft.com/office/drawing/2014/main" id="{475A72A9-3DEF-4F32-B050-4986B8C1C732}"/>
            </a:ext>
          </a:extLst>
        </xdr:cNvPr>
        <xdr:cNvSpPr/>
      </xdr:nvSpPr>
      <xdr:spPr>
        <a:xfrm>
          <a:off x="6921500" y="14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78739</xdr:rowOff>
    </xdr:from>
    <xdr:to>
      <xdr:col>41</xdr:col>
      <xdr:colOff>50800</xdr:colOff>
      <xdr:row>84</xdr:row>
      <xdr:rowOff>111761</xdr:rowOff>
    </xdr:to>
    <xdr:cxnSp macro="">
      <xdr:nvCxnSpPr>
        <xdr:cNvPr id="266" name="直線コネクタ 265">
          <a:extLst>
            <a:ext uri="{FF2B5EF4-FFF2-40B4-BE49-F238E27FC236}">
              <a16:creationId xmlns:a16="http://schemas.microsoft.com/office/drawing/2014/main" id="{A5E93FE1-5EFA-4699-9F40-C16B5FF34E93}"/>
            </a:ext>
          </a:extLst>
        </xdr:cNvPr>
        <xdr:cNvCxnSpPr/>
      </xdr:nvCxnSpPr>
      <xdr:spPr>
        <a:xfrm>
          <a:off x="6972300" y="1448053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267" name="n_1aveValue【福祉施設】&#10;一人当たり面積">
          <a:extLst>
            <a:ext uri="{FF2B5EF4-FFF2-40B4-BE49-F238E27FC236}">
              <a16:creationId xmlns:a16="http://schemas.microsoft.com/office/drawing/2014/main" id="{A4D6D1DB-CFD5-4E54-9C24-00217198E3BA}"/>
            </a:ext>
          </a:extLst>
        </xdr:cNvPr>
        <xdr:cNvSpPr txBox="1"/>
      </xdr:nvSpPr>
      <xdr:spPr>
        <a:xfrm>
          <a:off x="93917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268" name="n_2aveValue【福祉施設】&#10;一人当たり面積">
          <a:extLst>
            <a:ext uri="{FF2B5EF4-FFF2-40B4-BE49-F238E27FC236}">
              <a16:creationId xmlns:a16="http://schemas.microsoft.com/office/drawing/2014/main" id="{A5116A4E-2F31-4628-85B9-9C7D079B87FC}"/>
            </a:ext>
          </a:extLst>
        </xdr:cNvPr>
        <xdr:cNvSpPr txBox="1"/>
      </xdr:nvSpPr>
      <xdr:spPr>
        <a:xfrm>
          <a:off x="8515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269" name="n_3aveValue【福祉施設】&#10;一人当たり面積">
          <a:extLst>
            <a:ext uri="{FF2B5EF4-FFF2-40B4-BE49-F238E27FC236}">
              <a16:creationId xmlns:a16="http://schemas.microsoft.com/office/drawing/2014/main" id="{49BD8457-C7F3-43E2-82AA-7D0FDAD34906}"/>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142257</xdr:rowOff>
    </xdr:from>
    <xdr:ext cx="469744" cy="259045"/>
    <xdr:sp macro="" textlink="">
      <xdr:nvSpPr>
        <xdr:cNvPr id="270" name="n_4aveValue【福祉施設】&#10;一人当たり面積">
          <a:extLst>
            <a:ext uri="{FF2B5EF4-FFF2-40B4-BE49-F238E27FC236}">
              <a16:creationId xmlns:a16="http://schemas.microsoft.com/office/drawing/2014/main" id="{D6E253B0-6D94-4BD9-A691-BCF22CF748C4}"/>
            </a:ext>
          </a:extLst>
        </xdr:cNvPr>
        <xdr:cNvSpPr txBox="1"/>
      </xdr:nvSpPr>
      <xdr:spPr>
        <a:xfrm>
          <a:off x="6737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138447</xdr:rowOff>
    </xdr:from>
    <xdr:ext cx="469744" cy="259045"/>
    <xdr:sp macro="" textlink="">
      <xdr:nvSpPr>
        <xdr:cNvPr id="271" name="n_1mainValue【福祉施設】&#10;一人当たり面積">
          <a:extLst>
            <a:ext uri="{FF2B5EF4-FFF2-40B4-BE49-F238E27FC236}">
              <a16:creationId xmlns:a16="http://schemas.microsoft.com/office/drawing/2014/main" id="{8649F837-6BA2-4118-B418-DCDB7E1DAD7D}"/>
            </a:ext>
          </a:extLst>
        </xdr:cNvPr>
        <xdr:cNvSpPr txBox="1"/>
      </xdr:nvSpPr>
      <xdr:spPr>
        <a:xfrm>
          <a:off x="9391727" y="1454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144797</xdr:rowOff>
    </xdr:from>
    <xdr:ext cx="469744" cy="259045"/>
    <xdr:sp macro="" textlink="">
      <xdr:nvSpPr>
        <xdr:cNvPr id="272" name="n_2mainValue【福祉施設】&#10;一人当たり面積">
          <a:extLst>
            <a:ext uri="{FF2B5EF4-FFF2-40B4-BE49-F238E27FC236}">
              <a16:creationId xmlns:a16="http://schemas.microsoft.com/office/drawing/2014/main" id="{1124173A-0308-4206-8A20-E2A0602F20DA}"/>
            </a:ext>
          </a:extLst>
        </xdr:cNvPr>
        <xdr:cNvSpPr txBox="1"/>
      </xdr:nvSpPr>
      <xdr:spPr>
        <a:xfrm>
          <a:off x="8515427"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153688</xdr:rowOff>
    </xdr:from>
    <xdr:ext cx="469744" cy="259045"/>
    <xdr:sp macro="" textlink="">
      <xdr:nvSpPr>
        <xdr:cNvPr id="273" name="n_3mainValue【福祉施設】&#10;一人当たり面積">
          <a:extLst>
            <a:ext uri="{FF2B5EF4-FFF2-40B4-BE49-F238E27FC236}">
              <a16:creationId xmlns:a16="http://schemas.microsoft.com/office/drawing/2014/main" id="{A56C156D-A5D7-4F3A-8974-37C627A77861}"/>
            </a:ext>
          </a:extLst>
        </xdr:cNvPr>
        <xdr:cNvSpPr txBox="1"/>
      </xdr:nvSpPr>
      <xdr:spPr>
        <a:xfrm>
          <a:off x="7626427"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120666</xdr:rowOff>
    </xdr:from>
    <xdr:ext cx="469744" cy="259045"/>
    <xdr:sp macro="" textlink="">
      <xdr:nvSpPr>
        <xdr:cNvPr id="274" name="n_4mainValue【福祉施設】&#10;一人当たり面積">
          <a:extLst>
            <a:ext uri="{FF2B5EF4-FFF2-40B4-BE49-F238E27FC236}">
              <a16:creationId xmlns:a16="http://schemas.microsoft.com/office/drawing/2014/main" id="{3B8850BA-93A6-4D68-AC60-E702818A54C8}"/>
            </a:ext>
          </a:extLst>
        </xdr:cNvPr>
        <xdr:cNvSpPr txBox="1"/>
      </xdr:nvSpPr>
      <xdr:spPr>
        <a:xfrm>
          <a:off x="6737427" y="145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923A5A5-FBFF-4AA2-89B7-CE4C4D3118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EFC1F249-D6A1-48AF-BFD3-37FCFFA290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728472F5-5AC6-404F-9518-E64D7F4777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6CBB5CA7-8C84-432C-9FCE-A189F2663F5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9D956C6C-CA74-4413-9EF4-D6D101F7074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9DE0A50E-FAE7-46F0-8871-EFF87F4FE9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DDD7DD80-875D-453C-A5F9-5E2F5DC50C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22C3ABC-826C-4DEC-91A5-2A4799A5BA8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B4A782D5-A7A6-4183-A645-E09A7D1B17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84D825FB-3E9D-438B-9490-A7DF00E8133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00D36D62-85B8-4F04-9F50-B447D5DEEF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E18DEBD3-C43A-48E1-8FCB-4211581BC06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8689B6F4-C3F4-4F41-85A4-BC4AAFB881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2A7E00CB-65ED-482D-816A-1CB5E93603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FD5EFF68-27DE-4EE2-BDCC-EC56AEEB6A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DEFD0C22-E19D-476B-B319-52A75CD1B0C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2B738E99-4A1A-4B49-8887-1C5997B0D4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7CF5CE34-7270-45F4-B691-A9AF81B2AD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FA14193C-2580-4F4A-BFDD-20E7DD9A17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262047A3-A1C7-43BB-AAB4-CB352DA8F9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F725922F-C673-4115-9CB4-AC5EFB01C2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6796DD26-D822-46A3-8910-9506A972BA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E1709611-2807-4532-896B-10669D85952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4C6099C5-403F-4224-BF24-5D13EBB6E06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942A0117-50F3-45D7-8D84-2D876F2376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1EFDB4B4-925B-44D7-AE7E-B515C84274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9D2BF940-A66C-4CFC-8177-EF33F5F5C19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2" name="直線コネクタ 301">
          <a:extLst>
            <a:ext uri="{FF2B5EF4-FFF2-40B4-BE49-F238E27FC236}">
              <a16:creationId xmlns:a16="http://schemas.microsoft.com/office/drawing/2014/main" id="{8D98EF42-521D-4998-AFE8-B7C50DCDEDC9}"/>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03" name="テキスト ボックス 302">
          <a:extLst>
            <a:ext uri="{FF2B5EF4-FFF2-40B4-BE49-F238E27FC236}">
              <a16:creationId xmlns:a16="http://schemas.microsoft.com/office/drawing/2014/main" id="{ECDE7590-321B-4BBD-8299-E48D1FECED51}"/>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4" name="直線コネクタ 303">
          <a:extLst>
            <a:ext uri="{FF2B5EF4-FFF2-40B4-BE49-F238E27FC236}">
              <a16:creationId xmlns:a16="http://schemas.microsoft.com/office/drawing/2014/main" id="{DD175EC5-EB38-4C1C-8BBD-AE04F5D1EBF3}"/>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5" name="テキスト ボックス 304">
          <a:extLst>
            <a:ext uri="{FF2B5EF4-FFF2-40B4-BE49-F238E27FC236}">
              <a16:creationId xmlns:a16="http://schemas.microsoft.com/office/drawing/2014/main" id="{A46B5F7E-03CB-4626-A004-79988A56477A}"/>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6" name="直線コネクタ 305">
          <a:extLst>
            <a:ext uri="{FF2B5EF4-FFF2-40B4-BE49-F238E27FC236}">
              <a16:creationId xmlns:a16="http://schemas.microsoft.com/office/drawing/2014/main" id="{B2A695C4-3788-454B-91CD-1E26DC2642D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7" name="テキスト ボックス 306">
          <a:extLst>
            <a:ext uri="{FF2B5EF4-FFF2-40B4-BE49-F238E27FC236}">
              <a16:creationId xmlns:a16="http://schemas.microsoft.com/office/drawing/2014/main" id="{B7A02DBF-E49F-4FAB-8FB0-795B297F017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8" name="直線コネクタ 307">
          <a:extLst>
            <a:ext uri="{FF2B5EF4-FFF2-40B4-BE49-F238E27FC236}">
              <a16:creationId xmlns:a16="http://schemas.microsoft.com/office/drawing/2014/main" id="{1C751AA5-CC57-45A3-B0D4-43F86DD3510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9" name="テキスト ボックス 308">
          <a:extLst>
            <a:ext uri="{FF2B5EF4-FFF2-40B4-BE49-F238E27FC236}">
              <a16:creationId xmlns:a16="http://schemas.microsoft.com/office/drawing/2014/main" id="{40960651-7076-4A9C-B36A-0041661A70B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B2991B58-394A-4C62-A509-96AE397AE8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1" name="テキスト ボックス 310">
          <a:extLst>
            <a:ext uri="{FF2B5EF4-FFF2-40B4-BE49-F238E27FC236}">
              <a16:creationId xmlns:a16="http://schemas.microsoft.com/office/drawing/2014/main" id="{C819C6C2-719E-4A1B-85A5-54228D97723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一般廃棄物処理施設】&#10;有形固定資産減価償却率グラフ枠">
          <a:extLst>
            <a:ext uri="{FF2B5EF4-FFF2-40B4-BE49-F238E27FC236}">
              <a16:creationId xmlns:a16="http://schemas.microsoft.com/office/drawing/2014/main" id="{3D27C52C-30E1-485C-B621-09492B0C401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313" name="直線コネクタ 312">
          <a:extLst>
            <a:ext uri="{FF2B5EF4-FFF2-40B4-BE49-F238E27FC236}">
              <a16:creationId xmlns:a16="http://schemas.microsoft.com/office/drawing/2014/main" id="{E2BD70AD-6317-4B82-ACFE-8B867DD31DB4}"/>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314" name="【一般廃棄物処理施設】&#10;有形固定資産減価償却率最小値テキスト">
          <a:extLst>
            <a:ext uri="{FF2B5EF4-FFF2-40B4-BE49-F238E27FC236}">
              <a16:creationId xmlns:a16="http://schemas.microsoft.com/office/drawing/2014/main" id="{5B2E4397-BA9A-4731-BCF4-D64D49F89196}"/>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315" name="直線コネクタ 314">
          <a:extLst>
            <a:ext uri="{FF2B5EF4-FFF2-40B4-BE49-F238E27FC236}">
              <a16:creationId xmlns:a16="http://schemas.microsoft.com/office/drawing/2014/main" id="{7F39D8DD-556E-4AF7-963E-64DBD9BBB4C6}"/>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316" name="【一般廃棄物処理施設】&#10;有形固定資産減価償却率最大値テキスト">
          <a:extLst>
            <a:ext uri="{FF2B5EF4-FFF2-40B4-BE49-F238E27FC236}">
              <a16:creationId xmlns:a16="http://schemas.microsoft.com/office/drawing/2014/main" id="{81CFE616-B8EC-447F-BB68-BBEABD0BD64A}"/>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317" name="直線コネクタ 316">
          <a:extLst>
            <a:ext uri="{FF2B5EF4-FFF2-40B4-BE49-F238E27FC236}">
              <a16:creationId xmlns:a16="http://schemas.microsoft.com/office/drawing/2014/main" id="{F78F4E7D-193B-4C7E-8966-13FCBE024D95}"/>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318" name="【一般廃棄物処理施設】&#10;有形固定資産減価償却率平均値テキスト">
          <a:extLst>
            <a:ext uri="{FF2B5EF4-FFF2-40B4-BE49-F238E27FC236}">
              <a16:creationId xmlns:a16="http://schemas.microsoft.com/office/drawing/2014/main" id="{FCFF1D28-38DD-4FC9-8BAA-0A73D3445492}"/>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319" name="フローチャート: 判断 318">
          <a:extLst>
            <a:ext uri="{FF2B5EF4-FFF2-40B4-BE49-F238E27FC236}">
              <a16:creationId xmlns:a16="http://schemas.microsoft.com/office/drawing/2014/main" id="{D879451D-A49C-449E-99EB-B6FED642C426}"/>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320" name="フローチャート: 判断 319">
          <a:extLst>
            <a:ext uri="{FF2B5EF4-FFF2-40B4-BE49-F238E27FC236}">
              <a16:creationId xmlns:a16="http://schemas.microsoft.com/office/drawing/2014/main" id="{2E162722-FEF2-4106-A2F4-BD397101DA28}"/>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321" name="フローチャート: 判断 320">
          <a:extLst>
            <a:ext uri="{FF2B5EF4-FFF2-40B4-BE49-F238E27FC236}">
              <a16:creationId xmlns:a16="http://schemas.microsoft.com/office/drawing/2014/main" id="{C1B48B8F-8051-487D-B0A3-F2CC343A23FC}"/>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22" name="フローチャート: 判断 321">
          <a:extLst>
            <a:ext uri="{FF2B5EF4-FFF2-40B4-BE49-F238E27FC236}">
              <a16:creationId xmlns:a16="http://schemas.microsoft.com/office/drawing/2014/main" id="{7362CEB7-8165-44A2-B4DC-165A832D534A}"/>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323" name="フローチャート: 判断 322">
          <a:extLst>
            <a:ext uri="{FF2B5EF4-FFF2-40B4-BE49-F238E27FC236}">
              <a16:creationId xmlns:a16="http://schemas.microsoft.com/office/drawing/2014/main" id="{18AEAB99-3442-45DC-93A5-420AB57F69B2}"/>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6ED4A069-C19A-451E-8E5A-8AF26780BBE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9A785F0C-358C-465B-BCC3-03CB410E00F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B33D8CEF-DD34-4F21-8BB6-472C8274BD5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F2155A4B-9E4E-40FF-92FD-F1404E344A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F93D15C-CE26-43FC-8D1F-6D1DB74F1A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61976</xdr:rowOff>
    </xdr:from>
    <xdr:to>
      <xdr:col>85</xdr:col>
      <xdr:colOff>177800</xdr:colOff>
      <xdr:row>39</xdr:row>
      <xdr:rowOff>163576</xdr:rowOff>
    </xdr:to>
    <xdr:sp macro="" textlink="">
      <xdr:nvSpPr>
        <xdr:cNvPr id="329" name="楕円 328">
          <a:extLst>
            <a:ext uri="{FF2B5EF4-FFF2-40B4-BE49-F238E27FC236}">
              <a16:creationId xmlns:a16="http://schemas.microsoft.com/office/drawing/2014/main" id="{EB0DA06F-D682-4437-9F9A-81C608D91F89}"/>
            </a:ext>
          </a:extLst>
        </xdr:cNvPr>
        <xdr:cNvSpPr/>
      </xdr:nvSpPr>
      <xdr:spPr>
        <a:xfrm>
          <a:off x="162687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40403</xdr:rowOff>
    </xdr:from>
    <xdr:ext cx="405111" cy="259045"/>
    <xdr:sp macro="" textlink="">
      <xdr:nvSpPr>
        <xdr:cNvPr id="330" name="【一般廃棄物処理施設】&#10;有形固定資産減価償却率該当値テキスト">
          <a:extLst>
            <a:ext uri="{FF2B5EF4-FFF2-40B4-BE49-F238E27FC236}">
              <a16:creationId xmlns:a16="http://schemas.microsoft.com/office/drawing/2014/main" id="{6BED509F-5F20-4865-A155-EDAE34CB3483}"/>
            </a:ext>
          </a:extLst>
        </xdr:cNvPr>
        <xdr:cNvSpPr txBox="1"/>
      </xdr:nvSpPr>
      <xdr:spPr>
        <a:xfrm>
          <a:off x="16357600"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27686</xdr:rowOff>
    </xdr:from>
    <xdr:to>
      <xdr:col>81</xdr:col>
      <xdr:colOff>101600</xdr:colOff>
      <xdr:row>39</xdr:row>
      <xdr:rowOff>129286</xdr:rowOff>
    </xdr:to>
    <xdr:sp macro="" textlink="">
      <xdr:nvSpPr>
        <xdr:cNvPr id="331" name="楕円 330">
          <a:extLst>
            <a:ext uri="{FF2B5EF4-FFF2-40B4-BE49-F238E27FC236}">
              <a16:creationId xmlns:a16="http://schemas.microsoft.com/office/drawing/2014/main" id="{2119E26F-FB6E-48BF-A735-9C6E4F542294}"/>
            </a:ext>
          </a:extLst>
        </xdr:cNvPr>
        <xdr:cNvSpPr/>
      </xdr:nvSpPr>
      <xdr:spPr>
        <a:xfrm>
          <a:off x="15430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78486</xdr:rowOff>
    </xdr:from>
    <xdr:to>
      <xdr:col>85</xdr:col>
      <xdr:colOff>127000</xdr:colOff>
      <xdr:row>39</xdr:row>
      <xdr:rowOff>112776</xdr:rowOff>
    </xdr:to>
    <xdr:cxnSp macro="">
      <xdr:nvCxnSpPr>
        <xdr:cNvPr id="332" name="直線コネクタ 331">
          <a:extLst>
            <a:ext uri="{FF2B5EF4-FFF2-40B4-BE49-F238E27FC236}">
              <a16:creationId xmlns:a16="http://schemas.microsoft.com/office/drawing/2014/main" id="{38180366-4180-4640-A3A1-171A67E93785}"/>
            </a:ext>
          </a:extLst>
        </xdr:cNvPr>
        <xdr:cNvCxnSpPr/>
      </xdr:nvCxnSpPr>
      <xdr:spPr>
        <a:xfrm>
          <a:off x="15481300" y="67650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xdr:rowOff>
    </xdr:from>
    <xdr:to>
      <xdr:col>76</xdr:col>
      <xdr:colOff>165100</xdr:colOff>
      <xdr:row>39</xdr:row>
      <xdr:rowOff>115570</xdr:rowOff>
    </xdr:to>
    <xdr:sp macro="" textlink="">
      <xdr:nvSpPr>
        <xdr:cNvPr id="333" name="楕円 332">
          <a:extLst>
            <a:ext uri="{FF2B5EF4-FFF2-40B4-BE49-F238E27FC236}">
              <a16:creationId xmlns:a16="http://schemas.microsoft.com/office/drawing/2014/main" id="{C0B67343-2D49-472D-88A9-F0BC829E024C}"/>
            </a:ext>
          </a:extLst>
        </xdr:cNvPr>
        <xdr:cNvSpPr/>
      </xdr:nvSpPr>
      <xdr:spPr>
        <a:xfrm>
          <a:off x="1454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64770</xdr:rowOff>
    </xdr:from>
    <xdr:to>
      <xdr:col>81</xdr:col>
      <xdr:colOff>50800</xdr:colOff>
      <xdr:row>39</xdr:row>
      <xdr:rowOff>78486</xdr:rowOff>
    </xdr:to>
    <xdr:cxnSp macro="">
      <xdr:nvCxnSpPr>
        <xdr:cNvPr id="334" name="直線コネクタ 333">
          <a:extLst>
            <a:ext uri="{FF2B5EF4-FFF2-40B4-BE49-F238E27FC236}">
              <a16:creationId xmlns:a16="http://schemas.microsoft.com/office/drawing/2014/main" id="{DCCE1840-726A-4399-B801-53F248A09EC1}"/>
            </a:ext>
          </a:extLst>
        </xdr:cNvPr>
        <xdr:cNvCxnSpPr/>
      </xdr:nvCxnSpPr>
      <xdr:spPr>
        <a:xfrm>
          <a:off x="14592300" y="6751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144272</xdr:rowOff>
    </xdr:from>
    <xdr:to>
      <xdr:col>72</xdr:col>
      <xdr:colOff>38100</xdr:colOff>
      <xdr:row>39</xdr:row>
      <xdr:rowOff>74422</xdr:rowOff>
    </xdr:to>
    <xdr:sp macro="" textlink="">
      <xdr:nvSpPr>
        <xdr:cNvPr id="335" name="楕円 334">
          <a:extLst>
            <a:ext uri="{FF2B5EF4-FFF2-40B4-BE49-F238E27FC236}">
              <a16:creationId xmlns:a16="http://schemas.microsoft.com/office/drawing/2014/main" id="{7D6F3C76-5E1B-46A7-A7B4-E343B837DED1}"/>
            </a:ext>
          </a:extLst>
        </xdr:cNvPr>
        <xdr:cNvSpPr/>
      </xdr:nvSpPr>
      <xdr:spPr>
        <a:xfrm>
          <a:off x="13652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23622</xdr:rowOff>
    </xdr:from>
    <xdr:to>
      <xdr:col>76</xdr:col>
      <xdr:colOff>114300</xdr:colOff>
      <xdr:row>39</xdr:row>
      <xdr:rowOff>64770</xdr:rowOff>
    </xdr:to>
    <xdr:cxnSp macro="">
      <xdr:nvCxnSpPr>
        <xdr:cNvPr id="336" name="直線コネクタ 335">
          <a:extLst>
            <a:ext uri="{FF2B5EF4-FFF2-40B4-BE49-F238E27FC236}">
              <a16:creationId xmlns:a16="http://schemas.microsoft.com/office/drawing/2014/main" id="{82EB0B72-F2D9-4F55-91E1-8EB7C9FDB8C9}"/>
            </a:ext>
          </a:extLst>
        </xdr:cNvPr>
        <xdr:cNvCxnSpPr/>
      </xdr:nvCxnSpPr>
      <xdr:spPr>
        <a:xfrm>
          <a:off x="13703300" y="6710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123698</xdr:rowOff>
    </xdr:from>
    <xdr:to>
      <xdr:col>67</xdr:col>
      <xdr:colOff>101600</xdr:colOff>
      <xdr:row>39</xdr:row>
      <xdr:rowOff>53848</xdr:rowOff>
    </xdr:to>
    <xdr:sp macro="" textlink="">
      <xdr:nvSpPr>
        <xdr:cNvPr id="337" name="楕円 336">
          <a:extLst>
            <a:ext uri="{FF2B5EF4-FFF2-40B4-BE49-F238E27FC236}">
              <a16:creationId xmlns:a16="http://schemas.microsoft.com/office/drawing/2014/main" id="{7BC794E7-B0E9-4C44-915C-F592BFA41213}"/>
            </a:ext>
          </a:extLst>
        </xdr:cNvPr>
        <xdr:cNvSpPr/>
      </xdr:nvSpPr>
      <xdr:spPr>
        <a:xfrm>
          <a:off x="12763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xdr:rowOff>
    </xdr:from>
    <xdr:to>
      <xdr:col>71</xdr:col>
      <xdr:colOff>177800</xdr:colOff>
      <xdr:row>39</xdr:row>
      <xdr:rowOff>23622</xdr:rowOff>
    </xdr:to>
    <xdr:cxnSp macro="">
      <xdr:nvCxnSpPr>
        <xdr:cNvPr id="338" name="直線コネクタ 337">
          <a:extLst>
            <a:ext uri="{FF2B5EF4-FFF2-40B4-BE49-F238E27FC236}">
              <a16:creationId xmlns:a16="http://schemas.microsoft.com/office/drawing/2014/main" id="{C7CBB044-1403-4AFF-9150-38F87365F228}"/>
            </a:ext>
          </a:extLst>
        </xdr:cNvPr>
        <xdr:cNvCxnSpPr/>
      </xdr:nvCxnSpPr>
      <xdr:spPr>
        <a:xfrm>
          <a:off x="12814300" y="66895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339" name="n_1aveValue【一般廃棄物処理施設】&#10;有形固定資産減価償却率">
          <a:extLst>
            <a:ext uri="{FF2B5EF4-FFF2-40B4-BE49-F238E27FC236}">
              <a16:creationId xmlns:a16="http://schemas.microsoft.com/office/drawing/2014/main" id="{4AD22521-63EC-4895-AA1C-A194A29FAF82}"/>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116095</xdr:rowOff>
    </xdr:from>
    <xdr:ext cx="405111" cy="259045"/>
    <xdr:sp macro="" textlink="">
      <xdr:nvSpPr>
        <xdr:cNvPr id="340" name="n_2aveValue【一般廃棄物処理施設】&#10;有形固定資産減価償却率">
          <a:extLst>
            <a:ext uri="{FF2B5EF4-FFF2-40B4-BE49-F238E27FC236}">
              <a16:creationId xmlns:a16="http://schemas.microsoft.com/office/drawing/2014/main" id="{53FD153D-AD09-4F89-9986-B1DD7650D136}"/>
            </a:ext>
          </a:extLst>
        </xdr:cNvPr>
        <xdr:cNvSpPr txBox="1"/>
      </xdr:nvSpPr>
      <xdr:spPr>
        <a:xfrm>
          <a:off x="14389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341" name="n_3aveValue【一般廃棄物処理施設】&#10;有形固定資産減価償却率">
          <a:extLst>
            <a:ext uri="{FF2B5EF4-FFF2-40B4-BE49-F238E27FC236}">
              <a16:creationId xmlns:a16="http://schemas.microsoft.com/office/drawing/2014/main" id="{5E1E8571-73AB-49F1-B89E-C8425A2F131B}"/>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342" name="n_4aveValue【一般廃棄物処理施設】&#10;有形固定資産減価償却率">
          <a:extLst>
            <a:ext uri="{FF2B5EF4-FFF2-40B4-BE49-F238E27FC236}">
              <a16:creationId xmlns:a16="http://schemas.microsoft.com/office/drawing/2014/main" id="{7301DA04-EAAC-496A-845C-A61AFFF7DDCE}"/>
            </a:ext>
          </a:extLst>
        </xdr:cNvPr>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120413</xdr:rowOff>
    </xdr:from>
    <xdr:ext cx="405111" cy="259045"/>
    <xdr:sp macro="" textlink="">
      <xdr:nvSpPr>
        <xdr:cNvPr id="343" name="n_1mainValue【一般廃棄物処理施設】&#10;有形固定資産減価償却率">
          <a:extLst>
            <a:ext uri="{FF2B5EF4-FFF2-40B4-BE49-F238E27FC236}">
              <a16:creationId xmlns:a16="http://schemas.microsoft.com/office/drawing/2014/main" id="{3A292DF8-4427-4924-9289-4E3F0450C061}"/>
            </a:ext>
          </a:extLst>
        </xdr:cNvPr>
        <xdr:cNvSpPr txBox="1"/>
      </xdr:nvSpPr>
      <xdr:spPr>
        <a:xfrm>
          <a:off x="152660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344" name="n_2mainValue【一般廃棄物処理施設】&#10;有形固定資産減価償却率">
          <a:extLst>
            <a:ext uri="{FF2B5EF4-FFF2-40B4-BE49-F238E27FC236}">
              <a16:creationId xmlns:a16="http://schemas.microsoft.com/office/drawing/2014/main" id="{C07AE80B-13A3-4AAB-97D8-F0F8BDC56415}"/>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65549</xdr:rowOff>
    </xdr:from>
    <xdr:ext cx="405111" cy="259045"/>
    <xdr:sp macro="" textlink="">
      <xdr:nvSpPr>
        <xdr:cNvPr id="345" name="n_3mainValue【一般廃棄物処理施設】&#10;有形固定資産減価償却率">
          <a:extLst>
            <a:ext uri="{FF2B5EF4-FFF2-40B4-BE49-F238E27FC236}">
              <a16:creationId xmlns:a16="http://schemas.microsoft.com/office/drawing/2014/main" id="{2831A5F1-B5EC-4770-B13E-DDD969BC5806}"/>
            </a:ext>
          </a:extLst>
        </xdr:cNvPr>
        <xdr:cNvSpPr txBox="1"/>
      </xdr:nvSpPr>
      <xdr:spPr>
        <a:xfrm>
          <a:off x="135007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44975</xdr:rowOff>
    </xdr:from>
    <xdr:ext cx="405111" cy="259045"/>
    <xdr:sp macro="" textlink="">
      <xdr:nvSpPr>
        <xdr:cNvPr id="346" name="n_4mainValue【一般廃棄物処理施設】&#10;有形固定資産減価償却率">
          <a:extLst>
            <a:ext uri="{FF2B5EF4-FFF2-40B4-BE49-F238E27FC236}">
              <a16:creationId xmlns:a16="http://schemas.microsoft.com/office/drawing/2014/main" id="{C0D0A1E0-C194-41D7-A748-F40347BD98E8}"/>
            </a:ext>
          </a:extLst>
        </xdr:cNvPr>
        <xdr:cNvSpPr txBox="1"/>
      </xdr:nvSpPr>
      <xdr:spPr>
        <a:xfrm>
          <a:off x="12611744" y="673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7CDFD57E-43A9-4D4B-99DA-877676EEF43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28F7D643-3B87-45D6-927F-5984FEE4FD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8005F1E8-8491-4545-A747-C4BE35FA63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08E7EF30-CBFD-43EC-8829-224BCEADBE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5440EA97-C63B-45CA-9CD1-A3121CDF51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68B97776-9194-472D-AB59-48F2CA1AC1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86ABBE66-591F-4D93-B71B-D204C1A0631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BA6ADCD9-A96D-4E5B-B950-38931442F1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E6299748-A962-45FE-9E18-F9FC86BCAC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6044A42F-661A-49B5-9A06-BE47C64D20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7" name="直線コネクタ 356">
          <a:extLst>
            <a:ext uri="{FF2B5EF4-FFF2-40B4-BE49-F238E27FC236}">
              <a16:creationId xmlns:a16="http://schemas.microsoft.com/office/drawing/2014/main" id="{86FE7CFB-1F77-4901-98B6-6F96144BF27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8" name="テキスト ボックス 357">
          <a:extLst>
            <a:ext uri="{FF2B5EF4-FFF2-40B4-BE49-F238E27FC236}">
              <a16:creationId xmlns:a16="http://schemas.microsoft.com/office/drawing/2014/main" id="{EB68F18C-FC5B-4FA6-95EE-3EF0F1DCAEC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9" name="直線コネクタ 358">
          <a:extLst>
            <a:ext uri="{FF2B5EF4-FFF2-40B4-BE49-F238E27FC236}">
              <a16:creationId xmlns:a16="http://schemas.microsoft.com/office/drawing/2014/main" id="{5A4B245E-D3FF-4919-8921-41CEFCE59CD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0" name="テキスト ボックス 359">
          <a:extLst>
            <a:ext uri="{FF2B5EF4-FFF2-40B4-BE49-F238E27FC236}">
              <a16:creationId xmlns:a16="http://schemas.microsoft.com/office/drawing/2014/main" id="{3ECE962F-85E2-43C9-BB28-7098AC183D3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1" name="直線コネクタ 360">
          <a:extLst>
            <a:ext uri="{FF2B5EF4-FFF2-40B4-BE49-F238E27FC236}">
              <a16:creationId xmlns:a16="http://schemas.microsoft.com/office/drawing/2014/main" id="{D29D6802-45E6-4C41-81BC-583E4F98CE0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2" name="テキスト ボックス 361">
          <a:extLst>
            <a:ext uri="{FF2B5EF4-FFF2-40B4-BE49-F238E27FC236}">
              <a16:creationId xmlns:a16="http://schemas.microsoft.com/office/drawing/2014/main" id="{989318C8-3F83-426F-BFCD-42E864DEC5E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3" name="直線コネクタ 362">
          <a:extLst>
            <a:ext uri="{FF2B5EF4-FFF2-40B4-BE49-F238E27FC236}">
              <a16:creationId xmlns:a16="http://schemas.microsoft.com/office/drawing/2014/main" id="{B77470F1-5B8D-4336-B446-0C4A7604194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4" name="テキスト ボックス 363">
          <a:extLst>
            <a:ext uri="{FF2B5EF4-FFF2-40B4-BE49-F238E27FC236}">
              <a16:creationId xmlns:a16="http://schemas.microsoft.com/office/drawing/2014/main" id="{5653E68A-8693-4E55-A0A7-AA0BCE7C4E2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5" name="直線コネクタ 364">
          <a:extLst>
            <a:ext uri="{FF2B5EF4-FFF2-40B4-BE49-F238E27FC236}">
              <a16:creationId xmlns:a16="http://schemas.microsoft.com/office/drawing/2014/main" id="{AE673FEA-694E-45C3-87C8-F78057C865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6" name="テキスト ボックス 365">
          <a:extLst>
            <a:ext uri="{FF2B5EF4-FFF2-40B4-BE49-F238E27FC236}">
              <a16:creationId xmlns:a16="http://schemas.microsoft.com/office/drawing/2014/main" id="{014AC06E-D5B2-4393-AB5A-1AB1BE4FFF2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7" name="【一般廃棄物処理施設】&#10;一人当たり有形固定資産（償却資産）額グラフ枠">
          <a:extLst>
            <a:ext uri="{FF2B5EF4-FFF2-40B4-BE49-F238E27FC236}">
              <a16:creationId xmlns:a16="http://schemas.microsoft.com/office/drawing/2014/main" id="{BFEFA6E9-8505-47A0-886E-BF480F12BE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368" name="直線コネクタ 367">
          <a:extLst>
            <a:ext uri="{FF2B5EF4-FFF2-40B4-BE49-F238E27FC236}">
              <a16:creationId xmlns:a16="http://schemas.microsoft.com/office/drawing/2014/main" id="{D396378A-F880-470E-AC19-31EB046281F4}"/>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369" name="【一般廃棄物処理施設】&#10;一人当たり有形固定資産（償却資産）額最小値テキスト">
          <a:extLst>
            <a:ext uri="{FF2B5EF4-FFF2-40B4-BE49-F238E27FC236}">
              <a16:creationId xmlns:a16="http://schemas.microsoft.com/office/drawing/2014/main" id="{E2AF2513-EB4A-4701-B7E2-685067ACAC9E}"/>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370" name="直線コネクタ 369">
          <a:extLst>
            <a:ext uri="{FF2B5EF4-FFF2-40B4-BE49-F238E27FC236}">
              <a16:creationId xmlns:a16="http://schemas.microsoft.com/office/drawing/2014/main" id="{DA0B7FA0-220D-434D-BC33-4201B1BDA548}"/>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371" name="【一般廃棄物処理施設】&#10;一人当たり有形固定資産（償却資産）額最大値テキスト">
          <a:extLst>
            <a:ext uri="{FF2B5EF4-FFF2-40B4-BE49-F238E27FC236}">
              <a16:creationId xmlns:a16="http://schemas.microsoft.com/office/drawing/2014/main" id="{07DBC69F-4D24-439F-A593-40BCB510EB3C}"/>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372" name="直線コネクタ 371">
          <a:extLst>
            <a:ext uri="{FF2B5EF4-FFF2-40B4-BE49-F238E27FC236}">
              <a16:creationId xmlns:a16="http://schemas.microsoft.com/office/drawing/2014/main" id="{1A23FBFD-1137-4CAD-B9BF-E3DC1031D9FB}"/>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144388</xdr:rowOff>
    </xdr:from>
    <xdr:ext cx="599010" cy="259045"/>
    <xdr:sp macro="" textlink="">
      <xdr:nvSpPr>
        <xdr:cNvPr id="373" name="【一般廃棄物処理施設】&#10;一人当たり有形固定資産（償却資産）額平均値テキスト">
          <a:extLst>
            <a:ext uri="{FF2B5EF4-FFF2-40B4-BE49-F238E27FC236}">
              <a16:creationId xmlns:a16="http://schemas.microsoft.com/office/drawing/2014/main" id="{5C67F372-23C7-436A-9D25-6AB4C865A583}"/>
            </a:ext>
          </a:extLst>
        </xdr:cNvPr>
        <xdr:cNvSpPr txBox="1"/>
      </xdr:nvSpPr>
      <xdr:spPr>
        <a:xfrm>
          <a:off x="22199600" y="6659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374" name="フローチャート: 判断 373">
          <a:extLst>
            <a:ext uri="{FF2B5EF4-FFF2-40B4-BE49-F238E27FC236}">
              <a16:creationId xmlns:a16="http://schemas.microsoft.com/office/drawing/2014/main" id="{5835A5BC-3005-48F2-9C6F-1C2A4D210764}"/>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375" name="フローチャート: 判断 374">
          <a:extLst>
            <a:ext uri="{FF2B5EF4-FFF2-40B4-BE49-F238E27FC236}">
              <a16:creationId xmlns:a16="http://schemas.microsoft.com/office/drawing/2014/main" id="{10C29F58-AFA8-45D7-A31A-742FC45539A9}"/>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376" name="フローチャート: 判断 375">
          <a:extLst>
            <a:ext uri="{FF2B5EF4-FFF2-40B4-BE49-F238E27FC236}">
              <a16:creationId xmlns:a16="http://schemas.microsoft.com/office/drawing/2014/main" id="{E7439CFE-D6C9-4D6F-9890-8FEEEF161351}"/>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377" name="フローチャート: 判断 376">
          <a:extLst>
            <a:ext uri="{FF2B5EF4-FFF2-40B4-BE49-F238E27FC236}">
              <a16:creationId xmlns:a16="http://schemas.microsoft.com/office/drawing/2014/main" id="{99A709A3-B291-49FB-A7C4-4E714D3B195D}"/>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378" name="フローチャート: 判断 377">
          <a:extLst>
            <a:ext uri="{FF2B5EF4-FFF2-40B4-BE49-F238E27FC236}">
              <a16:creationId xmlns:a16="http://schemas.microsoft.com/office/drawing/2014/main" id="{ACCE5EA9-9531-46BA-8AB5-34243A4D5EDE}"/>
            </a:ext>
          </a:extLst>
        </xdr:cNvPr>
        <xdr:cNvSpPr/>
      </xdr:nvSpPr>
      <xdr:spPr>
        <a:xfrm>
          <a:off x="18605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8A800B58-4E34-46AB-BED4-55E10BB53B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83AC598A-F763-4160-98F5-DF087A4CB2C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73DBF998-E886-4E8F-8EAA-BFEA7FBF065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31A50403-EE55-4D69-AB30-0EC60EF7FF3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EDE7A617-5DDE-4978-BB87-26CC5E4860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40653</xdr:rowOff>
    </xdr:from>
    <xdr:to>
      <xdr:col>116</xdr:col>
      <xdr:colOff>114300</xdr:colOff>
      <xdr:row>38</xdr:row>
      <xdr:rowOff>142253</xdr:rowOff>
    </xdr:to>
    <xdr:sp macro="" textlink="">
      <xdr:nvSpPr>
        <xdr:cNvPr id="384" name="楕円 383">
          <a:extLst>
            <a:ext uri="{FF2B5EF4-FFF2-40B4-BE49-F238E27FC236}">
              <a16:creationId xmlns:a16="http://schemas.microsoft.com/office/drawing/2014/main" id="{8AEFF025-B21B-4AA4-87D0-4D1CF3E5D65C}"/>
            </a:ext>
          </a:extLst>
        </xdr:cNvPr>
        <xdr:cNvSpPr/>
      </xdr:nvSpPr>
      <xdr:spPr>
        <a:xfrm>
          <a:off x="22110700" y="65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63529</xdr:rowOff>
    </xdr:from>
    <xdr:ext cx="599010" cy="259045"/>
    <xdr:sp macro="" textlink="">
      <xdr:nvSpPr>
        <xdr:cNvPr id="385" name="【一般廃棄物処理施設】&#10;一人当たり有形固定資産（償却資産）額該当値テキスト">
          <a:extLst>
            <a:ext uri="{FF2B5EF4-FFF2-40B4-BE49-F238E27FC236}">
              <a16:creationId xmlns:a16="http://schemas.microsoft.com/office/drawing/2014/main" id="{BE1C9588-9497-4A8F-A70C-73F482852685}"/>
            </a:ext>
          </a:extLst>
        </xdr:cNvPr>
        <xdr:cNvSpPr txBox="1"/>
      </xdr:nvSpPr>
      <xdr:spPr>
        <a:xfrm>
          <a:off x="22199600" y="640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60572</xdr:rowOff>
    </xdr:from>
    <xdr:to>
      <xdr:col>112</xdr:col>
      <xdr:colOff>38100</xdr:colOff>
      <xdr:row>38</xdr:row>
      <xdr:rowOff>162172</xdr:rowOff>
    </xdr:to>
    <xdr:sp macro="" textlink="">
      <xdr:nvSpPr>
        <xdr:cNvPr id="386" name="楕円 385">
          <a:extLst>
            <a:ext uri="{FF2B5EF4-FFF2-40B4-BE49-F238E27FC236}">
              <a16:creationId xmlns:a16="http://schemas.microsoft.com/office/drawing/2014/main" id="{F5B5B287-E7E5-4FFE-B2E3-662C5FABD801}"/>
            </a:ext>
          </a:extLst>
        </xdr:cNvPr>
        <xdr:cNvSpPr/>
      </xdr:nvSpPr>
      <xdr:spPr>
        <a:xfrm>
          <a:off x="21272500" y="65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91453</xdr:rowOff>
    </xdr:from>
    <xdr:to>
      <xdr:col>116</xdr:col>
      <xdr:colOff>63500</xdr:colOff>
      <xdr:row>38</xdr:row>
      <xdr:rowOff>111372</xdr:rowOff>
    </xdr:to>
    <xdr:cxnSp macro="">
      <xdr:nvCxnSpPr>
        <xdr:cNvPr id="387" name="直線コネクタ 386">
          <a:extLst>
            <a:ext uri="{FF2B5EF4-FFF2-40B4-BE49-F238E27FC236}">
              <a16:creationId xmlns:a16="http://schemas.microsoft.com/office/drawing/2014/main" id="{0342DA12-0E4F-4CDD-A84F-47E0A5B2C125}"/>
            </a:ext>
          </a:extLst>
        </xdr:cNvPr>
        <xdr:cNvCxnSpPr/>
      </xdr:nvCxnSpPr>
      <xdr:spPr>
        <a:xfrm flipV="1">
          <a:off x="21323300" y="6606553"/>
          <a:ext cx="838200" cy="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86382</xdr:rowOff>
    </xdr:from>
    <xdr:to>
      <xdr:col>107</xdr:col>
      <xdr:colOff>101600</xdr:colOff>
      <xdr:row>39</xdr:row>
      <xdr:rowOff>16532</xdr:rowOff>
    </xdr:to>
    <xdr:sp macro="" textlink="">
      <xdr:nvSpPr>
        <xdr:cNvPr id="388" name="楕円 387">
          <a:extLst>
            <a:ext uri="{FF2B5EF4-FFF2-40B4-BE49-F238E27FC236}">
              <a16:creationId xmlns:a16="http://schemas.microsoft.com/office/drawing/2014/main" id="{D940CB33-394A-450C-B39C-0097822B108F}"/>
            </a:ext>
          </a:extLst>
        </xdr:cNvPr>
        <xdr:cNvSpPr/>
      </xdr:nvSpPr>
      <xdr:spPr>
        <a:xfrm>
          <a:off x="20383500" y="66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111372</xdr:rowOff>
    </xdr:from>
    <xdr:to>
      <xdr:col>111</xdr:col>
      <xdr:colOff>177800</xdr:colOff>
      <xdr:row>38</xdr:row>
      <xdr:rowOff>137182</xdr:rowOff>
    </xdr:to>
    <xdr:cxnSp macro="">
      <xdr:nvCxnSpPr>
        <xdr:cNvPr id="389" name="直線コネクタ 388">
          <a:extLst>
            <a:ext uri="{FF2B5EF4-FFF2-40B4-BE49-F238E27FC236}">
              <a16:creationId xmlns:a16="http://schemas.microsoft.com/office/drawing/2014/main" id="{512C19A7-5FE8-49CC-BA27-9C41F1387C53}"/>
            </a:ext>
          </a:extLst>
        </xdr:cNvPr>
        <xdr:cNvCxnSpPr/>
      </xdr:nvCxnSpPr>
      <xdr:spPr>
        <a:xfrm flipV="1">
          <a:off x="20434300" y="6626472"/>
          <a:ext cx="889000" cy="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99421</xdr:rowOff>
    </xdr:from>
    <xdr:to>
      <xdr:col>102</xdr:col>
      <xdr:colOff>165100</xdr:colOff>
      <xdr:row>39</xdr:row>
      <xdr:rowOff>29571</xdr:rowOff>
    </xdr:to>
    <xdr:sp macro="" textlink="">
      <xdr:nvSpPr>
        <xdr:cNvPr id="390" name="楕円 389">
          <a:extLst>
            <a:ext uri="{FF2B5EF4-FFF2-40B4-BE49-F238E27FC236}">
              <a16:creationId xmlns:a16="http://schemas.microsoft.com/office/drawing/2014/main" id="{0D410BF5-6890-4425-BE2E-FAB45994CC89}"/>
            </a:ext>
          </a:extLst>
        </xdr:cNvPr>
        <xdr:cNvSpPr/>
      </xdr:nvSpPr>
      <xdr:spPr>
        <a:xfrm>
          <a:off x="19494500" y="66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137182</xdr:rowOff>
    </xdr:from>
    <xdr:to>
      <xdr:col>107</xdr:col>
      <xdr:colOff>50800</xdr:colOff>
      <xdr:row>38</xdr:row>
      <xdr:rowOff>150221</xdr:rowOff>
    </xdr:to>
    <xdr:cxnSp macro="">
      <xdr:nvCxnSpPr>
        <xdr:cNvPr id="391" name="直線コネクタ 390">
          <a:extLst>
            <a:ext uri="{FF2B5EF4-FFF2-40B4-BE49-F238E27FC236}">
              <a16:creationId xmlns:a16="http://schemas.microsoft.com/office/drawing/2014/main" id="{B0A1BFAE-EF03-462E-9438-639B3E2A139C}"/>
            </a:ext>
          </a:extLst>
        </xdr:cNvPr>
        <xdr:cNvCxnSpPr/>
      </xdr:nvCxnSpPr>
      <xdr:spPr>
        <a:xfrm flipV="1">
          <a:off x="19545300" y="6652282"/>
          <a:ext cx="889000" cy="1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18169</xdr:rowOff>
    </xdr:from>
    <xdr:to>
      <xdr:col>98</xdr:col>
      <xdr:colOff>38100</xdr:colOff>
      <xdr:row>37</xdr:row>
      <xdr:rowOff>119769</xdr:rowOff>
    </xdr:to>
    <xdr:sp macro="" textlink="">
      <xdr:nvSpPr>
        <xdr:cNvPr id="392" name="楕円 391">
          <a:extLst>
            <a:ext uri="{FF2B5EF4-FFF2-40B4-BE49-F238E27FC236}">
              <a16:creationId xmlns:a16="http://schemas.microsoft.com/office/drawing/2014/main" id="{FDDE2DBF-71EB-4B15-979D-AC851ECD45FC}"/>
            </a:ext>
          </a:extLst>
        </xdr:cNvPr>
        <xdr:cNvSpPr/>
      </xdr:nvSpPr>
      <xdr:spPr>
        <a:xfrm>
          <a:off x="18605500" y="636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68969</xdr:rowOff>
    </xdr:from>
    <xdr:to>
      <xdr:col>102</xdr:col>
      <xdr:colOff>114300</xdr:colOff>
      <xdr:row>38</xdr:row>
      <xdr:rowOff>150221</xdr:rowOff>
    </xdr:to>
    <xdr:cxnSp macro="">
      <xdr:nvCxnSpPr>
        <xdr:cNvPr id="393" name="直線コネクタ 392">
          <a:extLst>
            <a:ext uri="{FF2B5EF4-FFF2-40B4-BE49-F238E27FC236}">
              <a16:creationId xmlns:a16="http://schemas.microsoft.com/office/drawing/2014/main" id="{3E9D138E-225B-4E1D-8664-BCE982DBDC23}"/>
            </a:ext>
          </a:extLst>
        </xdr:cNvPr>
        <xdr:cNvCxnSpPr/>
      </xdr:nvCxnSpPr>
      <xdr:spPr>
        <a:xfrm>
          <a:off x="18656300" y="6412619"/>
          <a:ext cx="889000" cy="25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112368</xdr:rowOff>
    </xdr:from>
    <xdr:ext cx="599010" cy="259045"/>
    <xdr:sp macro="" textlink="">
      <xdr:nvSpPr>
        <xdr:cNvPr id="394" name="n_1aveValue【一般廃棄物処理施設】&#10;一人当たり有形固定資産（償却資産）額">
          <a:extLst>
            <a:ext uri="{FF2B5EF4-FFF2-40B4-BE49-F238E27FC236}">
              <a16:creationId xmlns:a16="http://schemas.microsoft.com/office/drawing/2014/main" id="{4F883C37-278F-4431-B2B0-614BAC9EAD5A}"/>
            </a:ext>
          </a:extLst>
        </xdr:cNvPr>
        <xdr:cNvSpPr txBox="1"/>
      </xdr:nvSpPr>
      <xdr:spPr>
        <a:xfrm>
          <a:off x="21011095" y="679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150192</xdr:rowOff>
    </xdr:from>
    <xdr:ext cx="599010" cy="259045"/>
    <xdr:sp macro="" textlink="">
      <xdr:nvSpPr>
        <xdr:cNvPr id="395" name="n_2aveValue【一般廃棄物処理施設】&#10;一人当たり有形固定資産（償却資産）額">
          <a:extLst>
            <a:ext uri="{FF2B5EF4-FFF2-40B4-BE49-F238E27FC236}">
              <a16:creationId xmlns:a16="http://schemas.microsoft.com/office/drawing/2014/main" id="{36CE87BA-693B-4081-B16C-95AC674C1AB4}"/>
            </a:ext>
          </a:extLst>
        </xdr:cNvPr>
        <xdr:cNvSpPr txBox="1"/>
      </xdr:nvSpPr>
      <xdr:spPr>
        <a:xfrm>
          <a:off x="20134795" y="68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29593</xdr:rowOff>
    </xdr:from>
    <xdr:ext cx="599010" cy="259045"/>
    <xdr:sp macro="" textlink="">
      <xdr:nvSpPr>
        <xdr:cNvPr id="396" name="n_3aveValue【一般廃棄物処理施設】&#10;一人当たり有形固定資産（償却資産）額">
          <a:extLst>
            <a:ext uri="{FF2B5EF4-FFF2-40B4-BE49-F238E27FC236}">
              <a16:creationId xmlns:a16="http://schemas.microsoft.com/office/drawing/2014/main" id="{BB34A8C7-82C3-4DD1-A0E7-0EEB641DE916}"/>
            </a:ext>
          </a:extLst>
        </xdr:cNvPr>
        <xdr:cNvSpPr txBox="1"/>
      </xdr:nvSpPr>
      <xdr:spPr>
        <a:xfrm>
          <a:off x="19245795" y="68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35572</xdr:rowOff>
    </xdr:from>
    <xdr:ext cx="599010" cy="259045"/>
    <xdr:sp macro="" textlink="">
      <xdr:nvSpPr>
        <xdr:cNvPr id="397" name="n_4aveValue【一般廃棄物処理施設】&#10;一人当たり有形固定資産（償却資産）額">
          <a:extLst>
            <a:ext uri="{FF2B5EF4-FFF2-40B4-BE49-F238E27FC236}">
              <a16:creationId xmlns:a16="http://schemas.microsoft.com/office/drawing/2014/main" id="{5DDC48E4-95F1-48B9-B691-5B4D7242C885}"/>
            </a:ext>
          </a:extLst>
        </xdr:cNvPr>
        <xdr:cNvSpPr txBox="1"/>
      </xdr:nvSpPr>
      <xdr:spPr>
        <a:xfrm>
          <a:off x="18356795" y="68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7249</xdr:rowOff>
    </xdr:from>
    <xdr:ext cx="599010" cy="259045"/>
    <xdr:sp macro="" textlink="">
      <xdr:nvSpPr>
        <xdr:cNvPr id="398" name="n_1mainValue【一般廃棄物処理施設】&#10;一人当たり有形固定資産（償却資産）額">
          <a:extLst>
            <a:ext uri="{FF2B5EF4-FFF2-40B4-BE49-F238E27FC236}">
              <a16:creationId xmlns:a16="http://schemas.microsoft.com/office/drawing/2014/main" id="{74EFDFAD-8E91-4A7B-8EDF-81A0DF3A0CDA}"/>
            </a:ext>
          </a:extLst>
        </xdr:cNvPr>
        <xdr:cNvSpPr txBox="1"/>
      </xdr:nvSpPr>
      <xdr:spPr>
        <a:xfrm>
          <a:off x="21011095" y="635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33058</xdr:rowOff>
    </xdr:from>
    <xdr:ext cx="599010" cy="259045"/>
    <xdr:sp macro="" textlink="">
      <xdr:nvSpPr>
        <xdr:cNvPr id="399" name="n_2mainValue【一般廃棄物処理施設】&#10;一人当たり有形固定資産（償却資産）額">
          <a:extLst>
            <a:ext uri="{FF2B5EF4-FFF2-40B4-BE49-F238E27FC236}">
              <a16:creationId xmlns:a16="http://schemas.microsoft.com/office/drawing/2014/main" id="{D758EA2D-7266-46AA-909D-17B2685318EF}"/>
            </a:ext>
          </a:extLst>
        </xdr:cNvPr>
        <xdr:cNvSpPr txBox="1"/>
      </xdr:nvSpPr>
      <xdr:spPr>
        <a:xfrm>
          <a:off x="20134795" y="637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46098</xdr:rowOff>
    </xdr:from>
    <xdr:ext cx="599010" cy="259045"/>
    <xdr:sp macro="" textlink="">
      <xdr:nvSpPr>
        <xdr:cNvPr id="400" name="n_3mainValue【一般廃棄物処理施設】&#10;一人当たり有形固定資産（償却資産）額">
          <a:extLst>
            <a:ext uri="{FF2B5EF4-FFF2-40B4-BE49-F238E27FC236}">
              <a16:creationId xmlns:a16="http://schemas.microsoft.com/office/drawing/2014/main" id="{93AAABB4-F5DD-4EBB-949C-01738C11A6D3}"/>
            </a:ext>
          </a:extLst>
        </xdr:cNvPr>
        <xdr:cNvSpPr txBox="1"/>
      </xdr:nvSpPr>
      <xdr:spPr>
        <a:xfrm>
          <a:off x="19245795" y="638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136296</xdr:rowOff>
    </xdr:from>
    <xdr:ext cx="599010" cy="259045"/>
    <xdr:sp macro="" textlink="">
      <xdr:nvSpPr>
        <xdr:cNvPr id="401" name="n_4mainValue【一般廃棄物処理施設】&#10;一人当たり有形固定資産（償却資産）額">
          <a:extLst>
            <a:ext uri="{FF2B5EF4-FFF2-40B4-BE49-F238E27FC236}">
              <a16:creationId xmlns:a16="http://schemas.microsoft.com/office/drawing/2014/main" id="{A2564373-99BF-4668-9A0C-A3D4F32EB91A}"/>
            </a:ext>
          </a:extLst>
        </xdr:cNvPr>
        <xdr:cNvSpPr txBox="1"/>
      </xdr:nvSpPr>
      <xdr:spPr>
        <a:xfrm>
          <a:off x="18356795" y="613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7A5DC1EB-DD8F-4916-B36D-26FEF0B278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7F96A34E-B136-4207-B56F-9D30835A70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1AE3C6DD-040C-490F-8492-14DD76FFF5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4A1EA78C-6119-4934-9E00-4DB51CC616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5C22A9AD-D6DA-4DAB-8BB7-D921CB133F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3636A805-8FED-4D0D-B885-2CF946A1822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E6ED8103-1C76-4249-9F3F-1F2BEAA64F3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1995ED20-1BF9-41D0-8C91-0A9192024F1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6F378613-FF3A-47B8-9290-5F8BA672EF2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0D262AE4-BD33-4F5C-A595-90917D5EA1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2" name="テキスト ボックス 411">
          <a:extLst>
            <a:ext uri="{FF2B5EF4-FFF2-40B4-BE49-F238E27FC236}">
              <a16:creationId xmlns:a16="http://schemas.microsoft.com/office/drawing/2014/main" id="{2C2BF70C-E278-43D6-BEAC-E9268776EC9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3" name="直線コネクタ 412">
          <a:extLst>
            <a:ext uri="{FF2B5EF4-FFF2-40B4-BE49-F238E27FC236}">
              <a16:creationId xmlns:a16="http://schemas.microsoft.com/office/drawing/2014/main" id="{607EF0CD-ADEA-4E9B-9429-3A703A606B2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4" name="テキスト ボックス 413">
          <a:extLst>
            <a:ext uri="{FF2B5EF4-FFF2-40B4-BE49-F238E27FC236}">
              <a16:creationId xmlns:a16="http://schemas.microsoft.com/office/drawing/2014/main" id="{06DACAD0-2682-4BB1-861F-D2589A7D5A5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5" name="直線コネクタ 414">
          <a:extLst>
            <a:ext uri="{FF2B5EF4-FFF2-40B4-BE49-F238E27FC236}">
              <a16:creationId xmlns:a16="http://schemas.microsoft.com/office/drawing/2014/main" id="{1A237E2C-FF0F-46DD-8E6C-8F3FD168C17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6" name="テキスト ボックス 415">
          <a:extLst>
            <a:ext uri="{FF2B5EF4-FFF2-40B4-BE49-F238E27FC236}">
              <a16:creationId xmlns:a16="http://schemas.microsoft.com/office/drawing/2014/main" id="{E3149540-6B48-45FA-AC03-B53A7831B4A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7" name="直線コネクタ 416">
          <a:extLst>
            <a:ext uri="{FF2B5EF4-FFF2-40B4-BE49-F238E27FC236}">
              <a16:creationId xmlns:a16="http://schemas.microsoft.com/office/drawing/2014/main" id="{ECD30DDA-93D6-4692-90FB-B8066FFA1A6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8" name="テキスト ボックス 417">
          <a:extLst>
            <a:ext uri="{FF2B5EF4-FFF2-40B4-BE49-F238E27FC236}">
              <a16:creationId xmlns:a16="http://schemas.microsoft.com/office/drawing/2014/main" id="{7549A5E7-25E8-4DA6-BAF1-049A61CCABE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9" name="直線コネクタ 418">
          <a:extLst>
            <a:ext uri="{FF2B5EF4-FFF2-40B4-BE49-F238E27FC236}">
              <a16:creationId xmlns:a16="http://schemas.microsoft.com/office/drawing/2014/main" id="{BAFC7D67-B8DF-4465-81BE-A858915AA5A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0" name="テキスト ボックス 419">
          <a:extLst>
            <a:ext uri="{FF2B5EF4-FFF2-40B4-BE49-F238E27FC236}">
              <a16:creationId xmlns:a16="http://schemas.microsoft.com/office/drawing/2014/main" id="{262A4962-9538-4FCF-BB17-4B93E98D4D7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a:extLst>
            <a:ext uri="{FF2B5EF4-FFF2-40B4-BE49-F238E27FC236}">
              <a16:creationId xmlns:a16="http://schemas.microsoft.com/office/drawing/2014/main" id="{7DF99B02-E161-4F11-B999-6AA90FD9F5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2" name="テキスト ボックス 421">
          <a:extLst>
            <a:ext uri="{FF2B5EF4-FFF2-40B4-BE49-F238E27FC236}">
              <a16:creationId xmlns:a16="http://schemas.microsoft.com/office/drawing/2014/main" id="{6B37EF09-EB4A-401D-B200-4429D8031B0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保健センター・保健所】&#10;有形固定資産減価償却率グラフ枠">
          <a:extLst>
            <a:ext uri="{FF2B5EF4-FFF2-40B4-BE49-F238E27FC236}">
              <a16:creationId xmlns:a16="http://schemas.microsoft.com/office/drawing/2014/main" id="{2F95CF09-E8B5-409E-93CC-F503375C5DB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424" name="直線コネクタ 423">
          <a:extLst>
            <a:ext uri="{FF2B5EF4-FFF2-40B4-BE49-F238E27FC236}">
              <a16:creationId xmlns:a16="http://schemas.microsoft.com/office/drawing/2014/main" id="{8C2319AA-3CCA-4DAE-9465-A74D591054A2}"/>
            </a:ext>
          </a:extLst>
        </xdr:cNvPr>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425" name="【保健センター・保健所】&#10;有形固定資産減価償却率最小値テキスト">
          <a:extLst>
            <a:ext uri="{FF2B5EF4-FFF2-40B4-BE49-F238E27FC236}">
              <a16:creationId xmlns:a16="http://schemas.microsoft.com/office/drawing/2014/main" id="{288BC23E-8E1F-40A5-B6D0-C234FBF1D89A}"/>
            </a:ext>
          </a:extLst>
        </xdr:cNvPr>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426" name="直線コネクタ 425">
          <a:extLst>
            <a:ext uri="{FF2B5EF4-FFF2-40B4-BE49-F238E27FC236}">
              <a16:creationId xmlns:a16="http://schemas.microsoft.com/office/drawing/2014/main" id="{880A7655-E042-48C5-AA8D-D0BDE651BBC1}"/>
            </a:ext>
          </a:extLst>
        </xdr:cNvPr>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27" name="【保健センター・保健所】&#10;有形固定資産減価償却率最大値テキスト">
          <a:extLst>
            <a:ext uri="{FF2B5EF4-FFF2-40B4-BE49-F238E27FC236}">
              <a16:creationId xmlns:a16="http://schemas.microsoft.com/office/drawing/2014/main" id="{11337487-2A73-4707-BDFB-8F2A7774C2EE}"/>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28" name="直線コネクタ 427">
          <a:extLst>
            <a:ext uri="{FF2B5EF4-FFF2-40B4-BE49-F238E27FC236}">
              <a16:creationId xmlns:a16="http://schemas.microsoft.com/office/drawing/2014/main" id="{B5DC6771-61CC-448D-B739-2F7FE43FEF5C}"/>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8653</xdr:rowOff>
    </xdr:from>
    <xdr:ext cx="405111" cy="259045"/>
    <xdr:sp macro="" textlink="">
      <xdr:nvSpPr>
        <xdr:cNvPr id="429" name="【保健センター・保健所】&#10;有形固定資産減価償却率平均値テキスト">
          <a:extLst>
            <a:ext uri="{FF2B5EF4-FFF2-40B4-BE49-F238E27FC236}">
              <a16:creationId xmlns:a16="http://schemas.microsoft.com/office/drawing/2014/main" id="{B2D1BFF9-F26C-45B7-90A2-90755BA41DD9}"/>
            </a:ext>
          </a:extLst>
        </xdr:cNvPr>
        <xdr:cNvSpPr txBox="1"/>
      </xdr:nvSpPr>
      <xdr:spPr>
        <a:xfrm>
          <a:off x="16357600" y="9781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430" name="フローチャート: 判断 429">
          <a:extLst>
            <a:ext uri="{FF2B5EF4-FFF2-40B4-BE49-F238E27FC236}">
              <a16:creationId xmlns:a16="http://schemas.microsoft.com/office/drawing/2014/main" id="{7510902F-C8CC-453C-B8BA-88DC569915F8}"/>
            </a:ext>
          </a:extLst>
        </xdr:cNvPr>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431" name="フローチャート: 判断 430">
          <a:extLst>
            <a:ext uri="{FF2B5EF4-FFF2-40B4-BE49-F238E27FC236}">
              <a16:creationId xmlns:a16="http://schemas.microsoft.com/office/drawing/2014/main" id="{EB125B39-C022-4415-9073-8B8995941A17}"/>
            </a:ext>
          </a:extLst>
        </xdr:cNvPr>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432" name="フローチャート: 判断 431">
          <a:extLst>
            <a:ext uri="{FF2B5EF4-FFF2-40B4-BE49-F238E27FC236}">
              <a16:creationId xmlns:a16="http://schemas.microsoft.com/office/drawing/2014/main" id="{789BD0B5-337A-430B-8501-74E1559DAB96}"/>
            </a:ext>
          </a:extLst>
        </xdr:cNvPr>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433" name="フローチャート: 判断 432">
          <a:extLst>
            <a:ext uri="{FF2B5EF4-FFF2-40B4-BE49-F238E27FC236}">
              <a16:creationId xmlns:a16="http://schemas.microsoft.com/office/drawing/2014/main" id="{7E9072E0-0739-4076-9766-31BDBEAAE1F1}"/>
            </a:ext>
          </a:extLst>
        </xdr:cNvPr>
        <xdr:cNvSpPr/>
      </xdr:nvSpPr>
      <xdr:spPr>
        <a:xfrm>
          <a:off x="13652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434" name="フローチャート: 判断 433">
          <a:extLst>
            <a:ext uri="{FF2B5EF4-FFF2-40B4-BE49-F238E27FC236}">
              <a16:creationId xmlns:a16="http://schemas.microsoft.com/office/drawing/2014/main" id="{3BE1A629-08B1-4904-B5BD-DB5AAA886145}"/>
            </a:ext>
          </a:extLst>
        </xdr:cNvPr>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B2C99559-44F9-4E50-9496-EF16D13693E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1EEB190-5DB2-42D9-99D2-52BD5540878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DA7D24D6-E9C8-4A82-9CA2-7578FFFD70F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2233E41E-AA3E-4B1F-B478-3F084F98C6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D65C3610-5E10-4D1B-8012-870BACFDAE0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440" name="楕円 439">
          <a:extLst>
            <a:ext uri="{FF2B5EF4-FFF2-40B4-BE49-F238E27FC236}">
              <a16:creationId xmlns:a16="http://schemas.microsoft.com/office/drawing/2014/main" id="{64E6081B-99AF-4CF0-9799-C4A02C86024C}"/>
            </a:ext>
          </a:extLst>
        </xdr:cNvPr>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441" name="【保健センター・保健所】&#10;有形固定資産減価償却率該当値テキスト">
          <a:extLst>
            <a:ext uri="{FF2B5EF4-FFF2-40B4-BE49-F238E27FC236}">
              <a16:creationId xmlns:a16="http://schemas.microsoft.com/office/drawing/2014/main" id="{5284397F-A3E1-4FD2-9026-55E4F83E0867}"/>
            </a:ext>
          </a:extLst>
        </xdr:cNvPr>
        <xdr:cNvSpPr txBox="1"/>
      </xdr:nvSpPr>
      <xdr:spPr>
        <a:xfrm>
          <a:off x="16357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442" name="楕円 441">
          <a:extLst>
            <a:ext uri="{FF2B5EF4-FFF2-40B4-BE49-F238E27FC236}">
              <a16:creationId xmlns:a16="http://schemas.microsoft.com/office/drawing/2014/main" id="{BF24E674-E122-4566-A1BC-0B7A13403FA4}"/>
            </a:ext>
          </a:extLst>
        </xdr:cNvPr>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60</xdr:row>
      <xdr:rowOff>160020</xdr:rowOff>
    </xdr:to>
    <xdr:cxnSp macro="">
      <xdr:nvCxnSpPr>
        <xdr:cNvPr id="443" name="直線コネクタ 442">
          <a:extLst>
            <a:ext uri="{FF2B5EF4-FFF2-40B4-BE49-F238E27FC236}">
              <a16:creationId xmlns:a16="http://schemas.microsoft.com/office/drawing/2014/main" id="{03850951-61DF-4BEC-BC80-A0F03783A439}"/>
            </a:ext>
          </a:extLst>
        </xdr:cNvPr>
        <xdr:cNvCxnSpPr/>
      </xdr:nvCxnSpPr>
      <xdr:spPr>
        <a:xfrm>
          <a:off x="15481300" y="103898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122936</xdr:rowOff>
    </xdr:from>
    <xdr:to>
      <xdr:col>76</xdr:col>
      <xdr:colOff>165100</xdr:colOff>
      <xdr:row>60</xdr:row>
      <xdr:rowOff>53086</xdr:rowOff>
    </xdr:to>
    <xdr:sp macro="" textlink="">
      <xdr:nvSpPr>
        <xdr:cNvPr id="444" name="楕円 443">
          <a:extLst>
            <a:ext uri="{FF2B5EF4-FFF2-40B4-BE49-F238E27FC236}">
              <a16:creationId xmlns:a16="http://schemas.microsoft.com/office/drawing/2014/main" id="{CF6B0BD0-239D-4A15-B545-80DD79F031F5}"/>
            </a:ext>
          </a:extLst>
        </xdr:cNvPr>
        <xdr:cNvSpPr/>
      </xdr:nvSpPr>
      <xdr:spPr>
        <a:xfrm>
          <a:off x="14541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xdr:rowOff>
    </xdr:from>
    <xdr:to>
      <xdr:col>81</xdr:col>
      <xdr:colOff>50800</xdr:colOff>
      <xdr:row>60</xdr:row>
      <xdr:rowOff>102870</xdr:rowOff>
    </xdr:to>
    <xdr:cxnSp macro="">
      <xdr:nvCxnSpPr>
        <xdr:cNvPr id="445" name="直線コネクタ 444">
          <a:extLst>
            <a:ext uri="{FF2B5EF4-FFF2-40B4-BE49-F238E27FC236}">
              <a16:creationId xmlns:a16="http://schemas.microsoft.com/office/drawing/2014/main" id="{EF35BABC-55DD-4ED9-84FE-84966FBCB146}"/>
            </a:ext>
          </a:extLst>
        </xdr:cNvPr>
        <xdr:cNvCxnSpPr/>
      </xdr:nvCxnSpPr>
      <xdr:spPr>
        <a:xfrm>
          <a:off x="14592300" y="1028928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122936</xdr:rowOff>
    </xdr:from>
    <xdr:to>
      <xdr:col>72</xdr:col>
      <xdr:colOff>38100</xdr:colOff>
      <xdr:row>60</xdr:row>
      <xdr:rowOff>53086</xdr:rowOff>
    </xdr:to>
    <xdr:sp macro="" textlink="">
      <xdr:nvSpPr>
        <xdr:cNvPr id="446" name="楕円 445">
          <a:extLst>
            <a:ext uri="{FF2B5EF4-FFF2-40B4-BE49-F238E27FC236}">
              <a16:creationId xmlns:a16="http://schemas.microsoft.com/office/drawing/2014/main" id="{55AA18E9-62D7-4415-8CB5-37AD3CE7D04D}"/>
            </a:ext>
          </a:extLst>
        </xdr:cNvPr>
        <xdr:cNvSpPr/>
      </xdr:nvSpPr>
      <xdr:spPr>
        <a:xfrm>
          <a:off x="13652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xdr:rowOff>
    </xdr:from>
    <xdr:to>
      <xdr:col>76</xdr:col>
      <xdr:colOff>114300</xdr:colOff>
      <xdr:row>60</xdr:row>
      <xdr:rowOff>2286</xdr:rowOff>
    </xdr:to>
    <xdr:cxnSp macro="">
      <xdr:nvCxnSpPr>
        <xdr:cNvPr id="447" name="直線コネクタ 446">
          <a:extLst>
            <a:ext uri="{FF2B5EF4-FFF2-40B4-BE49-F238E27FC236}">
              <a16:creationId xmlns:a16="http://schemas.microsoft.com/office/drawing/2014/main" id="{B1FC12D0-8FE4-401B-8CF0-4007542E1095}"/>
            </a:ext>
          </a:extLst>
        </xdr:cNvPr>
        <xdr:cNvCxnSpPr/>
      </xdr:nvCxnSpPr>
      <xdr:spPr>
        <a:xfrm>
          <a:off x="13703300" y="10289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448" name="楕円 447">
          <a:extLst>
            <a:ext uri="{FF2B5EF4-FFF2-40B4-BE49-F238E27FC236}">
              <a16:creationId xmlns:a16="http://schemas.microsoft.com/office/drawing/2014/main" id="{58C3BA98-4CA8-410D-8BB5-2DD4098B76BA}"/>
            </a:ext>
          </a:extLst>
        </xdr:cNvPr>
        <xdr:cNvSpPr/>
      </xdr:nvSpPr>
      <xdr:spPr>
        <a:xfrm>
          <a:off x="1276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xdr:rowOff>
    </xdr:from>
    <xdr:to>
      <xdr:col>71</xdr:col>
      <xdr:colOff>177800</xdr:colOff>
      <xdr:row>61</xdr:row>
      <xdr:rowOff>114300</xdr:rowOff>
    </xdr:to>
    <xdr:cxnSp macro="">
      <xdr:nvCxnSpPr>
        <xdr:cNvPr id="449" name="直線コネクタ 448">
          <a:extLst>
            <a:ext uri="{FF2B5EF4-FFF2-40B4-BE49-F238E27FC236}">
              <a16:creationId xmlns:a16="http://schemas.microsoft.com/office/drawing/2014/main" id="{E793CDC2-D4EF-48A6-AC7B-380F700B1E97}"/>
            </a:ext>
          </a:extLst>
        </xdr:cNvPr>
        <xdr:cNvCxnSpPr/>
      </xdr:nvCxnSpPr>
      <xdr:spPr>
        <a:xfrm flipV="1">
          <a:off x="12814300" y="1028928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39895</xdr:rowOff>
    </xdr:from>
    <xdr:ext cx="405111" cy="259045"/>
    <xdr:sp macro="" textlink="">
      <xdr:nvSpPr>
        <xdr:cNvPr id="450" name="n_1aveValue【保健センター・保健所】&#10;有形固定資産減価償却率">
          <a:extLst>
            <a:ext uri="{FF2B5EF4-FFF2-40B4-BE49-F238E27FC236}">
              <a16:creationId xmlns:a16="http://schemas.microsoft.com/office/drawing/2014/main" id="{083BD8E8-264B-4A20-BF28-BC8559B645FD}"/>
            </a:ext>
          </a:extLst>
        </xdr:cNvPr>
        <xdr:cNvSpPr txBox="1"/>
      </xdr:nvSpPr>
      <xdr:spPr>
        <a:xfrm>
          <a:off x="15266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451" name="n_2aveValue【保健センター・保健所】&#10;有形固定資産減価償却率">
          <a:extLst>
            <a:ext uri="{FF2B5EF4-FFF2-40B4-BE49-F238E27FC236}">
              <a16:creationId xmlns:a16="http://schemas.microsoft.com/office/drawing/2014/main" id="{9B3CA80F-CD66-4E0E-8125-C5D2C75F9729}"/>
            </a:ext>
          </a:extLst>
        </xdr:cNvPr>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23893</xdr:rowOff>
    </xdr:from>
    <xdr:ext cx="405111" cy="259045"/>
    <xdr:sp macro="" textlink="">
      <xdr:nvSpPr>
        <xdr:cNvPr id="452" name="n_3aveValue【保健センター・保健所】&#10;有形固定資産減価償却率">
          <a:extLst>
            <a:ext uri="{FF2B5EF4-FFF2-40B4-BE49-F238E27FC236}">
              <a16:creationId xmlns:a16="http://schemas.microsoft.com/office/drawing/2014/main" id="{4F3CCCBA-8898-471E-B884-27CA1BDE94E0}"/>
            </a:ext>
          </a:extLst>
        </xdr:cNvPr>
        <xdr:cNvSpPr txBox="1"/>
      </xdr:nvSpPr>
      <xdr:spPr>
        <a:xfrm>
          <a:off x="13500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106189</xdr:rowOff>
    </xdr:from>
    <xdr:ext cx="405111" cy="259045"/>
    <xdr:sp macro="" textlink="">
      <xdr:nvSpPr>
        <xdr:cNvPr id="453" name="n_4aveValue【保健センター・保健所】&#10;有形固定資産減価償却率">
          <a:extLst>
            <a:ext uri="{FF2B5EF4-FFF2-40B4-BE49-F238E27FC236}">
              <a16:creationId xmlns:a16="http://schemas.microsoft.com/office/drawing/2014/main" id="{9F69E6B4-39D1-4A51-B475-545969584CC7}"/>
            </a:ext>
          </a:extLst>
        </xdr:cNvPr>
        <xdr:cNvSpPr txBox="1"/>
      </xdr:nvSpPr>
      <xdr:spPr>
        <a:xfrm>
          <a:off x="12611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454" name="n_1mainValue【保健センター・保健所】&#10;有形固定資産減価償却率">
          <a:extLst>
            <a:ext uri="{FF2B5EF4-FFF2-40B4-BE49-F238E27FC236}">
              <a16:creationId xmlns:a16="http://schemas.microsoft.com/office/drawing/2014/main" id="{BA4AA4CC-21F9-45B9-81A6-027426B67D1C}"/>
            </a:ext>
          </a:extLst>
        </xdr:cNvPr>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44213</xdr:rowOff>
    </xdr:from>
    <xdr:ext cx="405111" cy="259045"/>
    <xdr:sp macro="" textlink="">
      <xdr:nvSpPr>
        <xdr:cNvPr id="455" name="n_2mainValue【保健センター・保健所】&#10;有形固定資産減価償却率">
          <a:extLst>
            <a:ext uri="{FF2B5EF4-FFF2-40B4-BE49-F238E27FC236}">
              <a16:creationId xmlns:a16="http://schemas.microsoft.com/office/drawing/2014/main" id="{0EA4F690-8028-48B7-8380-487AF1F57F3B}"/>
            </a:ext>
          </a:extLst>
        </xdr:cNvPr>
        <xdr:cNvSpPr txBox="1"/>
      </xdr:nvSpPr>
      <xdr:spPr>
        <a:xfrm>
          <a:off x="14389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44213</xdr:rowOff>
    </xdr:from>
    <xdr:ext cx="405111" cy="259045"/>
    <xdr:sp macro="" textlink="">
      <xdr:nvSpPr>
        <xdr:cNvPr id="456" name="n_3mainValue【保健センター・保健所】&#10;有形固定資産減価償却率">
          <a:extLst>
            <a:ext uri="{FF2B5EF4-FFF2-40B4-BE49-F238E27FC236}">
              <a16:creationId xmlns:a16="http://schemas.microsoft.com/office/drawing/2014/main" id="{0BDEFE05-C361-4DAB-A3BD-9702E5966C75}"/>
            </a:ext>
          </a:extLst>
        </xdr:cNvPr>
        <xdr:cNvSpPr txBox="1"/>
      </xdr:nvSpPr>
      <xdr:spPr>
        <a:xfrm>
          <a:off x="13500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457" name="n_4mainValue【保健センター・保健所】&#10;有形固定資産減価償却率">
          <a:extLst>
            <a:ext uri="{FF2B5EF4-FFF2-40B4-BE49-F238E27FC236}">
              <a16:creationId xmlns:a16="http://schemas.microsoft.com/office/drawing/2014/main" id="{43E21303-E080-421F-820D-F5BC8346F5F9}"/>
            </a:ext>
          </a:extLst>
        </xdr:cNvPr>
        <xdr:cNvSpPr txBox="1"/>
      </xdr:nvSpPr>
      <xdr:spPr>
        <a:xfrm>
          <a:off x="12611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a:extLst>
            <a:ext uri="{FF2B5EF4-FFF2-40B4-BE49-F238E27FC236}">
              <a16:creationId xmlns:a16="http://schemas.microsoft.com/office/drawing/2014/main" id="{507E671D-6E65-4601-8AF4-7C5F6C70BA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a:extLst>
            <a:ext uri="{FF2B5EF4-FFF2-40B4-BE49-F238E27FC236}">
              <a16:creationId xmlns:a16="http://schemas.microsoft.com/office/drawing/2014/main" id="{6F48354C-078C-4008-8084-4A2B0967D8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a:extLst>
            <a:ext uri="{FF2B5EF4-FFF2-40B4-BE49-F238E27FC236}">
              <a16:creationId xmlns:a16="http://schemas.microsoft.com/office/drawing/2014/main" id="{1C9AAFB7-C1CB-47B7-8163-AB670C056E8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a:extLst>
            <a:ext uri="{FF2B5EF4-FFF2-40B4-BE49-F238E27FC236}">
              <a16:creationId xmlns:a16="http://schemas.microsoft.com/office/drawing/2014/main" id="{B63EBA4E-5B6C-4079-AD58-46332FEDC2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a:extLst>
            <a:ext uri="{FF2B5EF4-FFF2-40B4-BE49-F238E27FC236}">
              <a16:creationId xmlns:a16="http://schemas.microsoft.com/office/drawing/2014/main" id="{4ABA508B-0F63-4615-8023-43BB367B7C5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a:extLst>
            <a:ext uri="{FF2B5EF4-FFF2-40B4-BE49-F238E27FC236}">
              <a16:creationId xmlns:a16="http://schemas.microsoft.com/office/drawing/2014/main" id="{883993D3-36E3-4AA5-ADE7-3174DBA2E6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a:extLst>
            <a:ext uri="{FF2B5EF4-FFF2-40B4-BE49-F238E27FC236}">
              <a16:creationId xmlns:a16="http://schemas.microsoft.com/office/drawing/2014/main" id="{21E0E0CE-09FE-498F-9B07-D9DE1D1CD2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a:extLst>
            <a:ext uri="{FF2B5EF4-FFF2-40B4-BE49-F238E27FC236}">
              <a16:creationId xmlns:a16="http://schemas.microsoft.com/office/drawing/2014/main" id="{EA14FA2C-A391-4AD7-9A15-45EBB64F3E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a:extLst>
            <a:ext uri="{FF2B5EF4-FFF2-40B4-BE49-F238E27FC236}">
              <a16:creationId xmlns:a16="http://schemas.microsoft.com/office/drawing/2014/main" id="{8855FC32-E0A7-43D1-99B8-59FFCC7867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a:extLst>
            <a:ext uri="{FF2B5EF4-FFF2-40B4-BE49-F238E27FC236}">
              <a16:creationId xmlns:a16="http://schemas.microsoft.com/office/drawing/2014/main" id="{F4014D7C-9C71-45A4-BF64-2F314925BCB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8" name="直線コネクタ 467">
          <a:extLst>
            <a:ext uri="{FF2B5EF4-FFF2-40B4-BE49-F238E27FC236}">
              <a16:creationId xmlns:a16="http://schemas.microsoft.com/office/drawing/2014/main" id="{384FDBDD-3E42-4330-915B-F5735611465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9" name="テキスト ボックス 468">
          <a:extLst>
            <a:ext uri="{FF2B5EF4-FFF2-40B4-BE49-F238E27FC236}">
              <a16:creationId xmlns:a16="http://schemas.microsoft.com/office/drawing/2014/main" id="{786B2999-BCEB-42A8-A850-FF2E029EF58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0" name="直線コネクタ 469">
          <a:extLst>
            <a:ext uri="{FF2B5EF4-FFF2-40B4-BE49-F238E27FC236}">
              <a16:creationId xmlns:a16="http://schemas.microsoft.com/office/drawing/2014/main" id="{EA12BA9C-06BD-4ABD-84DF-0C965844894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1" name="テキスト ボックス 470">
          <a:extLst>
            <a:ext uri="{FF2B5EF4-FFF2-40B4-BE49-F238E27FC236}">
              <a16:creationId xmlns:a16="http://schemas.microsoft.com/office/drawing/2014/main" id="{977EB5B5-4F29-46D4-9745-BD64B782584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2" name="直線コネクタ 471">
          <a:extLst>
            <a:ext uri="{FF2B5EF4-FFF2-40B4-BE49-F238E27FC236}">
              <a16:creationId xmlns:a16="http://schemas.microsoft.com/office/drawing/2014/main" id="{80CC5280-DD06-4BB0-9EFE-F260A44D71B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3" name="テキスト ボックス 472">
          <a:extLst>
            <a:ext uri="{FF2B5EF4-FFF2-40B4-BE49-F238E27FC236}">
              <a16:creationId xmlns:a16="http://schemas.microsoft.com/office/drawing/2014/main" id="{0CCEE159-539C-4E0F-8E3B-18D280EE485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4" name="直線コネクタ 473">
          <a:extLst>
            <a:ext uri="{FF2B5EF4-FFF2-40B4-BE49-F238E27FC236}">
              <a16:creationId xmlns:a16="http://schemas.microsoft.com/office/drawing/2014/main" id="{C26E9795-D644-452F-AEE7-8865415D5BB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5" name="テキスト ボックス 474">
          <a:extLst>
            <a:ext uri="{FF2B5EF4-FFF2-40B4-BE49-F238E27FC236}">
              <a16:creationId xmlns:a16="http://schemas.microsoft.com/office/drawing/2014/main" id="{D53B6F3A-CE4F-432A-8FB4-08FE9422CF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a:extLst>
            <a:ext uri="{FF2B5EF4-FFF2-40B4-BE49-F238E27FC236}">
              <a16:creationId xmlns:a16="http://schemas.microsoft.com/office/drawing/2014/main" id="{C23E2718-BD3C-4859-BD4C-FD4D2409D94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7" name="テキスト ボックス 476">
          <a:extLst>
            <a:ext uri="{FF2B5EF4-FFF2-40B4-BE49-F238E27FC236}">
              <a16:creationId xmlns:a16="http://schemas.microsoft.com/office/drawing/2014/main" id="{664117C5-2889-4076-9DDB-47036084849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保健センター・保健所】&#10;一人当たり面積グラフ枠">
          <a:extLst>
            <a:ext uri="{FF2B5EF4-FFF2-40B4-BE49-F238E27FC236}">
              <a16:creationId xmlns:a16="http://schemas.microsoft.com/office/drawing/2014/main" id="{18BB12B9-580E-40C7-A224-D7BA0D6C13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479" name="直線コネクタ 478">
          <a:extLst>
            <a:ext uri="{FF2B5EF4-FFF2-40B4-BE49-F238E27FC236}">
              <a16:creationId xmlns:a16="http://schemas.microsoft.com/office/drawing/2014/main" id="{93FEED47-2965-40DB-AB81-4B0095877C8F}"/>
            </a:ext>
          </a:extLst>
        </xdr:cNvPr>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480" name="【保健センター・保健所】&#10;一人当たり面積最小値テキスト">
          <a:extLst>
            <a:ext uri="{FF2B5EF4-FFF2-40B4-BE49-F238E27FC236}">
              <a16:creationId xmlns:a16="http://schemas.microsoft.com/office/drawing/2014/main" id="{77438544-0AA2-459A-87D4-50E2CB73E9FF}"/>
            </a:ext>
          </a:extLst>
        </xdr:cNvPr>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481" name="直線コネクタ 480">
          <a:extLst>
            <a:ext uri="{FF2B5EF4-FFF2-40B4-BE49-F238E27FC236}">
              <a16:creationId xmlns:a16="http://schemas.microsoft.com/office/drawing/2014/main" id="{E2B75BCE-EF45-4944-AE53-6E4BD0875B4E}"/>
            </a:ext>
          </a:extLst>
        </xdr:cNvPr>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482" name="【保健センター・保健所】&#10;一人当たり面積最大値テキスト">
          <a:extLst>
            <a:ext uri="{FF2B5EF4-FFF2-40B4-BE49-F238E27FC236}">
              <a16:creationId xmlns:a16="http://schemas.microsoft.com/office/drawing/2014/main" id="{129DDFBC-F85E-40FA-9F50-13FF7DE3FBA4}"/>
            </a:ext>
          </a:extLst>
        </xdr:cNvPr>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483" name="直線コネクタ 482">
          <a:extLst>
            <a:ext uri="{FF2B5EF4-FFF2-40B4-BE49-F238E27FC236}">
              <a16:creationId xmlns:a16="http://schemas.microsoft.com/office/drawing/2014/main" id="{D02130C6-3898-4235-8C58-5D9C008FA6EA}"/>
            </a:ext>
          </a:extLst>
        </xdr:cNvPr>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484" name="【保健センター・保健所】&#10;一人当たり面積平均値テキスト">
          <a:extLst>
            <a:ext uri="{FF2B5EF4-FFF2-40B4-BE49-F238E27FC236}">
              <a16:creationId xmlns:a16="http://schemas.microsoft.com/office/drawing/2014/main" id="{F106099B-6A2D-432D-8EAA-522F86DCD901}"/>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485" name="フローチャート: 判断 484">
          <a:extLst>
            <a:ext uri="{FF2B5EF4-FFF2-40B4-BE49-F238E27FC236}">
              <a16:creationId xmlns:a16="http://schemas.microsoft.com/office/drawing/2014/main" id="{54DF8030-B512-41C9-BD25-391F4B1D44B7}"/>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486" name="フローチャート: 判断 485">
          <a:extLst>
            <a:ext uri="{FF2B5EF4-FFF2-40B4-BE49-F238E27FC236}">
              <a16:creationId xmlns:a16="http://schemas.microsoft.com/office/drawing/2014/main" id="{CE732A46-E424-41B0-A21F-E52812D25ED8}"/>
            </a:ext>
          </a:extLst>
        </xdr:cNvPr>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487" name="フローチャート: 判断 486">
          <a:extLst>
            <a:ext uri="{FF2B5EF4-FFF2-40B4-BE49-F238E27FC236}">
              <a16:creationId xmlns:a16="http://schemas.microsoft.com/office/drawing/2014/main" id="{32D0D693-6237-4F1A-AA5C-9058FD1E4719}"/>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488" name="フローチャート: 判断 487">
          <a:extLst>
            <a:ext uri="{FF2B5EF4-FFF2-40B4-BE49-F238E27FC236}">
              <a16:creationId xmlns:a16="http://schemas.microsoft.com/office/drawing/2014/main" id="{FCB772E4-8804-47C0-93BA-D37C780CBAAB}"/>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489" name="フローチャート: 判断 488">
          <a:extLst>
            <a:ext uri="{FF2B5EF4-FFF2-40B4-BE49-F238E27FC236}">
              <a16:creationId xmlns:a16="http://schemas.microsoft.com/office/drawing/2014/main" id="{3F38532D-46FA-4946-A934-00DFEAD1409A}"/>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C2B81F55-3F4C-497A-B8AB-699E06C2DE5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24E90D59-FC8B-4890-A967-0052E73B56D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56EEEC74-05EC-4D0C-962C-480578D1AA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B44576E7-9780-4F4A-9E5C-B3E3AAEFC2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AE817767-1785-43FC-B6D5-B799D532DAF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134366</xdr:rowOff>
    </xdr:from>
    <xdr:to>
      <xdr:col>116</xdr:col>
      <xdr:colOff>114300</xdr:colOff>
      <xdr:row>62</xdr:row>
      <xdr:rowOff>64516</xdr:rowOff>
    </xdr:to>
    <xdr:sp macro="" textlink="">
      <xdr:nvSpPr>
        <xdr:cNvPr id="495" name="楕円 494">
          <a:extLst>
            <a:ext uri="{FF2B5EF4-FFF2-40B4-BE49-F238E27FC236}">
              <a16:creationId xmlns:a16="http://schemas.microsoft.com/office/drawing/2014/main" id="{5551DD1A-4A1D-4631-B00D-FA90837F2540}"/>
            </a:ext>
          </a:extLst>
        </xdr:cNvPr>
        <xdr:cNvSpPr/>
      </xdr:nvSpPr>
      <xdr:spPr>
        <a:xfrm>
          <a:off x="22110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112793</xdr:rowOff>
    </xdr:from>
    <xdr:ext cx="469744" cy="259045"/>
    <xdr:sp macro="" textlink="">
      <xdr:nvSpPr>
        <xdr:cNvPr id="496" name="【保健センター・保健所】&#10;一人当たり面積該当値テキスト">
          <a:extLst>
            <a:ext uri="{FF2B5EF4-FFF2-40B4-BE49-F238E27FC236}">
              <a16:creationId xmlns:a16="http://schemas.microsoft.com/office/drawing/2014/main" id="{01CA906C-CE20-4906-995B-AE338C1B16E2}"/>
            </a:ext>
          </a:extLst>
        </xdr:cNvPr>
        <xdr:cNvSpPr txBox="1"/>
      </xdr:nvSpPr>
      <xdr:spPr>
        <a:xfrm>
          <a:off x="22199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497" name="楕円 496">
          <a:extLst>
            <a:ext uri="{FF2B5EF4-FFF2-40B4-BE49-F238E27FC236}">
              <a16:creationId xmlns:a16="http://schemas.microsoft.com/office/drawing/2014/main" id="{BBF133C3-A856-4D15-8178-9191E4678A98}"/>
            </a:ext>
          </a:extLst>
        </xdr:cNvPr>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22860</xdr:rowOff>
    </xdr:to>
    <xdr:cxnSp macro="">
      <xdr:nvCxnSpPr>
        <xdr:cNvPr id="498" name="直線コネクタ 497">
          <a:extLst>
            <a:ext uri="{FF2B5EF4-FFF2-40B4-BE49-F238E27FC236}">
              <a16:creationId xmlns:a16="http://schemas.microsoft.com/office/drawing/2014/main" id="{3C46A1A7-3D9C-4F99-922E-C479C302EC9D}"/>
            </a:ext>
          </a:extLst>
        </xdr:cNvPr>
        <xdr:cNvCxnSpPr/>
      </xdr:nvCxnSpPr>
      <xdr:spPr>
        <a:xfrm flipV="1">
          <a:off x="21323300" y="106436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148082</xdr:rowOff>
    </xdr:from>
    <xdr:to>
      <xdr:col>107</xdr:col>
      <xdr:colOff>101600</xdr:colOff>
      <xdr:row>62</xdr:row>
      <xdr:rowOff>78232</xdr:rowOff>
    </xdr:to>
    <xdr:sp macro="" textlink="">
      <xdr:nvSpPr>
        <xdr:cNvPr id="499" name="楕円 498">
          <a:extLst>
            <a:ext uri="{FF2B5EF4-FFF2-40B4-BE49-F238E27FC236}">
              <a16:creationId xmlns:a16="http://schemas.microsoft.com/office/drawing/2014/main" id="{CC3DBA91-9908-4736-BABD-A4F83712C5BF}"/>
            </a:ext>
          </a:extLst>
        </xdr:cNvPr>
        <xdr:cNvSpPr/>
      </xdr:nvSpPr>
      <xdr:spPr>
        <a:xfrm>
          <a:off x="20383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27432</xdr:rowOff>
    </xdr:to>
    <xdr:cxnSp macro="">
      <xdr:nvCxnSpPr>
        <xdr:cNvPr id="500" name="直線コネクタ 499">
          <a:extLst>
            <a:ext uri="{FF2B5EF4-FFF2-40B4-BE49-F238E27FC236}">
              <a16:creationId xmlns:a16="http://schemas.microsoft.com/office/drawing/2014/main" id="{87ED303D-CD7D-4448-8841-430E753F46B5}"/>
            </a:ext>
          </a:extLst>
        </xdr:cNvPr>
        <xdr:cNvCxnSpPr/>
      </xdr:nvCxnSpPr>
      <xdr:spPr>
        <a:xfrm flipV="1">
          <a:off x="20434300" y="10652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501" name="楕円 500">
          <a:extLst>
            <a:ext uri="{FF2B5EF4-FFF2-40B4-BE49-F238E27FC236}">
              <a16:creationId xmlns:a16="http://schemas.microsoft.com/office/drawing/2014/main" id="{789C9705-FEE7-4222-9E8F-0A4EF1769AC1}"/>
            </a:ext>
          </a:extLst>
        </xdr:cNvPr>
        <xdr:cNvSpPr/>
      </xdr:nvSpPr>
      <xdr:spPr>
        <a:xfrm>
          <a:off x="19494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27432</xdr:rowOff>
    </xdr:from>
    <xdr:to>
      <xdr:col>107</xdr:col>
      <xdr:colOff>50800</xdr:colOff>
      <xdr:row>62</xdr:row>
      <xdr:rowOff>36576</xdr:rowOff>
    </xdr:to>
    <xdr:cxnSp macro="">
      <xdr:nvCxnSpPr>
        <xdr:cNvPr id="502" name="直線コネクタ 501">
          <a:extLst>
            <a:ext uri="{FF2B5EF4-FFF2-40B4-BE49-F238E27FC236}">
              <a16:creationId xmlns:a16="http://schemas.microsoft.com/office/drawing/2014/main" id="{A1A6AA21-9F1D-4F22-A94B-8B3A93802DCF}"/>
            </a:ext>
          </a:extLst>
        </xdr:cNvPr>
        <xdr:cNvCxnSpPr/>
      </xdr:nvCxnSpPr>
      <xdr:spPr>
        <a:xfrm flipV="1">
          <a:off x="19545300" y="10657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161798</xdr:rowOff>
    </xdr:from>
    <xdr:to>
      <xdr:col>98</xdr:col>
      <xdr:colOff>38100</xdr:colOff>
      <xdr:row>62</xdr:row>
      <xdr:rowOff>91948</xdr:rowOff>
    </xdr:to>
    <xdr:sp macro="" textlink="">
      <xdr:nvSpPr>
        <xdr:cNvPr id="503" name="楕円 502">
          <a:extLst>
            <a:ext uri="{FF2B5EF4-FFF2-40B4-BE49-F238E27FC236}">
              <a16:creationId xmlns:a16="http://schemas.microsoft.com/office/drawing/2014/main" id="{1733EC19-BAE4-4769-AB94-07C903AB2101}"/>
            </a:ext>
          </a:extLst>
        </xdr:cNvPr>
        <xdr:cNvSpPr/>
      </xdr:nvSpPr>
      <xdr:spPr>
        <a:xfrm>
          <a:off x="18605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36576</xdr:rowOff>
    </xdr:from>
    <xdr:to>
      <xdr:col>102</xdr:col>
      <xdr:colOff>114300</xdr:colOff>
      <xdr:row>62</xdr:row>
      <xdr:rowOff>41148</xdr:rowOff>
    </xdr:to>
    <xdr:cxnSp macro="">
      <xdr:nvCxnSpPr>
        <xdr:cNvPr id="504" name="直線コネクタ 503">
          <a:extLst>
            <a:ext uri="{FF2B5EF4-FFF2-40B4-BE49-F238E27FC236}">
              <a16:creationId xmlns:a16="http://schemas.microsoft.com/office/drawing/2014/main" id="{E46D0D97-FA11-4831-BD34-A37748C2E841}"/>
            </a:ext>
          </a:extLst>
        </xdr:cNvPr>
        <xdr:cNvCxnSpPr/>
      </xdr:nvCxnSpPr>
      <xdr:spPr>
        <a:xfrm flipV="1">
          <a:off x="18656300" y="1066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505" name="n_1aveValue【保健センター・保健所】&#10;一人当たり面積">
          <a:extLst>
            <a:ext uri="{FF2B5EF4-FFF2-40B4-BE49-F238E27FC236}">
              <a16:creationId xmlns:a16="http://schemas.microsoft.com/office/drawing/2014/main" id="{951E5EAD-105F-4BD9-8A89-AE1947C0D40D}"/>
            </a:ext>
          </a:extLst>
        </xdr:cNvPr>
        <xdr:cNvSpPr txBox="1"/>
      </xdr:nvSpPr>
      <xdr:spPr>
        <a:xfrm>
          <a:off x="21075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06" name="n_2aveValue【保健センター・保健所】&#10;一人当たり面積">
          <a:extLst>
            <a:ext uri="{FF2B5EF4-FFF2-40B4-BE49-F238E27FC236}">
              <a16:creationId xmlns:a16="http://schemas.microsoft.com/office/drawing/2014/main" id="{86A6EFDF-B035-4828-BB15-FFF758801DB8}"/>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507" name="n_3aveValue【保健センター・保健所】&#10;一人当たり面積">
          <a:extLst>
            <a:ext uri="{FF2B5EF4-FFF2-40B4-BE49-F238E27FC236}">
              <a16:creationId xmlns:a16="http://schemas.microsoft.com/office/drawing/2014/main" id="{A36A433E-D683-4A24-AF6B-E1FE80D7D502}"/>
            </a:ext>
          </a:extLst>
        </xdr:cNvPr>
        <xdr:cNvSpPr txBox="1"/>
      </xdr:nvSpPr>
      <xdr:spPr>
        <a:xfrm>
          <a:off x="19310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508" name="n_4aveValue【保健センター・保健所】&#10;一人当たり面積">
          <a:extLst>
            <a:ext uri="{FF2B5EF4-FFF2-40B4-BE49-F238E27FC236}">
              <a16:creationId xmlns:a16="http://schemas.microsoft.com/office/drawing/2014/main" id="{C0D1AC9B-5326-4E3D-A6C1-1D9A29AA8921}"/>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09" name="n_1mainValue【保健センター・保健所】&#10;一人当たり面積">
          <a:extLst>
            <a:ext uri="{FF2B5EF4-FFF2-40B4-BE49-F238E27FC236}">
              <a16:creationId xmlns:a16="http://schemas.microsoft.com/office/drawing/2014/main" id="{EF20BEB2-95F0-4E7F-ADFF-6B3EF1EF4B95}"/>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69359</xdr:rowOff>
    </xdr:from>
    <xdr:ext cx="469744" cy="259045"/>
    <xdr:sp macro="" textlink="">
      <xdr:nvSpPr>
        <xdr:cNvPr id="510" name="n_2mainValue【保健センター・保健所】&#10;一人当たり面積">
          <a:extLst>
            <a:ext uri="{FF2B5EF4-FFF2-40B4-BE49-F238E27FC236}">
              <a16:creationId xmlns:a16="http://schemas.microsoft.com/office/drawing/2014/main" id="{DC400CBF-D458-4A74-B6F7-601CBE54ECDC}"/>
            </a:ext>
          </a:extLst>
        </xdr:cNvPr>
        <xdr:cNvSpPr txBox="1"/>
      </xdr:nvSpPr>
      <xdr:spPr>
        <a:xfrm>
          <a:off x="20199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103903</xdr:rowOff>
    </xdr:from>
    <xdr:ext cx="469744" cy="259045"/>
    <xdr:sp macro="" textlink="">
      <xdr:nvSpPr>
        <xdr:cNvPr id="511" name="n_3mainValue【保健センター・保健所】&#10;一人当たり面積">
          <a:extLst>
            <a:ext uri="{FF2B5EF4-FFF2-40B4-BE49-F238E27FC236}">
              <a16:creationId xmlns:a16="http://schemas.microsoft.com/office/drawing/2014/main" id="{C19FAAE3-130C-48DA-8350-713563C9BE97}"/>
            </a:ext>
          </a:extLst>
        </xdr:cNvPr>
        <xdr:cNvSpPr txBox="1"/>
      </xdr:nvSpPr>
      <xdr:spPr>
        <a:xfrm>
          <a:off x="193104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108475</xdr:rowOff>
    </xdr:from>
    <xdr:ext cx="469744" cy="259045"/>
    <xdr:sp macro="" textlink="">
      <xdr:nvSpPr>
        <xdr:cNvPr id="512" name="n_4mainValue【保健センター・保健所】&#10;一人当たり面積">
          <a:extLst>
            <a:ext uri="{FF2B5EF4-FFF2-40B4-BE49-F238E27FC236}">
              <a16:creationId xmlns:a16="http://schemas.microsoft.com/office/drawing/2014/main" id="{BEAAD79A-B132-4397-8EF8-A81553B5909C}"/>
            </a:ext>
          </a:extLst>
        </xdr:cNvPr>
        <xdr:cNvSpPr txBox="1"/>
      </xdr:nvSpPr>
      <xdr:spPr>
        <a:xfrm>
          <a:off x="18421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a:extLst>
            <a:ext uri="{FF2B5EF4-FFF2-40B4-BE49-F238E27FC236}">
              <a16:creationId xmlns:a16="http://schemas.microsoft.com/office/drawing/2014/main" id="{198464C6-2A10-46DE-A26B-670BDB9FC9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a:extLst>
            <a:ext uri="{FF2B5EF4-FFF2-40B4-BE49-F238E27FC236}">
              <a16:creationId xmlns:a16="http://schemas.microsoft.com/office/drawing/2014/main" id="{1B142CA7-9AA0-4FCC-9135-F3D8762457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a:extLst>
            <a:ext uri="{FF2B5EF4-FFF2-40B4-BE49-F238E27FC236}">
              <a16:creationId xmlns:a16="http://schemas.microsoft.com/office/drawing/2014/main" id="{60262048-7852-464C-829D-089B3897C7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a:extLst>
            <a:ext uri="{FF2B5EF4-FFF2-40B4-BE49-F238E27FC236}">
              <a16:creationId xmlns:a16="http://schemas.microsoft.com/office/drawing/2014/main" id="{5EA08022-06D8-41FD-B5F6-D0C82575D4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a:extLst>
            <a:ext uri="{FF2B5EF4-FFF2-40B4-BE49-F238E27FC236}">
              <a16:creationId xmlns:a16="http://schemas.microsoft.com/office/drawing/2014/main" id="{DD942699-FDA4-4158-B888-233E104F86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a:extLst>
            <a:ext uri="{FF2B5EF4-FFF2-40B4-BE49-F238E27FC236}">
              <a16:creationId xmlns:a16="http://schemas.microsoft.com/office/drawing/2014/main" id="{32E21D3F-373C-4054-890D-12C6760BBA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a:extLst>
            <a:ext uri="{FF2B5EF4-FFF2-40B4-BE49-F238E27FC236}">
              <a16:creationId xmlns:a16="http://schemas.microsoft.com/office/drawing/2014/main" id="{EE68BFCB-8C04-46A7-B6B0-CB9E71162FF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a:extLst>
            <a:ext uri="{FF2B5EF4-FFF2-40B4-BE49-F238E27FC236}">
              <a16:creationId xmlns:a16="http://schemas.microsoft.com/office/drawing/2014/main" id="{B5F0C5D4-0A57-4855-8E68-8A514F20833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a:extLst>
            <a:ext uri="{FF2B5EF4-FFF2-40B4-BE49-F238E27FC236}">
              <a16:creationId xmlns:a16="http://schemas.microsoft.com/office/drawing/2014/main" id="{909C9538-F613-4062-AA53-CAE9617E1ED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a:extLst>
            <a:ext uri="{FF2B5EF4-FFF2-40B4-BE49-F238E27FC236}">
              <a16:creationId xmlns:a16="http://schemas.microsoft.com/office/drawing/2014/main" id="{915CC02D-532D-4D4B-AF49-A7BDD3FD9B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3" name="テキスト ボックス 522">
          <a:extLst>
            <a:ext uri="{FF2B5EF4-FFF2-40B4-BE49-F238E27FC236}">
              <a16:creationId xmlns:a16="http://schemas.microsoft.com/office/drawing/2014/main" id="{066B4EBC-985A-4052-8919-040D6657EF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4" name="直線コネクタ 523">
          <a:extLst>
            <a:ext uri="{FF2B5EF4-FFF2-40B4-BE49-F238E27FC236}">
              <a16:creationId xmlns:a16="http://schemas.microsoft.com/office/drawing/2014/main" id="{5A2E2CC8-BEB4-47A9-B908-41769D950BE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5" name="テキスト ボックス 524">
          <a:extLst>
            <a:ext uri="{FF2B5EF4-FFF2-40B4-BE49-F238E27FC236}">
              <a16:creationId xmlns:a16="http://schemas.microsoft.com/office/drawing/2014/main" id="{64A96E12-5779-4049-8263-EE937BBBD2A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6" name="直線コネクタ 525">
          <a:extLst>
            <a:ext uri="{FF2B5EF4-FFF2-40B4-BE49-F238E27FC236}">
              <a16:creationId xmlns:a16="http://schemas.microsoft.com/office/drawing/2014/main" id="{E8E6B1F3-4865-4271-A6DC-2D1DF7DB44A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7" name="テキスト ボックス 526">
          <a:extLst>
            <a:ext uri="{FF2B5EF4-FFF2-40B4-BE49-F238E27FC236}">
              <a16:creationId xmlns:a16="http://schemas.microsoft.com/office/drawing/2014/main" id="{F30E5839-D791-4DDB-9FC7-79D369BC40A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8" name="直線コネクタ 527">
          <a:extLst>
            <a:ext uri="{FF2B5EF4-FFF2-40B4-BE49-F238E27FC236}">
              <a16:creationId xmlns:a16="http://schemas.microsoft.com/office/drawing/2014/main" id="{EB3AEAF8-C484-42A2-99D4-4E20A41138B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9" name="テキスト ボックス 528">
          <a:extLst>
            <a:ext uri="{FF2B5EF4-FFF2-40B4-BE49-F238E27FC236}">
              <a16:creationId xmlns:a16="http://schemas.microsoft.com/office/drawing/2014/main" id="{62477795-D911-4BEF-BC3F-0897D58AB84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0" name="直線コネクタ 529">
          <a:extLst>
            <a:ext uri="{FF2B5EF4-FFF2-40B4-BE49-F238E27FC236}">
              <a16:creationId xmlns:a16="http://schemas.microsoft.com/office/drawing/2014/main" id="{B1A86A11-9A31-4298-B1B4-7543AED392D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1" name="テキスト ボックス 530">
          <a:extLst>
            <a:ext uri="{FF2B5EF4-FFF2-40B4-BE49-F238E27FC236}">
              <a16:creationId xmlns:a16="http://schemas.microsoft.com/office/drawing/2014/main" id="{E906A8CC-872A-4B51-A156-708B14A8861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2" name="直線コネクタ 531">
          <a:extLst>
            <a:ext uri="{FF2B5EF4-FFF2-40B4-BE49-F238E27FC236}">
              <a16:creationId xmlns:a16="http://schemas.microsoft.com/office/drawing/2014/main" id="{F8797C08-B944-455D-BD6F-C4C79DA6FC0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3" name="テキスト ボックス 532">
          <a:extLst>
            <a:ext uri="{FF2B5EF4-FFF2-40B4-BE49-F238E27FC236}">
              <a16:creationId xmlns:a16="http://schemas.microsoft.com/office/drawing/2014/main" id="{BE575F79-4FF6-498B-B395-52D5A164ED4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a:extLst>
            <a:ext uri="{FF2B5EF4-FFF2-40B4-BE49-F238E27FC236}">
              <a16:creationId xmlns:a16="http://schemas.microsoft.com/office/drawing/2014/main" id="{B0DC6077-81B9-47C5-A82A-1207E2EA838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5" name="テキスト ボックス 534">
          <a:extLst>
            <a:ext uri="{FF2B5EF4-FFF2-40B4-BE49-F238E27FC236}">
              <a16:creationId xmlns:a16="http://schemas.microsoft.com/office/drawing/2014/main" id="{4C450E91-16B9-4AF5-B511-B8FBE216CDA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a:extLst>
            <a:ext uri="{FF2B5EF4-FFF2-40B4-BE49-F238E27FC236}">
              <a16:creationId xmlns:a16="http://schemas.microsoft.com/office/drawing/2014/main" id="{4F721F50-A970-4639-AF26-D2BE6206772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537" name="直線コネクタ 536">
          <a:extLst>
            <a:ext uri="{FF2B5EF4-FFF2-40B4-BE49-F238E27FC236}">
              <a16:creationId xmlns:a16="http://schemas.microsoft.com/office/drawing/2014/main" id="{B8861E02-08FE-4B91-93C8-3717A1D0BB9B}"/>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538" name="【消防施設】&#10;有形固定資産減価償却率最小値テキスト">
          <a:extLst>
            <a:ext uri="{FF2B5EF4-FFF2-40B4-BE49-F238E27FC236}">
              <a16:creationId xmlns:a16="http://schemas.microsoft.com/office/drawing/2014/main" id="{66A989C5-B564-4948-9AE8-5FDC8B4F837C}"/>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539" name="直線コネクタ 538">
          <a:extLst>
            <a:ext uri="{FF2B5EF4-FFF2-40B4-BE49-F238E27FC236}">
              <a16:creationId xmlns:a16="http://schemas.microsoft.com/office/drawing/2014/main" id="{48FF61C3-51D5-4CA8-8EEB-38C8505E2DB1}"/>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540" name="【消防施設】&#10;有形固定資産減価償却率最大値テキスト">
          <a:extLst>
            <a:ext uri="{FF2B5EF4-FFF2-40B4-BE49-F238E27FC236}">
              <a16:creationId xmlns:a16="http://schemas.microsoft.com/office/drawing/2014/main" id="{6223DBA9-62A7-4981-90BA-3C2F5B5991FD}"/>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541" name="直線コネクタ 540">
          <a:extLst>
            <a:ext uri="{FF2B5EF4-FFF2-40B4-BE49-F238E27FC236}">
              <a16:creationId xmlns:a16="http://schemas.microsoft.com/office/drawing/2014/main" id="{28CFE070-DEC1-41FC-AEF6-34010079D0A0}"/>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542" name="【消防施設】&#10;有形固定資産減価償却率平均値テキスト">
          <a:extLst>
            <a:ext uri="{FF2B5EF4-FFF2-40B4-BE49-F238E27FC236}">
              <a16:creationId xmlns:a16="http://schemas.microsoft.com/office/drawing/2014/main" id="{0F67474B-61DF-4EC2-A0BC-5164ECEEB83E}"/>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543" name="フローチャート: 判断 542">
          <a:extLst>
            <a:ext uri="{FF2B5EF4-FFF2-40B4-BE49-F238E27FC236}">
              <a16:creationId xmlns:a16="http://schemas.microsoft.com/office/drawing/2014/main" id="{9BF2ECB0-05E8-4E48-AF46-8ADB9524583D}"/>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544" name="フローチャート: 判断 543">
          <a:extLst>
            <a:ext uri="{FF2B5EF4-FFF2-40B4-BE49-F238E27FC236}">
              <a16:creationId xmlns:a16="http://schemas.microsoft.com/office/drawing/2014/main" id="{746FD1BB-8015-483C-B5E4-678FB09AF23A}"/>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545" name="フローチャート: 判断 544">
          <a:extLst>
            <a:ext uri="{FF2B5EF4-FFF2-40B4-BE49-F238E27FC236}">
              <a16:creationId xmlns:a16="http://schemas.microsoft.com/office/drawing/2014/main" id="{65BD85CD-4555-4174-B67C-FC74857F0E7F}"/>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546" name="フローチャート: 判断 545">
          <a:extLst>
            <a:ext uri="{FF2B5EF4-FFF2-40B4-BE49-F238E27FC236}">
              <a16:creationId xmlns:a16="http://schemas.microsoft.com/office/drawing/2014/main" id="{13C5E35C-A9CC-42E0-B50C-7F1908B245AB}"/>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547" name="フローチャート: 判断 546">
          <a:extLst>
            <a:ext uri="{FF2B5EF4-FFF2-40B4-BE49-F238E27FC236}">
              <a16:creationId xmlns:a16="http://schemas.microsoft.com/office/drawing/2014/main" id="{D19D0E9B-F913-4714-B9C4-CF45C660C3DA}"/>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C6720B67-9969-4659-8EB9-28DECDD3DE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861A25C7-5F86-42B0-9D47-CFA7D85D9A3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54CB8AB2-D86F-432E-BF65-B82380EC6D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A76E337C-61F4-4F30-B636-CC3100E719C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18E7D708-A491-4108-A051-E3696710BFA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53" name="楕円 552">
          <a:extLst>
            <a:ext uri="{FF2B5EF4-FFF2-40B4-BE49-F238E27FC236}">
              <a16:creationId xmlns:a16="http://schemas.microsoft.com/office/drawing/2014/main" id="{D198790A-7616-4646-B049-4E2217E9ACE7}"/>
            </a:ext>
          </a:extLst>
        </xdr:cNvPr>
        <xdr:cNvSpPr/>
      </xdr:nvSpPr>
      <xdr:spPr>
        <a:xfrm>
          <a:off x="16268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148607</xdr:rowOff>
    </xdr:from>
    <xdr:ext cx="405111" cy="259045"/>
    <xdr:sp macro="" textlink="">
      <xdr:nvSpPr>
        <xdr:cNvPr id="554" name="【消防施設】&#10;有形固定資産減価償却率該当値テキスト">
          <a:extLst>
            <a:ext uri="{FF2B5EF4-FFF2-40B4-BE49-F238E27FC236}">
              <a16:creationId xmlns:a16="http://schemas.microsoft.com/office/drawing/2014/main" id="{9AA0F304-34ED-4404-96FB-3F6D7B4848BA}"/>
            </a:ext>
          </a:extLst>
        </xdr:cNvPr>
        <xdr:cNvSpPr txBox="1"/>
      </xdr:nvSpPr>
      <xdr:spPr>
        <a:xfrm>
          <a:off x="16357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126364</xdr:rowOff>
    </xdr:from>
    <xdr:to>
      <xdr:col>81</xdr:col>
      <xdr:colOff>101600</xdr:colOff>
      <xdr:row>82</xdr:row>
      <xdr:rowOff>56514</xdr:rowOff>
    </xdr:to>
    <xdr:sp macro="" textlink="">
      <xdr:nvSpPr>
        <xdr:cNvPr id="555" name="楕円 554">
          <a:extLst>
            <a:ext uri="{FF2B5EF4-FFF2-40B4-BE49-F238E27FC236}">
              <a16:creationId xmlns:a16="http://schemas.microsoft.com/office/drawing/2014/main" id="{E093CC69-7221-4005-BC58-140E847C7E86}"/>
            </a:ext>
          </a:extLst>
        </xdr:cNvPr>
        <xdr:cNvSpPr/>
      </xdr:nvSpPr>
      <xdr:spPr>
        <a:xfrm>
          <a:off x="15430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82</xdr:row>
      <xdr:rowOff>49530</xdr:rowOff>
    </xdr:to>
    <xdr:cxnSp macro="">
      <xdr:nvCxnSpPr>
        <xdr:cNvPr id="556" name="直線コネクタ 555">
          <a:extLst>
            <a:ext uri="{FF2B5EF4-FFF2-40B4-BE49-F238E27FC236}">
              <a16:creationId xmlns:a16="http://schemas.microsoft.com/office/drawing/2014/main" id="{00C8D908-4C73-4062-8966-D58F144C0BCC}"/>
            </a:ext>
          </a:extLst>
        </xdr:cNvPr>
        <xdr:cNvCxnSpPr/>
      </xdr:nvCxnSpPr>
      <xdr:spPr>
        <a:xfrm>
          <a:off x="15481300" y="140646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109220</xdr:rowOff>
    </xdr:from>
    <xdr:to>
      <xdr:col>76</xdr:col>
      <xdr:colOff>165100</xdr:colOff>
      <xdr:row>83</xdr:row>
      <xdr:rowOff>39370</xdr:rowOff>
    </xdr:to>
    <xdr:sp macro="" textlink="">
      <xdr:nvSpPr>
        <xdr:cNvPr id="557" name="楕円 556">
          <a:extLst>
            <a:ext uri="{FF2B5EF4-FFF2-40B4-BE49-F238E27FC236}">
              <a16:creationId xmlns:a16="http://schemas.microsoft.com/office/drawing/2014/main" id="{0581DC53-4428-4706-96DE-76833AEBD468}"/>
            </a:ext>
          </a:extLst>
        </xdr:cNvPr>
        <xdr:cNvSpPr/>
      </xdr:nvSpPr>
      <xdr:spPr>
        <a:xfrm>
          <a:off x="14541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5714</xdr:rowOff>
    </xdr:from>
    <xdr:to>
      <xdr:col>81</xdr:col>
      <xdr:colOff>50800</xdr:colOff>
      <xdr:row>82</xdr:row>
      <xdr:rowOff>160020</xdr:rowOff>
    </xdr:to>
    <xdr:cxnSp macro="">
      <xdr:nvCxnSpPr>
        <xdr:cNvPr id="558" name="直線コネクタ 557">
          <a:extLst>
            <a:ext uri="{FF2B5EF4-FFF2-40B4-BE49-F238E27FC236}">
              <a16:creationId xmlns:a16="http://schemas.microsoft.com/office/drawing/2014/main" id="{19B8C9C9-7CCC-406B-B019-7E2AB52DBFB4}"/>
            </a:ext>
          </a:extLst>
        </xdr:cNvPr>
        <xdr:cNvCxnSpPr/>
      </xdr:nvCxnSpPr>
      <xdr:spPr>
        <a:xfrm flipV="1">
          <a:off x="14592300" y="14064614"/>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103505</xdr:rowOff>
    </xdr:from>
    <xdr:to>
      <xdr:col>72</xdr:col>
      <xdr:colOff>38100</xdr:colOff>
      <xdr:row>83</xdr:row>
      <xdr:rowOff>33655</xdr:rowOff>
    </xdr:to>
    <xdr:sp macro="" textlink="">
      <xdr:nvSpPr>
        <xdr:cNvPr id="559" name="楕円 558">
          <a:extLst>
            <a:ext uri="{FF2B5EF4-FFF2-40B4-BE49-F238E27FC236}">
              <a16:creationId xmlns:a16="http://schemas.microsoft.com/office/drawing/2014/main" id="{CD0E8D2A-CEC0-42A4-85DA-E0C137600350}"/>
            </a:ext>
          </a:extLst>
        </xdr:cNvPr>
        <xdr:cNvSpPr/>
      </xdr:nvSpPr>
      <xdr:spPr>
        <a:xfrm>
          <a:off x="13652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154305</xdr:rowOff>
    </xdr:from>
    <xdr:to>
      <xdr:col>76</xdr:col>
      <xdr:colOff>114300</xdr:colOff>
      <xdr:row>82</xdr:row>
      <xdr:rowOff>160020</xdr:rowOff>
    </xdr:to>
    <xdr:cxnSp macro="">
      <xdr:nvCxnSpPr>
        <xdr:cNvPr id="560" name="直線コネクタ 559">
          <a:extLst>
            <a:ext uri="{FF2B5EF4-FFF2-40B4-BE49-F238E27FC236}">
              <a16:creationId xmlns:a16="http://schemas.microsoft.com/office/drawing/2014/main" id="{9C794C65-8076-4434-993F-4DCAE0EE03F6}"/>
            </a:ext>
          </a:extLst>
        </xdr:cNvPr>
        <xdr:cNvCxnSpPr/>
      </xdr:nvCxnSpPr>
      <xdr:spPr>
        <a:xfrm>
          <a:off x="13703300" y="14213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27305</xdr:rowOff>
    </xdr:from>
    <xdr:to>
      <xdr:col>67</xdr:col>
      <xdr:colOff>101600</xdr:colOff>
      <xdr:row>82</xdr:row>
      <xdr:rowOff>128905</xdr:rowOff>
    </xdr:to>
    <xdr:sp macro="" textlink="">
      <xdr:nvSpPr>
        <xdr:cNvPr id="561" name="楕円 560">
          <a:extLst>
            <a:ext uri="{FF2B5EF4-FFF2-40B4-BE49-F238E27FC236}">
              <a16:creationId xmlns:a16="http://schemas.microsoft.com/office/drawing/2014/main" id="{4C16086D-23F9-4B5D-8B71-146E1878CFC1}"/>
            </a:ext>
          </a:extLst>
        </xdr:cNvPr>
        <xdr:cNvSpPr/>
      </xdr:nvSpPr>
      <xdr:spPr>
        <a:xfrm>
          <a:off x="12763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78105</xdr:rowOff>
    </xdr:from>
    <xdr:to>
      <xdr:col>71</xdr:col>
      <xdr:colOff>177800</xdr:colOff>
      <xdr:row>82</xdr:row>
      <xdr:rowOff>154305</xdr:rowOff>
    </xdr:to>
    <xdr:cxnSp macro="">
      <xdr:nvCxnSpPr>
        <xdr:cNvPr id="562" name="直線コネクタ 561">
          <a:extLst>
            <a:ext uri="{FF2B5EF4-FFF2-40B4-BE49-F238E27FC236}">
              <a16:creationId xmlns:a16="http://schemas.microsoft.com/office/drawing/2014/main" id="{2A2B287B-0D93-4510-8F67-293B209F67E9}"/>
            </a:ext>
          </a:extLst>
        </xdr:cNvPr>
        <xdr:cNvCxnSpPr/>
      </xdr:nvCxnSpPr>
      <xdr:spPr>
        <a:xfrm>
          <a:off x="12814300" y="1413700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563" name="n_1aveValue【消防施設】&#10;有形固定資産減価償却率">
          <a:extLst>
            <a:ext uri="{FF2B5EF4-FFF2-40B4-BE49-F238E27FC236}">
              <a16:creationId xmlns:a16="http://schemas.microsoft.com/office/drawing/2014/main" id="{8865626D-6FE4-45C8-B886-35A4238F8F2C}"/>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564" name="n_2aveValue【消防施設】&#10;有形固定資産減価償却率">
          <a:extLst>
            <a:ext uri="{FF2B5EF4-FFF2-40B4-BE49-F238E27FC236}">
              <a16:creationId xmlns:a16="http://schemas.microsoft.com/office/drawing/2014/main" id="{30350EFA-8A87-49E4-963C-3EC4CC29B789}"/>
            </a:ext>
          </a:extLst>
        </xdr:cNvPr>
        <xdr:cNvSpPr txBox="1"/>
      </xdr:nvSpPr>
      <xdr:spPr>
        <a:xfrm>
          <a:off x="14389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565" name="n_3aveValue【消防施設】&#10;有形固定資産減価償却率">
          <a:extLst>
            <a:ext uri="{FF2B5EF4-FFF2-40B4-BE49-F238E27FC236}">
              <a16:creationId xmlns:a16="http://schemas.microsoft.com/office/drawing/2014/main" id="{3C5FCF1F-82E6-4314-809A-DE48C5E7436B}"/>
            </a:ext>
          </a:extLst>
        </xdr:cNvPr>
        <xdr:cNvSpPr txBox="1"/>
      </xdr:nvSpPr>
      <xdr:spPr>
        <a:xfrm>
          <a:off x="13500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566" name="n_4aveValue【消防施設】&#10;有形固定資産減価償却率">
          <a:extLst>
            <a:ext uri="{FF2B5EF4-FFF2-40B4-BE49-F238E27FC236}">
              <a16:creationId xmlns:a16="http://schemas.microsoft.com/office/drawing/2014/main" id="{FE582A35-6158-4224-B4F3-1FD5B1BD113E}"/>
            </a:ext>
          </a:extLst>
        </xdr:cNvPr>
        <xdr:cNvSpPr txBox="1"/>
      </xdr:nvSpPr>
      <xdr:spPr>
        <a:xfrm>
          <a:off x="12611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73041</xdr:rowOff>
    </xdr:from>
    <xdr:ext cx="405111" cy="259045"/>
    <xdr:sp macro="" textlink="">
      <xdr:nvSpPr>
        <xdr:cNvPr id="567" name="n_1mainValue【消防施設】&#10;有形固定資産減価償却率">
          <a:extLst>
            <a:ext uri="{FF2B5EF4-FFF2-40B4-BE49-F238E27FC236}">
              <a16:creationId xmlns:a16="http://schemas.microsoft.com/office/drawing/2014/main" id="{5A6B8832-0A8F-4DE8-A9E7-7692C0A5966D}"/>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30497</xdr:rowOff>
    </xdr:from>
    <xdr:ext cx="405111" cy="259045"/>
    <xdr:sp macro="" textlink="">
      <xdr:nvSpPr>
        <xdr:cNvPr id="568" name="n_2mainValue【消防施設】&#10;有形固定資産減価償却率">
          <a:extLst>
            <a:ext uri="{FF2B5EF4-FFF2-40B4-BE49-F238E27FC236}">
              <a16:creationId xmlns:a16="http://schemas.microsoft.com/office/drawing/2014/main" id="{611A2B14-99C5-4D91-808B-14C20832969F}"/>
            </a:ext>
          </a:extLst>
        </xdr:cNvPr>
        <xdr:cNvSpPr txBox="1"/>
      </xdr:nvSpPr>
      <xdr:spPr>
        <a:xfrm>
          <a:off x="14389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24782</xdr:rowOff>
    </xdr:from>
    <xdr:ext cx="405111" cy="259045"/>
    <xdr:sp macro="" textlink="">
      <xdr:nvSpPr>
        <xdr:cNvPr id="569" name="n_3mainValue【消防施設】&#10;有形固定資産減価償却率">
          <a:extLst>
            <a:ext uri="{FF2B5EF4-FFF2-40B4-BE49-F238E27FC236}">
              <a16:creationId xmlns:a16="http://schemas.microsoft.com/office/drawing/2014/main" id="{24AFCFEA-B973-4526-876C-C192213B3754}"/>
            </a:ext>
          </a:extLst>
        </xdr:cNvPr>
        <xdr:cNvSpPr txBox="1"/>
      </xdr:nvSpPr>
      <xdr:spPr>
        <a:xfrm>
          <a:off x="13500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120032</xdr:rowOff>
    </xdr:from>
    <xdr:ext cx="405111" cy="259045"/>
    <xdr:sp macro="" textlink="">
      <xdr:nvSpPr>
        <xdr:cNvPr id="570" name="n_4mainValue【消防施設】&#10;有形固定資産減価償却率">
          <a:extLst>
            <a:ext uri="{FF2B5EF4-FFF2-40B4-BE49-F238E27FC236}">
              <a16:creationId xmlns:a16="http://schemas.microsoft.com/office/drawing/2014/main" id="{27D884D8-C9BD-45BE-BD74-497F32BF73E0}"/>
            </a:ext>
          </a:extLst>
        </xdr:cNvPr>
        <xdr:cNvSpPr txBox="1"/>
      </xdr:nvSpPr>
      <xdr:spPr>
        <a:xfrm>
          <a:off x="12611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a:extLst>
            <a:ext uri="{FF2B5EF4-FFF2-40B4-BE49-F238E27FC236}">
              <a16:creationId xmlns:a16="http://schemas.microsoft.com/office/drawing/2014/main" id="{D878538B-6228-4861-83FC-6355200D43D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a:extLst>
            <a:ext uri="{FF2B5EF4-FFF2-40B4-BE49-F238E27FC236}">
              <a16:creationId xmlns:a16="http://schemas.microsoft.com/office/drawing/2014/main" id="{7F0A8414-2F2B-4C6F-BE2E-A2CD2A2726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a:extLst>
            <a:ext uri="{FF2B5EF4-FFF2-40B4-BE49-F238E27FC236}">
              <a16:creationId xmlns:a16="http://schemas.microsoft.com/office/drawing/2014/main" id="{F731B0F5-5914-4B3F-9C74-B5943B2C46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a:extLst>
            <a:ext uri="{FF2B5EF4-FFF2-40B4-BE49-F238E27FC236}">
              <a16:creationId xmlns:a16="http://schemas.microsoft.com/office/drawing/2014/main" id="{B40D6D6B-29A9-433D-B782-66C953946B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a:extLst>
            <a:ext uri="{FF2B5EF4-FFF2-40B4-BE49-F238E27FC236}">
              <a16:creationId xmlns:a16="http://schemas.microsoft.com/office/drawing/2014/main" id="{AECDE8EF-6D29-43FC-8101-3387B4DF16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a:extLst>
            <a:ext uri="{FF2B5EF4-FFF2-40B4-BE49-F238E27FC236}">
              <a16:creationId xmlns:a16="http://schemas.microsoft.com/office/drawing/2014/main" id="{B074795D-09F8-4DB1-9B5E-311004A3A1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a:extLst>
            <a:ext uri="{FF2B5EF4-FFF2-40B4-BE49-F238E27FC236}">
              <a16:creationId xmlns:a16="http://schemas.microsoft.com/office/drawing/2014/main" id="{12469631-992C-4CD9-B66F-671A519F44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a:extLst>
            <a:ext uri="{FF2B5EF4-FFF2-40B4-BE49-F238E27FC236}">
              <a16:creationId xmlns:a16="http://schemas.microsoft.com/office/drawing/2014/main" id="{070E0910-362F-4403-ADD4-B7BEDCBFC5C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a:extLst>
            <a:ext uri="{FF2B5EF4-FFF2-40B4-BE49-F238E27FC236}">
              <a16:creationId xmlns:a16="http://schemas.microsoft.com/office/drawing/2014/main" id="{E437BC3C-DC68-4FF7-9F32-87E65CBDCD2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a:extLst>
            <a:ext uri="{FF2B5EF4-FFF2-40B4-BE49-F238E27FC236}">
              <a16:creationId xmlns:a16="http://schemas.microsoft.com/office/drawing/2014/main" id="{F3B18AB7-EDD4-40D2-8089-FB3735F414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1" name="直線コネクタ 580">
          <a:extLst>
            <a:ext uri="{FF2B5EF4-FFF2-40B4-BE49-F238E27FC236}">
              <a16:creationId xmlns:a16="http://schemas.microsoft.com/office/drawing/2014/main" id="{07AF2A07-651D-4363-860A-B8DE2B4A401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2" name="テキスト ボックス 581">
          <a:extLst>
            <a:ext uri="{FF2B5EF4-FFF2-40B4-BE49-F238E27FC236}">
              <a16:creationId xmlns:a16="http://schemas.microsoft.com/office/drawing/2014/main" id="{24DC1E34-4E34-4CB2-B59B-BBDDBDE53D8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3" name="直線コネクタ 582">
          <a:extLst>
            <a:ext uri="{FF2B5EF4-FFF2-40B4-BE49-F238E27FC236}">
              <a16:creationId xmlns:a16="http://schemas.microsoft.com/office/drawing/2014/main" id="{D55329AD-EABD-483C-8FAD-89F84344008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4" name="テキスト ボックス 583">
          <a:extLst>
            <a:ext uri="{FF2B5EF4-FFF2-40B4-BE49-F238E27FC236}">
              <a16:creationId xmlns:a16="http://schemas.microsoft.com/office/drawing/2014/main" id="{B54A0575-5848-4E7A-AFD3-8B450399422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5" name="直線コネクタ 584">
          <a:extLst>
            <a:ext uri="{FF2B5EF4-FFF2-40B4-BE49-F238E27FC236}">
              <a16:creationId xmlns:a16="http://schemas.microsoft.com/office/drawing/2014/main" id="{901EBFC5-68AB-403E-88F4-CDB812B5D5D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6" name="テキスト ボックス 585">
          <a:extLst>
            <a:ext uri="{FF2B5EF4-FFF2-40B4-BE49-F238E27FC236}">
              <a16:creationId xmlns:a16="http://schemas.microsoft.com/office/drawing/2014/main" id="{9DBBA1B2-7664-44D7-B8FA-7824723128C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7" name="直線コネクタ 586">
          <a:extLst>
            <a:ext uri="{FF2B5EF4-FFF2-40B4-BE49-F238E27FC236}">
              <a16:creationId xmlns:a16="http://schemas.microsoft.com/office/drawing/2014/main" id="{F1A7E3C3-113A-4137-B6E3-C57504D7012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8" name="テキスト ボックス 587">
          <a:extLst>
            <a:ext uri="{FF2B5EF4-FFF2-40B4-BE49-F238E27FC236}">
              <a16:creationId xmlns:a16="http://schemas.microsoft.com/office/drawing/2014/main" id="{B47872EE-80C6-4580-A545-DC032AE80D6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9" name="直線コネクタ 588">
          <a:extLst>
            <a:ext uri="{FF2B5EF4-FFF2-40B4-BE49-F238E27FC236}">
              <a16:creationId xmlns:a16="http://schemas.microsoft.com/office/drawing/2014/main" id="{C39F95A1-3837-4221-8A1B-1C6643310BE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0" name="テキスト ボックス 589">
          <a:extLst>
            <a:ext uri="{FF2B5EF4-FFF2-40B4-BE49-F238E27FC236}">
              <a16:creationId xmlns:a16="http://schemas.microsoft.com/office/drawing/2014/main" id="{FDBF53E4-6FFE-4937-8A85-5DE840134B6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1" name="直線コネクタ 590">
          <a:extLst>
            <a:ext uri="{FF2B5EF4-FFF2-40B4-BE49-F238E27FC236}">
              <a16:creationId xmlns:a16="http://schemas.microsoft.com/office/drawing/2014/main" id="{E05EC14A-BF70-4C26-B8B4-D95C82C7080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2" name="テキスト ボックス 591">
          <a:extLst>
            <a:ext uri="{FF2B5EF4-FFF2-40B4-BE49-F238E27FC236}">
              <a16:creationId xmlns:a16="http://schemas.microsoft.com/office/drawing/2014/main" id="{C45D7603-9512-4A8E-BD93-D9C47C82812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a:extLst>
            <a:ext uri="{FF2B5EF4-FFF2-40B4-BE49-F238E27FC236}">
              <a16:creationId xmlns:a16="http://schemas.microsoft.com/office/drawing/2014/main" id="{B3609C5B-79E5-4571-A545-365157D8EA2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a:extLst>
            <a:ext uri="{FF2B5EF4-FFF2-40B4-BE49-F238E27FC236}">
              <a16:creationId xmlns:a16="http://schemas.microsoft.com/office/drawing/2014/main" id="{02C466C5-464B-4372-A733-015A8CF38C4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a:extLst>
            <a:ext uri="{FF2B5EF4-FFF2-40B4-BE49-F238E27FC236}">
              <a16:creationId xmlns:a16="http://schemas.microsoft.com/office/drawing/2014/main" id="{B207A3D9-F0BE-4D44-AD2D-5B6C4E2A0EE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596" name="直線コネクタ 595">
          <a:extLst>
            <a:ext uri="{FF2B5EF4-FFF2-40B4-BE49-F238E27FC236}">
              <a16:creationId xmlns:a16="http://schemas.microsoft.com/office/drawing/2014/main" id="{0ECC5411-A0EB-4347-92A8-76E2786AEA11}"/>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597" name="【消防施設】&#10;一人当たり面積最小値テキスト">
          <a:extLst>
            <a:ext uri="{FF2B5EF4-FFF2-40B4-BE49-F238E27FC236}">
              <a16:creationId xmlns:a16="http://schemas.microsoft.com/office/drawing/2014/main" id="{CF006ADA-8294-4D16-BDFA-D91507200B30}"/>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598" name="直線コネクタ 597">
          <a:extLst>
            <a:ext uri="{FF2B5EF4-FFF2-40B4-BE49-F238E27FC236}">
              <a16:creationId xmlns:a16="http://schemas.microsoft.com/office/drawing/2014/main" id="{95256EDB-35AF-4828-AD12-CA575613862C}"/>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599" name="【消防施設】&#10;一人当たり面積最大値テキスト">
          <a:extLst>
            <a:ext uri="{FF2B5EF4-FFF2-40B4-BE49-F238E27FC236}">
              <a16:creationId xmlns:a16="http://schemas.microsoft.com/office/drawing/2014/main" id="{47016DBA-5A94-4C92-98FD-1D13F1AAF977}"/>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600" name="直線コネクタ 599">
          <a:extLst>
            <a:ext uri="{FF2B5EF4-FFF2-40B4-BE49-F238E27FC236}">
              <a16:creationId xmlns:a16="http://schemas.microsoft.com/office/drawing/2014/main" id="{BF342E90-5FCD-4C19-8A01-4D99DB4F989A}"/>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6548</xdr:rowOff>
    </xdr:from>
    <xdr:ext cx="469744" cy="259045"/>
    <xdr:sp macro="" textlink="">
      <xdr:nvSpPr>
        <xdr:cNvPr id="601" name="【消防施設】&#10;一人当たり面積平均値テキスト">
          <a:extLst>
            <a:ext uri="{FF2B5EF4-FFF2-40B4-BE49-F238E27FC236}">
              <a16:creationId xmlns:a16="http://schemas.microsoft.com/office/drawing/2014/main" id="{DB42B21F-743F-4ABB-ADE4-1D03925EE10B}"/>
            </a:ext>
          </a:extLst>
        </xdr:cNvPr>
        <xdr:cNvSpPr txBox="1"/>
      </xdr:nvSpPr>
      <xdr:spPr>
        <a:xfrm>
          <a:off x="22199600" y="14236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602" name="フローチャート: 判断 601">
          <a:extLst>
            <a:ext uri="{FF2B5EF4-FFF2-40B4-BE49-F238E27FC236}">
              <a16:creationId xmlns:a16="http://schemas.microsoft.com/office/drawing/2014/main" id="{4824070B-29CA-4AA6-B0EC-5A10C76357D8}"/>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03" name="フローチャート: 判断 602">
          <a:extLst>
            <a:ext uri="{FF2B5EF4-FFF2-40B4-BE49-F238E27FC236}">
              <a16:creationId xmlns:a16="http://schemas.microsoft.com/office/drawing/2014/main" id="{D331A443-FE9B-4BDB-B5C7-7CF8779FA2F4}"/>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604" name="フローチャート: 判断 603">
          <a:extLst>
            <a:ext uri="{FF2B5EF4-FFF2-40B4-BE49-F238E27FC236}">
              <a16:creationId xmlns:a16="http://schemas.microsoft.com/office/drawing/2014/main" id="{D5A6F6DE-1CCD-4B13-B0C0-573685F09CAA}"/>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605" name="フローチャート: 判断 604">
          <a:extLst>
            <a:ext uri="{FF2B5EF4-FFF2-40B4-BE49-F238E27FC236}">
              <a16:creationId xmlns:a16="http://schemas.microsoft.com/office/drawing/2014/main" id="{7B8EAD29-EF2B-45AF-AA76-748979F3C2BA}"/>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606" name="フローチャート: 判断 605">
          <a:extLst>
            <a:ext uri="{FF2B5EF4-FFF2-40B4-BE49-F238E27FC236}">
              <a16:creationId xmlns:a16="http://schemas.microsoft.com/office/drawing/2014/main" id="{9627E8B4-F6A7-4586-A03D-8A004431926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A659B28F-4865-4E4B-9405-92B079B59A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3FDF5C5E-49A8-4E9A-B1D4-82A4D658AD8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1A1A74FB-0221-489E-8A40-E1E43241F6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494CA081-486E-4354-BA96-2E00393A1A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931ED0E4-16A4-4FE0-B0DF-1E64FDC2726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42818</xdr:rowOff>
    </xdr:from>
    <xdr:to>
      <xdr:col>116</xdr:col>
      <xdr:colOff>114300</xdr:colOff>
      <xdr:row>82</xdr:row>
      <xdr:rowOff>144418</xdr:rowOff>
    </xdr:to>
    <xdr:sp macro="" textlink="">
      <xdr:nvSpPr>
        <xdr:cNvPr id="612" name="楕円 611">
          <a:extLst>
            <a:ext uri="{FF2B5EF4-FFF2-40B4-BE49-F238E27FC236}">
              <a16:creationId xmlns:a16="http://schemas.microsoft.com/office/drawing/2014/main" id="{A3D967D5-1123-46F4-A2C0-A71B02937F88}"/>
            </a:ext>
          </a:extLst>
        </xdr:cNvPr>
        <xdr:cNvSpPr/>
      </xdr:nvSpPr>
      <xdr:spPr>
        <a:xfrm>
          <a:off x="221107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65695</xdr:rowOff>
    </xdr:from>
    <xdr:ext cx="469744" cy="259045"/>
    <xdr:sp macro="" textlink="">
      <xdr:nvSpPr>
        <xdr:cNvPr id="613" name="【消防施設】&#10;一人当たり面積該当値テキスト">
          <a:extLst>
            <a:ext uri="{FF2B5EF4-FFF2-40B4-BE49-F238E27FC236}">
              <a16:creationId xmlns:a16="http://schemas.microsoft.com/office/drawing/2014/main" id="{6C67443B-3C49-4908-AE2A-44C42F3D3FA0}"/>
            </a:ext>
          </a:extLst>
        </xdr:cNvPr>
        <xdr:cNvSpPr txBox="1"/>
      </xdr:nvSpPr>
      <xdr:spPr>
        <a:xfrm>
          <a:off x="22199600" y="1395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72208</xdr:rowOff>
    </xdr:from>
    <xdr:to>
      <xdr:col>112</xdr:col>
      <xdr:colOff>38100</xdr:colOff>
      <xdr:row>83</xdr:row>
      <xdr:rowOff>2358</xdr:rowOff>
    </xdr:to>
    <xdr:sp macro="" textlink="">
      <xdr:nvSpPr>
        <xdr:cNvPr id="614" name="楕円 613">
          <a:extLst>
            <a:ext uri="{FF2B5EF4-FFF2-40B4-BE49-F238E27FC236}">
              <a16:creationId xmlns:a16="http://schemas.microsoft.com/office/drawing/2014/main" id="{4032B297-C6C2-4EB4-A6E2-B80FAAD323AE}"/>
            </a:ext>
          </a:extLst>
        </xdr:cNvPr>
        <xdr:cNvSpPr/>
      </xdr:nvSpPr>
      <xdr:spPr>
        <a:xfrm>
          <a:off x="21272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93618</xdr:rowOff>
    </xdr:from>
    <xdr:to>
      <xdr:col>116</xdr:col>
      <xdr:colOff>63500</xdr:colOff>
      <xdr:row>82</xdr:row>
      <xdr:rowOff>123008</xdr:rowOff>
    </xdr:to>
    <xdr:cxnSp macro="">
      <xdr:nvCxnSpPr>
        <xdr:cNvPr id="615" name="直線コネクタ 614">
          <a:extLst>
            <a:ext uri="{FF2B5EF4-FFF2-40B4-BE49-F238E27FC236}">
              <a16:creationId xmlns:a16="http://schemas.microsoft.com/office/drawing/2014/main" id="{2D072931-DB91-4FBE-B3A3-CC7E4CF74612}"/>
            </a:ext>
          </a:extLst>
        </xdr:cNvPr>
        <xdr:cNvCxnSpPr/>
      </xdr:nvCxnSpPr>
      <xdr:spPr>
        <a:xfrm flipV="1">
          <a:off x="21323300" y="1415251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134257</xdr:rowOff>
    </xdr:from>
    <xdr:to>
      <xdr:col>107</xdr:col>
      <xdr:colOff>101600</xdr:colOff>
      <xdr:row>83</xdr:row>
      <xdr:rowOff>64407</xdr:rowOff>
    </xdr:to>
    <xdr:sp macro="" textlink="">
      <xdr:nvSpPr>
        <xdr:cNvPr id="616" name="楕円 615">
          <a:extLst>
            <a:ext uri="{FF2B5EF4-FFF2-40B4-BE49-F238E27FC236}">
              <a16:creationId xmlns:a16="http://schemas.microsoft.com/office/drawing/2014/main" id="{2494E793-A39E-4BD3-B4BA-BA936AB8342B}"/>
            </a:ext>
          </a:extLst>
        </xdr:cNvPr>
        <xdr:cNvSpPr/>
      </xdr:nvSpPr>
      <xdr:spPr>
        <a:xfrm>
          <a:off x="20383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123008</xdr:rowOff>
    </xdr:from>
    <xdr:to>
      <xdr:col>111</xdr:col>
      <xdr:colOff>177800</xdr:colOff>
      <xdr:row>83</xdr:row>
      <xdr:rowOff>13607</xdr:rowOff>
    </xdr:to>
    <xdr:cxnSp macro="">
      <xdr:nvCxnSpPr>
        <xdr:cNvPr id="617" name="直線コネクタ 616">
          <a:extLst>
            <a:ext uri="{FF2B5EF4-FFF2-40B4-BE49-F238E27FC236}">
              <a16:creationId xmlns:a16="http://schemas.microsoft.com/office/drawing/2014/main" id="{FC3AA78F-E25C-46E6-A616-8ACE6D2D986C}"/>
            </a:ext>
          </a:extLst>
        </xdr:cNvPr>
        <xdr:cNvCxnSpPr/>
      </xdr:nvCxnSpPr>
      <xdr:spPr>
        <a:xfrm flipV="1">
          <a:off x="20434300" y="141819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618" name="楕円 617">
          <a:extLst>
            <a:ext uri="{FF2B5EF4-FFF2-40B4-BE49-F238E27FC236}">
              <a16:creationId xmlns:a16="http://schemas.microsoft.com/office/drawing/2014/main" id="{2C3A6F67-99D9-4FFB-B3B0-9EC05C675C67}"/>
            </a:ext>
          </a:extLst>
        </xdr:cNvPr>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13607</xdr:rowOff>
    </xdr:from>
    <xdr:to>
      <xdr:col>107</xdr:col>
      <xdr:colOff>50800</xdr:colOff>
      <xdr:row>83</xdr:row>
      <xdr:rowOff>29936</xdr:rowOff>
    </xdr:to>
    <xdr:cxnSp macro="">
      <xdr:nvCxnSpPr>
        <xdr:cNvPr id="619" name="直線コネクタ 618">
          <a:extLst>
            <a:ext uri="{FF2B5EF4-FFF2-40B4-BE49-F238E27FC236}">
              <a16:creationId xmlns:a16="http://schemas.microsoft.com/office/drawing/2014/main" id="{38A25084-3443-4B51-848D-B00B73F8BDA6}"/>
            </a:ext>
          </a:extLst>
        </xdr:cNvPr>
        <xdr:cNvCxnSpPr/>
      </xdr:nvCxnSpPr>
      <xdr:spPr>
        <a:xfrm flipV="1">
          <a:off x="19545300" y="142439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114663</xdr:rowOff>
    </xdr:from>
    <xdr:to>
      <xdr:col>98</xdr:col>
      <xdr:colOff>38100</xdr:colOff>
      <xdr:row>83</xdr:row>
      <xdr:rowOff>44813</xdr:rowOff>
    </xdr:to>
    <xdr:sp macro="" textlink="">
      <xdr:nvSpPr>
        <xdr:cNvPr id="620" name="楕円 619">
          <a:extLst>
            <a:ext uri="{FF2B5EF4-FFF2-40B4-BE49-F238E27FC236}">
              <a16:creationId xmlns:a16="http://schemas.microsoft.com/office/drawing/2014/main" id="{61115A92-F2BD-4BCE-8E25-8ED2E5446A59}"/>
            </a:ext>
          </a:extLst>
        </xdr:cNvPr>
        <xdr:cNvSpPr/>
      </xdr:nvSpPr>
      <xdr:spPr>
        <a:xfrm>
          <a:off x="18605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165463</xdr:rowOff>
    </xdr:from>
    <xdr:to>
      <xdr:col>102</xdr:col>
      <xdr:colOff>114300</xdr:colOff>
      <xdr:row>83</xdr:row>
      <xdr:rowOff>29936</xdr:rowOff>
    </xdr:to>
    <xdr:cxnSp macro="">
      <xdr:nvCxnSpPr>
        <xdr:cNvPr id="621" name="直線コネクタ 620">
          <a:extLst>
            <a:ext uri="{FF2B5EF4-FFF2-40B4-BE49-F238E27FC236}">
              <a16:creationId xmlns:a16="http://schemas.microsoft.com/office/drawing/2014/main" id="{98668B73-58FA-471B-B91B-E46909D9BF1A}"/>
            </a:ext>
          </a:extLst>
        </xdr:cNvPr>
        <xdr:cNvCxnSpPr/>
      </xdr:nvCxnSpPr>
      <xdr:spPr>
        <a:xfrm>
          <a:off x="18656300" y="142243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622" name="n_1aveValue【消防施設】&#10;一人当たり面積">
          <a:extLst>
            <a:ext uri="{FF2B5EF4-FFF2-40B4-BE49-F238E27FC236}">
              <a16:creationId xmlns:a16="http://schemas.microsoft.com/office/drawing/2014/main" id="{836E1253-E7E2-46EA-9EBD-8A1AE12A486B}"/>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1650</xdr:rowOff>
    </xdr:from>
    <xdr:ext cx="469744" cy="259045"/>
    <xdr:sp macro="" textlink="">
      <xdr:nvSpPr>
        <xdr:cNvPr id="623" name="n_2aveValue【消防施設】&#10;一人当たり面積">
          <a:extLst>
            <a:ext uri="{FF2B5EF4-FFF2-40B4-BE49-F238E27FC236}">
              <a16:creationId xmlns:a16="http://schemas.microsoft.com/office/drawing/2014/main" id="{561648B3-A19D-4D12-845E-D48F59AB8AEE}"/>
            </a:ext>
          </a:extLst>
        </xdr:cNvPr>
        <xdr:cNvSpPr txBox="1"/>
      </xdr:nvSpPr>
      <xdr:spPr>
        <a:xfrm>
          <a:off x="20199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124114</xdr:rowOff>
    </xdr:from>
    <xdr:ext cx="469744" cy="259045"/>
    <xdr:sp macro="" textlink="">
      <xdr:nvSpPr>
        <xdr:cNvPr id="624" name="n_3aveValue【消防施設】&#10;一人当たり面積">
          <a:extLst>
            <a:ext uri="{FF2B5EF4-FFF2-40B4-BE49-F238E27FC236}">
              <a16:creationId xmlns:a16="http://schemas.microsoft.com/office/drawing/2014/main" id="{72B2D723-9EFE-457A-9D73-DE8ADB53ACE4}"/>
            </a:ext>
          </a:extLst>
        </xdr:cNvPr>
        <xdr:cNvSpPr txBox="1"/>
      </xdr:nvSpPr>
      <xdr:spPr>
        <a:xfrm>
          <a:off x="193104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625" name="n_4aveValue【消防施設】&#10;一人当たり面積">
          <a:extLst>
            <a:ext uri="{FF2B5EF4-FFF2-40B4-BE49-F238E27FC236}">
              <a16:creationId xmlns:a16="http://schemas.microsoft.com/office/drawing/2014/main" id="{93B88E51-EBE5-4516-BE42-F720B608CCE2}"/>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18885</xdr:rowOff>
    </xdr:from>
    <xdr:ext cx="469744" cy="259045"/>
    <xdr:sp macro="" textlink="">
      <xdr:nvSpPr>
        <xdr:cNvPr id="626" name="n_1mainValue【消防施設】&#10;一人当たり面積">
          <a:extLst>
            <a:ext uri="{FF2B5EF4-FFF2-40B4-BE49-F238E27FC236}">
              <a16:creationId xmlns:a16="http://schemas.microsoft.com/office/drawing/2014/main" id="{6605F75C-2E9C-4DE5-8145-D0B395ACB7C1}"/>
            </a:ext>
          </a:extLst>
        </xdr:cNvPr>
        <xdr:cNvSpPr txBox="1"/>
      </xdr:nvSpPr>
      <xdr:spPr>
        <a:xfrm>
          <a:off x="21075727" y="13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80934</xdr:rowOff>
    </xdr:from>
    <xdr:ext cx="469744" cy="259045"/>
    <xdr:sp macro="" textlink="">
      <xdr:nvSpPr>
        <xdr:cNvPr id="627" name="n_2mainValue【消防施設】&#10;一人当たり面積">
          <a:extLst>
            <a:ext uri="{FF2B5EF4-FFF2-40B4-BE49-F238E27FC236}">
              <a16:creationId xmlns:a16="http://schemas.microsoft.com/office/drawing/2014/main" id="{8A3F389D-EB23-4367-AEDD-4D332A0375DD}"/>
            </a:ext>
          </a:extLst>
        </xdr:cNvPr>
        <xdr:cNvSpPr txBox="1"/>
      </xdr:nvSpPr>
      <xdr:spPr>
        <a:xfrm>
          <a:off x="20199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97263</xdr:rowOff>
    </xdr:from>
    <xdr:ext cx="469744" cy="259045"/>
    <xdr:sp macro="" textlink="">
      <xdr:nvSpPr>
        <xdr:cNvPr id="628" name="n_3mainValue【消防施設】&#10;一人当たり面積">
          <a:extLst>
            <a:ext uri="{FF2B5EF4-FFF2-40B4-BE49-F238E27FC236}">
              <a16:creationId xmlns:a16="http://schemas.microsoft.com/office/drawing/2014/main" id="{E6DDBB0A-AFBD-49E2-AEDB-49BABA01FCA8}"/>
            </a:ext>
          </a:extLst>
        </xdr:cNvPr>
        <xdr:cNvSpPr txBox="1"/>
      </xdr:nvSpPr>
      <xdr:spPr>
        <a:xfrm>
          <a:off x="19310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61340</xdr:rowOff>
    </xdr:from>
    <xdr:ext cx="469744" cy="259045"/>
    <xdr:sp macro="" textlink="">
      <xdr:nvSpPr>
        <xdr:cNvPr id="629" name="n_4mainValue【消防施設】&#10;一人当たり面積">
          <a:extLst>
            <a:ext uri="{FF2B5EF4-FFF2-40B4-BE49-F238E27FC236}">
              <a16:creationId xmlns:a16="http://schemas.microsoft.com/office/drawing/2014/main" id="{F7567FB2-43C3-405B-80AE-F719C346D009}"/>
            </a:ext>
          </a:extLst>
        </xdr:cNvPr>
        <xdr:cNvSpPr txBox="1"/>
      </xdr:nvSpPr>
      <xdr:spPr>
        <a:xfrm>
          <a:off x="18421427" y="139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317288BB-6C2F-44BD-81BB-B04A999C082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C49FAEE7-3733-40F4-9B7C-8D120EACEA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F08B6C40-8AE1-42F0-BF98-D098303B8C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58208FEF-705F-426E-AA7F-637F099F2A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9B555FE7-4E43-4981-BE30-997AAA366D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D88E1EBC-799D-4525-82ED-E487A50546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71540CD3-A969-4A2B-99EF-469BAEEF68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DEF42838-CA22-4D1F-94E6-717C3A518DA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D98A88AD-768C-46F5-B9A6-BA04C5BAFF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AE61A62B-F10C-4860-9973-59DE5A4AA25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AC116A52-2897-4700-9B69-FB4AB828215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1" name="直線コネクタ 640">
          <a:extLst>
            <a:ext uri="{FF2B5EF4-FFF2-40B4-BE49-F238E27FC236}">
              <a16:creationId xmlns:a16="http://schemas.microsoft.com/office/drawing/2014/main" id="{7A3C1A96-32A9-4017-922D-DA20F4E7E1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2" name="テキスト ボックス 641">
          <a:extLst>
            <a:ext uri="{FF2B5EF4-FFF2-40B4-BE49-F238E27FC236}">
              <a16:creationId xmlns:a16="http://schemas.microsoft.com/office/drawing/2014/main" id="{504E949A-12DB-4A97-829D-B3529371C91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3" name="直線コネクタ 642">
          <a:extLst>
            <a:ext uri="{FF2B5EF4-FFF2-40B4-BE49-F238E27FC236}">
              <a16:creationId xmlns:a16="http://schemas.microsoft.com/office/drawing/2014/main" id="{9D5CCD25-E1D7-419B-BDB1-DBB158929BB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4" name="テキスト ボックス 643">
          <a:extLst>
            <a:ext uri="{FF2B5EF4-FFF2-40B4-BE49-F238E27FC236}">
              <a16:creationId xmlns:a16="http://schemas.microsoft.com/office/drawing/2014/main" id="{7CB1275C-EDCF-4900-851D-EF112FCD93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5" name="直線コネクタ 644">
          <a:extLst>
            <a:ext uri="{FF2B5EF4-FFF2-40B4-BE49-F238E27FC236}">
              <a16:creationId xmlns:a16="http://schemas.microsoft.com/office/drawing/2014/main" id="{75D3A106-789A-43AC-8AA0-561586730DC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6" name="テキスト ボックス 645">
          <a:extLst>
            <a:ext uri="{FF2B5EF4-FFF2-40B4-BE49-F238E27FC236}">
              <a16:creationId xmlns:a16="http://schemas.microsoft.com/office/drawing/2014/main" id="{2EEB0EEC-A8AA-49EF-AEA9-70C0C834D96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7" name="直線コネクタ 646">
          <a:extLst>
            <a:ext uri="{FF2B5EF4-FFF2-40B4-BE49-F238E27FC236}">
              <a16:creationId xmlns:a16="http://schemas.microsoft.com/office/drawing/2014/main" id="{F35DF335-BDA3-4242-AECF-8BF853EED9E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8" name="テキスト ボックス 647">
          <a:extLst>
            <a:ext uri="{FF2B5EF4-FFF2-40B4-BE49-F238E27FC236}">
              <a16:creationId xmlns:a16="http://schemas.microsoft.com/office/drawing/2014/main" id="{66D1CDDC-8D18-4A2C-A515-47EC6AD09D2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9" name="直線コネクタ 648">
          <a:extLst>
            <a:ext uri="{FF2B5EF4-FFF2-40B4-BE49-F238E27FC236}">
              <a16:creationId xmlns:a16="http://schemas.microsoft.com/office/drawing/2014/main" id="{20D26F00-86F0-4220-A930-9FDA088415E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0" name="テキスト ボックス 649">
          <a:extLst>
            <a:ext uri="{FF2B5EF4-FFF2-40B4-BE49-F238E27FC236}">
              <a16:creationId xmlns:a16="http://schemas.microsoft.com/office/drawing/2014/main" id="{DE454EEB-7928-4885-8200-3256802D904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1" name="直線コネクタ 650">
          <a:extLst>
            <a:ext uri="{FF2B5EF4-FFF2-40B4-BE49-F238E27FC236}">
              <a16:creationId xmlns:a16="http://schemas.microsoft.com/office/drawing/2014/main" id="{2A108EB2-8FD5-48D1-A3D0-C2D6E8A310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2" name="テキスト ボックス 651">
          <a:extLst>
            <a:ext uri="{FF2B5EF4-FFF2-40B4-BE49-F238E27FC236}">
              <a16:creationId xmlns:a16="http://schemas.microsoft.com/office/drawing/2014/main" id="{9F4CF10E-5E76-4FDD-AA56-51498F2F034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a16="http://schemas.microsoft.com/office/drawing/2014/main" id="{99AA2388-141D-4DAB-9198-203F7FBEB7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a:extLst>
            <a:ext uri="{FF2B5EF4-FFF2-40B4-BE49-F238E27FC236}">
              <a16:creationId xmlns:a16="http://schemas.microsoft.com/office/drawing/2014/main" id="{4035570A-2DBA-4C5F-87E8-B4F68E4A01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655" name="直線コネクタ 654">
          <a:extLst>
            <a:ext uri="{FF2B5EF4-FFF2-40B4-BE49-F238E27FC236}">
              <a16:creationId xmlns:a16="http://schemas.microsoft.com/office/drawing/2014/main" id="{FF27A09E-E9E2-4007-8543-A9A81694FDA5}"/>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56" name="【庁舎】&#10;有形固定資産減価償却率最小値テキスト">
          <a:extLst>
            <a:ext uri="{FF2B5EF4-FFF2-40B4-BE49-F238E27FC236}">
              <a16:creationId xmlns:a16="http://schemas.microsoft.com/office/drawing/2014/main" id="{C73583D7-137B-43F4-BA1A-2F7EDCB47717}"/>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57" name="直線コネクタ 656">
          <a:extLst>
            <a:ext uri="{FF2B5EF4-FFF2-40B4-BE49-F238E27FC236}">
              <a16:creationId xmlns:a16="http://schemas.microsoft.com/office/drawing/2014/main" id="{E8B9296F-13BB-4617-94D8-6C979D2E74A2}"/>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658" name="【庁舎】&#10;有形固定資産減価償却率最大値テキスト">
          <a:extLst>
            <a:ext uri="{FF2B5EF4-FFF2-40B4-BE49-F238E27FC236}">
              <a16:creationId xmlns:a16="http://schemas.microsoft.com/office/drawing/2014/main" id="{4917734B-3CC6-48EA-B8E7-149D633A3DFD}"/>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659" name="直線コネクタ 658">
          <a:extLst>
            <a:ext uri="{FF2B5EF4-FFF2-40B4-BE49-F238E27FC236}">
              <a16:creationId xmlns:a16="http://schemas.microsoft.com/office/drawing/2014/main" id="{27D7974B-5E17-4854-BA50-A229CF05211F}"/>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660" name="【庁舎】&#10;有形固定資産減価償却率平均値テキスト">
          <a:extLst>
            <a:ext uri="{FF2B5EF4-FFF2-40B4-BE49-F238E27FC236}">
              <a16:creationId xmlns:a16="http://schemas.microsoft.com/office/drawing/2014/main" id="{5645B529-50EF-4ED2-9DCA-F52BCCC61151}"/>
            </a:ext>
          </a:extLst>
        </xdr:cNvPr>
        <xdr:cNvSpPr txBox="1"/>
      </xdr:nvSpPr>
      <xdr:spPr>
        <a:xfrm>
          <a:off x="16357600" y="1807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661" name="フローチャート: 判断 660">
          <a:extLst>
            <a:ext uri="{FF2B5EF4-FFF2-40B4-BE49-F238E27FC236}">
              <a16:creationId xmlns:a16="http://schemas.microsoft.com/office/drawing/2014/main" id="{D8036CE0-D84F-435C-9948-13EB47328D02}"/>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662" name="フローチャート: 判断 661">
          <a:extLst>
            <a:ext uri="{FF2B5EF4-FFF2-40B4-BE49-F238E27FC236}">
              <a16:creationId xmlns:a16="http://schemas.microsoft.com/office/drawing/2014/main" id="{325745AE-12C3-4314-A6A4-8C4DFEF376A8}"/>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663" name="フローチャート: 判断 662">
          <a:extLst>
            <a:ext uri="{FF2B5EF4-FFF2-40B4-BE49-F238E27FC236}">
              <a16:creationId xmlns:a16="http://schemas.microsoft.com/office/drawing/2014/main" id="{3FBB2E86-A106-48CB-9318-B4384654901E}"/>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664" name="フローチャート: 判断 663">
          <a:extLst>
            <a:ext uri="{FF2B5EF4-FFF2-40B4-BE49-F238E27FC236}">
              <a16:creationId xmlns:a16="http://schemas.microsoft.com/office/drawing/2014/main" id="{7F69A8A3-70C4-4FD6-8493-399B0D4A3E7A}"/>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65" name="フローチャート: 判断 664">
          <a:extLst>
            <a:ext uri="{FF2B5EF4-FFF2-40B4-BE49-F238E27FC236}">
              <a16:creationId xmlns:a16="http://schemas.microsoft.com/office/drawing/2014/main" id="{3C04B7AE-0E84-4995-ABB2-DE4762AA02CE}"/>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D226C9-300F-4614-A78B-CD50EC6B5E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196C6DA3-CB66-4C62-91B6-877AC881A0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2578AED1-1365-47F6-87FF-7093542007E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79EDC424-3D0B-4D16-A900-2423657242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E16BCE83-1455-4D56-8432-ECF70F1091C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31931</xdr:rowOff>
    </xdr:from>
    <xdr:to>
      <xdr:col>85</xdr:col>
      <xdr:colOff>177800</xdr:colOff>
      <xdr:row>102</xdr:row>
      <xdr:rowOff>133531</xdr:rowOff>
    </xdr:to>
    <xdr:sp macro="" textlink="">
      <xdr:nvSpPr>
        <xdr:cNvPr id="671" name="楕円 670">
          <a:extLst>
            <a:ext uri="{FF2B5EF4-FFF2-40B4-BE49-F238E27FC236}">
              <a16:creationId xmlns:a16="http://schemas.microsoft.com/office/drawing/2014/main" id="{D32F4ECD-4EFC-4A4E-ADAC-031EF10E6CBC}"/>
            </a:ext>
          </a:extLst>
        </xdr:cNvPr>
        <xdr:cNvSpPr/>
      </xdr:nvSpPr>
      <xdr:spPr>
        <a:xfrm>
          <a:off x="16268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54808</xdr:rowOff>
    </xdr:from>
    <xdr:ext cx="405111" cy="259045"/>
    <xdr:sp macro="" textlink="">
      <xdr:nvSpPr>
        <xdr:cNvPr id="672" name="【庁舎】&#10;有形固定資産減価償却率該当値テキスト">
          <a:extLst>
            <a:ext uri="{FF2B5EF4-FFF2-40B4-BE49-F238E27FC236}">
              <a16:creationId xmlns:a16="http://schemas.microsoft.com/office/drawing/2014/main" id="{A16559BA-D5FC-42E8-88F6-85D4EC25DEDA}"/>
            </a:ext>
          </a:extLst>
        </xdr:cNvPr>
        <xdr:cNvSpPr txBox="1"/>
      </xdr:nvSpPr>
      <xdr:spPr>
        <a:xfrm>
          <a:off x="16357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138068</xdr:rowOff>
    </xdr:from>
    <xdr:to>
      <xdr:col>81</xdr:col>
      <xdr:colOff>101600</xdr:colOff>
      <xdr:row>102</xdr:row>
      <xdr:rowOff>68218</xdr:rowOff>
    </xdr:to>
    <xdr:sp macro="" textlink="">
      <xdr:nvSpPr>
        <xdr:cNvPr id="673" name="楕円 672">
          <a:extLst>
            <a:ext uri="{FF2B5EF4-FFF2-40B4-BE49-F238E27FC236}">
              <a16:creationId xmlns:a16="http://schemas.microsoft.com/office/drawing/2014/main" id="{53CEA2DE-8CB2-4323-BC35-441E0B6F11ED}"/>
            </a:ext>
          </a:extLst>
        </xdr:cNvPr>
        <xdr:cNvSpPr/>
      </xdr:nvSpPr>
      <xdr:spPr>
        <a:xfrm>
          <a:off x="15430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17418</xdr:rowOff>
    </xdr:from>
    <xdr:to>
      <xdr:col>85</xdr:col>
      <xdr:colOff>127000</xdr:colOff>
      <xdr:row>102</xdr:row>
      <xdr:rowOff>82731</xdr:rowOff>
    </xdr:to>
    <xdr:cxnSp macro="">
      <xdr:nvCxnSpPr>
        <xdr:cNvPr id="674" name="直線コネクタ 673">
          <a:extLst>
            <a:ext uri="{FF2B5EF4-FFF2-40B4-BE49-F238E27FC236}">
              <a16:creationId xmlns:a16="http://schemas.microsoft.com/office/drawing/2014/main" id="{463B2342-711A-4E4E-80DA-C4A20454D6A4}"/>
            </a:ext>
          </a:extLst>
        </xdr:cNvPr>
        <xdr:cNvCxnSpPr/>
      </xdr:nvCxnSpPr>
      <xdr:spPr>
        <a:xfrm>
          <a:off x="15481300" y="17505318"/>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72752</xdr:rowOff>
    </xdr:from>
    <xdr:to>
      <xdr:col>76</xdr:col>
      <xdr:colOff>165100</xdr:colOff>
      <xdr:row>102</xdr:row>
      <xdr:rowOff>2902</xdr:rowOff>
    </xdr:to>
    <xdr:sp macro="" textlink="">
      <xdr:nvSpPr>
        <xdr:cNvPr id="675" name="楕円 674">
          <a:extLst>
            <a:ext uri="{FF2B5EF4-FFF2-40B4-BE49-F238E27FC236}">
              <a16:creationId xmlns:a16="http://schemas.microsoft.com/office/drawing/2014/main" id="{0EA84065-2781-4CCB-B660-23E0295161B4}"/>
            </a:ext>
          </a:extLst>
        </xdr:cNvPr>
        <xdr:cNvSpPr/>
      </xdr:nvSpPr>
      <xdr:spPr>
        <a:xfrm>
          <a:off x="14541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123552</xdr:rowOff>
    </xdr:from>
    <xdr:to>
      <xdr:col>81</xdr:col>
      <xdr:colOff>50800</xdr:colOff>
      <xdr:row>102</xdr:row>
      <xdr:rowOff>17418</xdr:rowOff>
    </xdr:to>
    <xdr:cxnSp macro="">
      <xdr:nvCxnSpPr>
        <xdr:cNvPr id="676" name="直線コネクタ 675">
          <a:extLst>
            <a:ext uri="{FF2B5EF4-FFF2-40B4-BE49-F238E27FC236}">
              <a16:creationId xmlns:a16="http://schemas.microsoft.com/office/drawing/2014/main" id="{57794406-5FB4-4324-A82D-21226E1B807C}"/>
            </a:ext>
          </a:extLst>
        </xdr:cNvPr>
        <xdr:cNvCxnSpPr/>
      </xdr:nvCxnSpPr>
      <xdr:spPr>
        <a:xfrm>
          <a:off x="14592300" y="1744000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4173</xdr:rowOff>
    </xdr:from>
    <xdr:to>
      <xdr:col>72</xdr:col>
      <xdr:colOff>38100</xdr:colOff>
      <xdr:row>101</xdr:row>
      <xdr:rowOff>105773</xdr:rowOff>
    </xdr:to>
    <xdr:sp macro="" textlink="">
      <xdr:nvSpPr>
        <xdr:cNvPr id="677" name="楕円 676">
          <a:extLst>
            <a:ext uri="{FF2B5EF4-FFF2-40B4-BE49-F238E27FC236}">
              <a16:creationId xmlns:a16="http://schemas.microsoft.com/office/drawing/2014/main" id="{83D8C9DF-D81D-42FD-8202-EEB70EA84D9C}"/>
            </a:ext>
          </a:extLst>
        </xdr:cNvPr>
        <xdr:cNvSpPr/>
      </xdr:nvSpPr>
      <xdr:spPr>
        <a:xfrm>
          <a:off x="13652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54973</xdr:rowOff>
    </xdr:from>
    <xdr:to>
      <xdr:col>76</xdr:col>
      <xdr:colOff>114300</xdr:colOff>
      <xdr:row>101</xdr:row>
      <xdr:rowOff>123552</xdr:rowOff>
    </xdr:to>
    <xdr:cxnSp macro="">
      <xdr:nvCxnSpPr>
        <xdr:cNvPr id="678" name="直線コネクタ 677">
          <a:extLst>
            <a:ext uri="{FF2B5EF4-FFF2-40B4-BE49-F238E27FC236}">
              <a16:creationId xmlns:a16="http://schemas.microsoft.com/office/drawing/2014/main" id="{E81D0C76-CC04-4D03-B50E-EFB16514DC5F}"/>
            </a:ext>
          </a:extLst>
        </xdr:cNvPr>
        <xdr:cNvCxnSpPr/>
      </xdr:nvCxnSpPr>
      <xdr:spPr>
        <a:xfrm>
          <a:off x="13703300" y="1737142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95613</xdr:rowOff>
    </xdr:from>
    <xdr:to>
      <xdr:col>67</xdr:col>
      <xdr:colOff>101600</xdr:colOff>
      <xdr:row>101</xdr:row>
      <xdr:rowOff>25763</xdr:rowOff>
    </xdr:to>
    <xdr:sp macro="" textlink="">
      <xdr:nvSpPr>
        <xdr:cNvPr id="679" name="楕円 678">
          <a:extLst>
            <a:ext uri="{FF2B5EF4-FFF2-40B4-BE49-F238E27FC236}">
              <a16:creationId xmlns:a16="http://schemas.microsoft.com/office/drawing/2014/main" id="{CBB4BD0A-BA2B-47CC-B5EF-2628E108A607}"/>
            </a:ext>
          </a:extLst>
        </xdr:cNvPr>
        <xdr:cNvSpPr/>
      </xdr:nvSpPr>
      <xdr:spPr>
        <a:xfrm>
          <a:off x="12763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146413</xdr:rowOff>
    </xdr:from>
    <xdr:to>
      <xdr:col>71</xdr:col>
      <xdr:colOff>177800</xdr:colOff>
      <xdr:row>101</xdr:row>
      <xdr:rowOff>54973</xdr:rowOff>
    </xdr:to>
    <xdr:cxnSp macro="">
      <xdr:nvCxnSpPr>
        <xdr:cNvPr id="680" name="直線コネクタ 679">
          <a:extLst>
            <a:ext uri="{FF2B5EF4-FFF2-40B4-BE49-F238E27FC236}">
              <a16:creationId xmlns:a16="http://schemas.microsoft.com/office/drawing/2014/main" id="{FD080ADE-DBBB-408B-A7AB-BA33659EA72D}"/>
            </a:ext>
          </a:extLst>
        </xdr:cNvPr>
        <xdr:cNvCxnSpPr/>
      </xdr:nvCxnSpPr>
      <xdr:spPr>
        <a:xfrm>
          <a:off x="12814300" y="1729141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681" name="n_1aveValue【庁舎】&#10;有形固定資産減価償却率">
          <a:extLst>
            <a:ext uri="{FF2B5EF4-FFF2-40B4-BE49-F238E27FC236}">
              <a16:creationId xmlns:a16="http://schemas.microsoft.com/office/drawing/2014/main" id="{B52E4E68-B903-40CE-B2E1-1FB48B0A67B4}"/>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134456</xdr:rowOff>
    </xdr:from>
    <xdr:ext cx="405111" cy="259045"/>
    <xdr:sp macro="" textlink="">
      <xdr:nvSpPr>
        <xdr:cNvPr id="682" name="n_2aveValue【庁舎】&#10;有形固定資産減価償却率">
          <a:extLst>
            <a:ext uri="{FF2B5EF4-FFF2-40B4-BE49-F238E27FC236}">
              <a16:creationId xmlns:a16="http://schemas.microsoft.com/office/drawing/2014/main" id="{14570B99-8C82-4EBD-8E01-12DD2E92B17D}"/>
            </a:ext>
          </a:extLst>
        </xdr:cNvPr>
        <xdr:cNvSpPr txBox="1"/>
      </xdr:nvSpPr>
      <xdr:spPr>
        <a:xfrm>
          <a:off x="14389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683" name="n_3aveValue【庁舎】&#10;有形固定資産減価償却率">
          <a:extLst>
            <a:ext uri="{FF2B5EF4-FFF2-40B4-BE49-F238E27FC236}">
              <a16:creationId xmlns:a16="http://schemas.microsoft.com/office/drawing/2014/main" id="{2C765526-53B4-481D-B358-4AFC0C094D9A}"/>
            </a:ext>
          </a:extLst>
        </xdr:cNvPr>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84" name="n_4aveValue【庁舎】&#10;有形固定資産減価償却率">
          <a:extLst>
            <a:ext uri="{FF2B5EF4-FFF2-40B4-BE49-F238E27FC236}">
              <a16:creationId xmlns:a16="http://schemas.microsoft.com/office/drawing/2014/main" id="{2F23E399-C15F-4B68-B007-F7C7DAF4881C}"/>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84745</xdr:rowOff>
    </xdr:from>
    <xdr:ext cx="405111" cy="259045"/>
    <xdr:sp macro="" textlink="">
      <xdr:nvSpPr>
        <xdr:cNvPr id="685" name="n_1mainValue【庁舎】&#10;有形固定資産減価償却率">
          <a:extLst>
            <a:ext uri="{FF2B5EF4-FFF2-40B4-BE49-F238E27FC236}">
              <a16:creationId xmlns:a16="http://schemas.microsoft.com/office/drawing/2014/main" id="{2FDA1007-FFFC-42A1-8C86-F39DFCB0BAE3}"/>
            </a:ext>
          </a:extLst>
        </xdr:cNvPr>
        <xdr:cNvSpPr txBox="1"/>
      </xdr:nvSpPr>
      <xdr:spPr>
        <a:xfrm>
          <a:off x="152660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19429</xdr:rowOff>
    </xdr:from>
    <xdr:ext cx="405111" cy="259045"/>
    <xdr:sp macro="" textlink="">
      <xdr:nvSpPr>
        <xdr:cNvPr id="686" name="n_2mainValue【庁舎】&#10;有形固定資産減価償却率">
          <a:extLst>
            <a:ext uri="{FF2B5EF4-FFF2-40B4-BE49-F238E27FC236}">
              <a16:creationId xmlns:a16="http://schemas.microsoft.com/office/drawing/2014/main" id="{2610EFF1-9D59-425B-9F0D-F166853E8C65}"/>
            </a:ext>
          </a:extLst>
        </xdr:cNvPr>
        <xdr:cNvSpPr txBox="1"/>
      </xdr:nvSpPr>
      <xdr:spPr>
        <a:xfrm>
          <a:off x="14389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122300</xdr:rowOff>
    </xdr:from>
    <xdr:ext cx="405111" cy="259045"/>
    <xdr:sp macro="" textlink="">
      <xdr:nvSpPr>
        <xdr:cNvPr id="687" name="n_3mainValue【庁舎】&#10;有形固定資産減価償却率">
          <a:extLst>
            <a:ext uri="{FF2B5EF4-FFF2-40B4-BE49-F238E27FC236}">
              <a16:creationId xmlns:a16="http://schemas.microsoft.com/office/drawing/2014/main" id="{92DD803E-609E-4F31-909A-38C30FF0FF2E}"/>
            </a:ext>
          </a:extLst>
        </xdr:cNvPr>
        <xdr:cNvSpPr txBox="1"/>
      </xdr:nvSpPr>
      <xdr:spPr>
        <a:xfrm>
          <a:off x="135007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42290</xdr:rowOff>
    </xdr:from>
    <xdr:ext cx="405111" cy="259045"/>
    <xdr:sp macro="" textlink="">
      <xdr:nvSpPr>
        <xdr:cNvPr id="688" name="n_4mainValue【庁舎】&#10;有形固定資産減価償却率">
          <a:extLst>
            <a:ext uri="{FF2B5EF4-FFF2-40B4-BE49-F238E27FC236}">
              <a16:creationId xmlns:a16="http://schemas.microsoft.com/office/drawing/2014/main" id="{110DCBBA-FF0A-4A0B-9629-58C439958279}"/>
            </a:ext>
          </a:extLst>
        </xdr:cNvPr>
        <xdr:cNvSpPr txBox="1"/>
      </xdr:nvSpPr>
      <xdr:spPr>
        <a:xfrm>
          <a:off x="126117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0EC6A7B2-CB5C-42DF-8438-2E805AC97B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B92B85A8-289C-4CCB-B19A-C2FC5E214EB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E62519D8-6DB9-466A-859A-304C9A120F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B16E870F-62F8-474A-A55D-C9627A46F7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65F004D0-CF40-4465-98C8-4F8835935D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F9F937FB-9DB4-4453-8F67-0C4E4BA340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3C11C327-E989-491E-B91C-F20A8D6959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2A810FA9-7DCD-4767-B8F9-E441C7EFE55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D6414235-55DB-478A-A356-EAB1D622F8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917547A5-4224-4471-8F8B-3EABF4A7C6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a:extLst>
            <a:ext uri="{FF2B5EF4-FFF2-40B4-BE49-F238E27FC236}">
              <a16:creationId xmlns:a16="http://schemas.microsoft.com/office/drawing/2014/main" id="{5C165279-D52B-45DA-B8BE-2F0F22363BF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a:extLst>
            <a:ext uri="{FF2B5EF4-FFF2-40B4-BE49-F238E27FC236}">
              <a16:creationId xmlns:a16="http://schemas.microsoft.com/office/drawing/2014/main" id="{420F4290-ACC5-4A80-940C-593C539ECE4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a:extLst>
            <a:ext uri="{FF2B5EF4-FFF2-40B4-BE49-F238E27FC236}">
              <a16:creationId xmlns:a16="http://schemas.microsoft.com/office/drawing/2014/main" id="{6109EC3B-3552-412D-B9D0-E7C4B7A633C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a:extLst>
            <a:ext uri="{FF2B5EF4-FFF2-40B4-BE49-F238E27FC236}">
              <a16:creationId xmlns:a16="http://schemas.microsoft.com/office/drawing/2014/main" id="{696F62DC-DAD9-407A-9AA1-D8C6E83B852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a:extLst>
            <a:ext uri="{FF2B5EF4-FFF2-40B4-BE49-F238E27FC236}">
              <a16:creationId xmlns:a16="http://schemas.microsoft.com/office/drawing/2014/main" id="{2EAF122A-D6AC-4F66-BA12-132A5184E22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a:extLst>
            <a:ext uri="{FF2B5EF4-FFF2-40B4-BE49-F238E27FC236}">
              <a16:creationId xmlns:a16="http://schemas.microsoft.com/office/drawing/2014/main" id="{BD794595-1D21-4FC4-99E1-2B2DE25DD2C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a:extLst>
            <a:ext uri="{FF2B5EF4-FFF2-40B4-BE49-F238E27FC236}">
              <a16:creationId xmlns:a16="http://schemas.microsoft.com/office/drawing/2014/main" id="{34CFA3A4-9C53-4DE2-8457-DB3160C60E6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a:extLst>
            <a:ext uri="{FF2B5EF4-FFF2-40B4-BE49-F238E27FC236}">
              <a16:creationId xmlns:a16="http://schemas.microsoft.com/office/drawing/2014/main" id="{A51EFB88-382E-45D6-A802-6FD5FBFFE52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a:extLst>
            <a:ext uri="{FF2B5EF4-FFF2-40B4-BE49-F238E27FC236}">
              <a16:creationId xmlns:a16="http://schemas.microsoft.com/office/drawing/2014/main" id="{E3561F43-973E-462E-A917-3A40F0E8A14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a:extLst>
            <a:ext uri="{FF2B5EF4-FFF2-40B4-BE49-F238E27FC236}">
              <a16:creationId xmlns:a16="http://schemas.microsoft.com/office/drawing/2014/main" id="{EEF7400D-6B56-442B-83EF-2370FD645F6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a:extLst>
            <a:ext uri="{FF2B5EF4-FFF2-40B4-BE49-F238E27FC236}">
              <a16:creationId xmlns:a16="http://schemas.microsoft.com/office/drawing/2014/main" id="{1C92BB82-2BD3-4969-827F-B3977F023F5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a:extLst>
            <a:ext uri="{FF2B5EF4-FFF2-40B4-BE49-F238E27FC236}">
              <a16:creationId xmlns:a16="http://schemas.microsoft.com/office/drawing/2014/main" id="{7CEF673F-D1E3-499C-93EB-CE9A9D34A27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CB84260E-B8FA-4BE3-9DC5-FC9B5111860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6F9750BB-9DB4-4F71-B00B-FBCD687A60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AB4FF72E-8BDE-46DC-938A-3558B7DDB5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714" name="直線コネクタ 713">
          <a:extLst>
            <a:ext uri="{FF2B5EF4-FFF2-40B4-BE49-F238E27FC236}">
              <a16:creationId xmlns:a16="http://schemas.microsoft.com/office/drawing/2014/main" id="{8F542A74-A96B-46A1-8A9C-5C600698AB67}"/>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715" name="【庁舎】&#10;一人当たり面積最小値テキスト">
          <a:extLst>
            <a:ext uri="{FF2B5EF4-FFF2-40B4-BE49-F238E27FC236}">
              <a16:creationId xmlns:a16="http://schemas.microsoft.com/office/drawing/2014/main" id="{B286DA15-B4E8-41CD-B048-39EC6A1EA772}"/>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716" name="直線コネクタ 715">
          <a:extLst>
            <a:ext uri="{FF2B5EF4-FFF2-40B4-BE49-F238E27FC236}">
              <a16:creationId xmlns:a16="http://schemas.microsoft.com/office/drawing/2014/main" id="{45BE1BED-0380-4143-86BC-5644F8BDBEBA}"/>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717" name="【庁舎】&#10;一人当たり面積最大値テキスト">
          <a:extLst>
            <a:ext uri="{FF2B5EF4-FFF2-40B4-BE49-F238E27FC236}">
              <a16:creationId xmlns:a16="http://schemas.microsoft.com/office/drawing/2014/main" id="{BA51F561-7353-446A-9E6A-2C87B9989053}"/>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718" name="直線コネクタ 717">
          <a:extLst>
            <a:ext uri="{FF2B5EF4-FFF2-40B4-BE49-F238E27FC236}">
              <a16:creationId xmlns:a16="http://schemas.microsoft.com/office/drawing/2014/main" id="{DA63A9DD-BE9E-4E92-804F-33A3490071EB}"/>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719" name="【庁舎】&#10;一人当たり面積平均値テキスト">
          <a:extLst>
            <a:ext uri="{FF2B5EF4-FFF2-40B4-BE49-F238E27FC236}">
              <a16:creationId xmlns:a16="http://schemas.microsoft.com/office/drawing/2014/main" id="{918E2301-6186-4CB8-A70E-A2FACFE59D6B}"/>
            </a:ext>
          </a:extLst>
        </xdr:cNvPr>
        <xdr:cNvSpPr txBox="1"/>
      </xdr:nvSpPr>
      <xdr:spPr>
        <a:xfrm>
          <a:off x="221996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20" name="フローチャート: 判断 719">
          <a:extLst>
            <a:ext uri="{FF2B5EF4-FFF2-40B4-BE49-F238E27FC236}">
              <a16:creationId xmlns:a16="http://schemas.microsoft.com/office/drawing/2014/main" id="{505FAE61-5A2A-4F53-BE91-86F15BB71B06}"/>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721" name="フローチャート: 判断 720">
          <a:extLst>
            <a:ext uri="{FF2B5EF4-FFF2-40B4-BE49-F238E27FC236}">
              <a16:creationId xmlns:a16="http://schemas.microsoft.com/office/drawing/2014/main" id="{E8F7EC50-F7DE-430D-AAD3-D170EA7A0D5B}"/>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722" name="フローチャート: 判断 721">
          <a:extLst>
            <a:ext uri="{FF2B5EF4-FFF2-40B4-BE49-F238E27FC236}">
              <a16:creationId xmlns:a16="http://schemas.microsoft.com/office/drawing/2014/main" id="{E2B57B1E-749A-4459-8DAF-B4DD79D029A2}"/>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723" name="フローチャート: 判断 722">
          <a:extLst>
            <a:ext uri="{FF2B5EF4-FFF2-40B4-BE49-F238E27FC236}">
              <a16:creationId xmlns:a16="http://schemas.microsoft.com/office/drawing/2014/main" id="{E61C93BE-FF2B-4625-A43E-D8B813F400E7}"/>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724" name="フローチャート: 判断 723">
          <a:extLst>
            <a:ext uri="{FF2B5EF4-FFF2-40B4-BE49-F238E27FC236}">
              <a16:creationId xmlns:a16="http://schemas.microsoft.com/office/drawing/2014/main" id="{E130EF4F-D82C-4209-8A40-BAABBC967936}"/>
            </a:ext>
          </a:extLst>
        </xdr:cNvPr>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4ABE04D2-54E4-40EE-8496-56EBAFDB34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B96C3979-41F4-4554-86ED-B754CEECA7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466565C8-FC01-4444-8887-0F4F37BA2D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1E094F5-1BA4-4E31-AF2A-D7F36953455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E7DE1142-70FC-4347-8BCA-C0DE10D5B1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157662</xdr:rowOff>
    </xdr:from>
    <xdr:to>
      <xdr:col>116</xdr:col>
      <xdr:colOff>114300</xdr:colOff>
      <xdr:row>103</xdr:row>
      <xdr:rowOff>87812</xdr:rowOff>
    </xdr:to>
    <xdr:sp macro="" textlink="">
      <xdr:nvSpPr>
        <xdr:cNvPr id="730" name="楕円 729">
          <a:extLst>
            <a:ext uri="{FF2B5EF4-FFF2-40B4-BE49-F238E27FC236}">
              <a16:creationId xmlns:a16="http://schemas.microsoft.com/office/drawing/2014/main" id="{3BC83846-2F0F-4A58-8C57-D71AC48DB16E}"/>
            </a:ext>
          </a:extLst>
        </xdr:cNvPr>
        <xdr:cNvSpPr/>
      </xdr:nvSpPr>
      <xdr:spPr>
        <a:xfrm>
          <a:off x="221107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9089</xdr:rowOff>
    </xdr:from>
    <xdr:ext cx="469744" cy="259045"/>
    <xdr:sp macro="" textlink="">
      <xdr:nvSpPr>
        <xdr:cNvPr id="731" name="【庁舎】&#10;一人当たり面積該当値テキスト">
          <a:extLst>
            <a:ext uri="{FF2B5EF4-FFF2-40B4-BE49-F238E27FC236}">
              <a16:creationId xmlns:a16="http://schemas.microsoft.com/office/drawing/2014/main" id="{CB931D37-38F0-4C15-98C3-6C7EEA6B002F}"/>
            </a:ext>
          </a:extLst>
        </xdr:cNvPr>
        <xdr:cNvSpPr txBox="1"/>
      </xdr:nvSpPr>
      <xdr:spPr>
        <a:xfrm>
          <a:off x="22199600" y="1749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15602</xdr:rowOff>
    </xdr:from>
    <xdr:to>
      <xdr:col>112</xdr:col>
      <xdr:colOff>38100</xdr:colOff>
      <xdr:row>103</xdr:row>
      <xdr:rowOff>117202</xdr:rowOff>
    </xdr:to>
    <xdr:sp macro="" textlink="">
      <xdr:nvSpPr>
        <xdr:cNvPr id="732" name="楕円 731">
          <a:extLst>
            <a:ext uri="{FF2B5EF4-FFF2-40B4-BE49-F238E27FC236}">
              <a16:creationId xmlns:a16="http://schemas.microsoft.com/office/drawing/2014/main" id="{31923F89-3B64-48C2-9C41-8F39273B54B1}"/>
            </a:ext>
          </a:extLst>
        </xdr:cNvPr>
        <xdr:cNvSpPr/>
      </xdr:nvSpPr>
      <xdr:spPr>
        <a:xfrm>
          <a:off x="21272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37012</xdr:rowOff>
    </xdr:from>
    <xdr:to>
      <xdr:col>116</xdr:col>
      <xdr:colOff>63500</xdr:colOff>
      <xdr:row>103</xdr:row>
      <xdr:rowOff>66402</xdr:rowOff>
    </xdr:to>
    <xdr:cxnSp macro="">
      <xdr:nvCxnSpPr>
        <xdr:cNvPr id="733" name="直線コネクタ 732">
          <a:extLst>
            <a:ext uri="{FF2B5EF4-FFF2-40B4-BE49-F238E27FC236}">
              <a16:creationId xmlns:a16="http://schemas.microsoft.com/office/drawing/2014/main" id="{CF7772D0-6394-4C47-AD0F-F42AEFD0664B}"/>
            </a:ext>
          </a:extLst>
        </xdr:cNvPr>
        <xdr:cNvCxnSpPr/>
      </xdr:nvCxnSpPr>
      <xdr:spPr>
        <a:xfrm flipV="1">
          <a:off x="21323300" y="1769636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33564</xdr:rowOff>
    </xdr:from>
    <xdr:to>
      <xdr:col>107</xdr:col>
      <xdr:colOff>101600</xdr:colOff>
      <xdr:row>103</xdr:row>
      <xdr:rowOff>135164</xdr:rowOff>
    </xdr:to>
    <xdr:sp macro="" textlink="">
      <xdr:nvSpPr>
        <xdr:cNvPr id="734" name="楕円 733">
          <a:extLst>
            <a:ext uri="{FF2B5EF4-FFF2-40B4-BE49-F238E27FC236}">
              <a16:creationId xmlns:a16="http://schemas.microsoft.com/office/drawing/2014/main" id="{DF095B6A-651F-4B96-BC25-6159ABF27373}"/>
            </a:ext>
          </a:extLst>
        </xdr:cNvPr>
        <xdr:cNvSpPr/>
      </xdr:nvSpPr>
      <xdr:spPr>
        <a:xfrm>
          <a:off x="20383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66402</xdr:rowOff>
    </xdr:from>
    <xdr:to>
      <xdr:col>111</xdr:col>
      <xdr:colOff>177800</xdr:colOff>
      <xdr:row>103</xdr:row>
      <xdr:rowOff>84364</xdr:rowOff>
    </xdr:to>
    <xdr:cxnSp macro="">
      <xdr:nvCxnSpPr>
        <xdr:cNvPr id="735" name="直線コネクタ 734">
          <a:extLst>
            <a:ext uri="{FF2B5EF4-FFF2-40B4-BE49-F238E27FC236}">
              <a16:creationId xmlns:a16="http://schemas.microsoft.com/office/drawing/2014/main" id="{E30BE737-B3A8-413C-ACE1-DF76D6739400}"/>
            </a:ext>
          </a:extLst>
        </xdr:cNvPr>
        <xdr:cNvCxnSpPr/>
      </xdr:nvCxnSpPr>
      <xdr:spPr>
        <a:xfrm flipV="1">
          <a:off x="20434300" y="1772575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56424</xdr:rowOff>
    </xdr:from>
    <xdr:to>
      <xdr:col>102</xdr:col>
      <xdr:colOff>165100</xdr:colOff>
      <xdr:row>103</xdr:row>
      <xdr:rowOff>158024</xdr:rowOff>
    </xdr:to>
    <xdr:sp macro="" textlink="">
      <xdr:nvSpPr>
        <xdr:cNvPr id="736" name="楕円 735">
          <a:extLst>
            <a:ext uri="{FF2B5EF4-FFF2-40B4-BE49-F238E27FC236}">
              <a16:creationId xmlns:a16="http://schemas.microsoft.com/office/drawing/2014/main" id="{0FF0EFF9-EDDF-4D35-98AC-E0798CF7FEC7}"/>
            </a:ext>
          </a:extLst>
        </xdr:cNvPr>
        <xdr:cNvSpPr/>
      </xdr:nvSpPr>
      <xdr:spPr>
        <a:xfrm>
          <a:off x="19494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84364</xdr:rowOff>
    </xdr:from>
    <xdr:to>
      <xdr:col>107</xdr:col>
      <xdr:colOff>50800</xdr:colOff>
      <xdr:row>103</xdr:row>
      <xdr:rowOff>107224</xdr:rowOff>
    </xdr:to>
    <xdr:cxnSp macro="">
      <xdr:nvCxnSpPr>
        <xdr:cNvPr id="737" name="直線コネクタ 736">
          <a:extLst>
            <a:ext uri="{FF2B5EF4-FFF2-40B4-BE49-F238E27FC236}">
              <a16:creationId xmlns:a16="http://schemas.microsoft.com/office/drawing/2014/main" id="{7156882D-AA80-412D-B9CB-CD409D31309E}"/>
            </a:ext>
          </a:extLst>
        </xdr:cNvPr>
        <xdr:cNvCxnSpPr/>
      </xdr:nvCxnSpPr>
      <xdr:spPr>
        <a:xfrm flipV="1">
          <a:off x="19545300" y="177437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77651</xdr:rowOff>
    </xdr:from>
    <xdr:to>
      <xdr:col>98</xdr:col>
      <xdr:colOff>38100</xdr:colOff>
      <xdr:row>104</xdr:row>
      <xdr:rowOff>7801</xdr:rowOff>
    </xdr:to>
    <xdr:sp macro="" textlink="">
      <xdr:nvSpPr>
        <xdr:cNvPr id="738" name="楕円 737">
          <a:extLst>
            <a:ext uri="{FF2B5EF4-FFF2-40B4-BE49-F238E27FC236}">
              <a16:creationId xmlns:a16="http://schemas.microsoft.com/office/drawing/2014/main" id="{14AACA01-F661-4D0D-8E15-3785998AC9CC}"/>
            </a:ext>
          </a:extLst>
        </xdr:cNvPr>
        <xdr:cNvSpPr/>
      </xdr:nvSpPr>
      <xdr:spPr>
        <a:xfrm>
          <a:off x="18605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107224</xdr:rowOff>
    </xdr:from>
    <xdr:to>
      <xdr:col>102</xdr:col>
      <xdr:colOff>114300</xdr:colOff>
      <xdr:row>103</xdr:row>
      <xdr:rowOff>128451</xdr:rowOff>
    </xdr:to>
    <xdr:cxnSp macro="">
      <xdr:nvCxnSpPr>
        <xdr:cNvPr id="739" name="直線コネクタ 738">
          <a:extLst>
            <a:ext uri="{FF2B5EF4-FFF2-40B4-BE49-F238E27FC236}">
              <a16:creationId xmlns:a16="http://schemas.microsoft.com/office/drawing/2014/main" id="{05288A11-FBE1-49F3-86AA-271F2A2F23C9}"/>
            </a:ext>
          </a:extLst>
        </xdr:cNvPr>
        <xdr:cNvCxnSpPr/>
      </xdr:nvCxnSpPr>
      <xdr:spPr>
        <a:xfrm flipV="1">
          <a:off x="18656300" y="177665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740" name="n_1aveValue【庁舎】&#10;一人当たり面積">
          <a:extLst>
            <a:ext uri="{FF2B5EF4-FFF2-40B4-BE49-F238E27FC236}">
              <a16:creationId xmlns:a16="http://schemas.microsoft.com/office/drawing/2014/main" id="{98CA997A-884E-4350-A504-58ECFA4E55CC}"/>
            </a:ext>
          </a:extLst>
        </xdr:cNvPr>
        <xdr:cNvSpPr txBox="1"/>
      </xdr:nvSpPr>
      <xdr:spPr>
        <a:xfrm>
          <a:off x="21075727" y="180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741" name="n_2aveValue【庁舎】&#10;一人当たり面積">
          <a:extLst>
            <a:ext uri="{FF2B5EF4-FFF2-40B4-BE49-F238E27FC236}">
              <a16:creationId xmlns:a16="http://schemas.microsoft.com/office/drawing/2014/main" id="{F2A8D890-EC5F-4CA5-B189-5750893F211C}"/>
            </a:ext>
          </a:extLst>
        </xdr:cNvPr>
        <xdr:cNvSpPr txBox="1"/>
      </xdr:nvSpPr>
      <xdr:spPr>
        <a:xfrm>
          <a:off x="20199427" y="180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742" name="n_3aveValue【庁舎】&#10;一人当たり面積">
          <a:extLst>
            <a:ext uri="{FF2B5EF4-FFF2-40B4-BE49-F238E27FC236}">
              <a16:creationId xmlns:a16="http://schemas.microsoft.com/office/drawing/2014/main" id="{F5D4F16B-7922-4DF6-938F-66E210557834}"/>
            </a:ext>
          </a:extLst>
        </xdr:cNvPr>
        <xdr:cNvSpPr txBox="1"/>
      </xdr:nvSpPr>
      <xdr:spPr>
        <a:xfrm>
          <a:off x="19310427" y="180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168746</xdr:rowOff>
    </xdr:from>
    <xdr:ext cx="469744" cy="259045"/>
    <xdr:sp macro="" textlink="">
      <xdr:nvSpPr>
        <xdr:cNvPr id="743" name="n_4aveValue【庁舎】&#10;一人当たり面積">
          <a:extLst>
            <a:ext uri="{FF2B5EF4-FFF2-40B4-BE49-F238E27FC236}">
              <a16:creationId xmlns:a16="http://schemas.microsoft.com/office/drawing/2014/main" id="{F262D0FD-E8CA-4FC6-95DB-8A4CFD5BB192}"/>
            </a:ext>
          </a:extLst>
        </xdr:cNvPr>
        <xdr:cNvSpPr txBox="1"/>
      </xdr:nvSpPr>
      <xdr:spPr>
        <a:xfrm>
          <a:off x="18421427" y="179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133729</xdr:rowOff>
    </xdr:from>
    <xdr:ext cx="469744" cy="259045"/>
    <xdr:sp macro="" textlink="">
      <xdr:nvSpPr>
        <xdr:cNvPr id="744" name="n_1mainValue【庁舎】&#10;一人当たり面積">
          <a:extLst>
            <a:ext uri="{FF2B5EF4-FFF2-40B4-BE49-F238E27FC236}">
              <a16:creationId xmlns:a16="http://schemas.microsoft.com/office/drawing/2014/main" id="{96E51251-152E-4D35-AB2D-2A7BD1B8F87A}"/>
            </a:ext>
          </a:extLst>
        </xdr:cNvPr>
        <xdr:cNvSpPr txBox="1"/>
      </xdr:nvSpPr>
      <xdr:spPr>
        <a:xfrm>
          <a:off x="21075727" y="1745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151691</xdr:rowOff>
    </xdr:from>
    <xdr:ext cx="469744" cy="259045"/>
    <xdr:sp macro="" textlink="">
      <xdr:nvSpPr>
        <xdr:cNvPr id="745" name="n_2mainValue【庁舎】&#10;一人当たり面積">
          <a:extLst>
            <a:ext uri="{FF2B5EF4-FFF2-40B4-BE49-F238E27FC236}">
              <a16:creationId xmlns:a16="http://schemas.microsoft.com/office/drawing/2014/main" id="{F549E85E-4C71-424B-9E0B-F3952B5C4F52}"/>
            </a:ext>
          </a:extLst>
        </xdr:cNvPr>
        <xdr:cNvSpPr txBox="1"/>
      </xdr:nvSpPr>
      <xdr:spPr>
        <a:xfrm>
          <a:off x="20199427" y="1746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3101</xdr:rowOff>
    </xdr:from>
    <xdr:ext cx="469744" cy="259045"/>
    <xdr:sp macro="" textlink="">
      <xdr:nvSpPr>
        <xdr:cNvPr id="746" name="n_3mainValue【庁舎】&#10;一人当たり面積">
          <a:extLst>
            <a:ext uri="{FF2B5EF4-FFF2-40B4-BE49-F238E27FC236}">
              <a16:creationId xmlns:a16="http://schemas.microsoft.com/office/drawing/2014/main" id="{E1D5ADA1-A88E-4E69-BC95-030580E3EAED}"/>
            </a:ext>
          </a:extLst>
        </xdr:cNvPr>
        <xdr:cNvSpPr txBox="1"/>
      </xdr:nvSpPr>
      <xdr:spPr>
        <a:xfrm>
          <a:off x="19310427" y="1749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24328</xdr:rowOff>
    </xdr:from>
    <xdr:ext cx="469744" cy="259045"/>
    <xdr:sp macro="" textlink="">
      <xdr:nvSpPr>
        <xdr:cNvPr id="747" name="n_4mainValue【庁舎】&#10;一人当たり面積">
          <a:extLst>
            <a:ext uri="{FF2B5EF4-FFF2-40B4-BE49-F238E27FC236}">
              <a16:creationId xmlns:a16="http://schemas.microsoft.com/office/drawing/2014/main" id="{5791C986-2058-4E52-B188-0FB48D0FDF77}"/>
            </a:ext>
          </a:extLst>
        </xdr:cNvPr>
        <xdr:cNvSpPr txBox="1"/>
      </xdr:nvSpPr>
      <xdr:spPr>
        <a:xfrm>
          <a:off x="18421427" y="175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370A7AE0-6582-460B-A10F-99D07FE652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6929B467-BF7D-444C-B87B-9DB5CC7483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BBE41715-CE49-41B2-9AB3-9DF1ED91F6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で大規模改修を予定しており、老朽化は解消される見込みだが、財源となる地方債の発行は、以降の実質公債費比率等の上昇に起因するため、他事業の年次計画をふまえ、年間発行額の調整を図っていきたい。</a:t>
          </a:r>
          <a:endParaRPr lang="ja-JP" altLang="ja-JP" sz="1400">
            <a:effectLst/>
          </a:endParaRPr>
        </a:p>
        <a:p>
          <a:r>
            <a:rPr kumimoji="1" lang="ja-JP" altLang="ja-JP" sz="1100">
              <a:solidFill>
                <a:schemeClr val="dk1"/>
              </a:solidFill>
              <a:effectLst/>
              <a:latin typeface="+mn-lt"/>
              <a:ea typeface="+mn-ea"/>
              <a:cs typeface="+mn-cs"/>
            </a:rPr>
            <a:t>消防施設の老朽化対策については、消防屯所の津波浸水区域から高台への移転を順次行っているところであり、将来的には解消される見込みである。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年度には公共施設等総合管理計画に基づく個別施設計画を策定したため、計画に基づき施設全体の長寿命化対策及び安全対策を進めていきたい。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各施設の一人当たり面積等は人口減少の中で、施設の統廃合が進まないことから、現状では増加傾向が続いている。今後は、真に必要な施設のあり方を政策的な議論とあわせて確認していきたい。</a:t>
          </a:r>
          <a:endParaRPr lang="ja-JP" altLang="ja-JP" sz="1400">
            <a:effectLst/>
          </a:endParaRPr>
        </a:p>
        <a:p>
          <a:r>
            <a:rPr kumimoji="1" lang="ja-JP" altLang="en-US" sz="1100">
              <a:latin typeface="+mn-ea"/>
              <a:ea typeface="+mn-ea"/>
            </a:rPr>
            <a:t>その他、令和</a:t>
          </a:r>
          <a:r>
            <a:rPr kumimoji="1" lang="en-US" altLang="ja-JP" sz="1100">
              <a:latin typeface="+mn-ea"/>
              <a:ea typeface="+mn-ea"/>
            </a:rPr>
            <a:t>6</a:t>
          </a:r>
          <a:r>
            <a:rPr kumimoji="1" lang="ja-JP" altLang="en-US" sz="1100">
              <a:latin typeface="+mn-ea"/>
              <a:ea typeface="+mn-ea"/>
            </a:rPr>
            <a:t>年度は南海トラフ巨大地震対策として黒潮町事前復興まちづくり計画を策定したことで、今後、公共施設に対する新たな財政需要が発生することも予期されている。ストック情報にも大きな影響が生じるため、今後の動向に注視していきたい。</a:t>
          </a:r>
          <a:endParaRPr kumimoji="1" lang="en-US" altLang="ja-JP" sz="1100">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10,109
10,008
188.46
11,520,703
10,883,961
272,459
5,350,604
9,995,529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少子化・高齢化、生産年齢人口の減少、一次産業の所得減少などが続き、類似団体の平均を下回る状況が続いている。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今後、さらなる事業を推進するため、平成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月に「黒潮町総合戦略」を策定した。これに基づいた施策を推進していくことで、引き続き、本町の最大の目標である</a:t>
          </a:r>
          <a:r>
            <a:rPr kumimoji="1" lang="en-US" altLang="ja-JP" sz="1300">
              <a:latin typeface="ＭＳ Ｐゴシック" panose="020B0600070205080204" pitchFamily="50" charset="-128"/>
              <a:ea typeface="ＭＳ Ｐゴシック" panose="020B0600070205080204" pitchFamily="50" charset="-128"/>
            </a:rPr>
            <a:t>2060 </a:t>
          </a:r>
          <a:r>
            <a:rPr kumimoji="1" lang="ja-JP" altLang="en-US" sz="1300">
              <a:latin typeface="ＭＳ Ｐゴシック" panose="020B0600070205080204" pitchFamily="50" charset="-128"/>
              <a:ea typeface="ＭＳ Ｐゴシック" panose="020B0600070205080204" pitchFamily="50" charset="-128"/>
            </a:rPr>
            <a:t>年、町人口</a:t>
          </a:r>
          <a:r>
            <a:rPr kumimoji="1" lang="en-US" altLang="ja-JP" sz="1300">
              <a:latin typeface="ＭＳ Ｐゴシック" panose="020B0600070205080204" pitchFamily="50" charset="-128"/>
              <a:ea typeface="ＭＳ Ｐゴシック" panose="020B0600070205080204" pitchFamily="50" charset="-128"/>
            </a:rPr>
            <a:t>6,800 </a:t>
          </a:r>
          <a:r>
            <a:rPr kumimoji="1" lang="ja-JP" altLang="en-US" sz="1300">
              <a:latin typeface="ＭＳ Ｐゴシック" panose="020B0600070205080204" pitchFamily="50" charset="-128"/>
              <a:ea typeface="ＭＳ Ｐゴシック" panose="020B0600070205080204" pitchFamily="50" charset="-128"/>
            </a:rPr>
            <a:t>人の達成に向け、各種施策の推進を図る。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41910</xdr:rowOff>
    </xdr:from>
    <xdr:to>
      <xdr:col>23</xdr:col>
      <xdr:colOff>133350</xdr:colOff>
      <xdr:row>45</xdr:row>
      <xdr:rowOff>41910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57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41910</xdr:rowOff>
    </xdr:from>
    <xdr:to>
      <xdr:col>19</xdr:col>
      <xdr:colOff>133350</xdr:colOff>
      <xdr:row>45</xdr:row>
      <xdr:rowOff>41910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41910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162560</xdr:rowOff>
    </xdr:from>
    <xdr:to>
      <xdr:col>23</xdr:col>
      <xdr:colOff>184150</xdr:colOff>
      <xdr:row>45</xdr:row>
      <xdr:rowOff>92710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58437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60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162560</xdr:rowOff>
    </xdr:from>
    <xdr:to>
      <xdr:col>19</xdr:col>
      <xdr:colOff>184150</xdr:colOff>
      <xdr:row>45</xdr:row>
      <xdr:rowOff>92710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77487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9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162560</xdr:rowOff>
    </xdr:from>
    <xdr:to>
      <xdr:col>15</xdr:col>
      <xdr:colOff>133350</xdr:colOff>
      <xdr:row>45</xdr:row>
      <xdr:rowOff>92710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77487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昨年度とほぼ横ばいとなっているが、平成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令和２年度に借入を行った保育所移転事業や避難路整備等の緊急防災・減災にかかる大型事業に対する元金据置期間が終了し、元金の支払が増加したことが要因となり、前年度よりも高い比率となっている。</a:t>
          </a:r>
        </a:p>
        <a:p>
          <a:r>
            <a:rPr kumimoji="1" lang="ja-JP" altLang="en-US" sz="1300">
              <a:latin typeface="ＭＳ Ｐゴシック" panose="020B0600070205080204" pitchFamily="50" charset="-128"/>
              <a:ea typeface="ＭＳ Ｐゴシック" panose="020B0600070205080204" pitchFamily="50" charset="-128"/>
            </a:rPr>
            <a:t>　歳出削減等の取り組みに努め、行財政構造の改革を推進し、経常経費削減を図っていく必要がある。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61</xdr:row>
      <xdr:rowOff>167640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4163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57573</xdr:rowOff>
    </xdr:from>
    <xdr:to>
      <xdr:col>19</xdr:col>
      <xdr:colOff>133350</xdr:colOff>
      <xdr:row>61</xdr:row>
      <xdr:rowOff>83185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4457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62</xdr:row>
      <xdr:rowOff>48471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44573"/>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48471</xdr:rowOff>
    </xdr:from>
    <xdr:to>
      <xdr:col>11</xdr:col>
      <xdr:colOff>31750</xdr:colOff>
      <xdr:row>62</xdr:row>
      <xdr:rowOff>161079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78371"/>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118762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6773</xdr:rowOff>
    </xdr:from>
    <xdr:to>
      <xdr:col>15</xdr:col>
      <xdr:colOff>133350</xdr:colOff>
      <xdr:row>60</xdr:row>
      <xdr:rowOff>108373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93150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169121</xdr:rowOff>
    </xdr:from>
    <xdr:to>
      <xdr:col>11</xdr:col>
      <xdr:colOff>82550</xdr:colOff>
      <xdr:row>62</xdr:row>
      <xdr:rowOff>99271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84048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110279</xdr:rowOff>
    </xdr:from>
    <xdr:to>
      <xdr:col>7</xdr:col>
      <xdr:colOff>31750</xdr:colOff>
      <xdr:row>63</xdr:row>
      <xdr:rowOff>40429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25206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人事院勧告によるプラス改定があったものの、町議会議員の欠員や年齢構成等による職員給与の総支給額の減額があり、物件費においては、地籍調査業務の委託料の減額などにより、全体額は昨年度よりマイナスとなっているが、町全体の人口減少によって一人当たりの決算額については、増額している。一人ひとりに対する負担額を考慮した各種施策の推進もしていかなければならない。</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85534</xdr:rowOff>
    </xdr:from>
    <xdr:to>
      <xdr:col>23</xdr:col>
      <xdr:colOff>133350</xdr:colOff>
      <xdr:row>82</xdr:row>
      <xdr:rowOff>109418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4434"/>
          <a:ext cx="838200" cy="2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70387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8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12292</xdr:rowOff>
    </xdr:from>
    <xdr:to>
      <xdr:col>19</xdr:col>
      <xdr:colOff>133350</xdr:colOff>
      <xdr:row>82</xdr:row>
      <xdr:rowOff>85534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1192"/>
          <a:ext cx="889000" cy="7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12292</xdr:rowOff>
    </xdr:from>
    <xdr:to>
      <xdr:col>15</xdr:col>
      <xdr:colOff>82550</xdr:colOff>
      <xdr:row>82</xdr:row>
      <xdr:rowOff>33955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71192"/>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108325</xdr:rowOff>
    </xdr:from>
    <xdr:to>
      <xdr:col>11</xdr:col>
      <xdr:colOff>31750</xdr:colOff>
      <xdr:row>82</xdr:row>
      <xdr:rowOff>33955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5775"/>
          <a:ext cx="889000" cy="9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58618</xdr:rowOff>
    </xdr:from>
    <xdr:to>
      <xdr:col>23</xdr:col>
      <xdr:colOff>184150</xdr:colOff>
      <xdr:row>82</xdr:row>
      <xdr:rowOff>160218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30695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8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34734</xdr:rowOff>
    </xdr:from>
    <xdr:to>
      <xdr:col>19</xdr:col>
      <xdr:colOff>184150</xdr:colOff>
      <xdr:row>82</xdr:row>
      <xdr:rowOff>136334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121111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80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132942</xdr:rowOff>
    </xdr:from>
    <xdr:to>
      <xdr:col>15</xdr:col>
      <xdr:colOff>133350</xdr:colOff>
      <xdr:row>82</xdr:row>
      <xdr:rowOff>63092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47869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0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154605</xdr:rowOff>
    </xdr:from>
    <xdr:to>
      <xdr:col>11</xdr:col>
      <xdr:colOff>82550</xdr:colOff>
      <xdr:row>82</xdr:row>
      <xdr:rowOff>84755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69532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57525</xdr:rowOff>
    </xdr:from>
    <xdr:to>
      <xdr:col>7</xdr:col>
      <xdr:colOff>31750</xdr:colOff>
      <xdr:row>81</xdr:row>
      <xdr:rowOff>159125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143902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3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ラスパイレス指数については、類似団体に近い数値であり、昨年度からほぼ変動なしとなっている。引き続き、適切な運用を行い、ラスパイレス指数の上昇抑制を図り、適正な給料水準を保つよう努める。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84</xdr:row>
      <xdr:rowOff>22225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38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142875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240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162984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2348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102659</xdr:rowOff>
    </xdr:from>
    <xdr:to>
      <xdr:col>81</xdr:col>
      <xdr:colOff>95250</xdr:colOff>
      <xdr:row>84</xdr:row>
      <xdr:rowOff>32809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119186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7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の直営による人員確保や業務増加に伴う人員配置により、依然として類似団体を上回る職員数となっている。デジタル化の推進等により、人員削減へと繋げていきたいところではあるが、人口減少に伴う地方創生事業による行政ニーズへの対応などにより、職員数の削減は限界まで来ている状況であると考えられる。財政状況をふまえた行政サービスの質と量をより良いものにしていくためにも、職員数をどのようにしていくかは喫緊の課題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123251</xdr:rowOff>
    </xdr:from>
    <xdr:to>
      <xdr:col>81</xdr:col>
      <xdr:colOff>44450</xdr:colOff>
      <xdr:row>64</xdr:row>
      <xdr:rowOff>147380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096051"/>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147380</xdr:rowOff>
    </xdr:from>
    <xdr:to>
      <xdr:col>77</xdr:col>
      <xdr:colOff>44450</xdr:colOff>
      <xdr:row>65</xdr:row>
      <xdr:rowOff>8104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1201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133592</xdr:rowOff>
    </xdr:from>
    <xdr:to>
      <xdr:col>72</xdr:col>
      <xdr:colOff>203200</xdr:colOff>
      <xdr:row>65</xdr:row>
      <xdr:rowOff>8104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0639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110611</xdr:rowOff>
    </xdr:from>
    <xdr:to>
      <xdr:col>68</xdr:col>
      <xdr:colOff>152400</xdr:colOff>
      <xdr:row>64</xdr:row>
      <xdr:rowOff>133592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8341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72451</xdr:rowOff>
    </xdr:from>
    <xdr:to>
      <xdr:col>81</xdr:col>
      <xdr:colOff>95250</xdr:colOff>
      <xdr:row>65</xdr:row>
      <xdr:rowOff>2601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44528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1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96580</xdr:rowOff>
    </xdr:from>
    <xdr:to>
      <xdr:col>77</xdr:col>
      <xdr:colOff>95250</xdr:colOff>
      <xdr:row>65</xdr:row>
      <xdr:rowOff>26730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11507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128754</xdr:rowOff>
    </xdr:from>
    <xdr:to>
      <xdr:col>73</xdr:col>
      <xdr:colOff>44450</xdr:colOff>
      <xdr:row>65</xdr:row>
      <xdr:rowOff>58904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43681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82792</xdr:rowOff>
    </xdr:from>
    <xdr:to>
      <xdr:col>68</xdr:col>
      <xdr:colOff>203200</xdr:colOff>
      <xdr:row>65</xdr:row>
      <xdr:rowOff>12942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169169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59811</xdr:rowOff>
    </xdr:from>
    <xdr:to>
      <xdr:col>64</xdr:col>
      <xdr:colOff>152400</xdr:colOff>
      <xdr:row>64</xdr:row>
      <xdr:rowOff>161411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146188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1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近年では、新庁舎建設事業や保育所高台移転事業などの大型事業にかかる元金償還が始まったことにより、例年と比べ、実質公債費比率が増加傾向にある。</a:t>
          </a:r>
        </a:p>
        <a:p>
          <a:r>
            <a:rPr kumimoji="1" lang="ja-JP" altLang="en-US" sz="1300">
              <a:latin typeface="ＭＳ Ｐゴシック" panose="020B0600070205080204" pitchFamily="50" charset="-128"/>
              <a:ea typeface="ＭＳ Ｐゴシック" panose="020B0600070205080204" pitchFamily="50" charset="-128"/>
            </a:rPr>
            <a:t>　令和５年度は、平成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年度に借入を行った防災対策事業にかかるハード事業の償還が開始したことで、前年より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ポイントと大きく増加している。</a:t>
          </a:r>
        </a:p>
        <a:p>
          <a:r>
            <a:rPr kumimoji="1" lang="ja-JP" altLang="en-US" sz="1300">
              <a:latin typeface="ＭＳ Ｐゴシック" panose="020B0600070205080204" pitchFamily="50" charset="-128"/>
              <a:ea typeface="ＭＳ Ｐゴシック" panose="020B0600070205080204" pitchFamily="50" charset="-128"/>
            </a:rPr>
            <a:t>　厳密な事業内容の精査をしたうえで必要性を確認するとともに、繰上償還の実施により、実質公債費比率の上昇を抑えていく必要がある。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89605</xdr:rowOff>
    </xdr:from>
    <xdr:to>
      <xdr:col>81</xdr:col>
      <xdr:colOff>44450</xdr:colOff>
      <xdr:row>43</xdr:row>
      <xdr:rowOff>41628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19055"/>
          <a:ext cx="8382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89605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654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41</xdr:row>
      <xdr:rowOff>35983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118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110772</xdr:rowOff>
    </xdr:from>
    <xdr:to>
      <xdr:col>68</xdr:col>
      <xdr:colOff>152400</xdr:colOff>
      <xdr:row>40</xdr:row>
      <xdr:rowOff>153811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797322"/>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38805</xdr:rowOff>
    </xdr:from>
    <xdr:to>
      <xdr:col>77</xdr:col>
      <xdr:colOff>95250</xdr:colOff>
      <xdr:row>41</xdr:row>
      <xdr:rowOff>140405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125182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43338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59972</xdr:rowOff>
    </xdr:from>
    <xdr:to>
      <xdr:col>64</xdr:col>
      <xdr:colOff>152400</xdr:colOff>
      <xdr:row>39</xdr:row>
      <xdr:rowOff>161572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類似団体や全国・県内の市町村と比較しても、数値の良好な状態が続いており、平成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年度より将来負担比率もマイナスとなっている。</a:t>
          </a:r>
        </a:p>
        <a:p>
          <a:r>
            <a:rPr kumimoji="1" lang="ja-JP" altLang="en-US" sz="1300">
              <a:latin typeface="ＭＳ Ｐゴシック" panose="020B0600070205080204" pitchFamily="50" charset="-128"/>
              <a:ea typeface="ＭＳ Ｐゴシック" panose="020B0600070205080204" pitchFamily="50" charset="-128"/>
            </a:rPr>
            <a:t>　地方債について、引き続き、有利な地方債を活用することにより、良好な状態を維持していく必要があるが、旧合併特例事業債の活用が見込めなくなってきた点と、実質公債費率が年々上がってきてる点を考慮して、全体の予算額を抑えていくことも必要であると考えら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10,109
10,008
188.46
11,520,703
10,883,961
272,459
5,350,604
9,995,529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人事院勧告による支給率のプラス改定があったものの、町議会議員の欠員や年齢構成等による職員給与の総支給額の減額により、前年度より微減となった。</a:t>
          </a:r>
        </a:p>
        <a:p>
          <a:r>
            <a:rPr kumimoji="1" lang="ja-JP" altLang="en-US" sz="1300">
              <a:latin typeface="ＭＳ Ｐゴシック" panose="020B0600070205080204" pitchFamily="50" charset="-128"/>
              <a:ea typeface="ＭＳ Ｐゴシック" panose="020B0600070205080204" pitchFamily="50" charset="-128"/>
            </a:rPr>
            <a:t>　引き続き、給与水準の適正化を図っていきたい。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85090</xdr:rowOff>
    </xdr:from>
    <xdr:to>
      <xdr:col>24</xdr:col>
      <xdr:colOff>25400</xdr:colOff>
      <xdr:row>33</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42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2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2770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34290</xdr:rowOff>
    </xdr:from>
    <xdr:to>
      <xdr:col>24</xdr:col>
      <xdr:colOff>76200</xdr:colOff>
      <xdr:row>33</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114317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籍調査業務委託やスポーツツーリズム誘客促進事業委託などの、例年ある事業の経費が減額となっているが、各種システム関連の更新などの経費が増加したことにより、前年度とほぼ横ばいとなっており、依然として類似団体よりも高い数値となっている。全体的な経費の見直しを入念に行い、経常経費の削減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22</xdr:row>
      <xdr:rowOff>29028</xdr:rowOff>
    </xdr:from>
    <xdr:to>
      <xdr:col>82</xdr:col>
      <xdr:colOff>107950</xdr:colOff>
      <xdr:row>22</xdr:row>
      <xdr:rowOff>83457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800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121557</xdr:rowOff>
    </xdr:from>
    <xdr:to>
      <xdr:col>78</xdr:col>
      <xdr:colOff>69850</xdr:colOff>
      <xdr:row>22</xdr:row>
      <xdr:rowOff>29028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5505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121557</xdr:rowOff>
    </xdr:from>
    <xdr:to>
      <xdr:col>73</xdr:col>
      <xdr:colOff>180975</xdr:colOff>
      <xdr:row>21</xdr:row>
      <xdr:rowOff>48078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550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88900</xdr:rowOff>
    </xdr:from>
    <xdr:to>
      <xdr:col>69</xdr:col>
      <xdr:colOff>92075</xdr:colOff>
      <xdr:row>21</xdr:row>
      <xdr:rowOff>48078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5179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22</xdr:row>
      <xdr:rowOff>32657</xdr:rowOff>
    </xdr:from>
    <xdr:to>
      <xdr:col>82</xdr:col>
      <xdr:colOff>158750</xdr:colOff>
      <xdr:row>22</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8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112684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71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149678</xdr:rowOff>
    </xdr:from>
    <xdr:to>
      <xdr:col>78</xdr:col>
      <xdr:colOff>120650</xdr:colOff>
      <xdr:row>22</xdr:row>
      <xdr:rowOff>79828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7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64605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83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70757</xdr:rowOff>
    </xdr:from>
    <xdr:to>
      <xdr:col>74</xdr:col>
      <xdr:colOff>31750</xdr:colOff>
      <xdr:row>21</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157134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168728</xdr:rowOff>
    </xdr:from>
    <xdr:to>
      <xdr:col>69</xdr:col>
      <xdr:colOff>142875</xdr:colOff>
      <xdr:row>21</xdr:row>
      <xdr:rowOff>98878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83655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38100</xdr:rowOff>
    </xdr:from>
    <xdr:to>
      <xdr:col>65</xdr:col>
      <xdr:colOff>53975</xdr:colOff>
      <xdr:row>20</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保育所が直営であるため、児童福祉に係る扶助費は類似団体よりも低い数値を保っている。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年度は、昨年度から変動なしとなっている。</a:t>
          </a:r>
        </a:p>
        <a:p>
          <a:r>
            <a:rPr kumimoji="1" lang="ja-JP" altLang="en-US" sz="1300">
              <a:latin typeface="ＭＳ Ｐゴシック" panose="020B0600070205080204" pitchFamily="50" charset="-128"/>
              <a:ea typeface="ＭＳ Ｐゴシック" panose="020B0600070205080204" pitchFamily="50" charset="-128"/>
            </a:rPr>
            <a:t>　今後も、子どもから高齢者まで住み慣れた地域で自立した生活が送れるよう、提供するサービスの内容を精査しながら、財政健全化を図っていく。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92710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92710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35560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その他については、例年下がってきていたが、昨年度より、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ポイントの増となっている。これは、町営住宅管理における維持修繕費用の増が要因であると考えられる。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102507</xdr:rowOff>
    </xdr:from>
    <xdr:to>
      <xdr:col>82</xdr:col>
      <xdr:colOff>107950</xdr:colOff>
      <xdr:row>56</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322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102507</xdr:rowOff>
    </xdr:from>
    <xdr:to>
      <xdr:col>78</xdr:col>
      <xdr:colOff>69850</xdr:colOff>
      <xdr:row>55</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322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167822</xdr:rowOff>
    </xdr:from>
    <xdr:to>
      <xdr:col>73</xdr:col>
      <xdr:colOff>180975</xdr:colOff>
      <xdr:row>56</xdr:row>
      <xdr:rowOff>110672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75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43543</xdr:rowOff>
    </xdr:from>
    <xdr:to>
      <xdr:col>82</xdr:col>
      <xdr:colOff>158750</xdr:colOff>
      <xdr:row>56</xdr:row>
      <xdr:rowOff>145143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60070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51707</xdr:rowOff>
    </xdr:from>
    <xdr:to>
      <xdr:col>78</xdr:col>
      <xdr:colOff>120650</xdr:colOff>
      <xdr:row>55</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163484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117022</xdr:rowOff>
    </xdr:from>
    <xdr:to>
      <xdr:col>74</xdr:col>
      <xdr:colOff>31750</xdr:colOff>
      <xdr:row>56</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57349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等については、新エネルギー会社補助金事業や幡多中央消防組合黒潮消防署分担金が大きく増加しているが、社会福祉協議会補助金事業や有害鳥獣捕獲報奨金事業などが減額しており、昨年度と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引き続き、国・県の交付金や地方債を活用しながら、行政運営を行っていきたい。</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41275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42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705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46990</xdr:rowOff>
    </xdr:from>
    <xdr:to>
      <xdr:col>73</xdr:col>
      <xdr:colOff>180975</xdr:colOff>
      <xdr:row>34</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762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46990</xdr:rowOff>
    </xdr:from>
    <xdr:to>
      <xdr:col>69</xdr:col>
      <xdr:colOff>92075</xdr:colOff>
      <xdr:row>34</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76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167640</xdr:rowOff>
    </xdr:from>
    <xdr:to>
      <xdr:col>69</xdr:col>
      <xdr:colOff>142875</xdr:colOff>
      <xdr:row>34</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107967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41910</xdr:rowOff>
    </xdr:from>
    <xdr:to>
      <xdr:col>65</xdr:col>
      <xdr:colOff>53975</xdr:colOff>
      <xdr:row>34</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これまでの大規模事業に充当した地方債の元金償還が開始されたことにより、令和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年度も依然として高い数値となっている。類似団体順位は最下位となっており、今後の起債発行については、より厳密な精査が必要である。　しかしながら、今までの繰上償還の実施や有利債の借入によって、将来負担比率は類似団体より低い数値を維持しているところである。　今後も引き続き、国や県の補助金等を最大限活用し、新規発行の地方債に注視しながら、健全な財政運営を行っていくことが必要不可欠である。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167005</xdr:rowOff>
    </xdr:from>
    <xdr:to>
      <xdr:col>24</xdr:col>
      <xdr:colOff>25400</xdr:colOff>
      <xdr:row>81</xdr:row>
      <xdr:rowOff>98425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88300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24130</xdr:rowOff>
    </xdr:from>
    <xdr:to>
      <xdr:col>19</xdr:col>
      <xdr:colOff>187325</xdr:colOff>
      <xdr:row>80</xdr:row>
      <xdr:rowOff>167005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74013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24130</xdr:rowOff>
    </xdr:from>
    <xdr:to>
      <xdr:col>15</xdr:col>
      <xdr:colOff>98425</xdr:colOff>
      <xdr:row>80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7401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92711</xdr:rowOff>
    </xdr:from>
    <xdr:to>
      <xdr:col>11</xdr:col>
      <xdr:colOff>9525</xdr:colOff>
      <xdr:row>80</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808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47625</xdr:rowOff>
    </xdr:from>
    <xdr:to>
      <xdr:col>24</xdr:col>
      <xdr:colOff>76200</xdr:colOff>
      <xdr:row>81</xdr:row>
      <xdr:rowOff>149225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127652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116205</xdr:rowOff>
    </xdr:from>
    <xdr:to>
      <xdr:col>20</xdr:col>
      <xdr:colOff>38100</xdr:colOff>
      <xdr:row>81</xdr:row>
      <xdr:rowOff>46355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8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31132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918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144780</xdr:rowOff>
    </xdr:from>
    <xdr:to>
      <xdr:col>15</xdr:col>
      <xdr:colOff>149225</xdr:colOff>
      <xdr:row>80</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59707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41911</xdr:rowOff>
    </xdr:from>
    <xdr:to>
      <xdr:col>6</xdr:col>
      <xdr:colOff>171450</xdr:colOff>
      <xdr:row>80</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128288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事業の削減には努めているが、新規事業である新エネルギー会社補助金事業の増加や、町営住宅にかかる事業費増などの影響もあり、前年度とほぼ横ばいとなっている。</a:t>
          </a:r>
        </a:p>
        <a:p>
          <a:r>
            <a:rPr kumimoji="1" lang="ja-JP" altLang="en-US" sz="1300">
              <a:latin typeface="ＭＳ Ｐゴシック" panose="020B0600070205080204" pitchFamily="50" charset="-128"/>
              <a:ea typeface="ＭＳ Ｐゴシック" panose="020B0600070205080204" pitchFamily="50" charset="-128"/>
            </a:rPr>
            <a:t>　抑えられる経費については引き続き最小限にとどめ、最大の効果を出せるよう、財政の硬直化を回避していく必要がある。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74</xdr:row>
      <xdr:rowOff>49276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7228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97282</xdr:rowOff>
    </xdr:from>
    <xdr:to>
      <xdr:col>78</xdr:col>
      <xdr:colOff>69850</xdr:colOff>
      <xdr:row>74</xdr:row>
      <xdr:rowOff>35560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6131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80281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97282</xdr:rowOff>
    </xdr:from>
    <xdr:to>
      <xdr:col>73</xdr:col>
      <xdr:colOff>180975</xdr:colOff>
      <xdr:row>75</xdr:row>
      <xdr:rowOff>51562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61313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76</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10312"/>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169926</xdr:rowOff>
    </xdr:from>
    <xdr:to>
      <xdr:col>82</xdr:col>
      <xdr:colOff>158750</xdr:colOff>
      <xdr:row>74</xdr:row>
      <xdr:rowOff>100076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78503</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59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156210</xdr:rowOff>
    </xdr:from>
    <xdr:to>
      <xdr:col>78</xdr:col>
      <xdr:colOff>120650</xdr:colOff>
      <xdr:row>74</xdr:row>
      <xdr:rowOff>86360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96537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46482</xdr:rowOff>
    </xdr:from>
    <xdr:to>
      <xdr:col>74</xdr:col>
      <xdr:colOff>31750</xdr:colOff>
      <xdr:row>73</xdr:row>
      <xdr:rowOff>148082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158259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101996</xdr:rowOff>
    </xdr:from>
    <xdr:to>
      <xdr:col>29</xdr:col>
      <xdr:colOff>127000</xdr:colOff>
      <xdr:row>15</xdr:row>
      <xdr:rowOff>82347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49921"/>
          <a:ext cx="647700" cy="15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75739</xdr:rowOff>
    </xdr:from>
    <xdr:to>
      <xdr:col>26</xdr:col>
      <xdr:colOff>50800</xdr:colOff>
      <xdr:row>15</xdr:row>
      <xdr:rowOff>82347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95114"/>
          <a:ext cx="698500" cy="6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75739</xdr:rowOff>
    </xdr:from>
    <xdr:to>
      <xdr:col>22</xdr:col>
      <xdr:colOff>114300</xdr:colOff>
      <xdr:row>15</xdr:row>
      <xdr:rowOff>125334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95114"/>
          <a:ext cx="698500" cy="49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125334</xdr:rowOff>
    </xdr:from>
    <xdr:to>
      <xdr:col>18</xdr:col>
      <xdr:colOff>177800</xdr:colOff>
      <xdr:row>15</xdr:row>
      <xdr:rowOff>139464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44709"/>
          <a:ext cx="698500" cy="1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51196</xdr:rowOff>
    </xdr:from>
    <xdr:to>
      <xdr:col>29</xdr:col>
      <xdr:colOff>177800</xdr:colOff>
      <xdr:row>14</xdr:row>
      <xdr:rowOff>152796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99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67723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4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31547</xdr:rowOff>
    </xdr:from>
    <xdr:to>
      <xdr:col>26</xdr:col>
      <xdr:colOff>101600</xdr:colOff>
      <xdr:row>15</xdr:row>
      <xdr:rowOff>133147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50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143324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19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24939</xdr:rowOff>
    </xdr:from>
    <xdr:to>
      <xdr:col>22</xdr:col>
      <xdr:colOff>165100</xdr:colOff>
      <xdr:row>15</xdr:row>
      <xdr:rowOff>126539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44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136716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1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74534</xdr:rowOff>
    </xdr:from>
    <xdr:to>
      <xdr:col>19</xdr:col>
      <xdr:colOff>38100</xdr:colOff>
      <xdr:row>16</xdr:row>
      <xdr:rowOff>4684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9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6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88664</xdr:rowOff>
    </xdr:from>
    <xdr:to>
      <xdr:col>15</xdr:col>
      <xdr:colOff>101600</xdr:colOff>
      <xdr:row>16</xdr:row>
      <xdr:rowOff>18814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08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28991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328625</xdr:rowOff>
    </xdr:from>
    <xdr:to>
      <xdr:col>29</xdr:col>
      <xdr:colOff>127000</xdr:colOff>
      <xdr:row>35</xdr:row>
      <xdr:rowOff>86119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253175"/>
          <a:ext cx="647700" cy="443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86119</xdr:rowOff>
    </xdr:from>
    <xdr:to>
      <xdr:col>26</xdr:col>
      <xdr:colOff>50800</xdr:colOff>
      <xdr:row>35</xdr:row>
      <xdr:rowOff>237166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96469"/>
          <a:ext cx="698500" cy="151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237166</xdr:rowOff>
    </xdr:from>
    <xdr:to>
      <xdr:col>22</xdr:col>
      <xdr:colOff>114300</xdr:colOff>
      <xdr:row>35</xdr:row>
      <xdr:rowOff>247282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47516"/>
          <a:ext cx="698500" cy="10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247282</xdr:rowOff>
    </xdr:from>
    <xdr:to>
      <xdr:col>18</xdr:col>
      <xdr:colOff>177800</xdr:colOff>
      <xdr:row>35</xdr:row>
      <xdr:rowOff>284125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57632"/>
          <a:ext cx="698500" cy="36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333894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277825</xdr:rowOff>
    </xdr:from>
    <xdr:to>
      <xdr:col>29</xdr:col>
      <xdr:colOff>177800</xdr:colOff>
      <xdr:row>34</xdr:row>
      <xdr:rowOff>36525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02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186402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1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35319</xdr:rowOff>
    </xdr:from>
    <xdr:to>
      <xdr:col>26</xdr:col>
      <xdr:colOff>101600</xdr:colOff>
      <xdr:row>35</xdr:row>
      <xdr:rowOff>136919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45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147096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14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186366</xdr:rowOff>
    </xdr:from>
    <xdr:to>
      <xdr:col>22</xdr:col>
      <xdr:colOff>165100</xdr:colOff>
      <xdr:row>35</xdr:row>
      <xdr:rowOff>287966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96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298143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6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196482</xdr:rowOff>
    </xdr:from>
    <xdr:to>
      <xdr:col>19</xdr:col>
      <xdr:colOff>38100</xdr:colOff>
      <xdr:row>35</xdr:row>
      <xdr:rowOff>298082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0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308259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7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233325</xdr:rowOff>
    </xdr:from>
    <xdr:to>
      <xdr:col>15</xdr:col>
      <xdr:colOff>101600</xdr:colOff>
      <xdr:row>35</xdr:row>
      <xdr:rowOff>334925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4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1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10,109
10,008
188.46
11,520,703
10,883,961
272,459
5,350,604
9,995,529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80328</xdr:rowOff>
    </xdr:from>
    <xdr:to>
      <xdr:col>24</xdr:col>
      <xdr:colOff>63500</xdr:colOff>
      <xdr:row>32</xdr:row>
      <xdr:rowOff>6159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95278"/>
          <a:ext cx="838200" cy="9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6159</xdr:rowOff>
    </xdr:from>
    <xdr:to>
      <xdr:col>19</xdr:col>
      <xdr:colOff>177800</xdr:colOff>
      <xdr:row>32</xdr:row>
      <xdr:rowOff>23432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92559"/>
          <a:ext cx="889000" cy="1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23432</xdr:rowOff>
    </xdr:from>
    <xdr:to>
      <xdr:col>15</xdr:col>
      <xdr:colOff>50800</xdr:colOff>
      <xdr:row>32</xdr:row>
      <xdr:rowOff>74930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09832"/>
          <a:ext cx="889000" cy="5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74930</xdr:rowOff>
    </xdr:from>
    <xdr:to>
      <xdr:col>10</xdr:col>
      <xdr:colOff>114300</xdr:colOff>
      <xdr:row>33</xdr:row>
      <xdr:rowOff>126593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61330"/>
          <a:ext cx="889000" cy="2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29528</xdr:rowOff>
    </xdr:from>
    <xdr:to>
      <xdr:col>24</xdr:col>
      <xdr:colOff>114300</xdr:colOff>
      <xdr:row>31</xdr:row>
      <xdr:rowOff>131128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4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52405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9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126809</xdr:rowOff>
    </xdr:from>
    <xdr:to>
      <xdr:col>20</xdr:col>
      <xdr:colOff>38100</xdr:colOff>
      <xdr:row>32</xdr:row>
      <xdr:rowOff>56959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73486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1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144082</xdr:rowOff>
    </xdr:from>
    <xdr:to>
      <xdr:col>15</xdr:col>
      <xdr:colOff>101600</xdr:colOff>
      <xdr:row>32</xdr:row>
      <xdr:rowOff>74232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90759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3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24130</xdr:rowOff>
    </xdr:from>
    <xdr:to>
      <xdr:col>10</xdr:col>
      <xdr:colOff>165100</xdr:colOff>
      <xdr:row>32</xdr:row>
      <xdr:rowOff>125730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142257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8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75793</xdr:rowOff>
    </xdr:from>
    <xdr:to>
      <xdr:col>6</xdr:col>
      <xdr:colOff>38100</xdr:colOff>
      <xdr:row>34</xdr:row>
      <xdr:rowOff>5943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22470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0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123519</xdr:rowOff>
    </xdr:from>
    <xdr:to>
      <xdr:col>24</xdr:col>
      <xdr:colOff>63500</xdr:colOff>
      <xdr:row>56</xdr:row>
      <xdr:rowOff>128718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4719"/>
          <a:ext cx="8382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7460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80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128718</xdr:rowOff>
    </xdr:from>
    <xdr:to>
      <xdr:col>19</xdr:col>
      <xdr:colOff>177800</xdr:colOff>
      <xdr:row>57</xdr:row>
      <xdr:rowOff>27215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9918"/>
          <a:ext cx="889000" cy="6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5517</xdr:rowOff>
    </xdr:from>
    <xdr:to>
      <xdr:col>15</xdr:col>
      <xdr:colOff>50800</xdr:colOff>
      <xdr:row>57</xdr:row>
      <xdr:rowOff>27215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78167"/>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5517</xdr:rowOff>
    </xdr:from>
    <xdr:to>
      <xdr:col>10</xdr:col>
      <xdr:colOff>114300</xdr:colOff>
      <xdr:row>57</xdr:row>
      <xdr:rowOff>65967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78167"/>
          <a:ext cx="889000" cy="6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41470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72719</xdr:rowOff>
    </xdr:from>
    <xdr:to>
      <xdr:col>24</xdr:col>
      <xdr:colOff>114300</xdr:colOff>
      <xdr:row>57</xdr:row>
      <xdr:rowOff>2869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95596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77918</xdr:rowOff>
    </xdr:from>
    <xdr:to>
      <xdr:col>20</xdr:col>
      <xdr:colOff>38100</xdr:colOff>
      <xdr:row>57</xdr:row>
      <xdr:rowOff>8068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24595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5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147865</xdr:rowOff>
    </xdr:from>
    <xdr:to>
      <xdr:col>15</xdr:col>
      <xdr:colOff>101600</xdr:colOff>
      <xdr:row>57</xdr:row>
      <xdr:rowOff>78015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94542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2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126167</xdr:rowOff>
    </xdr:from>
    <xdr:to>
      <xdr:col>10</xdr:col>
      <xdr:colOff>165100</xdr:colOff>
      <xdr:row>57</xdr:row>
      <xdr:rowOff>56317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72844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0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15167</xdr:rowOff>
    </xdr:from>
    <xdr:to>
      <xdr:col>6</xdr:col>
      <xdr:colOff>38100</xdr:colOff>
      <xdr:row>57</xdr:row>
      <xdr:rowOff>116767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133294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6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148692</xdr:rowOff>
    </xdr:from>
    <xdr:to>
      <xdr:col>24</xdr:col>
      <xdr:colOff>63500</xdr:colOff>
      <xdr:row>78</xdr:row>
      <xdr:rowOff>160198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1792"/>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160198</xdr:rowOff>
    </xdr:from>
    <xdr:to>
      <xdr:col>19</xdr:col>
      <xdr:colOff>177800</xdr:colOff>
      <xdr:row>79</xdr:row>
      <xdr:rowOff>7646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3298"/>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35344</xdr:rowOff>
    </xdr:from>
    <xdr:to>
      <xdr:col>15</xdr:col>
      <xdr:colOff>50800</xdr:colOff>
      <xdr:row>79</xdr:row>
      <xdr:rowOff>7646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08444"/>
          <a:ext cx="889000" cy="14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5550</xdr:rowOff>
    </xdr:from>
    <xdr:to>
      <xdr:col>10</xdr:col>
      <xdr:colOff>114300</xdr:colOff>
      <xdr:row>78</xdr:row>
      <xdr:rowOff>35344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78650"/>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97892</xdr:rowOff>
    </xdr:from>
    <xdr:to>
      <xdr:col>24</xdr:col>
      <xdr:colOff>114300</xdr:colOff>
      <xdr:row>79</xdr:row>
      <xdr:rowOff>28042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12819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109398</xdr:rowOff>
    </xdr:from>
    <xdr:to>
      <xdr:col>20</xdr:col>
      <xdr:colOff>38100</xdr:colOff>
      <xdr:row>79</xdr:row>
      <xdr:rowOff>39548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30675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128296</xdr:rowOff>
    </xdr:from>
    <xdr:to>
      <xdr:col>15</xdr:col>
      <xdr:colOff>101600</xdr:colOff>
      <xdr:row>79</xdr:row>
      <xdr:rowOff>58446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49573</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594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155994</xdr:rowOff>
    </xdr:from>
    <xdr:to>
      <xdr:col>10</xdr:col>
      <xdr:colOff>165100</xdr:colOff>
      <xdr:row>78</xdr:row>
      <xdr:rowOff>86144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77271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5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126200</xdr:rowOff>
    </xdr:from>
    <xdr:to>
      <xdr:col>6</xdr:col>
      <xdr:colOff>38100</xdr:colOff>
      <xdr:row>78</xdr:row>
      <xdr:rowOff>56350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47477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58035</xdr:rowOff>
    </xdr:from>
    <xdr:to>
      <xdr:col>24</xdr:col>
      <xdr:colOff>63500</xdr:colOff>
      <xdr:row>97</xdr:row>
      <xdr:rowOff>6567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17235"/>
          <a:ext cx="838200" cy="11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146112</xdr:rowOff>
    </xdr:from>
    <xdr:to>
      <xdr:col>19</xdr:col>
      <xdr:colOff>177800</xdr:colOff>
      <xdr:row>97</xdr:row>
      <xdr:rowOff>6567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33862"/>
          <a:ext cx="889000" cy="20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146112</xdr:rowOff>
    </xdr:from>
    <xdr:to>
      <xdr:col>15</xdr:col>
      <xdr:colOff>50800</xdr:colOff>
      <xdr:row>97</xdr:row>
      <xdr:rowOff>141833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33862"/>
          <a:ext cx="889000" cy="33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141833</xdr:rowOff>
    </xdr:from>
    <xdr:to>
      <xdr:col>10</xdr:col>
      <xdr:colOff>114300</xdr:colOff>
      <xdr:row>97</xdr:row>
      <xdr:rowOff>161003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72483"/>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7235</xdr:rowOff>
    </xdr:from>
    <xdr:to>
      <xdr:col>24</xdr:col>
      <xdr:colOff>114300</xdr:colOff>
      <xdr:row>96</xdr:row>
      <xdr:rowOff>108835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157112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127217</xdr:rowOff>
    </xdr:from>
    <xdr:to>
      <xdr:col>20</xdr:col>
      <xdr:colOff>38100</xdr:colOff>
      <xdr:row>97</xdr:row>
      <xdr:rowOff>57367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48494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95312</xdr:rowOff>
    </xdr:from>
    <xdr:to>
      <xdr:col>15</xdr:col>
      <xdr:colOff>101600</xdr:colOff>
      <xdr:row>96</xdr:row>
      <xdr:rowOff>25462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4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91033</xdr:rowOff>
    </xdr:from>
    <xdr:to>
      <xdr:col>10</xdr:col>
      <xdr:colOff>165100</xdr:colOff>
      <xdr:row>98</xdr:row>
      <xdr:rowOff>21183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12310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1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110203</xdr:rowOff>
    </xdr:from>
    <xdr:to>
      <xdr:col>6</xdr:col>
      <xdr:colOff>38100</xdr:colOff>
      <xdr:row>98</xdr:row>
      <xdr:rowOff>40353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4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31480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3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97977</xdr:rowOff>
    </xdr:from>
    <xdr:to>
      <xdr:col>55</xdr:col>
      <xdr:colOff>0</xdr:colOff>
      <xdr:row>36</xdr:row>
      <xdr:rowOff>76591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98727"/>
          <a:ext cx="838200" cy="1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65462</xdr:rowOff>
    </xdr:from>
    <xdr:to>
      <xdr:col>50</xdr:col>
      <xdr:colOff>114300</xdr:colOff>
      <xdr:row>36</xdr:row>
      <xdr:rowOff>76591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37662"/>
          <a:ext cx="889000" cy="1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76820</xdr:rowOff>
    </xdr:from>
    <xdr:to>
      <xdr:col>45</xdr:col>
      <xdr:colOff>177800</xdr:colOff>
      <xdr:row>36</xdr:row>
      <xdr:rowOff>65462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06120"/>
          <a:ext cx="889000" cy="33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76820</xdr:rowOff>
    </xdr:from>
    <xdr:to>
      <xdr:col>41</xdr:col>
      <xdr:colOff>50800</xdr:colOff>
      <xdr:row>37</xdr:row>
      <xdr:rowOff>28460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06120"/>
          <a:ext cx="889000" cy="4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141716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47177</xdr:rowOff>
    </xdr:from>
    <xdr:to>
      <xdr:col>55</xdr:col>
      <xdr:colOff>50800</xdr:colOff>
      <xdr:row>35</xdr:row>
      <xdr:rowOff>148777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25604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25791</xdr:rowOff>
    </xdr:from>
    <xdr:to>
      <xdr:col>50</xdr:col>
      <xdr:colOff>165100</xdr:colOff>
      <xdr:row>36</xdr:row>
      <xdr:rowOff>127391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118518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9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14662</xdr:rowOff>
    </xdr:from>
    <xdr:to>
      <xdr:col>46</xdr:col>
      <xdr:colOff>38100</xdr:colOff>
      <xdr:row>36</xdr:row>
      <xdr:rowOff>116262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107389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7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26020</xdr:rowOff>
    </xdr:from>
    <xdr:to>
      <xdr:col>41</xdr:col>
      <xdr:colOff>101600</xdr:colOff>
      <xdr:row>34</xdr:row>
      <xdr:rowOff>127620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118747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4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149110</xdr:rowOff>
    </xdr:from>
    <xdr:to>
      <xdr:col>36</xdr:col>
      <xdr:colOff>165100</xdr:colOff>
      <xdr:row>37</xdr:row>
      <xdr:rowOff>79260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70387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1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38118</xdr:rowOff>
    </xdr:from>
    <xdr:to>
      <xdr:col>55</xdr:col>
      <xdr:colOff>0</xdr:colOff>
      <xdr:row>55</xdr:row>
      <xdr:rowOff>122703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467868"/>
          <a:ext cx="838200" cy="8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109273</xdr:rowOff>
    </xdr:from>
    <xdr:to>
      <xdr:col>50</xdr:col>
      <xdr:colOff>114300</xdr:colOff>
      <xdr:row>55</xdr:row>
      <xdr:rowOff>38118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367573"/>
          <a:ext cx="889000" cy="10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109273</xdr:rowOff>
    </xdr:from>
    <xdr:to>
      <xdr:col>45</xdr:col>
      <xdr:colOff>177800</xdr:colOff>
      <xdr:row>56</xdr:row>
      <xdr:rowOff>11318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367573"/>
          <a:ext cx="889000" cy="24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163183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10484</xdr:rowOff>
    </xdr:from>
    <xdr:to>
      <xdr:col>41</xdr:col>
      <xdr:colOff>50800</xdr:colOff>
      <xdr:row>56</xdr:row>
      <xdr:rowOff>11318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11684"/>
          <a:ext cx="8890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150187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71903</xdr:rowOff>
    </xdr:from>
    <xdr:to>
      <xdr:col>55</xdr:col>
      <xdr:colOff>50800</xdr:colOff>
      <xdr:row>56</xdr:row>
      <xdr:rowOff>2053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0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94780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5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158768</xdr:rowOff>
    </xdr:from>
    <xdr:to>
      <xdr:col>50</xdr:col>
      <xdr:colOff>165100</xdr:colOff>
      <xdr:row>55</xdr:row>
      <xdr:rowOff>88918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105445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19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58473</xdr:rowOff>
    </xdr:from>
    <xdr:to>
      <xdr:col>46</xdr:col>
      <xdr:colOff>38100</xdr:colOff>
      <xdr:row>54</xdr:row>
      <xdr:rowOff>160073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31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5150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09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131968</xdr:rowOff>
    </xdr:from>
    <xdr:to>
      <xdr:col>41</xdr:col>
      <xdr:colOff>101600</xdr:colOff>
      <xdr:row>56</xdr:row>
      <xdr:rowOff>62118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78645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3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131134</xdr:rowOff>
    </xdr:from>
    <xdr:to>
      <xdr:col>36</xdr:col>
      <xdr:colOff>165100</xdr:colOff>
      <xdr:row>56</xdr:row>
      <xdr:rowOff>61284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77811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33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60833</xdr:rowOff>
    </xdr:from>
    <xdr:to>
      <xdr:col>55</xdr:col>
      <xdr:colOff>0</xdr:colOff>
      <xdr:row>77</xdr:row>
      <xdr:rowOff>132614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62483"/>
          <a:ext cx="8382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97214</xdr:rowOff>
    </xdr:from>
    <xdr:to>
      <xdr:col>50</xdr:col>
      <xdr:colOff>114300</xdr:colOff>
      <xdr:row>77</xdr:row>
      <xdr:rowOff>60833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127414"/>
          <a:ext cx="889000" cy="13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97214</xdr:rowOff>
    </xdr:from>
    <xdr:to>
      <xdr:col>45</xdr:col>
      <xdr:colOff>177800</xdr:colOff>
      <xdr:row>76</xdr:row>
      <xdr:rowOff>119886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127414"/>
          <a:ext cx="889000" cy="2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74400</xdr:rowOff>
    </xdr:from>
    <xdr:to>
      <xdr:col>41</xdr:col>
      <xdr:colOff>50800</xdr:colOff>
      <xdr:row>76</xdr:row>
      <xdr:rowOff>119886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104600"/>
          <a:ext cx="889000" cy="4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81814</xdr:rowOff>
    </xdr:from>
    <xdr:to>
      <xdr:col>55</xdr:col>
      <xdr:colOff>50800</xdr:colOff>
      <xdr:row>78</xdr:row>
      <xdr:rowOff>11964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168191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9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10033</xdr:rowOff>
    </xdr:from>
    <xdr:to>
      <xdr:col>50</xdr:col>
      <xdr:colOff>165100</xdr:colOff>
      <xdr:row>77</xdr:row>
      <xdr:rowOff>111633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102760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46414</xdr:rowOff>
    </xdr:from>
    <xdr:to>
      <xdr:col>46</xdr:col>
      <xdr:colOff>38100</xdr:colOff>
      <xdr:row>76</xdr:row>
      <xdr:rowOff>148014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7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164542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5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69086</xdr:rowOff>
    </xdr:from>
    <xdr:to>
      <xdr:col>41</xdr:col>
      <xdr:colOff>101600</xdr:colOff>
      <xdr:row>76</xdr:row>
      <xdr:rowOff>170686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9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15763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7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23600</xdr:rowOff>
    </xdr:from>
    <xdr:to>
      <xdr:col>36</xdr:col>
      <xdr:colOff>165100</xdr:colOff>
      <xdr:row>76</xdr:row>
      <xdr:rowOff>125200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5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141727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82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74603</xdr:rowOff>
    </xdr:from>
    <xdr:to>
      <xdr:col>55</xdr:col>
      <xdr:colOff>0</xdr:colOff>
      <xdr:row>95</xdr:row>
      <xdr:rowOff>108043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362353"/>
          <a:ext cx="8382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33776</xdr:rowOff>
    </xdr:from>
    <xdr:to>
      <xdr:col>50</xdr:col>
      <xdr:colOff>114300</xdr:colOff>
      <xdr:row>95</xdr:row>
      <xdr:rowOff>74603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321526"/>
          <a:ext cx="889000" cy="4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33776</xdr:rowOff>
    </xdr:from>
    <xdr:to>
      <xdr:col>45</xdr:col>
      <xdr:colOff>177800</xdr:colOff>
      <xdr:row>97</xdr:row>
      <xdr:rowOff>32272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321526"/>
          <a:ext cx="889000" cy="3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32272</xdr:rowOff>
    </xdr:from>
    <xdr:to>
      <xdr:col>41</xdr:col>
      <xdr:colOff>50800</xdr:colOff>
      <xdr:row>97</xdr:row>
      <xdr:rowOff>91292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62922"/>
          <a:ext cx="889000" cy="5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57243</xdr:rowOff>
    </xdr:from>
    <xdr:to>
      <xdr:col>55</xdr:col>
      <xdr:colOff>50800</xdr:colOff>
      <xdr:row>95</xdr:row>
      <xdr:rowOff>158843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80120</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9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23803</xdr:rowOff>
    </xdr:from>
    <xdr:to>
      <xdr:col>50</xdr:col>
      <xdr:colOff>165100</xdr:colOff>
      <xdr:row>95</xdr:row>
      <xdr:rowOff>125403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141930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08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154426</xdr:rowOff>
    </xdr:from>
    <xdr:to>
      <xdr:col>46</xdr:col>
      <xdr:colOff>38100</xdr:colOff>
      <xdr:row>95</xdr:row>
      <xdr:rowOff>84576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101103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04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152922</xdr:rowOff>
    </xdr:from>
    <xdr:to>
      <xdr:col>41</xdr:col>
      <xdr:colOff>101600</xdr:colOff>
      <xdr:row>97</xdr:row>
      <xdr:rowOff>83072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74199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0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40492</xdr:rowOff>
    </xdr:from>
    <xdr:to>
      <xdr:col>36</xdr:col>
      <xdr:colOff>165100</xdr:colOff>
      <xdr:row>97</xdr:row>
      <xdr:rowOff>142092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7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133219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140059</xdr:rowOff>
    </xdr:from>
    <xdr:to>
      <xdr:col>85</xdr:col>
      <xdr:colOff>127000</xdr:colOff>
      <xdr:row>38</xdr:row>
      <xdr:rowOff>152872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55159"/>
          <a:ext cx="8382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71518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129326</xdr:rowOff>
    </xdr:from>
    <xdr:to>
      <xdr:col>81</xdr:col>
      <xdr:colOff>50800</xdr:colOff>
      <xdr:row>38</xdr:row>
      <xdr:rowOff>152872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4426"/>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129326</xdr:rowOff>
    </xdr:from>
    <xdr:to>
      <xdr:col>76</xdr:col>
      <xdr:colOff>114300</xdr:colOff>
      <xdr:row>39</xdr:row>
      <xdr:rowOff>16898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4426"/>
          <a:ext cx="889000" cy="5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13175</xdr:rowOff>
    </xdr:from>
    <xdr:to>
      <xdr:col>71</xdr:col>
      <xdr:colOff>177800</xdr:colOff>
      <xdr:row>39</xdr:row>
      <xdr:rowOff>16898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99725"/>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89259</xdr:rowOff>
    </xdr:from>
    <xdr:to>
      <xdr:col>85</xdr:col>
      <xdr:colOff>177800</xdr:colOff>
      <xdr:row>39</xdr:row>
      <xdr:rowOff>19409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112136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102072</xdr:rowOff>
    </xdr:from>
    <xdr:to>
      <xdr:col>81</xdr:col>
      <xdr:colOff>101600</xdr:colOff>
      <xdr:row>39</xdr:row>
      <xdr:rowOff>32222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23349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78526</xdr:rowOff>
    </xdr:from>
    <xdr:to>
      <xdr:col>76</xdr:col>
      <xdr:colOff>165100</xdr:colOff>
      <xdr:row>39</xdr:row>
      <xdr:rowOff>8676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171253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6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137548</xdr:rowOff>
    </xdr:from>
    <xdr:to>
      <xdr:col>72</xdr:col>
      <xdr:colOff>38100</xdr:colOff>
      <xdr:row>39</xdr:row>
      <xdr:rowOff>67698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58825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133825</xdr:rowOff>
    </xdr:from>
    <xdr:to>
      <xdr:col>67</xdr:col>
      <xdr:colOff>101600</xdr:colOff>
      <xdr:row>39</xdr:row>
      <xdr:rowOff>63975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55102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87329</xdr:rowOff>
    </xdr:from>
    <xdr:to>
      <xdr:col>85</xdr:col>
      <xdr:colOff>127000</xdr:colOff>
      <xdr:row>71</xdr:row>
      <xdr:rowOff>21263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088829"/>
          <a:ext cx="8382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21263</xdr:rowOff>
    </xdr:from>
    <xdr:to>
      <xdr:col>81</xdr:col>
      <xdr:colOff>50800</xdr:colOff>
      <xdr:row>71</xdr:row>
      <xdr:rowOff>129467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194213"/>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129467</xdr:rowOff>
    </xdr:from>
    <xdr:to>
      <xdr:col>76</xdr:col>
      <xdr:colOff>114300</xdr:colOff>
      <xdr:row>72</xdr:row>
      <xdr:rowOff>6764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302417"/>
          <a:ext cx="889000" cy="4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6764</xdr:rowOff>
    </xdr:from>
    <xdr:to>
      <xdr:col>71</xdr:col>
      <xdr:colOff>177800</xdr:colOff>
      <xdr:row>72</xdr:row>
      <xdr:rowOff>153100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351164"/>
          <a:ext cx="889000" cy="14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36529</xdr:rowOff>
    </xdr:from>
    <xdr:to>
      <xdr:col>85</xdr:col>
      <xdr:colOff>177800</xdr:colOff>
      <xdr:row>70</xdr:row>
      <xdr:rowOff>138129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161006</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199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141913</xdr:rowOff>
    </xdr:from>
    <xdr:to>
      <xdr:col>81</xdr:col>
      <xdr:colOff>101600</xdr:colOff>
      <xdr:row>71</xdr:row>
      <xdr:rowOff>72063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1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88590</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191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78667</xdr:rowOff>
    </xdr:from>
    <xdr:to>
      <xdr:col>76</xdr:col>
      <xdr:colOff>165100</xdr:colOff>
      <xdr:row>72</xdr:row>
      <xdr:rowOff>8817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25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25344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0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127414</xdr:rowOff>
    </xdr:from>
    <xdr:to>
      <xdr:col>72</xdr:col>
      <xdr:colOff>38100</xdr:colOff>
      <xdr:row>72</xdr:row>
      <xdr:rowOff>57564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30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74091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07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102300</xdr:rowOff>
    </xdr:from>
    <xdr:to>
      <xdr:col>67</xdr:col>
      <xdr:colOff>101600</xdr:colOff>
      <xdr:row>73</xdr:row>
      <xdr:rowOff>32450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48977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22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67177</xdr:rowOff>
    </xdr:from>
    <xdr:to>
      <xdr:col>85</xdr:col>
      <xdr:colOff>127000</xdr:colOff>
      <xdr:row>98</xdr:row>
      <xdr:rowOff>122527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69277"/>
          <a:ext cx="838200" cy="5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60616</xdr:rowOff>
    </xdr:from>
    <xdr:to>
      <xdr:col>81</xdr:col>
      <xdr:colOff>50800</xdr:colOff>
      <xdr:row>98</xdr:row>
      <xdr:rowOff>67177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62716"/>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60616</xdr:rowOff>
    </xdr:from>
    <xdr:to>
      <xdr:col>76</xdr:col>
      <xdr:colOff>114300</xdr:colOff>
      <xdr:row>98</xdr:row>
      <xdr:rowOff>66202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62716"/>
          <a:ext cx="8890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59066</xdr:rowOff>
    </xdr:from>
    <xdr:to>
      <xdr:col>71</xdr:col>
      <xdr:colOff>177800</xdr:colOff>
      <xdr:row>98</xdr:row>
      <xdr:rowOff>66202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61166"/>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71727</xdr:rowOff>
    </xdr:from>
    <xdr:to>
      <xdr:col>85</xdr:col>
      <xdr:colOff>177800</xdr:colOff>
      <xdr:row>99</xdr:row>
      <xdr:rowOff>1877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158104</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16377</xdr:rowOff>
    </xdr:from>
    <xdr:to>
      <xdr:col>81</xdr:col>
      <xdr:colOff>101600</xdr:colOff>
      <xdr:row>98</xdr:row>
      <xdr:rowOff>117977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109104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1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9816</xdr:rowOff>
    </xdr:from>
    <xdr:to>
      <xdr:col>76</xdr:col>
      <xdr:colOff>165100</xdr:colOff>
      <xdr:row>98</xdr:row>
      <xdr:rowOff>111416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102543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15402</xdr:rowOff>
    </xdr:from>
    <xdr:to>
      <xdr:col>72</xdr:col>
      <xdr:colOff>38100</xdr:colOff>
      <xdr:row>98</xdr:row>
      <xdr:rowOff>117002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108129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1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8266</xdr:rowOff>
    </xdr:from>
    <xdr:to>
      <xdr:col>67</xdr:col>
      <xdr:colOff>101600</xdr:colOff>
      <xdr:row>98</xdr:row>
      <xdr:rowOff>109866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100993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0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167989</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511639"/>
          <a:ext cx="838200" cy="2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117189</xdr:rowOff>
    </xdr:from>
    <xdr:to>
      <xdr:col>116</xdr:col>
      <xdr:colOff>114300</xdr:colOff>
      <xdr:row>38</xdr:row>
      <xdr:rowOff>47340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60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32116</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7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27869</xdr:rowOff>
    </xdr:from>
    <xdr:to>
      <xdr:col>116</xdr:col>
      <xdr:colOff>63500</xdr:colOff>
      <xdr:row>58</xdr:row>
      <xdr:rowOff>101707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971969"/>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25766</xdr:rowOff>
    </xdr:from>
    <xdr:to>
      <xdr:col>111</xdr:col>
      <xdr:colOff>177800</xdr:colOff>
      <xdr:row>58</xdr:row>
      <xdr:rowOff>27869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969866"/>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25766</xdr:rowOff>
    </xdr:from>
    <xdr:to>
      <xdr:col>107</xdr:col>
      <xdr:colOff>50800</xdr:colOff>
      <xdr:row>58</xdr:row>
      <xdr:rowOff>28052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9698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72173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28052</xdr:rowOff>
    </xdr:from>
    <xdr:to>
      <xdr:col>102</xdr:col>
      <xdr:colOff>114300</xdr:colOff>
      <xdr:row>58</xdr:row>
      <xdr:rowOff>29560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97215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50907</xdr:rowOff>
    </xdr:from>
    <xdr:to>
      <xdr:col>116</xdr:col>
      <xdr:colOff>114300</xdr:colOff>
      <xdr:row>58</xdr:row>
      <xdr:rowOff>152507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137284</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0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148519</xdr:rowOff>
    </xdr:from>
    <xdr:to>
      <xdr:col>112</xdr:col>
      <xdr:colOff>38100</xdr:colOff>
      <xdr:row>58</xdr:row>
      <xdr:rowOff>78669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69796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146416</xdr:rowOff>
    </xdr:from>
    <xdr:to>
      <xdr:col>107</xdr:col>
      <xdr:colOff>101600</xdr:colOff>
      <xdr:row>58</xdr:row>
      <xdr:rowOff>76566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93093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9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148702</xdr:rowOff>
    </xdr:from>
    <xdr:to>
      <xdr:col>102</xdr:col>
      <xdr:colOff>165100</xdr:colOff>
      <xdr:row>58</xdr:row>
      <xdr:rowOff>78852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2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69979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1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150210</xdr:rowOff>
    </xdr:from>
    <xdr:to>
      <xdr:col>98</xdr:col>
      <xdr:colOff>38100</xdr:colOff>
      <xdr:row>58</xdr:row>
      <xdr:rowOff>80360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71487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1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112137</xdr:rowOff>
    </xdr:from>
    <xdr:to>
      <xdr:col>116</xdr:col>
      <xdr:colOff>63500</xdr:colOff>
      <xdr:row>76</xdr:row>
      <xdr:rowOff>17431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70887"/>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17431</xdr:rowOff>
    </xdr:from>
    <xdr:to>
      <xdr:col>111</xdr:col>
      <xdr:colOff>177800</xdr:colOff>
      <xdr:row>76</xdr:row>
      <xdr:rowOff>43966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47631"/>
          <a:ext cx="8890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43966</xdr:rowOff>
    </xdr:from>
    <xdr:to>
      <xdr:col>107</xdr:col>
      <xdr:colOff>50800</xdr:colOff>
      <xdr:row>76</xdr:row>
      <xdr:rowOff>70500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74166"/>
          <a:ext cx="889000" cy="2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43557</xdr:rowOff>
    </xdr:from>
    <xdr:to>
      <xdr:col>102</xdr:col>
      <xdr:colOff>114300</xdr:colOff>
      <xdr:row>76</xdr:row>
      <xdr:rowOff>70500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73757"/>
          <a:ext cx="8890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151092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61337</xdr:rowOff>
    </xdr:from>
    <xdr:to>
      <xdr:col>116</xdr:col>
      <xdr:colOff>114300</xdr:colOff>
      <xdr:row>75</xdr:row>
      <xdr:rowOff>162937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84214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138081</xdr:rowOff>
    </xdr:from>
    <xdr:to>
      <xdr:col>112</xdr:col>
      <xdr:colOff>38100</xdr:colOff>
      <xdr:row>76</xdr:row>
      <xdr:rowOff>68231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84758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164616</xdr:rowOff>
    </xdr:from>
    <xdr:to>
      <xdr:col>107</xdr:col>
      <xdr:colOff>101600</xdr:colOff>
      <xdr:row>76</xdr:row>
      <xdr:rowOff>94766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2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111293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79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19700</xdr:rowOff>
    </xdr:from>
    <xdr:to>
      <xdr:col>102</xdr:col>
      <xdr:colOff>165100</xdr:colOff>
      <xdr:row>76</xdr:row>
      <xdr:rowOff>121300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137827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164207</xdr:rowOff>
    </xdr:from>
    <xdr:to>
      <xdr:col>98</xdr:col>
      <xdr:colOff>38100</xdr:colOff>
      <xdr:row>76</xdr:row>
      <xdr:rowOff>94357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2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110884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9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1,076,661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165,175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順位を維持しており、依然として高い数値となっている。これは保育所が直営であることが原因として考えられるが、類似団体との乖離が大きくならないよう、今後も引き続き給与水準の適正化を図っていく必要がある。物件費は、住民一人当たり</a:t>
          </a:r>
          <a:r>
            <a:rPr kumimoji="1" lang="en-US" altLang="ja-JP" sz="1300">
              <a:latin typeface="ＭＳ Ｐゴシック" panose="020B0600070205080204" pitchFamily="50" charset="-128"/>
              <a:ea typeface="ＭＳ Ｐゴシック" panose="020B0600070205080204" pitchFamily="50" charset="-128"/>
            </a:rPr>
            <a:t>228,494</a:t>
          </a:r>
          <a:r>
            <a:rPr kumimoji="1" lang="ja-JP" altLang="en-US" sz="1300">
              <a:latin typeface="ＭＳ Ｐゴシック" panose="020B0600070205080204" pitchFamily="50" charset="-128"/>
              <a:ea typeface="ＭＳ Ｐゴシック" panose="020B0600070205080204" pitchFamily="50" charset="-128"/>
            </a:rPr>
            <a:t>円となっており、各種システム関連の更新などの経費が重なり増加したことにより、値は高い状況にある。引き続き、全体経費の見直しを行い、経常経費の削減に努める必要がある。普通建設事業費については、総合センター整備事業や中学校の改修事業が増となっているが、町営住宅整備事業や社会資本整備事業の道路整備事業費が減となったことで、昨年よりも</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％減額し、一人当たり</a:t>
          </a:r>
          <a:r>
            <a:rPr kumimoji="1" lang="en-US" altLang="ja-JP" sz="1300">
              <a:latin typeface="ＭＳ Ｐゴシック" panose="020B0600070205080204" pitchFamily="50" charset="-128"/>
              <a:ea typeface="ＭＳ Ｐゴシック" panose="020B0600070205080204" pitchFamily="50" charset="-128"/>
            </a:rPr>
            <a:t>159,461</a:t>
          </a:r>
          <a:r>
            <a:rPr kumimoji="1" lang="ja-JP" altLang="en-US" sz="1300">
              <a:latin typeface="ＭＳ Ｐゴシック" panose="020B0600070205080204" pitchFamily="50" charset="-128"/>
              <a:ea typeface="ＭＳ Ｐゴシック" panose="020B0600070205080204" pitchFamily="50" charset="-128"/>
            </a:rPr>
            <a:t>円となっている。引き続き、事業の精査を行いながら、事業費の減少を目指していきたい。公債費は一人当たりで</a:t>
          </a:r>
          <a:r>
            <a:rPr kumimoji="1" lang="en-US" altLang="ja-JP" sz="1300">
              <a:latin typeface="ＭＳ Ｐゴシック" panose="020B0600070205080204" pitchFamily="50" charset="-128"/>
              <a:ea typeface="ＭＳ Ｐゴシック" panose="020B0600070205080204" pitchFamily="50" charset="-128"/>
            </a:rPr>
            <a:t>172,811</a:t>
          </a:r>
          <a:r>
            <a:rPr kumimoji="1" lang="ja-JP" altLang="en-US" sz="1300">
              <a:latin typeface="ＭＳ Ｐゴシック" panose="020B0600070205080204" pitchFamily="50" charset="-128"/>
              <a:ea typeface="ＭＳ Ｐゴシック" panose="020B0600070205080204" pitchFamily="50" charset="-128"/>
            </a:rPr>
            <a:t>円となっており、昨年に引き続いて、類似団体よりも高い数値である。庁舎建設事業や防災対策事業などの大型事業に対する元金措置期間終了に伴って、今後も続いて増加傾向が見込まれることから、繰上償還の検討やこれからの新規発行の地方債に注視しながら、公債費の削減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10,109
10,008
188.46
11,520,703
10,883,961
272,459
5,350,604
9,995,529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64643</xdr:rowOff>
    </xdr:from>
    <xdr:to>
      <xdr:col>24</xdr:col>
      <xdr:colOff>63500</xdr:colOff>
      <xdr:row>35</xdr:row>
      <xdr:rowOff>144653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5393"/>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64643</xdr:rowOff>
    </xdr:from>
    <xdr:to>
      <xdr:col>19</xdr:col>
      <xdr:colOff>177800</xdr:colOff>
      <xdr:row>36</xdr:row>
      <xdr:rowOff>52451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5393"/>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52451</xdr:rowOff>
    </xdr:from>
    <xdr:to>
      <xdr:col>15</xdr:col>
      <xdr:colOff>50800</xdr:colOff>
      <xdr:row>36</xdr:row>
      <xdr:rowOff>156464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4651"/>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45212</xdr:rowOff>
    </xdr:from>
    <xdr:to>
      <xdr:col>10</xdr:col>
      <xdr:colOff>114300</xdr:colOff>
      <xdr:row>36</xdr:row>
      <xdr:rowOff>156464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7412"/>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71391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93853</xdr:rowOff>
    </xdr:from>
    <xdr:to>
      <xdr:col>24</xdr:col>
      <xdr:colOff>114300</xdr:colOff>
      <xdr:row>36</xdr:row>
      <xdr:rowOff>24003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72280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13843</xdr:rowOff>
    </xdr:from>
    <xdr:to>
      <xdr:col>20</xdr:col>
      <xdr:colOff>38100</xdr:colOff>
      <xdr:row>35</xdr:row>
      <xdr:rowOff>115443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106570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1651</xdr:rowOff>
    </xdr:from>
    <xdr:to>
      <xdr:col>15</xdr:col>
      <xdr:colOff>101600</xdr:colOff>
      <xdr:row>36</xdr:row>
      <xdr:rowOff>103251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94378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105664</xdr:rowOff>
    </xdr:from>
    <xdr:to>
      <xdr:col>10</xdr:col>
      <xdr:colOff>165100</xdr:colOff>
      <xdr:row>37</xdr:row>
      <xdr:rowOff>35814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26941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165862</xdr:rowOff>
    </xdr:from>
    <xdr:to>
      <xdr:col>6</xdr:col>
      <xdr:colOff>38100</xdr:colOff>
      <xdr:row>36</xdr:row>
      <xdr:rowOff>96012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87139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82912</xdr:rowOff>
    </xdr:from>
    <xdr:to>
      <xdr:col>24</xdr:col>
      <xdr:colOff>63500</xdr:colOff>
      <xdr:row>57</xdr:row>
      <xdr:rowOff>85274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5562"/>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56867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85274</xdr:rowOff>
    </xdr:from>
    <xdr:to>
      <xdr:col>19</xdr:col>
      <xdr:colOff>177800</xdr:colOff>
      <xdr:row>57</xdr:row>
      <xdr:rowOff>88409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7924"/>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152193</xdr:rowOff>
    </xdr:from>
    <xdr:to>
      <xdr:col>15</xdr:col>
      <xdr:colOff>50800</xdr:colOff>
      <xdr:row>57</xdr:row>
      <xdr:rowOff>88409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53393"/>
          <a:ext cx="889000" cy="10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152193</xdr:rowOff>
    </xdr:from>
    <xdr:to>
      <xdr:col>10</xdr:col>
      <xdr:colOff>114300</xdr:colOff>
      <xdr:row>57</xdr:row>
      <xdr:rowOff>129480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53393"/>
          <a:ext cx="889000" cy="14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145186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85112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32112</xdr:rowOff>
    </xdr:from>
    <xdr:to>
      <xdr:col>24</xdr:col>
      <xdr:colOff>114300</xdr:colOff>
      <xdr:row>57</xdr:row>
      <xdr:rowOff>133712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54989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34474</xdr:rowOff>
    </xdr:from>
    <xdr:to>
      <xdr:col>20</xdr:col>
      <xdr:colOff>38100</xdr:colOff>
      <xdr:row>57</xdr:row>
      <xdr:rowOff>136074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152601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37609</xdr:rowOff>
    </xdr:from>
    <xdr:to>
      <xdr:col>15</xdr:col>
      <xdr:colOff>101600</xdr:colOff>
      <xdr:row>57</xdr:row>
      <xdr:rowOff>139209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155736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8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101393</xdr:rowOff>
    </xdr:from>
    <xdr:to>
      <xdr:col>10</xdr:col>
      <xdr:colOff>165100</xdr:colOff>
      <xdr:row>57</xdr:row>
      <xdr:rowOff>31543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48070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7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78680</xdr:rowOff>
    </xdr:from>
    <xdr:to>
      <xdr:col>6</xdr:col>
      <xdr:colOff>38100</xdr:colOff>
      <xdr:row>58</xdr:row>
      <xdr:rowOff>8830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25357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68034</xdr:rowOff>
    </xdr:from>
    <xdr:to>
      <xdr:col>24</xdr:col>
      <xdr:colOff>63500</xdr:colOff>
      <xdr:row>76</xdr:row>
      <xdr:rowOff>63995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6784"/>
          <a:ext cx="838200" cy="16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126670</xdr:rowOff>
    </xdr:from>
    <xdr:to>
      <xdr:col>19</xdr:col>
      <xdr:colOff>177800</xdr:colOff>
      <xdr:row>76</xdr:row>
      <xdr:rowOff>63995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85420"/>
          <a:ext cx="889000" cy="1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126670</xdr:rowOff>
    </xdr:from>
    <xdr:to>
      <xdr:col>15</xdr:col>
      <xdr:colOff>50800</xdr:colOff>
      <xdr:row>77</xdr:row>
      <xdr:rowOff>45783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85420"/>
          <a:ext cx="889000" cy="26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45783</xdr:rowOff>
    </xdr:from>
    <xdr:to>
      <xdr:col>10</xdr:col>
      <xdr:colOff>114300</xdr:colOff>
      <xdr:row>77</xdr:row>
      <xdr:rowOff>88700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7433"/>
          <a:ext cx="889000" cy="4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17234</xdr:rowOff>
    </xdr:from>
    <xdr:to>
      <xdr:col>24</xdr:col>
      <xdr:colOff>114300</xdr:colOff>
      <xdr:row>75</xdr:row>
      <xdr:rowOff>118834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40111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13195</xdr:rowOff>
    </xdr:from>
    <xdr:to>
      <xdr:col>20</xdr:col>
      <xdr:colOff>38100</xdr:colOff>
      <xdr:row>76</xdr:row>
      <xdr:rowOff>114795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131322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1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75870</xdr:rowOff>
    </xdr:from>
    <xdr:to>
      <xdr:col>15</xdr:col>
      <xdr:colOff>101600</xdr:colOff>
      <xdr:row>76</xdr:row>
      <xdr:rowOff>6020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22547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166433</xdr:rowOff>
    </xdr:from>
    <xdr:to>
      <xdr:col>10</xdr:col>
      <xdr:colOff>165100</xdr:colOff>
      <xdr:row>77</xdr:row>
      <xdr:rowOff>96583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113110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7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37900</xdr:rowOff>
    </xdr:from>
    <xdr:to>
      <xdr:col>6</xdr:col>
      <xdr:colOff>38100</xdr:colOff>
      <xdr:row>77</xdr:row>
      <xdr:rowOff>139500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156027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160841</xdr:rowOff>
    </xdr:from>
    <xdr:to>
      <xdr:col>24</xdr:col>
      <xdr:colOff>63500</xdr:colOff>
      <xdr:row>97</xdr:row>
      <xdr:rowOff>22186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48591"/>
          <a:ext cx="838200" cy="20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22186</xdr:rowOff>
    </xdr:from>
    <xdr:to>
      <xdr:col>19</xdr:col>
      <xdr:colOff>177800</xdr:colOff>
      <xdr:row>97</xdr:row>
      <xdr:rowOff>56553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52836"/>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56553</xdr:rowOff>
    </xdr:from>
    <xdr:to>
      <xdr:col>15</xdr:col>
      <xdr:colOff>50800</xdr:colOff>
      <xdr:row>97</xdr:row>
      <xdr:rowOff>81260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87203"/>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144550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81260</xdr:rowOff>
    </xdr:from>
    <xdr:to>
      <xdr:col>10</xdr:col>
      <xdr:colOff>114300</xdr:colOff>
      <xdr:row>97</xdr:row>
      <xdr:rowOff>100088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11910"/>
          <a:ext cx="889000" cy="1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110041</xdr:rowOff>
    </xdr:from>
    <xdr:to>
      <xdr:col>24</xdr:col>
      <xdr:colOff>114300</xdr:colOff>
      <xdr:row>96</xdr:row>
      <xdr:rowOff>40191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9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132918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4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142836</xdr:rowOff>
    </xdr:from>
    <xdr:to>
      <xdr:col>20</xdr:col>
      <xdr:colOff>38100</xdr:colOff>
      <xdr:row>97</xdr:row>
      <xdr:rowOff>72986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64113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5753</xdr:rowOff>
    </xdr:from>
    <xdr:to>
      <xdr:col>15</xdr:col>
      <xdr:colOff>101600</xdr:colOff>
      <xdr:row>97</xdr:row>
      <xdr:rowOff>107353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98480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2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30460</xdr:rowOff>
    </xdr:from>
    <xdr:to>
      <xdr:col>10</xdr:col>
      <xdr:colOff>165100</xdr:colOff>
      <xdr:row>97</xdr:row>
      <xdr:rowOff>132060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123187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49288</xdr:rowOff>
    </xdr:from>
    <xdr:to>
      <xdr:col>6</xdr:col>
      <xdr:colOff>38100</xdr:colOff>
      <xdr:row>97</xdr:row>
      <xdr:rowOff>150888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142015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7798</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22898"/>
          <a:ext cx="8382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7798</xdr:rowOff>
    </xdr:from>
    <xdr:to>
      <xdr:col>50</xdr:col>
      <xdr:colOff>114300</xdr:colOff>
      <xdr:row>38</xdr:row>
      <xdr:rowOff>21057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2289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66641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21057</xdr:rowOff>
    </xdr:from>
    <xdr:to>
      <xdr:col>45</xdr:col>
      <xdr:colOff>177800</xdr:colOff>
      <xdr:row>38</xdr:row>
      <xdr:rowOff>24029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3615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63213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150444</xdr:rowOff>
    </xdr:from>
    <xdr:to>
      <xdr:col>41</xdr:col>
      <xdr:colOff>50800</xdr:colOff>
      <xdr:row>38</xdr:row>
      <xdr:rowOff>24029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465394"/>
          <a:ext cx="889000" cy="10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165625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128448</xdr:rowOff>
    </xdr:from>
    <xdr:to>
      <xdr:col>50</xdr:col>
      <xdr:colOff>165100</xdr:colOff>
      <xdr:row>38</xdr:row>
      <xdr:rowOff>58598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75125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47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141706</xdr:rowOff>
    </xdr:from>
    <xdr:to>
      <xdr:col>46</xdr:col>
      <xdr:colOff>38100</xdr:colOff>
      <xdr:row>38</xdr:row>
      <xdr:rowOff>71856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88383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2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144678</xdr:rowOff>
    </xdr:from>
    <xdr:to>
      <xdr:col>41</xdr:col>
      <xdr:colOff>101600</xdr:colOff>
      <xdr:row>38</xdr:row>
      <xdr:rowOff>74828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65956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99644</xdr:rowOff>
    </xdr:from>
    <xdr:to>
      <xdr:col>36</xdr:col>
      <xdr:colOff>165100</xdr:colOff>
      <xdr:row>32</xdr:row>
      <xdr:rowOff>29794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41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46321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18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21057</xdr:rowOff>
    </xdr:from>
    <xdr:to>
      <xdr:col>55</xdr:col>
      <xdr:colOff>0</xdr:colOff>
      <xdr:row>56</xdr:row>
      <xdr:rowOff>111529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22257"/>
          <a:ext cx="838200" cy="9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21057</xdr:rowOff>
    </xdr:from>
    <xdr:to>
      <xdr:col>50</xdr:col>
      <xdr:colOff>114300</xdr:colOff>
      <xdr:row>56</xdr:row>
      <xdr:rowOff>83289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22257"/>
          <a:ext cx="889000" cy="6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83289</xdr:rowOff>
    </xdr:from>
    <xdr:to>
      <xdr:col>45</xdr:col>
      <xdr:colOff>177800</xdr:colOff>
      <xdr:row>56</xdr:row>
      <xdr:rowOff>145034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84489"/>
          <a:ext cx="8890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145034</xdr:rowOff>
    </xdr:from>
    <xdr:to>
      <xdr:col>41</xdr:col>
      <xdr:colOff>50800</xdr:colOff>
      <xdr:row>56</xdr:row>
      <xdr:rowOff>164678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46234"/>
          <a:ext cx="889000" cy="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60729</xdr:rowOff>
    </xdr:from>
    <xdr:to>
      <xdr:col>55</xdr:col>
      <xdr:colOff>50800</xdr:colOff>
      <xdr:row>56</xdr:row>
      <xdr:rowOff>162329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6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39156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141707</xdr:rowOff>
    </xdr:from>
    <xdr:to>
      <xdr:col>50</xdr:col>
      <xdr:colOff>165100</xdr:colOff>
      <xdr:row>56</xdr:row>
      <xdr:rowOff>71857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62984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32489</xdr:rowOff>
    </xdr:from>
    <xdr:to>
      <xdr:col>46</xdr:col>
      <xdr:colOff>38100</xdr:colOff>
      <xdr:row>56</xdr:row>
      <xdr:rowOff>134089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3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125216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2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94234</xdr:rowOff>
    </xdr:from>
    <xdr:to>
      <xdr:col>41</xdr:col>
      <xdr:colOff>101600</xdr:colOff>
      <xdr:row>57</xdr:row>
      <xdr:rowOff>24384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9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113878</xdr:rowOff>
    </xdr:from>
    <xdr:to>
      <xdr:col>36</xdr:col>
      <xdr:colOff>165100</xdr:colOff>
      <xdr:row>57</xdr:row>
      <xdr:rowOff>44028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35155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0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53860</xdr:rowOff>
    </xdr:from>
    <xdr:to>
      <xdr:col>55</xdr:col>
      <xdr:colOff>0</xdr:colOff>
      <xdr:row>78</xdr:row>
      <xdr:rowOff>134632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26960"/>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53860</xdr:rowOff>
    </xdr:from>
    <xdr:to>
      <xdr:col>50</xdr:col>
      <xdr:colOff>114300</xdr:colOff>
      <xdr:row>78</xdr:row>
      <xdr:rowOff>107476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26960"/>
          <a:ext cx="889000" cy="5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92120</xdr:rowOff>
    </xdr:from>
    <xdr:to>
      <xdr:col>45</xdr:col>
      <xdr:colOff>177800</xdr:colOff>
      <xdr:row>78</xdr:row>
      <xdr:rowOff>107476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65220"/>
          <a:ext cx="889000" cy="1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92120</xdr:rowOff>
    </xdr:from>
    <xdr:to>
      <xdr:col>41</xdr:col>
      <xdr:colOff>50800</xdr:colOff>
      <xdr:row>78</xdr:row>
      <xdr:rowOff>149868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5220"/>
          <a:ext cx="889000" cy="5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83832</xdr:rowOff>
    </xdr:from>
    <xdr:to>
      <xdr:col>55</xdr:col>
      <xdr:colOff>50800</xdr:colOff>
      <xdr:row>79</xdr:row>
      <xdr:rowOff>13982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170209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3060</xdr:rowOff>
    </xdr:from>
    <xdr:to>
      <xdr:col>50</xdr:col>
      <xdr:colOff>165100</xdr:colOff>
      <xdr:row>78</xdr:row>
      <xdr:rowOff>104660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95787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56676</xdr:rowOff>
    </xdr:from>
    <xdr:to>
      <xdr:col>46</xdr:col>
      <xdr:colOff>38100</xdr:colOff>
      <xdr:row>78</xdr:row>
      <xdr:rowOff>158276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2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41320</xdr:rowOff>
    </xdr:from>
    <xdr:to>
      <xdr:col>41</xdr:col>
      <xdr:colOff>101600</xdr:colOff>
      <xdr:row>78</xdr:row>
      <xdr:rowOff>142920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134047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99068</xdr:rowOff>
    </xdr:from>
    <xdr:to>
      <xdr:col>36</xdr:col>
      <xdr:colOff>165100</xdr:colOff>
      <xdr:row>79</xdr:row>
      <xdr:rowOff>29218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20345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145982</xdr:rowOff>
    </xdr:from>
    <xdr:to>
      <xdr:col>55</xdr:col>
      <xdr:colOff>0</xdr:colOff>
      <xdr:row>95</xdr:row>
      <xdr:rowOff>1560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62282"/>
          <a:ext cx="838200" cy="2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115050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2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84379</xdr:rowOff>
    </xdr:from>
    <xdr:to>
      <xdr:col>50</xdr:col>
      <xdr:colOff>114300</xdr:colOff>
      <xdr:row>95</xdr:row>
      <xdr:rowOff>1560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029229"/>
          <a:ext cx="889000" cy="26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84379</xdr:rowOff>
    </xdr:from>
    <xdr:to>
      <xdr:col>45</xdr:col>
      <xdr:colOff>177800</xdr:colOff>
      <xdr:row>95</xdr:row>
      <xdr:rowOff>118320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29229"/>
          <a:ext cx="889000" cy="37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118320</xdr:rowOff>
    </xdr:from>
    <xdr:to>
      <xdr:col>41</xdr:col>
      <xdr:colOff>50800</xdr:colOff>
      <xdr:row>98</xdr:row>
      <xdr:rowOff>7243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06070"/>
          <a:ext cx="889000" cy="40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95182</xdr:rowOff>
    </xdr:from>
    <xdr:to>
      <xdr:col>55</xdr:col>
      <xdr:colOff>50800</xdr:colOff>
      <xdr:row>95</xdr:row>
      <xdr:rowOff>25332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1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118059</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6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122210</xdr:rowOff>
    </xdr:from>
    <xdr:to>
      <xdr:col>50</xdr:col>
      <xdr:colOff>165100</xdr:colOff>
      <xdr:row>95</xdr:row>
      <xdr:rowOff>52360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68887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0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33579</xdr:rowOff>
    </xdr:from>
    <xdr:to>
      <xdr:col>46</xdr:col>
      <xdr:colOff>38100</xdr:colOff>
      <xdr:row>93</xdr:row>
      <xdr:rowOff>135179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151706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75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67520</xdr:rowOff>
    </xdr:from>
    <xdr:to>
      <xdr:col>41</xdr:col>
      <xdr:colOff>101600</xdr:colOff>
      <xdr:row>95</xdr:row>
      <xdr:rowOff>169120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127893</xdr:rowOff>
    </xdr:from>
    <xdr:to>
      <xdr:col>36</xdr:col>
      <xdr:colOff>165100</xdr:colOff>
      <xdr:row>98</xdr:row>
      <xdr:rowOff>58043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49170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165227</xdr:rowOff>
    </xdr:from>
    <xdr:to>
      <xdr:col>85</xdr:col>
      <xdr:colOff>126364</xdr:colOff>
      <xdr:row>39</xdr:row>
      <xdr:rowOff>75387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823077"/>
          <a:ext cx="1269" cy="93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79214</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75387</xdr:rowOff>
    </xdr:from>
    <xdr:to>
      <xdr:col>86</xdr:col>
      <xdr:colOff>25400</xdr:colOff>
      <xdr:row>39</xdr:row>
      <xdr:rowOff>75387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111904</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5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165227</xdr:rowOff>
    </xdr:from>
    <xdr:to>
      <xdr:col>86</xdr:col>
      <xdr:colOff>25400</xdr:colOff>
      <xdr:row>33</xdr:row>
      <xdr:rowOff>165227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82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6902</xdr:rowOff>
    </xdr:from>
    <xdr:to>
      <xdr:col>85</xdr:col>
      <xdr:colOff>127000</xdr:colOff>
      <xdr:row>35</xdr:row>
      <xdr:rowOff>28124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664752"/>
          <a:ext cx="838200" cy="3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58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36779</xdr:rowOff>
    </xdr:from>
    <xdr:to>
      <xdr:col>85</xdr:col>
      <xdr:colOff>177800</xdr:colOff>
      <xdr:row>37</xdr:row>
      <xdr:rowOff>138379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159188</xdr:rowOff>
    </xdr:from>
    <xdr:to>
      <xdr:col>81</xdr:col>
      <xdr:colOff>50800</xdr:colOff>
      <xdr:row>33</xdr:row>
      <xdr:rowOff>6902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645588"/>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82785</xdr:rowOff>
    </xdr:from>
    <xdr:to>
      <xdr:col>81</xdr:col>
      <xdr:colOff>101600</xdr:colOff>
      <xdr:row>38</xdr:row>
      <xdr:rowOff>12935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4062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1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159188</xdr:rowOff>
    </xdr:from>
    <xdr:to>
      <xdr:col>76</xdr:col>
      <xdr:colOff>114300</xdr:colOff>
      <xdr:row>33</xdr:row>
      <xdr:rowOff>102838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645588"/>
          <a:ext cx="8890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61239</xdr:rowOff>
    </xdr:from>
    <xdr:to>
      <xdr:col>76</xdr:col>
      <xdr:colOff>165100</xdr:colOff>
      <xdr:row>37</xdr:row>
      <xdr:rowOff>162840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04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153967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121679</xdr:rowOff>
    </xdr:from>
    <xdr:to>
      <xdr:col>71</xdr:col>
      <xdr:colOff>177800</xdr:colOff>
      <xdr:row>33</xdr:row>
      <xdr:rowOff>102838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436629"/>
          <a:ext cx="889000" cy="32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140335</xdr:rowOff>
    </xdr:from>
    <xdr:to>
      <xdr:col>72</xdr:col>
      <xdr:colOff>38100</xdr:colOff>
      <xdr:row>37</xdr:row>
      <xdr:rowOff>70485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61612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170796</xdr:rowOff>
    </xdr:from>
    <xdr:to>
      <xdr:col>67</xdr:col>
      <xdr:colOff>101600</xdr:colOff>
      <xdr:row>37</xdr:row>
      <xdr:rowOff>100946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92073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3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148774</xdr:rowOff>
    </xdr:from>
    <xdr:to>
      <xdr:col>85</xdr:col>
      <xdr:colOff>177800</xdr:colOff>
      <xdr:row>35</xdr:row>
      <xdr:rowOff>78924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201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2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127552</xdr:rowOff>
    </xdr:from>
    <xdr:to>
      <xdr:col>81</xdr:col>
      <xdr:colOff>101600</xdr:colOff>
      <xdr:row>33</xdr:row>
      <xdr:rowOff>57702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6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74229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3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108388</xdr:rowOff>
    </xdr:from>
    <xdr:to>
      <xdr:col>76</xdr:col>
      <xdr:colOff>165100</xdr:colOff>
      <xdr:row>33</xdr:row>
      <xdr:rowOff>38538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5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55065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37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52038</xdr:rowOff>
    </xdr:from>
    <xdr:to>
      <xdr:col>72</xdr:col>
      <xdr:colOff>38100</xdr:colOff>
      <xdr:row>33</xdr:row>
      <xdr:rowOff>153638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70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170165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48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70879</xdr:rowOff>
    </xdr:from>
    <xdr:to>
      <xdr:col>67</xdr:col>
      <xdr:colOff>101600</xdr:colOff>
      <xdr:row>32</xdr:row>
      <xdr:rowOff>1029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3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17556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1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38924</xdr:rowOff>
    </xdr:from>
    <xdr:to>
      <xdr:col>85</xdr:col>
      <xdr:colOff>127000</xdr:colOff>
      <xdr:row>57</xdr:row>
      <xdr:rowOff>40122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11574"/>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21062</xdr:rowOff>
    </xdr:from>
    <xdr:to>
      <xdr:col>81</xdr:col>
      <xdr:colOff>50800</xdr:colOff>
      <xdr:row>57</xdr:row>
      <xdr:rowOff>40122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93712"/>
          <a:ext cx="8890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21062</xdr:rowOff>
    </xdr:from>
    <xdr:to>
      <xdr:col>76</xdr:col>
      <xdr:colOff>114300</xdr:colOff>
      <xdr:row>57</xdr:row>
      <xdr:rowOff>27270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93712"/>
          <a:ext cx="889000" cy="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27270</xdr:rowOff>
    </xdr:from>
    <xdr:to>
      <xdr:col>71</xdr:col>
      <xdr:colOff>177800</xdr:colOff>
      <xdr:row>57</xdr:row>
      <xdr:rowOff>63750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99920"/>
          <a:ext cx="8890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159574</xdr:rowOff>
    </xdr:from>
    <xdr:to>
      <xdr:col>85</xdr:col>
      <xdr:colOff>177800</xdr:colOff>
      <xdr:row>57</xdr:row>
      <xdr:rowOff>89724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6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74501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160772</xdr:rowOff>
    </xdr:from>
    <xdr:to>
      <xdr:col>81</xdr:col>
      <xdr:colOff>101600</xdr:colOff>
      <xdr:row>57</xdr:row>
      <xdr:rowOff>90922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82049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5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141712</xdr:rowOff>
    </xdr:from>
    <xdr:to>
      <xdr:col>76</xdr:col>
      <xdr:colOff>165100</xdr:colOff>
      <xdr:row>57</xdr:row>
      <xdr:rowOff>71862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62989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147920</xdr:rowOff>
    </xdr:from>
    <xdr:to>
      <xdr:col>72</xdr:col>
      <xdr:colOff>38100</xdr:colOff>
      <xdr:row>57</xdr:row>
      <xdr:rowOff>78070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69197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4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12950</xdr:rowOff>
    </xdr:from>
    <xdr:to>
      <xdr:col>67</xdr:col>
      <xdr:colOff>101600</xdr:colOff>
      <xdr:row>57</xdr:row>
      <xdr:rowOff>114550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8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105677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140060</xdr:rowOff>
    </xdr:from>
    <xdr:to>
      <xdr:col>85</xdr:col>
      <xdr:colOff>127000</xdr:colOff>
      <xdr:row>78</xdr:row>
      <xdr:rowOff>152871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13160"/>
          <a:ext cx="8382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71517</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129325</xdr:rowOff>
    </xdr:from>
    <xdr:to>
      <xdr:col>81</xdr:col>
      <xdr:colOff>50800</xdr:colOff>
      <xdr:row>78</xdr:row>
      <xdr:rowOff>152871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0242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129325</xdr:rowOff>
    </xdr:from>
    <xdr:to>
      <xdr:col>76</xdr:col>
      <xdr:colOff>114300</xdr:colOff>
      <xdr:row>79</xdr:row>
      <xdr:rowOff>16898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2425"/>
          <a:ext cx="889000" cy="5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13176</xdr:rowOff>
    </xdr:from>
    <xdr:to>
      <xdr:col>71</xdr:col>
      <xdr:colOff>177800</xdr:colOff>
      <xdr:row>79</xdr:row>
      <xdr:rowOff>16898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57726"/>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89260</xdr:rowOff>
    </xdr:from>
    <xdr:to>
      <xdr:col>85</xdr:col>
      <xdr:colOff>177800</xdr:colOff>
      <xdr:row>79</xdr:row>
      <xdr:rowOff>19410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112137</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1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102071</xdr:rowOff>
    </xdr:from>
    <xdr:to>
      <xdr:col>81</xdr:col>
      <xdr:colOff>101600</xdr:colOff>
      <xdr:row>79</xdr:row>
      <xdr:rowOff>32221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23348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5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78525</xdr:rowOff>
    </xdr:from>
    <xdr:to>
      <xdr:col>76</xdr:col>
      <xdr:colOff>165100</xdr:colOff>
      <xdr:row>79</xdr:row>
      <xdr:rowOff>8675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171252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35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137548</xdr:rowOff>
    </xdr:from>
    <xdr:to>
      <xdr:col>72</xdr:col>
      <xdr:colOff>38100</xdr:colOff>
      <xdr:row>79</xdr:row>
      <xdr:rowOff>67698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58825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133826</xdr:rowOff>
    </xdr:from>
    <xdr:to>
      <xdr:col>67</xdr:col>
      <xdr:colOff>101600</xdr:colOff>
      <xdr:row>79</xdr:row>
      <xdr:rowOff>63976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55103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9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87330</xdr:rowOff>
    </xdr:from>
    <xdr:to>
      <xdr:col>85</xdr:col>
      <xdr:colOff>127000</xdr:colOff>
      <xdr:row>91</xdr:row>
      <xdr:rowOff>21264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517830"/>
          <a:ext cx="8382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21264</xdr:rowOff>
    </xdr:from>
    <xdr:to>
      <xdr:col>81</xdr:col>
      <xdr:colOff>50800</xdr:colOff>
      <xdr:row>91</xdr:row>
      <xdr:rowOff>129468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623214"/>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129468</xdr:rowOff>
    </xdr:from>
    <xdr:to>
      <xdr:col>76</xdr:col>
      <xdr:colOff>114300</xdr:colOff>
      <xdr:row>92</xdr:row>
      <xdr:rowOff>6764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731418"/>
          <a:ext cx="889000" cy="4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6764</xdr:rowOff>
    </xdr:from>
    <xdr:to>
      <xdr:col>71</xdr:col>
      <xdr:colOff>177800</xdr:colOff>
      <xdr:row>92</xdr:row>
      <xdr:rowOff>153101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780164"/>
          <a:ext cx="889000" cy="1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36530</xdr:rowOff>
    </xdr:from>
    <xdr:to>
      <xdr:col>85</xdr:col>
      <xdr:colOff>177800</xdr:colOff>
      <xdr:row>90</xdr:row>
      <xdr:rowOff>138130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4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161007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42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141914</xdr:rowOff>
    </xdr:from>
    <xdr:to>
      <xdr:col>81</xdr:col>
      <xdr:colOff>101600</xdr:colOff>
      <xdr:row>91</xdr:row>
      <xdr:rowOff>72064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5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88591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34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78668</xdr:rowOff>
    </xdr:from>
    <xdr:to>
      <xdr:col>76</xdr:col>
      <xdr:colOff>165100</xdr:colOff>
      <xdr:row>92</xdr:row>
      <xdr:rowOff>8818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6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25345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545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127414</xdr:rowOff>
    </xdr:from>
    <xdr:to>
      <xdr:col>72</xdr:col>
      <xdr:colOff>38100</xdr:colOff>
      <xdr:row>92</xdr:row>
      <xdr:rowOff>57564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72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74091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550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102301</xdr:rowOff>
    </xdr:from>
    <xdr:to>
      <xdr:col>67</xdr:col>
      <xdr:colOff>101600</xdr:colOff>
      <xdr:row>93</xdr:row>
      <xdr:rowOff>32451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8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48978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565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分析すると、総務費が地籍調査業務委託費や定住促進住宅事業費が減ったことにより減、、土木費が町営住宅等整備事業や道路事業の件数が減ったことにより減、農林水産業費が畜産団地施設改修事業や漁業集落環境整備事業の減、商工費がスポーツツーリズム事業や商工事業者等経営支援事業の減、消防費が防火水槽設置工事や事前復興まちづくり計画策定委託費の減、教育費が貸付金や小学校の長寿命化事業などが減となっている。一方で、衛生費が新エネルギー会社補助金や幡多広域市町村圏事務組合清掃費負担金の増、民生費が電力・ガス・食料品等価格高騰緊急支援給付金事業が追加されたことによる増、公債費がこれまでの大規模事業に充当した地方債の元金償還が始まったことによって増となっている。</a:t>
          </a:r>
        </a:p>
        <a:p>
          <a:r>
            <a:rPr kumimoji="1" lang="ja-JP" altLang="en-US" sz="1300">
              <a:latin typeface="ＭＳ Ｐゴシック" panose="020B0600070205080204" pitchFamily="50" charset="-128"/>
              <a:ea typeface="ＭＳ Ｐゴシック" panose="020B0600070205080204" pitchFamily="50" charset="-128"/>
            </a:rPr>
            <a:t>　これまで行ってきた防災対策事業が一定落ち着いてきたこともあって、消防費が大幅に減となっている。しかし、公債費については、防災対策事業や庁舎建設事業に対する起債の措置期間が終了したことで元金が増えていっており、年々高い数値が続いている。繰上償還の検討、補助金や交付金の利活用などを積極的に行い、事業の精査をしながら健全な財政運営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令和５年度は、「財政調整基金」の取り崩しを行ったことで、</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ポイントの減となった。実質収支額と実質単年度収支については、昨年に引き続いて、借入額の大きいハード事業の元金措置期間終了があったことで、前年と比べて低い数値となっている。</a:t>
          </a:r>
        </a:p>
        <a:p>
          <a:r>
            <a:rPr kumimoji="1" lang="ja-JP" altLang="en-US" sz="1400">
              <a:latin typeface="ＭＳ ゴシック" pitchFamily="49" charset="-128"/>
              <a:ea typeface="ＭＳ ゴシック" pitchFamily="49" charset="-128"/>
            </a:rPr>
            <a:t>　今後も引き続き、「黒潮町総合戦略」により、町の施策を推進しつつ、財政基盤の強化に努めていくことが必要である。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赤字決算だった「国民健康保険事業特別会計」は平成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年度以降、黒字決算となっている。これは、平成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年度より国保制度が改革され新制度に移行し、県全体で医療給付費をまかなうことで各市町村での経費が調整されたことが大きな要因であると考えられる。</a:t>
          </a:r>
        </a:p>
        <a:p>
          <a:r>
            <a:rPr kumimoji="1" lang="ja-JP" altLang="en-US" sz="1400">
              <a:latin typeface="ＭＳ ゴシック" pitchFamily="49" charset="-128"/>
              <a:ea typeface="ＭＳ ゴシック" pitchFamily="49" charset="-128"/>
            </a:rPr>
            <a:t>　宮川奨学資金特別会計については、昨年度から</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ポイント増加しているが、これは奨学金の利用者が昨年度より増加したことが要因と考えられる。</a:t>
          </a:r>
        </a:p>
        <a:p>
          <a:r>
            <a:rPr kumimoji="1" lang="ja-JP" altLang="en-US" sz="1400">
              <a:latin typeface="ＭＳ ゴシック" pitchFamily="49" charset="-128"/>
              <a:ea typeface="ＭＳ ゴシック" pitchFamily="49" charset="-128"/>
            </a:rPr>
            <a:t>　その他の特別会計の標準財政規模比は前年とほぼ横ばいで好転しているが、一般会計からの繰出金は依然として続いており、累積赤字は解消されたが、会計単体では赤字解消には至っていないため、その解消は喫緊の課題である。制度の見直し等も行いながら、引き続き行政運営の健全化を図っ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nomura\AppData\Local\Temp\MicrosoftEdgeDownloads\d0a34c52-8fcb-4e63-9469-38ed5bc4a5fd\&#12304;&#36001;&#25919;&#29366;&#27841;&#36039;&#26009;&#38598;&#12305;_394289_&#40658;&#2852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59.1</v>
          </cell>
          <cell r="BX53">
            <v>60.8</v>
          </cell>
          <cell r="CF53">
            <v>63.3</v>
          </cell>
          <cell r="CN53">
            <v>62.8</v>
          </cell>
          <cell r="CV53">
            <v>64.3</v>
          </cell>
        </row>
        <row r="55">
          <cell r="AN55" t="str">
            <v>類似団体内平均値</v>
          </cell>
          <cell r="BP55">
            <v>43</v>
          </cell>
          <cell r="BX55">
            <v>32.4</v>
          </cell>
          <cell r="CF55">
            <v>20</v>
          </cell>
          <cell r="CN55">
            <v>7.4</v>
          </cell>
          <cell r="CV55">
            <v>0</v>
          </cell>
        </row>
        <row r="57">
          <cell r="BP57">
            <v>62.8</v>
          </cell>
          <cell r="BX57">
            <v>64.2</v>
          </cell>
          <cell r="CF57">
            <v>67</v>
          </cell>
          <cell r="CN57">
            <v>67.599999999999994</v>
          </cell>
          <cell r="CV57">
            <v>67.900000000000006</v>
          </cell>
        </row>
        <row r="72">
          <cell r="BP72" t="str">
            <v>R01</v>
          </cell>
          <cell r="BX72" t="str">
            <v>R02</v>
          </cell>
          <cell r="CF72" t="str">
            <v>R03</v>
          </cell>
          <cell r="CN72" t="str">
            <v>R04</v>
          </cell>
          <cell r="CV72" t="str">
            <v>R05</v>
          </cell>
        </row>
        <row r="73">
          <cell r="AN73" t="str">
            <v>当該団体値</v>
          </cell>
        </row>
        <row r="75">
          <cell r="BP75">
            <v>7.6</v>
          </cell>
          <cell r="BX75">
            <v>9.1999999999999993</v>
          </cell>
          <cell r="CF75">
            <v>9.6</v>
          </cell>
          <cell r="CN75">
            <v>10</v>
          </cell>
          <cell r="CV75">
            <v>12.2</v>
          </cell>
        </row>
        <row r="77">
          <cell r="AN77" t="str">
            <v>類似団体内平均値</v>
          </cell>
          <cell r="BP77">
            <v>43</v>
          </cell>
          <cell r="BX77">
            <v>32.4</v>
          </cell>
          <cell r="CF77">
            <v>20</v>
          </cell>
          <cell r="CN77">
            <v>7.4</v>
          </cell>
          <cell r="CV77">
            <v>0</v>
          </cell>
        </row>
        <row r="79">
          <cell r="BP79">
            <v>9.9</v>
          </cell>
          <cell r="BX79">
            <v>9.5</v>
          </cell>
          <cell r="CF79">
            <v>9.5</v>
          </cell>
          <cell r="CN79">
            <v>9.4</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11520703</v>
      </c>
      <c r="BO4" s="449"/>
      <c r="BP4" s="449"/>
      <c r="BQ4" s="449"/>
      <c r="BR4" s="449"/>
      <c r="BS4" s="449"/>
      <c r="BT4" s="449"/>
      <c r="BU4" s="450"/>
      <c r="BV4" s="448">
        <v>11340618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5.0999999999999996</v>
      </c>
      <c r="CU4" s="589"/>
      <c r="CV4" s="589"/>
      <c r="CW4" s="589"/>
      <c r="CX4" s="589"/>
      <c r="CY4" s="589"/>
      <c r="CZ4" s="589"/>
      <c r="DA4" s="590"/>
      <c r="DB4" s="588">
        <v>5.7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10883961</v>
      </c>
      <c r="BO5" s="420"/>
      <c r="BP5" s="420"/>
      <c r="BQ5" s="420"/>
      <c r="BR5" s="420"/>
      <c r="BS5" s="420"/>
      <c r="BT5" s="420"/>
      <c r="BU5" s="421"/>
      <c r="BV5" s="419">
        <v>10905809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93.7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636742</v>
      </c>
      <c r="BO6" s="420"/>
      <c r="BP6" s="420"/>
      <c r="BQ6" s="420"/>
      <c r="BR6" s="420"/>
      <c r="BS6" s="420"/>
      <c r="BT6" s="420"/>
      <c r="BU6" s="421"/>
      <c r="BV6" s="419">
        <v>434809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94.5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364283</v>
      </c>
      <c r="BO7" s="420"/>
      <c r="BP7" s="420"/>
      <c r="BQ7" s="420"/>
      <c r="BR7" s="420"/>
      <c r="BS7" s="420"/>
      <c r="BT7" s="420"/>
      <c r="BU7" s="421"/>
      <c r="BV7" s="419">
        <v>122359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5350604</v>
      </c>
      <c r="CU7" s="420"/>
      <c r="CV7" s="420"/>
      <c r="CW7" s="420"/>
      <c r="CX7" s="420"/>
      <c r="CY7" s="420"/>
      <c r="CZ7" s="420"/>
      <c r="DA7" s="421"/>
      <c r="DB7" s="419">
        <v>5462441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272459</v>
      </c>
      <c r="BO8" s="420"/>
      <c r="BP8" s="420"/>
      <c r="BQ8" s="420"/>
      <c r="BR8" s="420"/>
      <c r="BS8" s="420"/>
      <c r="BT8" s="420"/>
      <c r="BU8" s="421"/>
      <c r="BV8" s="419">
        <v>312450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0.19</v>
      </c>
      <c r="CU8" s="523"/>
      <c r="CV8" s="523"/>
      <c r="CW8" s="523"/>
      <c r="CX8" s="523"/>
      <c r="CY8" s="523"/>
      <c r="CZ8" s="523"/>
      <c r="DA8" s="524"/>
      <c r="DB8" s="522">
        <v>0.19</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10262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-39991</v>
      </c>
      <c r="BO9" s="420"/>
      <c r="BP9" s="420"/>
      <c r="BQ9" s="420"/>
      <c r="BR9" s="420"/>
      <c r="BS9" s="420"/>
      <c r="BT9" s="420"/>
      <c r="BU9" s="421"/>
      <c r="BV9" s="419">
        <v>-16634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21.4</v>
      </c>
      <c r="CU9" s="417"/>
      <c r="CV9" s="417"/>
      <c r="CW9" s="417"/>
      <c r="CX9" s="417"/>
      <c r="CY9" s="417"/>
      <c r="CZ9" s="417"/>
      <c r="DA9" s="418"/>
      <c r="DB9" s="416">
        <v>21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11217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13971</v>
      </c>
      <c r="BO10" s="420"/>
      <c r="BP10" s="420"/>
      <c r="BQ10" s="420"/>
      <c r="BR10" s="420"/>
      <c r="BS10" s="420"/>
      <c r="BT10" s="420"/>
      <c r="BU10" s="421"/>
      <c r="BV10" s="419">
        <v>774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10109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10008</v>
      </c>
      <c r="S13" s="507"/>
      <c r="T13" s="507"/>
      <c r="U13" s="507"/>
      <c r="V13" s="508"/>
      <c r="W13" s="509" t="s">
        <v>131</v>
      </c>
      <c r="X13" s="405"/>
      <c r="Y13" s="405"/>
      <c r="Z13" s="405"/>
      <c r="AA13" s="405"/>
      <c r="AB13" s="406"/>
      <c r="AC13" s="372">
        <v>1045</v>
      </c>
      <c r="AD13" s="373"/>
      <c r="AE13" s="373"/>
      <c r="AF13" s="373"/>
      <c r="AG13" s="374"/>
      <c r="AH13" s="372">
        <v>1206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-226020</v>
      </c>
      <c r="BO13" s="420"/>
      <c r="BP13" s="420"/>
      <c r="BQ13" s="420"/>
      <c r="BR13" s="420"/>
      <c r="BS13" s="420"/>
      <c r="BT13" s="420"/>
      <c r="BU13" s="421"/>
      <c r="BV13" s="419">
        <v>-15860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12.2</v>
      </c>
      <c r="CU13" s="417"/>
      <c r="CV13" s="417"/>
      <c r="CW13" s="417"/>
      <c r="CX13" s="417"/>
      <c r="CY13" s="417"/>
      <c r="CZ13" s="417"/>
      <c r="DA13" s="418"/>
      <c r="DB13" s="416">
        <v>10</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10411</v>
      </c>
      <c r="S14" s="507"/>
      <c r="T14" s="507"/>
      <c r="U14" s="507"/>
      <c r="V14" s="508"/>
      <c r="W14" s="510"/>
      <c r="X14" s="408"/>
      <c r="Y14" s="408"/>
      <c r="Z14" s="408"/>
      <c r="AA14" s="408"/>
      <c r="AB14" s="409"/>
      <c r="AC14" s="499">
        <v>22.4</v>
      </c>
      <c r="AD14" s="500"/>
      <c r="AE14" s="500"/>
      <c r="AF14" s="500"/>
      <c r="AG14" s="501"/>
      <c r="AH14" s="499">
        <v>23.1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10307</v>
      </c>
      <c r="S15" s="507"/>
      <c r="T15" s="507"/>
      <c r="U15" s="507"/>
      <c r="V15" s="508"/>
      <c r="W15" s="509" t="s">
        <v>137</v>
      </c>
      <c r="X15" s="405"/>
      <c r="Y15" s="405"/>
      <c r="Z15" s="405"/>
      <c r="AA15" s="405"/>
      <c r="AB15" s="406"/>
      <c r="AC15" s="372">
        <v>821</v>
      </c>
      <c r="AD15" s="373"/>
      <c r="AE15" s="373"/>
      <c r="AF15" s="373"/>
      <c r="AG15" s="374"/>
      <c r="AH15" s="372">
        <v>973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1014183</v>
      </c>
      <c r="BO15" s="449"/>
      <c r="BP15" s="449"/>
      <c r="BQ15" s="449"/>
      <c r="BR15" s="449"/>
      <c r="BS15" s="449"/>
      <c r="BT15" s="449"/>
      <c r="BU15" s="450"/>
      <c r="BV15" s="448">
        <v>984674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17.600000000000001</v>
      </c>
      <c r="AD16" s="500"/>
      <c r="AE16" s="500"/>
      <c r="AF16" s="500"/>
      <c r="AG16" s="501"/>
      <c r="AH16" s="499">
        <v>18.600000000000001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5097173</v>
      </c>
      <c r="BO16" s="420"/>
      <c r="BP16" s="420"/>
      <c r="BQ16" s="420"/>
      <c r="BR16" s="420"/>
      <c r="BS16" s="420"/>
      <c r="BT16" s="420"/>
      <c r="BU16" s="421"/>
      <c r="BV16" s="419">
        <v>5185444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2800</v>
      </c>
      <c r="AD17" s="373"/>
      <c r="AE17" s="373"/>
      <c r="AF17" s="373"/>
      <c r="AG17" s="374"/>
      <c r="AH17" s="372">
        <v>3049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1246862</v>
      </c>
      <c r="BO17" s="420"/>
      <c r="BP17" s="420"/>
      <c r="BQ17" s="420"/>
      <c r="BR17" s="420"/>
      <c r="BS17" s="420"/>
      <c r="BT17" s="420"/>
      <c r="BU17" s="421"/>
      <c r="BV17" s="419">
        <v>1214528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188.46</v>
      </c>
      <c r="M18" s="472"/>
      <c r="N18" s="472"/>
      <c r="O18" s="472"/>
      <c r="P18" s="472"/>
      <c r="Q18" s="472"/>
      <c r="R18" s="473"/>
      <c r="S18" s="473"/>
      <c r="T18" s="473"/>
      <c r="U18" s="473"/>
      <c r="V18" s="474"/>
      <c r="W18" s="490"/>
      <c r="X18" s="491"/>
      <c r="Y18" s="491"/>
      <c r="Z18" s="491"/>
      <c r="AA18" s="491"/>
      <c r="AB18" s="515"/>
      <c r="AC18" s="389">
        <v>60</v>
      </c>
      <c r="AD18" s="390"/>
      <c r="AE18" s="390"/>
      <c r="AF18" s="390"/>
      <c r="AG18" s="475"/>
      <c r="AH18" s="389">
        <v>58.3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5124248</v>
      </c>
      <c r="BO18" s="420"/>
      <c r="BP18" s="420"/>
      <c r="BQ18" s="420"/>
      <c r="BR18" s="420"/>
      <c r="BS18" s="420"/>
      <c r="BT18" s="420"/>
      <c r="BU18" s="421"/>
      <c r="BV18" s="419">
        <v>5134712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8122660</v>
      </c>
      <c r="BO19" s="420"/>
      <c r="BP19" s="420"/>
      <c r="BQ19" s="420"/>
      <c r="BR19" s="420"/>
      <c r="BS19" s="420"/>
      <c r="BT19" s="420"/>
      <c r="BU19" s="421"/>
      <c r="BV19" s="419">
        <v>8010456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4607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9995529</v>
      </c>
      <c r="BO22" s="449"/>
      <c r="BP22" s="449"/>
      <c r="BQ22" s="449"/>
      <c r="BR22" s="449"/>
      <c r="BS22" s="449"/>
      <c r="BT22" s="449"/>
      <c r="BU22" s="450"/>
      <c r="BV22" s="448">
        <v>10825106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7538942</v>
      </c>
      <c r="BO23" s="420"/>
      <c r="BP23" s="420"/>
      <c r="BQ23" s="420"/>
      <c r="BR23" s="420"/>
      <c r="BS23" s="420"/>
      <c r="BT23" s="420"/>
      <c r="BU23" s="421"/>
      <c r="BV23" s="419">
        <v>8035468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7210</v>
      </c>
      <c r="R24" s="373"/>
      <c r="S24" s="373"/>
      <c r="T24" s="373"/>
      <c r="U24" s="373"/>
      <c r="V24" s="374"/>
      <c r="W24" s="462"/>
      <c r="X24" s="399"/>
      <c r="Y24" s="400"/>
      <c r="Z24" s="375" t="s">
        <v>161</v>
      </c>
      <c r="AA24" s="376"/>
      <c r="AB24" s="376"/>
      <c r="AC24" s="376"/>
      <c r="AD24" s="376"/>
      <c r="AE24" s="376"/>
      <c r="AF24" s="376"/>
      <c r="AG24" s="377"/>
      <c r="AH24" s="372">
        <v>163</v>
      </c>
      <c r="AI24" s="373"/>
      <c r="AJ24" s="373"/>
      <c r="AK24" s="373"/>
      <c r="AL24" s="374"/>
      <c r="AM24" s="372">
        <v>478894</v>
      </c>
      <c r="AN24" s="373"/>
      <c r="AO24" s="373"/>
      <c r="AP24" s="373"/>
      <c r="AQ24" s="373"/>
      <c r="AR24" s="374"/>
      <c r="AS24" s="372">
        <v>2938</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9051374</v>
      </c>
      <c r="BO24" s="420"/>
      <c r="BP24" s="420"/>
      <c r="BQ24" s="420"/>
      <c r="BR24" s="420"/>
      <c r="BS24" s="420"/>
      <c r="BT24" s="420"/>
      <c r="BU24" s="421"/>
      <c r="BV24" s="419">
        <v>9676291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6280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58354</v>
      </c>
      <c r="BO25" s="449"/>
      <c r="BP25" s="449"/>
      <c r="BQ25" s="449"/>
      <c r="BR25" s="449"/>
      <c r="BS25" s="449"/>
      <c r="BT25" s="449"/>
      <c r="BU25" s="450"/>
      <c r="BV25" s="448">
        <v>79355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5800</v>
      </c>
      <c r="R26" s="373"/>
      <c r="S26" s="373"/>
      <c r="T26" s="373"/>
      <c r="U26" s="373"/>
      <c r="V26" s="374"/>
      <c r="W26" s="462"/>
      <c r="X26" s="399"/>
      <c r="Y26" s="400"/>
      <c r="Z26" s="375" t="s">
        <v>167</v>
      </c>
      <c r="AA26" s="430"/>
      <c r="AB26" s="430"/>
      <c r="AC26" s="430"/>
      <c r="AD26" s="430"/>
      <c r="AE26" s="430"/>
      <c r="AF26" s="430"/>
      <c r="AG26" s="431"/>
      <c r="AH26" s="372">
        <v>8</v>
      </c>
      <c r="AI26" s="373"/>
      <c r="AJ26" s="373"/>
      <c r="AK26" s="373"/>
      <c r="AL26" s="374"/>
      <c r="AM26" s="372">
        <v>27192</v>
      </c>
      <c r="AN26" s="373"/>
      <c r="AO26" s="373"/>
      <c r="AP26" s="373"/>
      <c r="AQ26" s="373"/>
      <c r="AR26" s="374"/>
      <c r="AS26" s="372">
        <v>3399</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2540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166394</v>
      </c>
      <c r="BO27" s="454"/>
      <c r="BP27" s="454"/>
      <c r="BQ27" s="454"/>
      <c r="BR27" s="454"/>
      <c r="BS27" s="454"/>
      <c r="BT27" s="454"/>
      <c r="BU27" s="455"/>
      <c r="BV27" s="453">
        <v>166378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2020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1184645</v>
      </c>
      <c r="BO28" s="449"/>
      <c r="BP28" s="449"/>
      <c r="BQ28" s="449"/>
      <c r="BR28" s="449"/>
      <c r="BS28" s="449"/>
      <c r="BT28" s="449"/>
      <c r="BU28" s="450"/>
      <c r="BV28" s="448">
        <v>1268534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12</v>
      </c>
      <c r="M29" s="373"/>
      <c r="N29" s="373"/>
      <c r="O29" s="373"/>
      <c r="P29" s="374"/>
      <c r="Q29" s="372">
        <v>1800</v>
      </c>
      <c r="R29" s="373"/>
      <c r="S29" s="373"/>
      <c r="T29" s="373"/>
      <c r="U29" s="373"/>
      <c r="V29" s="374"/>
      <c r="W29" s="463"/>
      <c r="X29" s="464"/>
      <c r="Y29" s="465"/>
      <c r="Z29" s="375" t="s">
        <v>176</v>
      </c>
      <c r="AA29" s="376"/>
      <c r="AB29" s="376"/>
      <c r="AC29" s="376"/>
      <c r="AD29" s="376"/>
      <c r="AE29" s="376"/>
      <c r="AF29" s="376"/>
      <c r="AG29" s="377"/>
      <c r="AH29" s="372">
        <v>163</v>
      </c>
      <c r="AI29" s="373"/>
      <c r="AJ29" s="373"/>
      <c r="AK29" s="373"/>
      <c r="AL29" s="374"/>
      <c r="AM29" s="372">
        <v>478894</v>
      </c>
      <c r="AN29" s="373"/>
      <c r="AO29" s="373"/>
      <c r="AP29" s="373"/>
      <c r="AQ29" s="373"/>
      <c r="AR29" s="374"/>
      <c r="AS29" s="372">
        <v>2938</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617080</v>
      </c>
      <c r="BO29" s="420"/>
      <c r="BP29" s="420"/>
      <c r="BQ29" s="420"/>
      <c r="BR29" s="420"/>
      <c r="BS29" s="420"/>
      <c r="BT29" s="420"/>
      <c r="BU29" s="421"/>
      <c r="BV29" s="419">
        <v>585384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94.9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3055935</v>
      </c>
      <c r="BO30" s="454"/>
      <c r="BP30" s="454"/>
      <c r="BQ30" s="454"/>
      <c r="BR30" s="454"/>
      <c r="BS30" s="454"/>
      <c r="BT30" s="454"/>
      <c r="BU30" s="455"/>
      <c r="BV30" s="453">
        <v>3611421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黒潮町国民健康保険事業特別会計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IF('各会計、関係団体の財政状況及び健全化判断比率'!B33="","",'各会計、関係団体の財政状況及び健全化判断比率'!B33)</f>
        <v>黒潮町水道事業特別会計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IF('各会計、関係団体の財政状況及び健全化判断比率'!B34="","",'各会計、関係団体の財政状況及び健全化判断比率'!B34)</f>
        <v>黒潮町農業集落排水事業特別会計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幡多広域市町村圏事務組合（一般会計）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23</v>
      </c>
      <c r="CP34" s="367"/>
      <c r="CQ34" s="368" t="str">
        <f>IF('各会計、関係団体の財政状況及び健全化判断比率'!BS7="","",'各会計、関係団体の財政状況及び健全化判断比率'!BS7)</f>
        <v>黒潮町農業公社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黒潮町住宅新築資金等貸付事業特別会計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黒潮町国民健康保険直診特別会計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12</v>
      </c>
      <c r="BF35" s="367"/>
      <c r="BG35" s="368" t="str">
        <f>IF('各会計、関係団体の財政状況及び健全化判断比率'!B35="","",'各会計、関係団体の財政状況及び健全化判断比率'!B35)</f>
        <v>黒潮町漁業集落排水事業特別会計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幡多広域市町村圏事務組合（ふるさと市町村圏事業特別会計）</v>
      </c>
      <c r="BZ35" s="368"/>
      <c r="CA35" s="368"/>
      <c r="CB35" s="368"/>
      <c r="CC35" s="368"/>
      <c r="CD35" s="368"/>
      <c r="CE35" s="368"/>
      <c r="CF35" s="368"/>
      <c r="CG35" s="368"/>
      <c r="CH35" s="368"/>
      <c r="CI35" s="368"/>
      <c r="CJ35" s="368"/>
      <c r="CK35" s="368"/>
      <c r="CL35" s="368"/>
      <c r="CM35" s="368"/>
      <c r="CN35" s="181"/>
      <c r="CO35" s="367">
        <f t="shared" ref="CO35:CO43" si="3">IF(CQ35="","",CO34+1)</f>
        <v>24</v>
      </c>
      <c r="CP35" s="367"/>
      <c r="CQ35" s="368" t="str">
        <f>IF('各会計、関係団体の財政状況及び健全化判断比率'!BS8="","",'各会計、関係団体の財政状況及び健全化判断比率'!BS8)</f>
        <v>黒潮町缶詰製作所</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黒潮町宮川奨学資金特別会計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黒潮町介護保険事業特別会計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幡多広域市町村圏事務組合（滞納整理事業特別会計）</v>
      </c>
      <c r="BZ36" s="368"/>
      <c r="CA36" s="368"/>
      <c r="CB36" s="368"/>
      <c r="CC36" s="368"/>
      <c r="CD36" s="368"/>
      <c r="CE36" s="368"/>
      <c r="CF36" s="368"/>
      <c r="CG36" s="368"/>
      <c r="CH36" s="368"/>
      <c r="CI36" s="368"/>
      <c r="CJ36" s="368"/>
      <c r="CK36" s="368"/>
      <c r="CL36" s="368"/>
      <c r="CM36" s="368"/>
      <c r="CN36" s="181"/>
      <c r="CO36" s="367">
        <f t="shared" si="3"/>
        <v>25</v>
      </c>
      <c r="CP36" s="367"/>
      <c r="CQ36" s="368" t="str">
        <f>IF('各会計、関係団体の財政状況及び健全化判断比率'!BS9="","",'各会計、関係団体の財政状況及び健全化判断比率'!BS9)</f>
        <v>こうち・くろしお太陽光発電株式会社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黒潮町情報センター事業特別会計</v>
      </c>
      <c r="F37" s="368"/>
      <c r="G37" s="368"/>
      <c r="H37" s="368"/>
      <c r="I37" s="368"/>
      <c r="J37" s="368"/>
      <c r="K37" s="368"/>
      <c r="L37" s="368"/>
      <c r="M37" s="368"/>
      <c r="N37" s="368"/>
      <c r="O37" s="368"/>
      <c r="P37" s="368"/>
      <c r="Q37" s="368"/>
      <c r="R37" s="368"/>
      <c r="S37" s="368"/>
      <c r="T37" s="181"/>
      <c r="U37" s="367">
        <f t="shared" si="4"/>
        <v>8</v>
      </c>
      <c r="V37" s="367"/>
      <c r="W37" s="368" t="str">
        <f>IF('各会計、関係団体の財政状況及び健全化判断比率'!B31="","",'各会計、関係団体の財政状況及び健全化判断比率'!B31)</f>
        <v>黒潮町介護サービス事業特別会計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幡多中央環境施設組合</v>
      </c>
      <c r="BZ37" s="368"/>
      <c r="CA37" s="368"/>
      <c r="CB37" s="368"/>
      <c r="CC37" s="368"/>
      <c r="CD37" s="368"/>
      <c r="CE37" s="368"/>
      <c r="CF37" s="368"/>
      <c r="CG37" s="368"/>
      <c r="CH37" s="368"/>
      <c r="CI37" s="368"/>
      <c r="CJ37" s="368"/>
      <c r="CK37" s="368"/>
      <c r="CL37" s="368"/>
      <c r="CM37" s="368"/>
      <c r="CN37" s="181"/>
      <c r="CO37" s="367">
        <f t="shared" si="3"/>
        <v>26</v>
      </c>
      <c r="CP37" s="367"/>
      <c r="CQ37" s="368" t="str">
        <f>IF('各会計、関係団体の財政状況及び健全化判断比率'!BS10="","",'各会計、関係団体の財政状況及び健全化判断比率'!BS10)</f>
        <v>くろしおエナジー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9</v>
      </c>
      <c r="V38" s="367"/>
      <c r="W38" s="368" t="str">
        <f>IF('各会計、関係団体の財政状況及び健全化判断比率'!B32="","",'各会計、関係団体の財政状況及び健全化判断比率'!B32)</f>
        <v>黒潮町後期高齢者医療保険事業特別会計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幡多中央消防組合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こうち人づくり広域連合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高知県市町村総合事務組合（一般会計）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20</v>
      </c>
      <c r="BX41" s="367"/>
      <c r="BY41" s="368" t="str">
        <f>IF('各会計、関係団体の財政状況及び健全化判断比率'!B75="","",'各会計、関係団体の財政状況及び健全化判断比率'!B75)</f>
        <v>高知県市町村総合事務組合（交通災害共済事業特別会計）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21</v>
      </c>
      <c r="BX42" s="367"/>
      <c r="BY42" s="368" t="str">
        <f>IF('各会計、関係団体の財政状況及び健全化判断比率'!B76="","",'各会計、関係団体の財政状況及び健全化判断比率'!B76)</f>
        <v>高知県後期高齢者広域連合（一般会計）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22</v>
      </c>
      <c r="BX43" s="367"/>
      <c r="BY43" s="368" t="str">
        <f>IF('各会計、関係団体の財政状況及び健全化判断比率'!B77="","",'各会計、関係団体の財政状況及び健全化判断比率'!B77)</f>
        <v>高知県後期高齢者広域連合（特別会計）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58TUuZFdw0m83AZh9SI/bwD4ysrKU6iooZahfX32eYn7I3ZQOxUVJ9YXafPh55v414X0kmsZh/bQLfQjtYnMg==" saltValue="/pn+NtPnTWPOeNHzkTao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4" t="s">
        <v>537</v>
      </c>
      <c r="D34" s="1154"/>
      <c r="E34" s="1155"/>
      <c r="F34" s="32">
        <v>6.47</v>
      </c>
      <c r="G34" s="33">
        <v>5.8</v>
      </c>
      <c r="H34" s="33">
        <v>5.74</v>
      </c>
      <c r="I34" s="33">
        <v>5.79</v>
      </c>
      <c r="J34" s="34">
        <v>6.31</v>
      </c>
      <c r="K34" s="22"/>
      <c r="L34" s="22"/>
      <c r="M34" s="22"/>
      <c r="N34" s="22"/>
      <c r="O34" s="22"/>
      <c r="P34" s="22"/>
    </row>
    <row r="35" spans="1:16" ht="39" customHeight="1" x14ac:dyDescent="0.15">
      <c r="A35" s="22"/>
      <c r="B35" s="35"/>
      <c r="C35" s="1148" t="s">
        <v>538</v>
      </c>
      <c r="D35" s="1149"/>
      <c r="E35" s="1150"/>
      <c r="F35" s="36">
        <v>3.44</v>
      </c>
      <c r="G35" s="37">
        <v>4.5</v>
      </c>
      <c r="H35" s="37">
        <v>5.64</v>
      </c>
      <c r="I35" s="37">
        <v>5.4</v>
      </c>
      <c r="J35" s="38">
        <v>4.67</v>
      </c>
      <c r="K35" s="22"/>
      <c r="L35" s="22"/>
      <c r="M35" s="22"/>
      <c r="N35" s="22"/>
      <c r="O35" s="22"/>
      <c r="P35" s="22"/>
    </row>
    <row r="36" spans="1:16" ht="39" customHeight="1" x14ac:dyDescent="0.15">
      <c r="A36" s="22"/>
      <c r="B36" s="35"/>
      <c r="C36" s="1148" t="s">
        <v>539</v>
      </c>
      <c r="D36" s="1149"/>
      <c r="E36" s="1150"/>
      <c r="F36" s="36">
        <v>0.54</v>
      </c>
      <c r="G36" s="37">
        <v>0.3</v>
      </c>
      <c r="H36" s="37">
        <v>0.39</v>
      </c>
      <c r="I36" s="37">
        <v>0.55000000000000004</v>
      </c>
      <c r="J36" s="38">
        <v>1.21</v>
      </c>
      <c r="K36" s="22"/>
      <c r="L36" s="22"/>
      <c r="M36" s="22"/>
      <c r="N36" s="22"/>
      <c r="O36" s="22"/>
      <c r="P36" s="22"/>
    </row>
    <row r="37" spans="1:16" ht="39" customHeight="1" x14ac:dyDescent="0.15">
      <c r="A37" s="22"/>
      <c r="B37" s="35"/>
      <c r="C37" s="1148" t="s">
        <v>540</v>
      </c>
      <c r="D37" s="1149"/>
      <c r="E37" s="1150"/>
      <c r="F37" s="36">
        <v>1.06</v>
      </c>
      <c r="G37" s="37">
        <v>0.04</v>
      </c>
      <c r="H37" s="37">
        <v>0.47</v>
      </c>
      <c r="I37" s="37">
        <v>0.7</v>
      </c>
      <c r="J37" s="38">
        <v>0.66</v>
      </c>
      <c r="K37" s="22"/>
      <c r="L37" s="22"/>
      <c r="M37" s="22"/>
      <c r="N37" s="22"/>
      <c r="O37" s="22"/>
      <c r="P37" s="22"/>
    </row>
    <row r="38" spans="1:16" ht="39" customHeight="1" x14ac:dyDescent="0.15">
      <c r="A38" s="22"/>
      <c r="B38" s="35"/>
      <c r="C38" s="1148" t="s">
        <v>541</v>
      </c>
      <c r="D38" s="1149"/>
      <c r="E38" s="1150"/>
      <c r="F38" s="36">
        <v>0.08</v>
      </c>
      <c r="G38" s="37">
        <v>0.09</v>
      </c>
      <c r="H38" s="37">
        <v>0.1</v>
      </c>
      <c r="I38" s="37">
        <v>0.24</v>
      </c>
      <c r="J38" s="38">
        <v>0.28000000000000003</v>
      </c>
      <c r="K38" s="22"/>
      <c r="L38" s="22"/>
      <c r="M38" s="22"/>
      <c r="N38" s="22"/>
      <c r="O38" s="22"/>
      <c r="P38" s="22"/>
    </row>
    <row r="39" spans="1:16" ht="39" customHeight="1" x14ac:dyDescent="0.15">
      <c r="A39" s="22"/>
      <c r="B39" s="35"/>
      <c r="C39" s="1148" t="s">
        <v>542</v>
      </c>
      <c r="D39" s="1149"/>
      <c r="E39" s="1150"/>
      <c r="F39" s="36">
        <v>0.04</v>
      </c>
      <c r="G39" s="37">
        <v>0.13</v>
      </c>
      <c r="H39" s="37">
        <v>0.09</v>
      </c>
      <c r="I39" s="37">
        <v>0.06</v>
      </c>
      <c r="J39" s="38">
        <v>0.13</v>
      </c>
      <c r="K39" s="22"/>
      <c r="L39" s="22"/>
      <c r="M39" s="22"/>
      <c r="N39" s="22"/>
      <c r="O39" s="22"/>
      <c r="P39" s="22"/>
    </row>
    <row r="40" spans="1:16" ht="39" customHeight="1" x14ac:dyDescent="0.15">
      <c r="A40" s="22"/>
      <c r="B40" s="35"/>
      <c r="C40" s="1148" t="s">
        <v>543</v>
      </c>
      <c r="D40" s="1149"/>
      <c r="E40" s="1150"/>
      <c r="F40" s="36">
        <v>0.01</v>
      </c>
      <c r="G40" s="37">
        <v>0</v>
      </c>
      <c r="H40" s="37">
        <v>0</v>
      </c>
      <c r="I40" s="37">
        <v>0</v>
      </c>
      <c r="J40" s="38">
        <v>0.05</v>
      </c>
      <c r="K40" s="22"/>
      <c r="L40" s="22"/>
      <c r="M40" s="22"/>
      <c r="N40" s="22"/>
      <c r="O40" s="22"/>
      <c r="P40" s="22"/>
    </row>
    <row r="41" spans="1:16" ht="39" customHeight="1" x14ac:dyDescent="0.15">
      <c r="A41" s="22"/>
      <c r="B41" s="35"/>
      <c r="C41" s="1148" t="s">
        <v>544</v>
      </c>
      <c r="D41" s="1149"/>
      <c r="E41" s="1150"/>
      <c r="F41" s="36">
        <v>0</v>
      </c>
      <c r="G41" s="37">
        <v>0</v>
      </c>
      <c r="H41" s="37">
        <v>0</v>
      </c>
      <c r="I41" s="37">
        <v>0</v>
      </c>
      <c r="J41" s="38">
        <v>0.03</v>
      </c>
      <c r="K41" s="22"/>
      <c r="L41" s="22"/>
      <c r="M41" s="22"/>
      <c r="N41" s="22"/>
      <c r="O41" s="22"/>
      <c r="P41" s="22"/>
    </row>
    <row r="42" spans="1:16" ht="39" customHeight="1" x14ac:dyDescent="0.15">
      <c r="A42" s="22"/>
      <c r="B42" s="39"/>
      <c r="C42" s="1148" t="s">
        <v>545</v>
      </c>
      <c r="D42" s="1149"/>
      <c r="E42" s="1150"/>
      <c r="F42" s="36" t="s">
        <v>492</v>
      </c>
      <c r="G42" s="37" t="s">
        <v>492</v>
      </c>
      <c r="H42" s="37" t="s">
        <v>492</v>
      </c>
      <c r="I42" s="37" t="s">
        <v>492</v>
      </c>
      <c r="J42" s="38" t="s">
        <v>492</v>
      </c>
      <c r="K42" s="22"/>
      <c r="L42" s="22"/>
      <c r="M42" s="22"/>
      <c r="N42" s="22"/>
      <c r="O42" s="22"/>
      <c r="P42" s="22"/>
    </row>
    <row r="43" spans="1:16" ht="39" customHeight="1" thickBot="1" x14ac:dyDescent="0.2">
      <c r="A43" s="22"/>
      <c r="B43" s="40"/>
      <c r="C43" s="1151" t="s">
        <v>546</v>
      </c>
      <c r="D43" s="1152"/>
      <c r="E43" s="1153"/>
      <c r="F43" s="41">
        <v>0.1</v>
      </c>
      <c r="G43" s="42">
        <v>0.06</v>
      </c>
      <c r="H43" s="42">
        <v>0.09</v>
      </c>
      <c r="I43" s="42">
        <v>0.13</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zTSkaDAG/1kiMKYY3NIi+Cflo6IVSPHaaDbU4K0x9HVTLzhURIvmy04pWXnLvF18pYMI1mPgFSCeZPenSomrg==" saltValue="54dxK9BZQ9iNvcuJGzjk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1496</v>
      </c>
      <c r="L45" s="60">
        <v>1615</v>
      </c>
      <c r="M45" s="60">
        <v>1623</v>
      </c>
      <c r="N45" s="60">
        <v>1698</v>
      </c>
      <c r="O45" s="61">
        <v>1747</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492</v>
      </c>
      <c r="L46" s="64" t="s">
        <v>492</v>
      </c>
      <c r="M46" s="64" t="s">
        <v>492</v>
      </c>
      <c r="N46" s="64" t="s">
        <v>492</v>
      </c>
      <c r="O46" s="65" t="s">
        <v>492</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492</v>
      </c>
      <c r="L47" s="64" t="s">
        <v>492</v>
      </c>
      <c r="M47" s="64" t="s">
        <v>492</v>
      </c>
      <c r="N47" s="64" t="s">
        <v>492</v>
      </c>
      <c r="O47" s="65" t="s">
        <v>492</v>
      </c>
      <c r="P47" s="48"/>
      <c r="Q47" s="48"/>
      <c r="R47" s="48"/>
      <c r="S47" s="48"/>
      <c r="T47" s="48"/>
      <c r="U47" s="48"/>
    </row>
    <row r="48" spans="1:21" ht="30.75" customHeight="1" x14ac:dyDescent="0.15">
      <c r="A48" s="48"/>
      <c r="B48" s="1181"/>
      <c r="C48" s="1182"/>
      <c r="D48" s="62"/>
      <c r="E48" s="1158" t="s">
        <v>13</v>
      </c>
      <c r="F48" s="1158"/>
      <c r="G48" s="1158"/>
      <c r="H48" s="1158"/>
      <c r="I48" s="1158"/>
      <c r="J48" s="1159"/>
      <c r="K48" s="63">
        <v>61</v>
      </c>
      <c r="L48" s="64">
        <v>62</v>
      </c>
      <c r="M48" s="64">
        <v>63</v>
      </c>
      <c r="N48" s="64">
        <v>63</v>
      </c>
      <c r="O48" s="65">
        <v>101</v>
      </c>
      <c r="P48" s="48"/>
      <c r="Q48" s="48"/>
      <c r="R48" s="48"/>
      <c r="S48" s="48"/>
      <c r="T48" s="48"/>
      <c r="U48" s="48"/>
    </row>
    <row r="49" spans="1:21" ht="30.75" customHeight="1" x14ac:dyDescent="0.15">
      <c r="A49" s="48"/>
      <c r="B49" s="1181"/>
      <c r="C49" s="1182"/>
      <c r="D49" s="62"/>
      <c r="E49" s="1158" t="s">
        <v>14</v>
      </c>
      <c r="F49" s="1158"/>
      <c r="G49" s="1158"/>
      <c r="H49" s="1158"/>
      <c r="I49" s="1158"/>
      <c r="J49" s="1159"/>
      <c r="K49" s="63">
        <v>24</v>
      </c>
      <c r="L49" s="64">
        <v>23</v>
      </c>
      <c r="M49" s="64">
        <v>24</v>
      </c>
      <c r="N49" s="64">
        <v>18</v>
      </c>
      <c r="O49" s="65">
        <v>11</v>
      </c>
      <c r="P49" s="48"/>
      <c r="Q49" s="48"/>
      <c r="R49" s="48"/>
      <c r="S49" s="48"/>
      <c r="T49" s="48"/>
      <c r="U49" s="48"/>
    </row>
    <row r="50" spans="1:21" ht="30.75" customHeight="1" x14ac:dyDescent="0.15">
      <c r="A50" s="48"/>
      <c r="B50" s="1181"/>
      <c r="C50" s="1182"/>
      <c r="D50" s="62"/>
      <c r="E50" s="1158" t="s">
        <v>15</v>
      </c>
      <c r="F50" s="1158"/>
      <c r="G50" s="1158"/>
      <c r="H50" s="1158"/>
      <c r="I50" s="1158"/>
      <c r="J50" s="1159"/>
      <c r="K50" s="63" t="s">
        <v>492</v>
      </c>
      <c r="L50" s="64" t="s">
        <v>492</v>
      </c>
      <c r="M50" s="64" t="s">
        <v>492</v>
      </c>
      <c r="N50" s="64" t="s">
        <v>492</v>
      </c>
      <c r="O50" s="65" t="s">
        <v>492</v>
      </c>
      <c r="P50" s="48"/>
      <c r="Q50" s="48"/>
      <c r="R50" s="48"/>
      <c r="S50" s="48"/>
      <c r="T50" s="48"/>
      <c r="U50" s="48"/>
    </row>
    <row r="51" spans="1:21" ht="30.75" customHeight="1" x14ac:dyDescent="0.15">
      <c r="A51" s="48"/>
      <c r="B51" s="1183"/>
      <c r="C51" s="1184"/>
      <c r="D51" s="66"/>
      <c r="E51" s="1158" t="s">
        <v>16</v>
      </c>
      <c r="F51" s="1158"/>
      <c r="G51" s="1158"/>
      <c r="H51" s="1158"/>
      <c r="I51" s="1158"/>
      <c r="J51" s="1159"/>
      <c r="K51" s="63">
        <v>0</v>
      </c>
      <c r="L51" s="64" t="s">
        <v>492</v>
      </c>
      <c r="M51" s="64">
        <v>0</v>
      </c>
      <c r="N51" s="64" t="s">
        <v>492</v>
      </c>
      <c r="O51" s="65" t="s">
        <v>492</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1198</v>
      </c>
      <c r="L52" s="64">
        <v>1301</v>
      </c>
      <c r="M52" s="64">
        <v>1316</v>
      </c>
      <c r="N52" s="64">
        <v>1309</v>
      </c>
      <c r="O52" s="65">
        <v>1167</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383</v>
      </c>
      <c r="L53" s="69">
        <v>399</v>
      </c>
      <c r="M53" s="69">
        <v>394</v>
      </c>
      <c r="N53" s="69">
        <v>470</v>
      </c>
      <c r="O53" s="70">
        <v>692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fGvUNTk6+Wwe7gxuHC7bMD19S4uZ9V0Ahs4qesAfTyIw5CYiDLfEGL23OduFKxAJECdd6TZ22rZyZwhjPQKHw==" saltValue="1+q1HL/wQm5PZlQQY3x7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9" t="s">
        <v>30</v>
      </c>
      <c r="C41" s="1200"/>
      <c r="D41" s="105"/>
      <c r="E41" s="1201" t="s">
        <v>31</v>
      </c>
      <c r="F41" s="1201"/>
      <c r="G41" s="1201"/>
      <c r="H41" s="1202"/>
      <c r="I41" s="355">
        <v>13021</v>
      </c>
      <c r="J41" s="356">
        <v>12197</v>
      </c>
      <c r="K41" s="356">
        <v>11491</v>
      </c>
      <c r="L41" s="356">
        <v>10825</v>
      </c>
      <c r="M41" s="357">
        <v>9996</v>
      </c>
    </row>
    <row r="42" spans="2:13" ht="27.75" customHeight="1" x14ac:dyDescent="0.15">
      <c r="B42" s="1189"/>
      <c r="C42" s="1190"/>
      <c r="D42" s="106"/>
      <c r="E42" s="1193" t="s">
        <v>32</v>
      </c>
      <c r="F42" s="1193"/>
      <c r="G42" s="1193"/>
      <c r="H42" s="1194"/>
      <c r="I42" s="358" t="s">
        <v>492</v>
      </c>
      <c r="J42" s="359" t="s">
        <v>492</v>
      </c>
      <c r="K42" s="359" t="s">
        <v>492</v>
      </c>
      <c r="L42" s="359" t="s">
        <v>492</v>
      </c>
      <c r="M42" s="360" t="s">
        <v>492</v>
      </c>
    </row>
    <row r="43" spans="2:13" ht="27.75" customHeight="1" x14ac:dyDescent="0.15">
      <c r="B43" s="1189"/>
      <c r="C43" s="1190"/>
      <c r="D43" s="106"/>
      <c r="E43" s="1193" t="s">
        <v>33</v>
      </c>
      <c r="F43" s="1193"/>
      <c r="G43" s="1193"/>
      <c r="H43" s="1194"/>
      <c r="I43" s="358">
        <v>695</v>
      </c>
      <c r="J43" s="359">
        <v>652</v>
      </c>
      <c r="K43" s="359">
        <v>616</v>
      </c>
      <c r="L43" s="359">
        <v>580</v>
      </c>
      <c r="M43" s="360">
        <v>646</v>
      </c>
    </row>
    <row r="44" spans="2:13" ht="27.75" customHeight="1" x14ac:dyDescent="0.15">
      <c r="B44" s="1189"/>
      <c r="C44" s="1190"/>
      <c r="D44" s="106"/>
      <c r="E44" s="1193" t="s">
        <v>34</v>
      </c>
      <c r="F44" s="1193"/>
      <c r="G44" s="1193"/>
      <c r="H44" s="1194"/>
      <c r="I44" s="358">
        <v>161</v>
      </c>
      <c r="J44" s="359">
        <v>137</v>
      </c>
      <c r="K44" s="359">
        <v>116</v>
      </c>
      <c r="L44" s="359">
        <v>96</v>
      </c>
      <c r="M44" s="360">
        <v>84</v>
      </c>
    </row>
    <row r="45" spans="2:13" ht="27.75" customHeight="1" x14ac:dyDescent="0.15">
      <c r="B45" s="1189"/>
      <c r="C45" s="1190"/>
      <c r="D45" s="106"/>
      <c r="E45" s="1193" t="s">
        <v>35</v>
      </c>
      <c r="F45" s="1193"/>
      <c r="G45" s="1193"/>
      <c r="H45" s="1194"/>
      <c r="I45" s="358">
        <v>1332</v>
      </c>
      <c r="J45" s="359">
        <v>1263</v>
      </c>
      <c r="K45" s="359">
        <v>1209</v>
      </c>
      <c r="L45" s="359">
        <v>1202</v>
      </c>
      <c r="M45" s="360">
        <v>1076</v>
      </c>
    </row>
    <row r="46" spans="2:13" ht="27.75" customHeight="1" x14ac:dyDescent="0.15">
      <c r="B46" s="1189"/>
      <c r="C46" s="1190"/>
      <c r="D46" s="107"/>
      <c r="E46" s="1193" t="s">
        <v>36</v>
      </c>
      <c r="F46" s="1193"/>
      <c r="G46" s="1193"/>
      <c r="H46" s="1194"/>
      <c r="I46" s="358" t="s">
        <v>492</v>
      </c>
      <c r="J46" s="359" t="s">
        <v>492</v>
      </c>
      <c r="K46" s="359" t="s">
        <v>492</v>
      </c>
      <c r="L46" s="359" t="s">
        <v>492</v>
      </c>
      <c r="M46" s="360" t="s">
        <v>492</v>
      </c>
    </row>
    <row r="47" spans="2:13" ht="27.75" customHeight="1" x14ac:dyDescent="0.15">
      <c r="B47" s="1189"/>
      <c r="C47" s="1190"/>
      <c r="D47" s="108"/>
      <c r="E47" s="1203" t="s">
        <v>37</v>
      </c>
      <c r="F47" s="1204"/>
      <c r="G47" s="1204"/>
      <c r="H47" s="1205"/>
      <c r="I47" s="358" t="s">
        <v>492</v>
      </c>
      <c r="J47" s="359" t="s">
        <v>492</v>
      </c>
      <c r="K47" s="359" t="s">
        <v>492</v>
      </c>
      <c r="L47" s="359" t="s">
        <v>492</v>
      </c>
      <c r="M47" s="360" t="s">
        <v>492</v>
      </c>
    </row>
    <row r="48" spans="2:13" ht="27.75" customHeight="1" x14ac:dyDescent="0.15">
      <c r="B48" s="1189"/>
      <c r="C48" s="1190"/>
      <c r="D48" s="106"/>
      <c r="E48" s="1193" t="s">
        <v>38</v>
      </c>
      <c r="F48" s="1193"/>
      <c r="G48" s="1193"/>
      <c r="H48" s="1194"/>
      <c r="I48" s="358" t="s">
        <v>492</v>
      </c>
      <c r="J48" s="359" t="s">
        <v>492</v>
      </c>
      <c r="K48" s="359" t="s">
        <v>492</v>
      </c>
      <c r="L48" s="359" t="s">
        <v>492</v>
      </c>
      <c r="M48" s="360" t="s">
        <v>492</v>
      </c>
    </row>
    <row r="49" spans="2:13" ht="27.75" customHeight="1" x14ac:dyDescent="0.15">
      <c r="B49" s="1191"/>
      <c r="C49" s="1192"/>
      <c r="D49" s="106"/>
      <c r="E49" s="1193" t="s">
        <v>39</v>
      </c>
      <c r="F49" s="1193"/>
      <c r="G49" s="1193"/>
      <c r="H49" s="1194"/>
      <c r="I49" s="358" t="s">
        <v>492</v>
      </c>
      <c r="J49" s="359" t="s">
        <v>492</v>
      </c>
      <c r="K49" s="359" t="s">
        <v>492</v>
      </c>
      <c r="L49" s="359" t="s">
        <v>492</v>
      </c>
      <c r="M49" s="360" t="s">
        <v>492</v>
      </c>
    </row>
    <row r="50" spans="2:13" ht="27.75" customHeight="1" x14ac:dyDescent="0.15">
      <c r="B50" s="1187" t="s">
        <v>40</v>
      </c>
      <c r="C50" s="1188"/>
      <c r="D50" s="109"/>
      <c r="E50" s="1193" t="s">
        <v>41</v>
      </c>
      <c r="F50" s="1193"/>
      <c r="G50" s="1193"/>
      <c r="H50" s="1194"/>
      <c r="I50" s="358">
        <v>4323</v>
      </c>
      <c r="J50" s="359">
        <v>4268</v>
      </c>
      <c r="K50" s="359">
        <v>4577</v>
      </c>
      <c r="L50" s="359">
        <v>4863</v>
      </c>
      <c r="M50" s="360">
        <v>4303</v>
      </c>
    </row>
    <row r="51" spans="2:13" ht="27.75" customHeight="1" x14ac:dyDescent="0.15">
      <c r="B51" s="1189"/>
      <c r="C51" s="1190"/>
      <c r="D51" s="106"/>
      <c r="E51" s="1193" t="s">
        <v>42</v>
      </c>
      <c r="F51" s="1193"/>
      <c r="G51" s="1193"/>
      <c r="H51" s="1194"/>
      <c r="I51" s="358">
        <v>55</v>
      </c>
      <c r="J51" s="359">
        <v>34</v>
      </c>
      <c r="K51" s="359">
        <v>20</v>
      </c>
      <c r="L51" s="359">
        <v>151</v>
      </c>
      <c r="M51" s="360">
        <v>300</v>
      </c>
    </row>
    <row r="52" spans="2:13" ht="27.75" customHeight="1" x14ac:dyDescent="0.15">
      <c r="B52" s="1191"/>
      <c r="C52" s="1192"/>
      <c r="D52" s="106"/>
      <c r="E52" s="1193" t="s">
        <v>43</v>
      </c>
      <c r="F52" s="1193"/>
      <c r="G52" s="1193"/>
      <c r="H52" s="1194"/>
      <c r="I52" s="358">
        <v>11503</v>
      </c>
      <c r="J52" s="359">
        <v>10922</v>
      </c>
      <c r="K52" s="359">
        <v>10274</v>
      </c>
      <c r="L52" s="359">
        <v>9504</v>
      </c>
      <c r="M52" s="360">
        <v>9230</v>
      </c>
    </row>
    <row r="53" spans="2:13" ht="27.75" customHeight="1" thickBot="1" x14ac:dyDescent="0.2">
      <c r="B53" s="1195" t="s">
        <v>19</v>
      </c>
      <c r="C53" s="1196"/>
      <c r="D53" s="110"/>
      <c r="E53" s="1197" t="s">
        <v>44</v>
      </c>
      <c r="F53" s="1197"/>
      <c r="G53" s="1197"/>
      <c r="H53" s="1198"/>
      <c r="I53" s="361">
        <v>-674</v>
      </c>
      <c r="J53" s="362">
        <v>-975</v>
      </c>
      <c r="K53" s="362">
        <v>-1440</v>
      </c>
      <c r="L53" s="362">
        <v>-1814</v>
      </c>
      <c r="M53" s="363">
        <v>-2032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6op3gaJfeFc79qohxZdyjoxaT3H7JNQXH2H9FYIcOraiFCTiAvVr4BNIdPTpvvX7Ccace19+YJMShnUBbctRA==" saltValue="oBVE5Woblo2qpktdKd16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4" t="s">
        <v>46</v>
      </c>
      <c r="D55" s="1214"/>
      <c r="E55" s="1215"/>
      <c r="F55" s="122">
        <v>1118</v>
      </c>
      <c r="G55" s="122">
        <v>1269</v>
      </c>
      <c r="H55" s="123">
        <v>1185</v>
      </c>
    </row>
    <row r="56" spans="2:8" ht="52.5" customHeight="1" x14ac:dyDescent="0.15">
      <c r="B56" s="124"/>
      <c r="C56" s="1216" t="s">
        <v>47</v>
      </c>
      <c r="D56" s="1216"/>
      <c r="E56" s="1217"/>
      <c r="F56" s="125">
        <v>515</v>
      </c>
      <c r="G56" s="125">
        <v>585</v>
      </c>
      <c r="H56" s="126">
        <v>617</v>
      </c>
    </row>
    <row r="57" spans="2:8" ht="53.25" customHeight="1" x14ac:dyDescent="0.15">
      <c r="B57" s="124"/>
      <c r="C57" s="1218" t="s">
        <v>48</v>
      </c>
      <c r="D57" s="1218"/>
      <c r="E57" s="1219"/>
      <c r="F57" s="127">
        <v>3550</v>
      </c>
      <c r="G57" s="127">
        <v>3611</v>
      </c>
      <c r="H57" s="128">
        <v>3056</v>
      </c>
    </row>
    <row r="58" spans="2:8" ht="45.75" customHeight="1" x14ac:dyDescent="0.15">
      <c r="B58" s="129"/>
      <c r="C58" s="1206" t="s">
        <v>568</v>
      </c>
      <c r="D58" s="1207"/>
      <c r="E58" s="1208"/>
      <c r="F58" s="130">
        <v>1157</v>
      </c>
      <c r="G58" s="130">
        <v>1167</v>
      </c>
      <c r="H58" s="131">
        <v>1174</v>
      </c>
    </row>
    <row r="59" spans="2:8" ht="45.75" customHeight="1" x14ac:dyDescent="0.15">
      <c r="B59" s="129"/>
      <c r="C59" s="1206" t="s">
        <v>569</v>
      </c>
      <c r="D59" s="1207"/>
      <c r="E59" s="1208"/>
      <c r="F59" s="130">
        <v>707</v>
      </c>
      <c r="G59" s="130">
        <v>853</v>
      </c>
      <c r="H59" s="131">
        <v>474</v>
      </c>
    </row>
    <row r="60" spans="2:8" ht="45.75" customHeight="1" x14ac:dyDescent="0.15">
      <c r="B60" s="129"/>
      <c r="C60" s="1206" t="s">
        <v>570</v>
      </c>
      <c r="D60" s="1207"/>
      <c r="E60" s="1208"/>
      <c r="F60" s="130">
        <v>410</v>
      </c>
      <c r="G60" s="130">
        <v>409</v>
      </c>
      <c r="H60" s="131">
        <v>410</v>
      </c>
    </row>
    <row r="61" spans="2:8" ht="45.75" customHeight="1" x14ac:dyDescent="0.15">
      <c r="B61" s="129"/>
      <c r="C61" s="1206" t="s">
        <v>571</v>
      </c>
      <c r="D61" s="1207"/>
      <c r="E61" s="1208"/>
      <c r="F61" s="130">
        <v>333</v>
      </c>
      <c r="G61" s="130">
        <v>333</v>
      </c>
      <c r="H61" s="131">
        <v>333</v>
      </c>
    </row>
    <row r="62" spans="2:8" ht="45.75" customHeight="1" thickBot="1" x14ac:dyDescent="0.2">
      <c r="B62" s="132"/>
      <c r="C62" s="1209" t="s">
        <v>572</v>
      </c>
      <c r="D62" s="1210"/>
      <c r="E62" s="1211"/>
      <c r="F62" s="133">
        <v>456</v>
      </c>
      <c r="G62" s="133">
        <v>327</v>
      </c>
      <c r="H62" s="134">
        <v>205</v>
      </c>
    </row>
    <row r="63" spans="2:8" ht="52.5" customHeight="1" thickBot="1" x14ac:dyDescent="0.2">
      <c r="B63" s="135"/>
      <c r="C63" s="1212" t="s">
        <v>49</v>
      </c>
      <c r="D63" s="1212"/>
      <c r="E63" s="1213"/>
      <c r="F63" s="136">
        <v>5183</v>
      </c>
      <c r="G63" s="136">
        <v>5465</v>
      </c>
      <c r="H63" s="137">
        <v>4858</v>
      </c>
    </row>
    <row r="64" spans="2:8" x14ac:dyDescent="0.15"/>
  </sheetData>
  <sheetProtection algorithmName="SHA-512" hashValue="NImMj6v0Z9E9qY1tZjGzfpJqcDcVEyRX/FOvM/OR6L5PoPclg8pRIFm9nYP4LlH+Yjd0Cxv0Gk7XSCU6nM3aFQ==" saltValue="MRfI9ugheF91a7n32VI4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A14E9-2AD0-4F7C-8D08-529FA40FB2B0}">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22" customWidth="1"/>
    <col min="2" max="107" width="2.5" style="1222" customWidth="1"/>
    <col min="108" max="108" width="6.125" style="1229" customWidth="1"/>
    <col min="109" max="109" width="5.875" style="1228" customWidth="1"/>
    <col min="110" max="16384" width="8.625" style="1222" hidden="1"/>
  </cols>
  <sheetData>
    <row r="1" spans="1:109" ht="42.75" customHeight="1" x14ac:dyDescent="0.15">
      <c r="A1" s="1220"/>
      <c r="B1" s="1221"/>
      <c r="DD1" s="1222"/>
      <c r="DE1" s="1222"/>
    </row>
    <row r="2" spans="1:109" ht="25.5" customHeight="1" x14ac:dyDescent="0.15">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x14ac:dyDescent="0.15">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259" customFormat="1" x14ac:dyDescent="0.15">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259" customFormat="1" x14ac:dyDescent="0.15">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259" customFormat="1" x14ac:dyDescent="0.15">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259" customFormat="1" x14ac:dyDescent="0.15">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259" customFormat="1" x14ac:dyDescent="0.15">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259" customFormat="1" x14ac:dyDescent="0.15">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259" customFormat="1" x14ac:dyDescent="0.15">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259" customFormat="1" x14ac:dyDescent="0.15">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259" customFormat="1" x14ac:dyDescent="0.15">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259" customFormat="1" x14ac:dyDescent="0.15">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259" customFormat="1" x14ac:dyDescent="0.15">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259" customFormat="1" x14ac:dyDescent="0.15">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259" customFormat="1" x14ac:dyDescent="0.15">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259" customFormat="1" x14ac:dyDescent="0.15">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259" customFormat="1" x14ac:dyDescent="0.15">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x14ac:dyDescent="0.15">
      <c r="DD19" s="1222"/>
      <c r="DE19" s="1222"/>
    </row>
    <row r="20" spans="1:109" x14ac:dyDescent="0.15">
      <c r="DD20" s="1222"/>
      <c r="DE20" s="1222"/>
    </row>
    <row r="21" spans="1:109" ht="17.25" customHeight="1" x14ac:dyDescent="0.15">
      <c r="B21" s="1224"/>
      <c r="C21" s="1225"/>
      <c r="D21" s="1225"/>
      <c r="E21" s="1225"/>
      <c r="F21" s="1225"/>
      <c r="G21" s="1225"/>
      <c r="H21" s="1225"/>
      <c r="I21" s="1225"/>
      <c r="J21" s="1225"/>
      <c r="K21" s="1225"/>
      <c r="L21" s="1225"/>
      <c r="M21" s="1225"/>
      <c r="N21" s="1226"/>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6"/>
      <c r="AU21" s="1225"/>
      <c r="AV21" s="1225"/>
      <c r="AW21" s="1225"/>
      <c r="AX21" s="1225"/>
      <c r="AY21" s="1225"/>
      <c r="AZ21" s="1225"/>
      <c r="BA21" s="1225"/>
      <c r="BB21" s="1225"/>
      <c r="BC21" s="1225"/>
      <c r="BD21" s="1225"/>
      <c r="BE21" s="1225"/>
      <c r="BF21" s="1226"/>
      <c r="BG21" s="1225"/>
      <c r="BH21" s="1225"/>
      <c r="BI21" s="1225"/>
      <c r="BJ21" s="1225"/>
      <c r="BK21" s="1225"/>
      <c r="BL21" s="1225"/>
      <c r="BM21" s="1225"/>
      <c r="BN21" s="1225"/>
      <c r="BO21" s="1225"/>
      <c r="BP21" s="1225"/>
      <c r="BQ21" s="1225"/>
      <c r="BR21" s="1226"/>
      <c r="BS21" s="1225"/>
      <c r="BT21" s="1225"/>
      <c r="BU21" s="1225"/>
      <c r="BV21" s="1225"/>
      <c r="BW21" s="1225"/>
      <c r="BX21" s="1225"/>
      <c r="BY21" s="1225"/>
      <c r="BZ21" s="1225"/>
      <c r="CA21" s="1225"/>
      <c r="CB21" s="1225"/>
      <c r="CC21" s="1225"/>
      <c r="CD21" s="1226"/>
      <c r="CE21" s="1225"/>
      <c r="CF21" s="1225"/>
      <c r="CG21" s="1225"/>
      <c r="CH21" s="1225"/>
      <c r="CI21" s="1225"/>
      <c r="CJ21" s="1225"/>
      <c r="CK21" s="1225"/>
      <c r="CL21" s="1225"/>
      <c r="CM21" s="1225"/>
      <c r="CN21" s="1225"/>
      <c r="CO21" s="1225"/>
      <c r="CP21" s="1226"/>
      <c r="CQ21" s="1225"/>
      <c r="CR21" s="1225"/>
      <c r="CS21" s="1225"/>
      <c r="CT21" s="1225"/>
      <c r="CU21" s="1225"/>
      <c r="CV21" s="1225"/>
      <c r="CW21" s="1225"/>
      <c r="CX21" s="1225"/>
      <c r="CY21" s="1225"/>
      <c r="CZ21" s="1225"/>
      <c r="DA21" s="1225"/>
      <c r="DB21" s="1226"/>
      <c r="DC21" s="1225"/>
      <c r="DD21" s="1227"/>
      <c r="DE21" s="1222"/>
    </row>
    <row r="22" spans="1:109" ht="17.25" customHeight="1" x14ac:dyDescent="0.15">
      <c r="B22" s="1228"/>
    </row>
    <row r="23" spans="1:109" x14ac:dyDescent="0.15">
      <c r="B23" s="1228"/>
    </row>
    <row r="24" spans="1:109" x14ac:dyDescent="0.15">
      <c r="B24" s="1228"/>
    </row>
    <row r="25" spans="1:109" x14ac:dyDescent="0.15">
      <c r="B25" s="1228"/>
    </row>
    <row r="26" spans="1:109" x14ac:dyDescent="0.15">
      <c r="B26" s="1228"/>
    </row>
    <row r="27" spans="1:109" x14ac:dyDescent="0.15">
      <c r="B27" s="1228"/>
    </row>
    <row r="28" spans="1:109" x14ac:dyDescent="0.15">
      <c r="B28" s="1228"/>
    </row>
    <row r="29" spans="1:109" x14ac:dyDescent="0.15">
      <c r="B29" s="1228"/>
    </row>
    <row r="30" spans="1:109" x14ac:dyDescent="0.15">
      <c r="B30" s="1228"/>
    </row>
    <row r="31" spans="1:109" x14ac:dyDescent="0.15">
      <c r="B31" s="1228"/>
    </row>
    <row r="32" spans="1:109" x14ac:dyDescent="0.15">
      <c r="B32" s="1228"/>
    </row>
    <row r="33" spans="2:109" x14ac:dyDescent="0.15">
      <c r="B33" s="1228"/>
    </row>
    <row r="34" spans="2:109" x14ac:dyDescent="0.15">
      <c r="B34" s="1228"/>
    </row>
    <row r="35" spans="2:109" x14ac:dyDescent="0.15">
      <c r="B35" s="1228"/>
    </row>
    <row r="36" spans="2:109" x14ac:dyDescent="0.15">
      <c r="B36" s="1228"/>
    </row>
    <row r="37" spans="2:109" x14ac:dyDescent="0.15">
      <c r="B37" s="1228"/>
    </row>
    <row r="38" spans="2:109" x14ac:dyDescent="0.15">
      <c r="B38" s="1228"/>
    </row>
    <row r="39" spans="2:109" x14ac:dyDescent="0.15">
      <c r="B39" s="1230"/>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2"/>
    </row>
    <row r="40" spans="2:109" x14ac:dyDescent="0.15">
      <c r="B40" s="1233"/>
      <c r="DD40" s="1233"/>
      <c r="DE40" s="1222"/>
    </row>
    <row r="41" spans="2:109" ht="17.25" x14ac:dyDescent="0.15">
      <c r="B41" s="1234" t="s">
        <v>573</v>
      </c>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c r="CL41" s="1225"/>
      <c r="CM41" s="1225"/>
      <c r="CN41" s="1225"/>
      <c r="CO41" s="1225"/>
      <c r="CP41" s="1225"/>
      <c r="CQ41" s="1225"/>
      <c r="CR41" s="1225"/>
      <c r="CS41" s="1225"/>
      <c r="CT41" s="1225"/>
      <c r="CU41" s="1225"/>
      <c r="CV41" s="1225"/>
      <c r="CW41" s="1225"/>
      <c r="CX41" s="1225"/>
      <c r="CY41" s="1225"/>
      <c r="CZ41" s="1225"/>
      <c r="DA41" s="1225"/>
      <c r="DB41" s="1225"/>
      <c r="DC41" s="1225"/>
      <c r="DD41" s="1227"/>
    </row>
    <row r="42" spans="2:109" x14ac:dyDescent="0.15">
      <c r="B42" s="1228"/>
      <c r="G42" s="1235"/>
      <c r="I42" s="1236"/>
      <c r="J42" s="1236"/>
      <c r="K42" s="1236"/>
      <c r="AM42" s="1235"/>
      <c r="AN42" s="1235" t="s">
        <v>574</v>
      </c>
      <c r="AP42" s="1236"/>
      <c r="AQ42" s="1236"/>
      <c r="AR42" s="1236"/>
      <c r="AY42" s="1235"/>
      <c r="BA42" s="1236"/>
      <c r="BB42" s="1236"/>
      <c r="BC42" s="1236"/>
      <c r="BK42" s="1235"/>
      <c r="BM42" s="1236"/>
      <c r="BN42" s="1236"/>
      <c r="BO42" s="1236"/>
      <c r="BW42" s="1235"/>
      <c r="BY42" s="1236"/>
      <c r="BZ42" s="1236"/>
      <c r="CA42" s="1236"/>
      <c r="CI42" s="1235"/>
      <c r="CK42" s="1236"/>
      <c r="CL42" s="1236"/>
      <c r="CM42" s="1236"/>
      <c r="CU42" s="1235"/>
      <c r="CW42" s="1236"/>
      <c r="CX42" s="1236"/>
      <c r="CY42" s="1236"/>
    </row>
    <row r="43" spans="2:109" ht="13.5" customHeight="1" x14ac:dyDescent="0.15">
      <c r="B43" s="1228"/>
      <c r="AN43" s="1237" t="s">
        <v>575</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x14ac:dyDescent="0.15">
      <c r="B44" s="122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x14ac:dyDescent="0.15">
      <c r="B45" s="122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x14ac:dyDescent="0.15">
      <c r="B46" s="122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x14ac:dyDescent="0.15">
      <c r="B47" s="122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x14ac:dyDescent="0.15">
      <c r="B48" s="1228"/>
      <c r="H48" s="1246"/>
      <c r="I48" s="1246"/>
      <c r="J48" s="1246"/>
      <c r="AN48" s="1246"/>
      <c r="AO48" s="1246"/>
      <c r="AP48" s="1246"/>
      <c r="AZ48" s="1246"/>
      <c r="BA48" s="1246"/>
      <c r="BB48" s="1246"/>
      <c r="BL48" s="1246"/>
      <c r="BM48" s="1246"/>
      <c r="BN48" s="1246"/>
      <c r="BX48" s="1246"/>
      <c r="BY48" s="1246"/>
      <c r="BZ48" s="1246"/>
      <c r="CJ48" s="1246"/>
      <c r="CK48" s="1246"/>
      <c r="CL48" s="1246"/>
      <c r="CV48" s="1246"/>
      <c r="CW48" s="1246"/>
      <c r="CX48" s="1246"/>
    </row>
    <row r="49" spans="1:109" x14ac:dyDescent="0.15">
      <c r="B49" s="1228"/>
      <c r="AN49" s="1222" t="s">
        <v>576</v>
      </c>
    </row>
    <row r="50" spans="1:109" x14ac:dyDescent="0.15">
      <c r="B50" s="1228"/>
      <c r="G50" s="1247"/>
      <c r="H50" s="1247"/>
      <c r="I50" s="1247"/>
      <c r="J50" s="1247"/>
      <c r="K50" s="1248"/>
      <c r="L50" s="1248"/>
      <c r="M50" s="1249"/>
      <c r="N50" s="1249"/>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53" t="s">
        <v>530</v>
      </c>
      <c r="BQ50" s="1253"/>
      <c r="BR50" s="1253"/>
      <c r="BS50" s="1253"/>
      <c r="BT50" s="1253"/>
      <c r="BU50" s="1253"/>
      <c r="BV50" s="1253"/>
      <c r="BW50" s="1253"/>
      <c r="BX50" s="1253" t="s">
        <v>531</v>
      </c>
      <c r="BY50" s="1253"/>
      <c r="BZ50" s="1253"/>
      <c r="CA50" s="1253"/>
      <c r="CB50" s="1253"/>
      <c r="CC50" s="1253"/>
      <c r="CD50" s="1253"/>
      <c r="CE50" s="1253"/>
      <c r="CF50" s="1253" t="s">
        <v>532</v>
      </c>
      <c r="CG50" s="1253"/>
      <c r="CH50" s="1253"/>
      <c r="CI50" s="1253"/>
      <c r="CJ50" s="1253"/>
      <c r="CK50" s="1253"/>
      <c r="CL50" s="1253"/>
      <c r="CM50" s="1253"/>
      <c r="CN50" s="1253" t="s">
        <v>533</v>
      </c>
      <c r="CO50" s="1253"/>
      <c r="CP50" s="1253"/>
      <c r="CQ50" s="1253"/>
      <c r="CR50" s="1253"/>
      <c r="CS50" s="1253"/>
      <c r="CT50" s="1253"/>
      <c r="CU50" s="1253"/>
      <c r="CV50" s="1253" t="s">
        <v>534</v>
      </c>
      <c r="CW50" s="1253"/>
      <c r="CX50" s="1253"/>
      <c r="CY50" s="1253"/>
      <c r="CZ50" s="1253"/>
      <c r="DA50" s="1253"/>
      <c r="DB50" s="1253"/>
      <c r="DC50" s="1253"/>
    </row>
    <row r="51" spans="1:109" ht="13.5" customHeight="1" x14ac:dyDescent="0.15">
      <c r="B51" s="1228"/>
      <c r="G51" s="1254"/>
      <c r="H51" s="1254"/>
      <c r="I51" s="1255"/>
      <c r="J51" s="1255"/>
      <c r="K51" s="1256"/>
      <c r="L51" s="1256"/>
      <c r="M51" s="1256"/>
      <c r="N51" s="1256"/>
      <c r="AM51" s="1246"/>
      <c r="AN51" s="1257" t="s">
        <v>577</v>
      </c>
      <c r="AO51" s="1257"/>
      <c r="AP51" s="1257"/>
      <c r="AQ51" s="1257"/>
      <c r="AR51" s="1257"/>
      <c r="AS51" s="1257"/>
      <c r="AT51" s="1257"/>
      <c r="AU51" s="1257"/>
      <c r="AV51" s="1257"/>
      <c r="AW51" s="1257"/>
      <c r="AX51" s="1257"/>
      <c r="AY51" s="1257"/>
      <c r="AZ51" s="1257"/>
      <c r="BA51" s="1257"/>
      <c r="BB51" s="1257" t="s">
        <v>578</v>
      </c>
      <c r="BC51" s="1257"/>
      <c r="BD51" s="1257"/>
      <c r="BE51" s="1257"/>
      <c r="BF51" s="1257"/>
      <c r="BG51" s="1257"/>
      <c r="BH51" s="1257"/>
      <c r="BI51" s="1257"/>
      <c r="BJ51" s="1257"/>
      <c r="BK51" s="1257"/>
      <c r="BL51" s="1257"/>
      <c r="BM51" s="1257"/>
      <c r="BN51" s="1257"/>
      <c r="BO51" s="1257"/>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1228"/>
      <c r="G52" s="1254"/>
      <c r="H52" s="1254"/>
      <c r="I52" s="1255"/>
      <c r="J52" s="1255"/>
      <c r="K52" s="1256"/>
      <c r="L52" s="1256"/>
      <c r="M52" s="1256"/>
      <c r="N52" s="1256"/>
      <c r="AM52" s="1246"/>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1236"/>
      <c r="B53" s="1228"/>
      <c r="G53" s="1254"/>
      <c r="H53" s="1254"/>
      <c r="I53" s="1247"/>
      <c r="J53" s="1247"/>
      <c r="K53" s="1256"/>
      <c r="L53" s="1256"/>
      <c r="M53" s="1256"/>
      <c r="N53" s="1256"/>
      <c r="AM53" s="1246"/>
      <c r="AN53" s="1257"/>
      <c r="AO53" s="1257"/>
      <c r="AP53" s="1257"/>
      <c r="AQ53" s="1257"/>
      <c r="AR53" s="1257"/>
      <c r="AS53" s="1257"/>
      <c r="AT53" s="1257"/>
      <c r="AU53" s="1257"/>
      <c r="AV53" s="1257"/>
      <c r="AW53" s="1257"/>
      <c r="AX53" s="1257"/>
      <c r="AY53" s="1257"/>
      <c r="AZ53" s="1257"/>
      <c r="BA53" s="1257"/>
      <c r="BB53" s="1257" t="s">
        <v>579</v>
      </c>
      <c r="BC53" s="1257"/>
      <c r="BD53" s="1257"/>
      <c r="BE53" s="1257"/>
      <c r="BF53" s="1257"/>
      <c r="BG53" s="1257"/>
      <c r="BH53" s="1257"/>
      <c r="BI53" s="1257"/>
      <c r="BJ53" s="1257"/>
      <c r="BK53" s="1257"/>
      <c r="BL53" s="1257"/>
      <c r="BM53" s="1257"/>
      <c r="BN53" s="1257"/>
      <c r="BO53" s="1257"/>
      <c r="BP53" s="1258">
        <v>59.1</v>
      </c>
      <c r="BQ53" s="1258"/>
      <c r="BR53" s="1258"/>
      <c r="BS53" s="1258"/>
      <c r="BT53" s="1258"/>
      <c r="BU53" s="1258"/>
      <c r="BV53" s="1258"/>
      <c r="BW53" s="1258"/>
      <c r="BX53" s="1258">
        <v>60.8</v>
      </c>
      <c r="BY53" s="1258"/>
      <c r="BZ53" s="1258"/>
      <c r="CA53" s="1258"/>
      <c r="CB53" s="1258"/>
      <c r="CC53" s="1258"/>
      <c r="CD53" s="1258"/>
      <c r="CE53" s="1258"/>
      <c r="CF53" s="1258">
        <v>63.3</v>
      </c>
      <c r="CG53" s="1258"/>
      <c r="CH53" s="1258"/>
      <c r="CI53" s="1258"/>
      <c r="CJ53" s="1258"/>
      <c r="CK53" s="1258"/>
      <c r="CL53" s="1258"/>
      <c r="CM53" s="1258"/>
      <c r="CN53" s="1258">
        <v>62.8</v>
      </c>
      <c r="CO53" s="1258"/>
      <c r="CP53" s="1258"/>
      <c r="CQ53" s="1258"/>
      <c r="CR53" s="1258"/>
      <c r="CS53" s="1258"/>
      <c r="CT53" s="1258"/>
      <c r="CU53" s="1258"/>
      <c r="CV53" s="1258">
        <v>64.3</v>
      </c>
      <c r="CW53" s="1258"/>
      <c r="CX53" s="1258"/>
      <c r="CY53" s="1258"/>
      <c r="CZ53" s="1258"/>
      <c r="DA53" s="1258"/>
      <c r="DB53" s="1258"/>
      <c r="DC53" s="1258"/>
    </row>
    <row r="54" spans="1:109" x14ac:dyDescent="0.15">
      <c r="A54" s="1236"/>
      <c r="B54" s="1228"/>
      <c r="G54" s="1254"/>
      <c r="H54" s="1254"/>
      <c r="I54" s="1247"/>
      <c r="J54" s="1247"/>
      <c r="K54" s="1256"/>
      <c r="L54" s="1256"/>
      <c r="M54" s="1256"/>
      <c r="N54" s="1256"/>
      <c r="AM54" s="1246"/>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1236"/>
      <c r="B55" s="1228"/>
      <c r="G55" s="1247"/>
      <c r="H55" s="1247"/>
      <c r="I55" s="1247"/>
      <c r="J55" s="1247"/>
      <c r="K55" s="1256"/>
      <c r="L55" s="1256"/>
      <c r="M55" s="1256"/>
      <c r="N55" s="1256"/>
      <c r="AN55" s="1253" t="s">
        <v>580</v>
      </c>
      <c r="AO55" s="1253"/>
      <c r="AP55" s="1253"/>
      <c r="AQ55" s="1253"/>
      <c r="AR55" s="1253"/>
      <c r="AS55" s="1253"/>
      <c r="AT55" s="1253"/>
      <c r="AU55" s="1253"/>
      <c r="AV55" s="1253"/>
      <c r="AW55" s="1253"/>
      <c r="AX55" s="1253"/>
      <c r="AY55" s="1253"/>
      <c r="AZ55" s="1253"/>
      <c r="BA55" s="1253"/>
      <c r="BB55" s="1257" t="s">
        <v>578</v>
      </c>
      <c r="BC55" s="1257"/>
      <c r="BD55" s="1257"/>
      <c r="BE55" s="1257"/>
      <c r="BF55" s="1257"/>
      <c r="BG55" s="1257"/>
      <c r="BH55" s="1257"/>
      <c r="BI55" s="1257"/>
      <c r="BJ55" s="1257"/>
      <c r="BK55" s="1257"/>
      <c r="BL55" s="1257"/>
      <c r="BM55" s="1257"/>
      <c r="BN55" s="1257"/>
      <c r="BO55" s="1257"/>
      <c r="BP55" s="1258">
        <v>43</v>
      </c>
      <c r="BQ55" s="1258"/>
      <c r="BR55" s="1258"/>
      <c r="BS55" s="1258"/>
      <c r="BT55" s="1258"/>
      <c r="BU55" s="1258"/>
      <c r="BV55" s="1258"/>
      <c r="BW55" s="1258"/>
      <c r="BX55" s="1258">
        <v>32.4</v>
      </c>
      <c r="BY55" s="1258"/>
      <c r="BZ55" s="1258"/>
      <c r="CA55" s="1258"/>
      <c r="CB55" s="1258"/>
      <c r="CC55" s="1258"/>
      <c r="CD55" s="1258"/>
      <c r="CE55" s="1258"/>
      <c r="CF55" s="1258">
        <v>20</v>
      </c>
      <c r="CG55" s="1258"/>
      <c r="CH55" s="1258"/>
      <c r="CI55" s="1258"/>
      <c r="CJ55" s="1258"/>
      <c r="CK55" s="1258"/>
      <c r="CL55" s="1258"/>
      <c r="CM55" s="1258"/>
      <c r="CN55" s="1258">
        <v>7.4</v>
      </c>
      <c r="CO55" s="1258"/>
      <c r="CP55" s="1258"/>
      <c r="CQ55" s="1258"/>
      <c r="CR55" s="1258"/>
      <c r="CS55" s="1258"/>
      <c r="CT55" s="1258"/>
      <c r="CU55" s="1258"/>
      <c r="CV55" s="1258">
        <v>0</v>
      </c>
      <c r="CW55" s="1258"/>
      <c r="CX55" s="1258"/>
      <c r="CY55" s="1258"/>
      <c r="CZ55" s="1258"/>
      <c r="DA55" s="1258"/>
      <c r="DB55" s="1258"/>
      <c r="DC55" s="1258"/>
    </row>
    <row r="56" spans="1:109" x14ac:dyDescent="0.15">
      <c r="A56" s="1236"/>
      <c r="B56" s="1228"/>
      <c r="G56" s="1247"/>
      <c r="H56" s="1247"/>
      <c r="I56" s="1247"/>
      <c r="J56" s="1247"/>
      <c r="K56" s="1256"/>
      <c r="L56" s="1256"/>
      <c r="M56" s="1256"/>
      <c r="N56" s="1256"/>
      <c r="AN56" s="1253"/>
      <c r="AO56" s="1253"/>
      <c r="AP56" s="1253"/>
      <c r="AQ56" s="1253"/>
      <c r="AR56" s="1253"/>
      <c r="AS56" s="1253"/>
      <c r="AT56" s="1253"/>
      <c r="AU56" s="1253"/>
      <c r="AV56" s="1253"/>
      <c r="AW56" s="1253"/>
      <c r="AX56" s="1253"/>
      <c r="AY56" s="1253"/>
      <c r="AZ56" s="1253"/>
      <c r="BA56" s="1253"/>
      <c r="BB56" s="1257"/>
      <c r="BC56" s="1257"/>
      <c r="BD56" s="1257"/>
      <c r="BE56" s="1257"/>
      <c r="BF56" s="1257"/>
      <c r="BG56" s="1257"/>
      <c r="BH56" s="1257"/>
      <c r="BI56" s="1257"/>
      <c r="BJ56" s="1257"/>
      <c r="BK56" s="1257"/>
      <c r="BL56" s="1257"/>
      <c r="BM56" s="1257"/>
      <c r="BN56" s="1257"/>
      <c r="BO56" s="1257"/>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1236" customFormat="1" x14ac:dyDescent="0.15">
      <c r="B57" s="1259"/>
      <c r="G57" s="1247"/>
      <c r="H57" s="1247"/>
      <c r="I57" s="1260"/>
      <c r="J57" s="1260"/>
      <c r="K57" s="1256"/>
      <c r="L57" s="1256"/>
      <c r="M57" s="1256"/>
      <c r="N57" s="1256"/>
      <c r="AM57" s="1222"/>
      <c r="AN57" s="1253"/>
      <c r="AO57" s="1253"/>
      <c r="AP57" s="1253"/>
      <c r="AQ57" s="1253"/>
      <c r="AR57" s="1253"/>
      <c r="AS57" s="1253"/>
      <c r="AT57" s="1253"/>
      <c r="AU57" s="1253"/>
      <c r="AV57" s="1253"/>
      <c r="AW57" s="1253"/>
      <c r="AX57" s="1253"/>
      <c r="AY57" s="1253"/>
      <c r="AZ57" s="1253"/>
      <c r="BA57" s="1253"/>
      <c r="BB57" s="1257" t="s">
        <v>579</v>
      </c>
      <c r="BC57" s="1257"/>
      <c r="BD57" s="1257"/>
      <c r="BE57" s="1257"/>
      <c r="BF57" s="1257"/>
      <c r="BG57" s="1257"/>
      <c r="BH57" s="1257"/>
      <c r="BI57" s="1257"/>
      <c r="BJ57" s="1257"/>
      <c r="BK57" s="1257"/>
      <c r="BL57" s="1257"/>
      <c r="BM57" s="1257"/>
      <c r="BN57" s="1257"/>
      <c r="BO57" s="1257"/>
      <c r="BP57" s="1258">
        <v>62.8</v>
      </c>
      <c r="BQ57" s="1258"/>
      <c r="BR57" s="1258"/>
      <c r="BS57" s="1258"/>
      <c r="BT57" s="1258"/>
      <c r="BU57" s="1258"/>
      <c r="BV57" s="1258"/>
      <c r="BW57" s="1258"/>
      <c r="BX57" s="1258">
        <v>64.2</v>
      </c>
      <c r="BY57" s="1258"/>
      <c r="BZ57" s="1258"/>
      <c r="CA57" s="1258"/>
      <c r="CB57" s="1258"/>
      <c r="CC57" s="1258"/>
      <c r="CD57" s="1258"/>
      <c r="CE57" s="1258"/>
      <c r="CF57" s="1258">
        <v>67</v>
      </c>
      <c r="CG57" s="1258"/>
      <c r="CH57" s="1258"/>
      <c r="CI57" s="1258"/>
      <c r="CJ57" s="1258"/>
      <c r="CK57" s="1258"/>
      <c r="CL57" s="1258"/>
      <c r="CM57" s="1258"/>
      <c r="CN57" s="1258">
        <v>67.599999999999994</v>
      </c>
      <c r="CO57" s="1258"/>
      <c r="CP57" s="1258"/>
      <c r="CQ57" s="1258"/>
      <c r="CR57" s="1258"/>
      <c r="CS57" s="1258"/>
      <c r="CT57" s="1258"/>
      <c r="CU57" s="1258"/>
      <c r="CV57" s="1258">
        <v>67.900000000000006</v>
      </c>
      <c r="CW57" s="1258"/>
      <c r="CX57" s="1258"/>
      <c r="CY57" s="1258"/>
      <c r="CZ57" s="1258"/>
      <c r="DA57" s="1258"/>
      <c r="DB57" s="1258"/>
      <c r="DC57" s="1258"/>
      <c r="DD57" s="1261"/>
      <c r="DE57" s="1259"/>
    </row>
    <row r="58" spans="1:109" s="1236" customFormat="1" x14ac:dyDescent="0.15">
      <c r="A58" s="1222"/>
      <c r="B58" s="1259"/>
      <c r="G58" s="1247"/>
      <c r="H58" s="1247"/>
      <c r="I58" s="1260"/>
      <c r="J58" s="1260"/>
      <c r="K58" s="1256"/>
      <c r="L58" s="1256"/>
      <c r="M58" s="1256"/>
      <c r="N58" s="1256"/>
      <c r="AM58" s="1222"/>
      <c r="AN58" s="1253"/>
      <c r="AO58" s="1253"/>
      <c r="AP58" s="1253"/>
      <c r="AQ58" s="1253"/>
      <c r="AR58" s="1253"/>
      <c r="AS58" s="1253"/>
      <c r="AT58" s="1253"/>
      <c r="AU58" s="1253"/>
      <c r="AV58" s="1253"/>
      <c r="AW58" s="1253"/>
      <c r="AX58" s="1253"/>
      <c r="AY58" s="1253"/>
      <c r="AZ58" s="1253"/>
      <c r="BA58" s="1253"/>
      <c r="BB58" s="1257"/>
      <c r="BC58" s="1257"/>
      <c r="BD58" s="1257"/>
      <c r="BE58" s="1257"/>
      <c r="BF58" s="1257"/>
      <c r="BG58" s="1257"/>
      <c r="BH58" s="1257"/>
      <c r="BI58" s="1257"/>
      <c r="BJ58" s="1257"/>
      <c r="BK58" s="1257"/>
      <c r="BL58" s="1257"/>
      <c r="BM58" s="1257"/>
      <c r="BN58" s="1257"/>
      <c r="BO58" s="1257"/>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1261"/>
      <c r="DE58" s="1259"/>
    </row>
    <row r="59" spans="1:109" s="1236" customFormat="1" x14ac:dyDescent="0.15">
      <c r="A59" s="1222"/>
      <c r="B59" s="1259"/>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9"/>
    </row>
    <row r="60" spans="1:109" s="1236" customFormat="1" x14ac:dyDescent="0.15">
      <c r="A60" s="1222"/>
      <c r="B60" s="1259"/>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9"/>
    </row>
    <row r="61" spans="1:109" s="1236" customFormat="1" x14ac:dyDescent="0.15">
      <c r="A61" s="1222"/>
      <c r="B61" s="1263"/>
      <c r="C61" s="1264"/>
      <c r="D61" s="1264"/>
      <c r="E61" s="1264"/>
      <c r="F61" s="1264"/>
      <c r="G61" s="1264"/>
      <c r="H61" s="1264"/>
      <c r="I61" s="1264"/>
      <c r="J61" s="1264"/>
      <c r="K61" s="1264"/>
      <c r="L61" s="1264"/>
      <c r="M61" s="1265"/>
      <c r="N61" s="1265"/>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5"/>
      <c r="AT61" s="1265"/>
      <c r="AU61" s="1264"/>
      <c r="AV61" s="1264"/>
      <c r="AW61" s="1264"/>
      <c r="AX61" s="1264"/>
      <c r="AY61" s="1264"/>
      <c r="AZ61" s="1264"/>
      <c r="BA61" s="1264"/>
      <c r="BB61" s="1264"/>
      <c r="BC61" s="1264"/>
      <c r="BD61" s="1264"/>
      <c r="BE61" s="1265"/>
      <c r="BF61" s="1265"/>
      <c r="BG61" s="1264"/>
      <c r="BH61" s="1264"/>
      <c r="BI61" s="1264"/>
      <c r="BJ61" s="1264"/>
      <c r="BK61" s="1264"/>
      <c r="BL61" s="1264"/>
      <c r="BM61" s="1264"/>
      <c r="BN61" s="1264"/>
      <c r="BO61" s="1264"/>
      <c r="BP61" s="1264"/>
      <c r="BQ61" s="1265"/>
      <c r="BR61" s="1265"/>
      <c r="BS61" s="1264"/>
      <c r="BT61" s="1264"/>
      <c r="BU61" s="1264"/>
      <c r="BV61" s="1264"/>
      <c r="BW61" s="1264"/>
      <c r="BX61" s="1264"/>
      <c r="BY61" s="1264"/>
      <c r="BZ61" s="1264"/>
      <c r="CA61" s="1264"/>
      <c r="CB61" s="1264"/>
      <c r="CC61" s="1265"/>
      <c r="CD61" s="1265"/>
      <c r="CE61" s="1264"/>
      <c r="CF61" s="1264"/>
      <c r="CG61" s="1264"/>
      <c r="CH61" s="1264"/>
      <c r="CI61" s="1264"/>
      <c r="CJ61" s="1264"/>
      <c r="CK61" s="1264"/>
      <c r="CL61" s="1264"/>
      <c r="CM61" s="1264"/>
      <c r="CN61" s="1264"/>
      <c r="CO61" s="1265"/>
      <c r="CP61" s="1265"/>
      <c r="CQ61" s="1264"/>
      <c r="CR61" s="1264"/>
      <c r="CS61" s="1264"/>
      <c r="CT61" s="1264"/>
      <c r="CU61" s="1264"/>
      <c r="CV61" s="1264"/>
      <c r="CW61" s="1264"/>
      <c r="CX61" s="1264"/>
      <c r="CY61" s="1264"/>
      <c r="CZ61" s="1264"/>
      <c r="DA61" s="1265"/>
      <c r="DB61" s="1265"/>
      <c r="DC61" s="1265"/>
      <c r="DD61" s="1266"/>
      <c r="DE61" s="1259"/>
    </row>
    <row r="62" spans="1:109" x14ac:dyDescent="0.15">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c r="AO62" s="1233"/>
      <c r="AP62" s="1233"/>
      <c r="AQ62" s="1233"/>
      <c r="AR62" s="1233"/>
      <c r="AS62" s="1233"/>
      <c r="AT62" s="1233"/>
      <c r="AU62" s="1233"/>
      <c r="AV62" s="1233"/>
      <c r="AW62" s="1233"/>
      <c r="AX62" s="1233"/>
      <c r="AY62" s="1233"/>
      <c r="AZ62" s="1233"/>
      <c r="BA62" s="1233"/>
      <c r="BB62" s="1233"/>
      <c r="BC62" s="1233"/>
      <c r="BD62" s="1233"/>
      <c r="BE62" s="1233"/>
      <c r="BF62" s="1233"/>
      <c r="BG62" s="1233"/>
      <c r="BH62" s="1233"/>
      <c r="BI62" s="1233"/>
      <c r="BJ62" s="1233"/>
      <c r="BK62" s="1233"/>
      <c r="BL62" s="1233"/>
      <c r="BM62" s="1233"/>
      <c r="BN62" s="1233"/>
      <c r="BO62" s="1233"/>
      <c r="BP62" s="1233"/>
      <c r="BQ62" s="1233"/>
      <c r="BR62" s="1233"/>
      <c r="BS62" s="1233"/>
      <c r="BT62" s="1233"/>
      <c r="BU62" s="1233"/>
      <c r="BV62" s="1233"/>
      <c r="BW62" s="1233"/>
      <c r="BX62" s="1233"/>
      <c r="BY62" s="1233"/>
      <c r="BZ62" s="1233"/>
      <c r="CA62" s="1233"/>
      <c r="CB62" s="1233"/>
      <c r="CC62" s="1233"/>
      <c r="CD62" s="1233"/>
      <c r="CE62" s="1233"/>
      <c r="CF62" s="1233"/>
      <c r="CG62" s="1233"/>
      <c r="CH62" s="1233"/>
      <c r="CI62" s="1233"/>
      <c r="CJ62" s="1233"/>
      <c r="CK62" s="1233"/>
      <c r="CL62" s="1233"/>
      <c r="CM62" s="1233"/>
      <c r="CN62" s="1233"/>
      <c r="CO62" s="1233"/>
      <c r="CP62" s="1233"/>
      <c r="CQ62" s="1233"/>
      <c r="CR62" s="1233"/>
      <c r="CS62" s="1233"/>
      <c r="CT62" s="1233"/>
      <c r="CU62" s="1233"/>
      <c r="CV62" s="1233"/>
      <c r="CW62" s="1233"/>
      <c r="CX62" s="1233"/>
      <c r="CY62" s="1233"/>
      <c r="CZ62" s="1233"/>
      <c r="DA62" s="1233"/>
      <c r="DB62" s="1233"/>
      <c r="DC62" s="1233"/>
      <c r="DD62" s="1233"/>
      <c r="DE62" s="1222"/>
    </row>
    <row r="63" spans="1:109" ht="17.25" x14ac:dyDescent="0.15">
      <c r="B63" s="1267" t="s">
        <v>581</v>
      </c>
    </row>
    <row r="64" spans="1:109" x14ac:dyDescent="0.15">
      <c r="B64" s="1228"/>
      <c r="G64" s="1235"/>
      <c r="I64" s="1268"/>
      <c r="J64" s="1268"/>
      <c r="K64" s="1268"/>
      <c r="L64" s="1268"/>
      <c r="M64" s="1268"/>
      <c r="N64" s="1269"/>
      <c r="AM64" s="1235"/>
      <c r="AN64" s="1235" t="s">
        <v>574</v>
      </c>
      <c r="AP64" s="1236"/>
      <c r="AQ64" s="1236"/>
      <c r="AR64" s="1236"/>
      <c r="AY64" s="1235"/>
      <c r="BA64" s="1236"/>
      <c r="BB64" s="1236"/>
      <c r="BC64" s="1236"/>
      <c r="BK64" s="1235"/>
      <c r="BM64" s="1236"/>
      <c r="BN64" s="1236"/>
      <c r="BO64" s="1236"/>
      <c r="BW64" s="1235"/>
      <c r="BY64" s="1236"/>
      <c r="BZ64" s="1236"/>
      <c r="CA64" s="1236"/>
      <c r="CI64" s="1235"/>
      <c r="CK64" s="1236"/>
      <c r="CL64" s="1236"/>
      <c r="CM64" s="1236"/>
      <c r="CU64" s="1235"/>
      <c r="CW64" s="1236"/>
      <c r="CX64" s="1236"/>
      <c r="CY64" s="1236"/>
    </row>
    <row r="65" spans="2:107" x14ac:dyDescent="0.15">
      <c r="B65" s="1228"/>
      <c r="AN65" s="1237" t="s">
        <v>582</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x14ac:dyDescent="0.15">
      <c r="B66" s="1228"/>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x14ac:dyDescent="0.15">
      <c r="B67" s="1228"/>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x14ac:dyDescent="0.15">
      <c r="B68" s="1228"/>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x14ac:dyDescent="0.15">
      <c r="B69" s="1228"/>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x14ac:dyDescent="0.15">
      <c r="B70" s="1228"/>
      <c r="H70" s="1270"/>
      <c r="I70" s="1270"/>
      <c r="J70" s="1271"/>
      <c r="K70" s="1271"/>
      <c r="L70" s="1272"/>
      <c r="M70" s="1271"/>
      <c r="N70" s="1272"/>
      <c r="AN70" s="1246"/>
      <c r="AO70" s="1246"/>
      <c r="AP70" s="1246"/>
      <c r="AZ70" s="1246"/>
      <c r="BA70" s="1246"/>
      <c r="BB70" s="1246"/>
      <c r="BL70" s="1246"/>
      <c r="BM70" s="1246"/>
      <c r="BN70" s="1246"/>
      <c r="BX70" s="1246"/>
      <c r="BY70" s="1246"/>
      <c r="BZ70" s="1246"/>
      <c r="CJ70" s="1246"/>
      <c r="CK70" s="1246"/>
      <c r="CL70" s="1246"/>
      <c r="CV70" s="1246"/>
      <c r="CW70" s="1246"/>
      <c r="CX70" s="1246"/>
    </row>
    <row r="71" spans="2:107" x14ac:dyDescent="0.15">
      <c r="B71" s="1228"/>
      <c r="G71" s="1273"/>
      <c r="I71" s="1274"/>
      <c r="J71" s="1271"/>
      <c r="K71" s="1271"/>
      <c r="L71" s="1272"/>
      <c r="M71" s="1271"/>
      <c r="N71" s="1272"/>
      <c r="AM71" s="1273"/>
      <c r="AN71" s="1222" t="s">
        <v>576</v>
      </c>
    </row>
    <row r="72" spans="2:107" x14ac:dyDescent="0.15">
      <c r="B72" s="1228"/>
      <c r="G72" s="1247"/>
      <c r="H72" s="1247"/>
      <c r="I72" s="1247"/>
      <c r="J72" s="1247"/>
      <c r="K72" s="1248"/>
      <c r="L72" s="1248"/>
      <c r="M72" s="1249"/>
      <c r="N72" s="1249"/>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53" t="s">
        <v>530</v>
      </c>
      <c r="BQ72" s="1253"/>
      <c r="BR72" s="1253"/>
      <c r="BS72" s="1253"/>
      <c r="BT72" s="1253"/>
      <c r="BU72" s="1253"/>
      <c r="BV72" s="1253"/>
      <c r="BW72" s="1253"/>
      <c r="BX72" s="1253" t="s">
        <v>531</v>
      </c>
      <c r="BY72" s="1253"/>
      <c r="BZ72" s="1253"/>
      <c r="CA72" s="1253"/>
      <c r="CB72" s="1253"/>
      <c r="CC72" s="1253"/>
      <c r="CD72" s="1253"/>
      <c r="CE72" s="1253"/>
      <c r="CF72" s="1253" t="s">
        <v>532</v>
      </c>
      <c r="CG72" s="1253"/>
      <c r="CH72" s="1253"/>
      <c r="CI72" s="1253"/>
      <c r="CJ72" s="1253"/>
      <c r="CK72" s="1253"/>
      <c r="CL72" s="1253"/>
      <c r="CM72" s="1253"/>
      <c r="CN72" s="1253" t="s">
        <v>533</v>
      </c>
      <c r="CO72" s="1253"/>
      <c r="CP72" s="1253"/>
      <c r="CQ72" s="1253"/>
      <c r="CR72" s="1253"/>
      <c r="CS72" s="1253"/>
      <c r="CT72" s="1253"/>
      <c r="CU72" s="1253"/>
      <c r="CV72" s="1253" t="s">
        <v>534</v>
      </c>
      <c r="CW72" s="1253"/>
      <c r="CX72" s="1253"/>
      <c r="CY72" s="1253"/>
      <c r="CZ72" s="1253"/>
      <c r="DA72" s="1253"/>
      <c r="DB72" s="1253"/>
      <c r="DC72" s="1253"/>
    </row>
    <row r="73" spans="2:107" x14ac:dyDescent="0.15">
      <c r="B73" s="1228"/>
      <c r="G73" s="1254"/>
      <c r="H73" s="1254"/>
      <c r="I73" s="1254"/>
      <c r="J73" s="1254"/>
      <c r="K73" s="1275"/>
      <c r="L73" s="1275"/>
      <c r="M73" s="1275"/>
      <c r="N73" s="1275"/>
      <c r="AM73" s="1246"/>
      <c r="AN73" s="1257" t="s">
        <v>577</v>
      </c>
      <c r="AO73" s="1257"/>
      <c r="AP73" s="1257"/>
      <c r="AQ73" s="1257"/>
      <c r="AR73" s="1257"/>
      <c r="AS73" s="1257"/>
      <c r="AT73" s="1257"/>
      <c r="AU73" s="1257"/>
      <c r="AV73" s="1257"/>
      <c r="AW73" s="1257"/>
      <c r="AX73" s="1257"/>
      <c r="AY73" s="1257"/>
      <c r="AZ73" s="1257"/>
      <c r="BA73" s="1257"/>
      <c r="BB73" s="1257" t="s">
        <v>578</v>
      </c>
      <c r="BC73" s="1257"/>
      <c r="BD73" s="1257"/>
      <c r="BE73" s="1257"/>
      <c r="BF73" s="1257"/>
      <c r="BG73" s="1257"/>
      <c r="BH73" s="1257"/>
      <c r="BI73" s="1257"/>
      <c r="BJ73" s="1257"/>
      <c r="BK73" s="1257"/>
      <c r="BL73" s="1257"/>
      <c r="BM73" s="1257"/>
      <c r="BN73" s="1257"/>
      <c r="BO73" s="1257"/>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1228"/>
      <c r="G74" s="1254"/>
      <c r="H74" s="1254"/>
      <c r="I74" s="1254"/>
      <c r="J74" s="1254"/>
      <c r="K74" s="1275"/>
      <c r="L74" s="1275"/>
      <c r="M74" s="1275"/>
      <c r="N74" s="1275"/>
      <c r="AM74" s="1246"/>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1228"/>
      <c r="G75" s="1254"/>
      <c r="H75" s="1254"/>
      <c r="I75" s="1247"/>
      <c r="J75" s="1247"/>
      <c r="K75" s="1256"/>
      <c r="L75" s="1256"/>
      <c r="M75" s="1256"/>
      <c r="N75" s="1256"/>
      <c r="AM75" s="1246"/>
      <c r="AN75" s="1257"/>
      <c r="AO75" s="1257"/>
      <c r="AP75" s="1257"/>
      <c r="AQ75" s="1257"/>
      <c r="AR75" s="1257"/>
      <c r="AS75" s="1257"/>
      <c r="AT75" s="1257"/>
      <c r="AU75" s="1257"/>
      <c r="AV75" s="1257"/>
      <c r="AW75" s="1257"/>
      <c r="AX75" s="1257"/>
      <c r="AY75" s="1257"/>
      <c r="AZ75" s="1257"/>
      <c r="BA75" s="1257"/>
      <c r="BB75" s="1257" t="s">
        <v>583</v>
      </c>
      <c r="BC75" s="1257"/>
      <c r="BD75" s="1257"/>
      <c r="BE75" s="1257"/>
      <c r="BF75" s="1257"/>
      <c r="BG75" s="1257"/>
      <c r="BH75" s="1257"/>
      <c r="BI75" s="1257"/>
      <c r="BJ75" s="1257"/>
      <c r="BK75" s="1257"/>
      <c r="BL75" s="1257"/>
      <c r="BM75" s="1257"/>
      <c r="BN75" s="1257"/>
      <c r="BO75" s="1257"/>
      <c r="BP75" s="1258">
        <v>7.6</v>
      </c>
      <c r="BQ75" s="1258"/>
      <c r="BR75" s="1258"/>
      <c r="BS75" s="1258"/>
      <c r="BT75" s="1258"/>
      <c r="BU75" s="1258"/>
      <c r="BV75" s="1258"/>
      <c r="BW75" s="1258"/>
      <c r="BX75" s="1258">
        <v>9.1999999999999993</v>
      </c>
      <c r="BY75" s="1258"/>
      <c r="BZ75" s="1258"/>
      <c r="CA75" s="1258"/>
      <c r="CB75" s="1258"/>
      <c r="CC75" s="1258"/>
      <c r="CD75" s="1258"/>
      <c r="CE75" s="1258"/>
      <c r="CF75" s="1258">
        <v>9.6</v>
      </c>
      <c r="CG75" s="1258"/>
      <c r="CH75" s="1258"/>
      <c r="CI75" s="1258"/>
      <c r="CJ75" s="1258"/>
      <c r="CK75" s="1258"/>
      <c r="CL75" s="1258"/>
      <c r="CM75" s="1258"/>
      <c r="CN75" s="1258">
        <v>10</v>
      </c>
      <c r="CO75" s="1258"/>
      <c r="CP75" s="1258"/>
      <c r="CQ75" s="1258"/>
      <c r="CR75" s="1258"/>
      <c r="CS75" s="1258"/>
      <c r="CT75" s="1258"/>
      <c r="CU75" s="1258"/>
      <c r="CV75" s="1258">
        <v>12.2</v>
      </c>
      <c r="CW75" s="1258"/>
      <c r="CX75" s="1258"/>
      <c r="CY75" s="1258"/>
      <c r="CZ75" s="1258"/>
      <c r="DA75" s="1258"/>
      <c r="DB75" s="1258"/>
      <c r="DC75" s="1258"/>
    </row>
    <row r="76" spans="2:107" x14ac:dyDescent="0.15">
      <c r="B76" s="1228"/>
      <c r="G76" s="1254"/>
      <c r="H76" s="1254"/>
      <c r="I76" s="1247"/>
      <c r="J76" s="1247"/>
      <c r="K76" s="1256"/>
      <c r="L76" s="1256"/>
      <c r="M76" s="1256"/>
      <c r="N76" s="1256"/>
      <c r="AM76" s="1246"/>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1228"/>
      <c r="G77" s="1247"/>
      <c r="H77" s="1247"/>
      <c r="I77" s="1247"/>
      <c r="J77" s="1247"/>
      <c r="K77" s="1275"/>
      <c r="L77" s="1275"/>
      <c r="M77" s="1275"/>
      <c r="N77" s="1275"/>
      <c r="AN77" s="1253" t="s">
        <v>580</v>
      </c>
      <c r="AO77" s="1253"/>
      <c r="AP77" s="1253"/>
      <c r="AQ77" s="1253"/>
      <c r="AR77" s="1253"/>
      <c r="AS77" s="1253"/>
      <c r="AT77" s="1253"/>
      <c r="AU77" s="1253"/>
      <c r="AV77" s="1253"/>
      <c r="AW77" s="1253"/>
      <c r="AX77" s="1253"/>
      <c r="AY77" s="1253"/>
      <c r="AZ77" s="1253"/>
      <c r="BA77" s="1253"/>
      <c r="BB77" s="1257" t="s">
        <v>578</v>
      </c>
      <c r="BC77" s="1257"/>
      <c r="BD77" s="1257"/>
      <c r="BE77" s="1257"/>
      <c r="BF77" s="1257"/>
      <c r="BG77" s="1257"/>
      <c r="BH77" s="1257"/>
      <c r="BI77" s="1257"/>
      <c r="BJ77" s="1257"/>
      <c r="BK77" s="1257"/>
      <c r="BL77" s="1257"/>
      <c r="BM77" s="1257"/>
      <c r="BN77" s="1257"/>
      <c r="BO77" s="1257"/>
      <c r="BP77" s="1258">
        <v>43</v>
      </c>
      <c r="BQ77" s="1258"/>
      <c r="BR77" s="1258"/>
      <c r="BS77" s="1258"/>
      <c r="BT77" s="1258"/>
      <c r="BU77" s="1258"/>
      <c r="BV77" s="1258"/>
      <c r="BW77" s="1258"/>
      <c r="BX77" s="1258">
        <v>32.4</v>
      </c>
      <c r="BY77" s="1258"/>
      <c r="BZ77" s="1258"/>
      <c r="CA77" s="1258"/>
      <c r="CB77" s="1258"/>
      <c r="CC77" s="1258"/>
      <c r="CD77" s="1258"/>
      <c r="CE77" s="1258"/>
      <c r="CF77" s="1258">
        <v>20</v>
      </c>
      <c r="CG77" s="1258"/>
      <c r="CH77" s="1258"/>
      <c r="CI77" s="1258"/>
      <c r="CJ77" s="1258"/>
      <c r="CK77" s="1258"/>
      <c r="CL77" s="1258"/>
      <c r="CM77" s="1258"/>
      <c r="CN77" s="1258">
        <v>7.4</v>
      </c>
      <c r="CO77" s="1258"/>
      <c r="CP77" s="1258"/>
      <c r="CQ77" s="1258"/>
      <c r="CR77" s="1258"/>
      <c r="CS77" s="1258"/>
      <c r="CT77" s="1258"/>
      <c r="CU77" s="1258"/>
      <c r="CV77" s="1258">
        <v>0</v>
      </c>
      <c r="CW77" s="1258"/>
      <c r="CX77" s="1258"/>
      <c r="CY77" s="1258"/>
      <c r="CZ77" s="1258"/>
      <c r="DA77" s="1258"/>
      <c r="DB77" s="1258"/>
      <c r="DC77" s="1258"/>
    </row>
    <row r="78" spans="2:107" x14ac:dyDescent="0.15">
      <c r="B78" s="1228"/>
      <c r="G78" s="1247"/>
      <c r="H78" s="1247"/>
      <c r="I78" s="1247"/>
      <c r="J78" s="1247"/>
      <c r="K78" s="1275"/>
      <c r="L78" s="1275"/>
      <c r="M78" s="1275"/>
      <c r="N78" s="1275"/>
      <c r="AN78" s="1253"/>
      <c r="AO78" s="1253"/>
      <c r="AP78" s="1253"/>
      <c r="AQ78" s="1253"/>
      <c r="AR78" s="1253"/>
      <c r="AS78" s="1253"/>
      <c r="AT78" s="1253"/>
      <c r="AU78" s="1253"/>
      <c r="AV78" s="1253"/>
      <c r="AW78" s="1253"/>
      <c r="AX78" s="1253"/>
      <c r="AY78" s="1253"/>
      <c r="AZ78" s="1253"/>
      <c r="BA78" s="1253"/>
      <c r="BB78" s="1257"/>
      <c r="BC78" s="1257"/>
      <c r="BD78" s="1257"/>
      <c r="BE78" s="1257"/>
      <c r="BF78" s="1257"/>
      <c r="BG78" s="1257"/>
      <c r="BH78" s="1257"/>
      <c r="BI78" s="1257"/>
      <c r="BJ78" s="1257"/>
      <c r="BK78" s="1257"/>
      <c r="BL78" s="1257"/>
      <c r="BM78" s="1257"/>
      <c r="BN78" s="1257"/>
      <c r="BO78" s="1257"/>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1228"/>
      <c r="G79" s="1247"/>
      <c r="H79" s="1247"/>
      <c r="I79" s="1260"/>
      <c r="J79" s="1260"/>
      <c r="K79" s="1276"/>
      <c r="L79" s="1276"/>
      <c r="M79" s="1276"/>
      <c r="N79" s="1276"/>
      <c r="AN79" s="1253"/>
      <c r="AO79" s="1253"/>
      <c r="AP79" s="1253"/>
      <c r="AQ79" s="1253"/>
      <c r="AR79" s="1253"/>
      <c r="AS79" s="1253"/>
      <c r="AT79" s="1253"/>
      <c r="AU79" s="1253"/>
      <c r="AV79" s="1253"/>
      <c r="AW79" s="1253"/>
      <c r="AX79" s="1253"/>
      <c r="AY79" s="1253"/>
      <c r="AZ79" s="1253"/>
      <c r="BA79" s="1253"/>
      <c r="BB79" s="1257" t="s">
        <v>583</v>
      </c>
      <c r="BC79" s="1257"/>
      <c r="BD79" s="1257"/>
      <c r="BE79" s="1257"/>
      <c r="BF79" s="1257"/>
      <c r="BG79" s="1257"/>
      <c r="BH79" s="1257"/>
      <c r="BI79" s="1257"/>
      <c r="BJ79" s="1257"/>
      <c r="BK79" s="1257"/>
      <c r="BL79" s="1257"/>
      <c r="BM79" s="1257"/>
      <c r="BN79" s="1257"/>
      <c r="BO79" s="1257"/>
      <c r="BP79" s="1258">
        <v>9.9</v>
      </c>
      <c r="BQ79" s="1258"/>
      <c r="BR79" s="1258"/>
      <c r="BS79" s="1258"/>
      <c r="BT79" s="1258"/>
      <c r="BU79" s="1258"/>
      <c r="BV79" s="1258"/>
      <c r="BW79" s="1258"/>
      <c r="BX79" s="1258">
        <v>9.5</v>
      </c>
      <c r="BY79" s="1258"/>
      <c r="BZ79" s="1258"/>
      <c r="CA79" s="1258"/>
      <c r="CB79" s="1258"/>
      <c r="CC79" s="1258"/>
      <c r="CD79" s="1258"/>
      <c r="CE79" s="1258"/>
      <c r="CF79" s="1258">
        <v>9.5</v>
      </c>
      <c r="CG79" s="1258"/>
      <c r="CH79" s="1258"/>
      <c r="CI79" s="1258"/>
      <c r="CJ79" s="1258"/>
      <c r="CK79" s="1258"/>
      <c r="CL79" s="1258"/>
      <c r="CM79" s="1258"/>
      <c r="CN79" s="1258">
        <v>9.4</v>
      </c>
      <c r="CO79" s="1258"/>
      <c r="CP79" s="1258"/>
      <c r="CQ79" s="1258"/>
      <c r="CR79" s="1258"/>
      <c r="CS79" s="1258"/>
      <c r="CT79" s="1258"/>
      <c r="CU79" s="1258"/>
      <c r="CV79" s="1258">
        <v>9.3000000000000007</v>
      </c>
      <c r="CW79" s="1258"/>
      <c r="CX79" s="1258"/>
      <c r="CY79" s="1258"/>
      <c r="CZ79" s="1258"/>
      <c r="DA79" s="1258"/>
      <c r="DB79" s="1258"/>
      <c r="DC79" s="1258"/>
    </row>
    <row r="80" spans="2:107" x14ac:dyDescent="0.15">
      <c r="B80" s="1228"/>
      <c r="G80" s="1247"/>
      <c r="H80" s="1247"/>
      <c r="I80" s="1260"/>
      <c r="J80" s="1260"/>
      <c r="K80" s="1276"/>
      <c r="L80" s="1276"/>
      <c r="M80" s="1276"/>
      <c r="N80" s="1276"/>
      <c r="AN80" s="1253"/>
      <c r="AO80" s="1253"/>
      <c r="AP80" s="1253"/>
      <c r="AQ80" s="1253"/>
      <c r="AR80" s="1253"/>
      <c r="AS80" s="1253"/>
      <c r="AT80" s="1253"/>
      <c r="AU80" s="1253"/>
      <c r="AV80" s="1253"/>
      <c r="AW80" s="1253"/>
      <c r="AX80" s="1253"/>
      <c r="AY80" s="1253"/>
      <c r="AZ80" s="1253"/>
      <c r="BA80" s="1253"/>
      <c r="BB80" s="1257"/>
      <c r="BC80" s="1257"/>
      <c r="BD80" s="1257"/>
      <c r="BE80" s="1257"/>
      <c r="BF80" s="1257"/>
      <c r="BG80" s="1257"/>
      <c r="BH80" s="1257"/>
      <c r="BI80" s="1257"/>
      <c r="BJ80" s="1257"/>
      <c r="BK80" s="1257"/>
      <c r="BL80" s="1257"/>
      <c r="BM80" s="1257"/>
      <c r="BN80" s="1257"/>
      <c r="BO80" s="1257"/>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1228"/>
    </row>
    <row r="82" spans="2:109" ht="17.25" x14ac:dyDescent="0.15">
      <c r="B82" s="1228"/>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x14ac:dyDescent="0.15">
      <c r="B83" s="1230"/>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2"/>
    </row>
    <row r="84" spans="2:109" x14ac:dyDescent="0.15">
      <c r="DD84" s="1222"/>
      <c r="DE84" s="1222"/>
    </row>
    <row r="85" spans="2:109" x14ac:dyDescent="0.15">
      <c r="DD85" s="1222"/>
      <c r="DE85" s="1222"/>
    </row>
  </sheetData>
  <sheetProtection algorithmName="SHA-512" hashValue="qXs4THjqCI2bakFo7dTh+IqoQ6o/m+e3G8gu0m87kPcrfJAf2huxFHhH0H4JYgYPCfivzrsOLQ/iAdazvTPPVQ==" saltValue="bBDW1ir0TyLTk1WwvxK/y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704BF-7888-4E9D-A02E-1AD25E003EBA}">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EnEWRlRmuJ+0Ia4uzpV201Cf4lqrVHez6oJXwheos5rIYpdd0jmd5WVcs0PtV7juZOzZDGoZTbs/QQyYJOrIOQ==" saltValue="5/YpXs+gBxTYs3lcpg5c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F1BCD-A90F-44D5-B2C2-8FF933BFB0A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pNurBmTnlJSM44k/T85OqbcIyG01uOgWi0bV/iTeW/PoIIlk2vqpCvHxh54h/W84jIGg0blkZDxZQDqnkuPrFg==" saltValue="vi20YIeX4pBWQUW8BHmw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143915</v>
      </c>
      <c r="E3" s="156"/>
      <c r="F3" s="157">
        <v>118252</v>
      </c>
      <c r="G3" s="158"/>
      <c r="H3" s="159"/>
    </row>
    <row r="4" spans="1:8" x14ac:dyDescent="0.15">
      <c r="A4" s="160"/>
      <c r="B4" s="161"/>
      <c r="C4" s="162"/>
      <c r="D4" s="163">
        <v>50252</v>
      </c>
      <c r="E4" s="164"/>
      <c r="F4" s="165">
        <v>49994</v>
      </c>
      <c r="G4" s="166"/>
      <c r="H4" s="167"/>
    </row>
    <row r="5" spans="1:8" x14ac:dyDescent="0.15">
      <c r="A5" s="148" t="s">
        <v>524</v>
      </c>
      <c r="B5" s="153"/>
      <c r="C5" s="154"/>
      <c r="D5" s="155">
        <v>143696</v>
      </c>
      <c r="E5" s="156"/>
      <c r="F5" s="157">
        <v>120302</v>
      </c>
      <c r="G5" s="158"/>
      <c r="H5" s="159"/>
    </row>
    <row r="6" spans="1:8" x14ac:dyDescent="0.15">
      <c r="A6" s="160"/>
      <c r="B6" s="161"/>
      <c r="C6" s="162"/>
      <c r="D6" s="163">
        <v>37177</v>
      </c>
      <c r="E6" s="164"/>
      <c r="F6" s="165">
        <v>59328</v>
      </c>
      <c r="G6" s="166"/>
      <c r="H6" s="167"/>
    </row>
    <row r="7" spans="1:8" x14ac:dyDescent="0.15">
      <c r="A7" s="148" t="s">
        <v>525</v>
      </c>
      <c r="B7" s="153"/>
      <c r="C7" s="154"/>
      <c r="D7" s="155">
        <v>207986</v>
      </c>
      <c r="E7" s="156"/>
      <c r="F7" s="157">
        <v>114841</v>
      </c>
      <c r="G7" s="158"/>
      <c r="H7" s="159"/>
    </row>
    <row r="8" spans="1:8" x14ac:dyDescent="0.15">
      <c r="A8" s="160"/>
      <c r="B8" s="161"/>
      <c r="C8" s="162"/>
      <c r="D8" s="163">
        <v>71561</v>
      </c>
      <c r="E8" s="164"/>
      <c r="F8" s="165">
        <v>51589</v>
      </c>
      <c r="G8" s="166"/>
      <c r="H8" s="167"/>
    </row>
    <row r="9" spans="1:8" x14ac:dyDescent="0.15">
      <c r="A9" s="148" t="s">
        <v>526</v>
      </c>
      <c r="B9" s="153"/>
      <c r="C9" s="154"/>
      <c r="D9" s="155">
        <v>181662</v>
      </c>
      <c r="E9" s="156"/>
      <c r="F9" s="157">
        <v>124145</v>
      </c>
      <c r="G9" s="158"/>
      <c r="H9" s="159"/>
    </row>
    <row r="10" spans="1:8" x14ac:dyDescent="0.15">
      <c r="A10" s="160"/>
      <c r="B10" s="161"/>
      <c r="C10" s="162"/>
      <c r="D10" s="163">
        <v>48078</v>
      </c>
      <c r="E10" s="164"/>
      <c r="F10" s="165">
        <v>54761</v>
      </c>
      <c r="G10" s="166"/>
      <c r="H10" s="167"/>
    </row>
    <row r="11" spans="1:8" x14ac:dyDescent="0.15">
      <c r="A11" s="148" t="s">
        <v>527</v>
      </c>
      <c r="B11" s="153"/>
      <c r="C11" s="154"/>
      <c r="D11" s="155">
        <v>159461</v>
      </c>
      <c r="E11" s="156"/>
      <c r="F11" s="157">
        <v>131480</v>
      </c>
      <c r="G11" s="158"/>
      <c r="H11" s="159"/>
    </row>
    <row r="12" spans="1:8" x14ac:dyDescent="0.15">
      <c r="A12" s="160"/>
      <c r="B12" s="161"/>
      <c r="C12" s="168"/>
      <c r="D12" s="163">
        <v>61130</v>
      </c>
      <c r="E12" s="164"/>
      <c r="F12" s="165">
        <v>63148</v>
      </c>
      <c r="G12" s="166"/>
      <c r="H12" s="167"/>
    </row>
    <row r="13" spans="1:8" x14ac:dyDescent="0.15">
      <c r="A13" s="148"/>
      <c r="B13" s="153"/>
      <c r="C13" s="169"/>
      <c r="D13" s="170">
        <v>167344</v>
      </c>
      <c r="E13" s="171"/>
      <c r="F13" s="172">
        <v>121804</v>
      </c>
      <c r="G13" s="173"/>
      <c r="H13" s="159"/>
    </row>
    <row r="14" spans="1:8" x14ac:dyDescent="0.15">
      <c r="A14" s="160"/>
      <c r="B14" s="161"/>
      <c r="C14" s="162"/>
      <c r="D14" s="163">
        <v>53640</v>
      </c>
      <c r="E14" s="164"/>
      <c r="F14" s="165">
        <v>55764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3.58</v>
      </c>
      <c r="C19" s="174">
        <f>ROUND(VALUE(SUBSTITUTE(実質収支比率等に係る経年分析!G$48,"▲","-")),2)</f>
        <v>4.7300000000000004</v>
      </c>
      <c r="D19" s="174">
        <f>ROUND(VALUE(SUBSTITUTE(実質収支比率等に係る経年分析!H$48,"▲","-")),2)</f>
        <v>5.85</v>
      </c>
      <c r="E19" s="174">
        <f>ROUND(VALUE(SUBSTITUTE(実質収支比率等に係る経年分析!I$48,"▲","-")),2)</f>
        <v>5.72</v>
      </c>
      <c r="F19" s="174">
        <f>ROUND(VALUE(SUBSTITUTE(実質収支比率等に係る経年分析!J$48,"▲","-")),2)</f>
        <v>5.09</v>
      </c>
    </row>
    <row r="20" spans="1:11" x14ac:dyDescent="0.15">
      <c r="A20" s="174" t="s">
        <v>53</v>
      </c>
      <c r="B20" s="174">
        <f>ROUND(VALUE(SUBSTITUTE(実質収支比率等に係る経年分析!F$47,"▲","-")),2)</f>
        <v>17.34</v>
      </c>
      <c r="C20" s="174">
        <f>ROUND(VALUE(SUBSTITUTE(実質収支比率等に係る経年分析!G$47,"▲","-")),2)</f>
        <v>18.920000000000002</v>
      </c>
      <c r="D20" s="174">
        <f>ROUND(VALUE(SUBSTITUTE(実質収支比率等に係る経年分析!H$47,"▲","-")),2)</f>
        <v>19.850000000000001</v>
      </c>
      <c r="E20" s="174">
        <f>ROUND(VALUE(SUBSTITUTE(実質収支比率等に係る経年分析!I$47,"▲","-")),2)</f>
        <v>23.22</v>
      </c>
      <c r="F20" s="174">
        <f>ROUND(VALUE(SUBSTITUTE(実質収支比率等に係る経年分析!J$47,"▲","-")),2)</f>
        <v>22.14</v>
      </c>
    </row>
    <row r="21" spans="1:11" x14ac:dyDescent="0.15">
      <c r="A21" s="174" t="s">
        <v>54</v>
      </c>
      <c r="B21" s="174">
        <f>IF(ISNUMBER(VALUE(SUBSTITUTE(実質収支比率等に係る経年分析!F$49,"▲","-"))),ROUND(VALUE(SUBSTITUTE(実質収支比率等に係る経年分析!F$49,"▲","-")),2),NA())</f>
        <v>2.73</v>
      </c>
      <c r="C21" s="174">
        <f>IF(ISNUMBER(VALUE(SUBSTITUTE(実質収支比率等に係る経年分析!G$49,"▲","-"))),ROUND(VALUE(SUBSTITUTE(実質収支比率等に係る経年分析!G$49,"▲","-")),2),NA())</f>
        <v>1.42</v>
      </c>
      <c r="D21" s="174">
        <f>IF(ISNUMBER(VALUE(SUBSTITUTE(実質収支比率等に係る経年分析!H$49,"▲","-"))),ROUND(VALUE(SUBSTITUTE(実質収支比率等に係る経年分析!H$49,"▲","-")),2),NA())</f>
        <v>1.35</v>
      </c>
      <c r="E21" s="174">
        <f>IF(ISNUMBER(VALUE(SUBSTITUTE(実質収支比率等に係る経年分析!I$49,"▲","-"))),ROUND(VALUE(SUBSTITUTE(実質収支比率等に係る経年分析!I$49,"▲","-")),2),NA())</f>
        <v>-0.28999999999999998</v>
      </c>
      <c r="F21" s="174">
        <f>IF(ISNUMBER(VALUE(SUBSTITUTE(実質収支比率等に係る経年分析!J$49,"▲","-"))),ROUND(VALUE(SUBSTITUTE(実質収支比率等に係る経年分析!J$49,"▲","-")),2),NA())</f>
        <v>-4.22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黒潮町漁業集落排水事業特別会計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黒潮町農業集落排水事業特別会計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黒潮町宮川奨学資金特別会計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黒潮町住宅新築資金等貸付事業特別会計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15">
      <c r="A33" s="175" t="str">
        <f>IF(連結実質赤字比率に係る赤字・黒字の構成分析!C$37="",NA(),連結実質赤字比率に係る赤字・黒字の構成分析!C$37)</f>
        <v>黒潮町国民健康保険事業特別会計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0.66</v>
      </c>
    </row>
    <row r="34" spans="1:16" x14ac:dyDescent="0.15">
      <c r="A34" s="175" t="str">
        <f>IF(連結実質赤字比率に係る赤字・黒字の構成分析!C$36="",NA(),連結実質赤字比率に係る赤字・黒字の構成分析!C$36)</f>
        <v>黒潮町介護保険事業特別会計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0.55000000000000004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4.67</v>
      </c>
    </row>
    <row r="36" spans="1:16" x14ac:dyDescent="0.15">
      <c r="A36" s="175" t="str">
        <f>IF(連結実質赤字比率に係る赤字・黒字の構成分析!C$34="",NA(),連結実質赤字比率に係る赤字・黒字の構成分析!C$34)</f>
        <v>黒潮町水道事業特別会計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1198</v>
      </c>
      <c r="E42" s="176"/>
      <c r="F42" s="176"/>
      <c r="G42" s="176">
        <f>'実質公債費比率（分子）の構造'!L$52</f>
        <v>1301</v>
      </c>
      <c r="H42" s="176"/>
      <c r="I42" s="176"/>
      <c r="J42" s="176">
        <f>'実質公債費比率（分子）の構造'!M$52</f>
        <v>1316</v>
      </c>
      <c r="K42" s="176"/>
      <c r="L42" s="176"/>
      <c r="M42" s="176">
        <f>'実質公債費比率（分子）の構造'!N$52</f>
        <v>1309</v>
      </c>
      <c r="N42" s="176"/>
      <c r="O42" s="176"/>
      <c r="P42" s="176">
        <f>'実質公債費比率（分子）の構造'!O$52</f>
        <v>1167</v>
      </c>
    </row>
    <row r="43" spans="1:16" x14ac:dyDescent="0.15">
      <c r="A43" s="176" t="s">
        <v>16</v>
      </c>
      <c r="B43" s="176">
        <f>'実質公債費比率（分子）の構造'!K$51</f>
        <v>0</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24</v>
      </c>
      <c r="C45" s="176"/>
      <c r="D45" s="176"/>
      <c r="E45" s="176">
        <f>'実質公債費比率（分子）の構造'!L$49</f>
        <v>23</v>
      </c>
      <c r="F45" s="176"/>
      <c r="G45" s="176"/>
      <c r="H45" s="176">
        <f>'実質公債費比率（分子）の構造'!M$49</f>
        <v>24</v>
      </c>
      <c r="I45" s="176"/>
      <c r="J45" s="176"/>
      <c r="K45" s="176">
        <f>'実質公債費比率（分子）の構造'!N$49</f>
        <v>18</v>
      </c>
      <c r="L45" s="176"/>
      <c r="M45" s="176"/>
      <c r="N45" s="176">
        <f>'実質公債費比率（分子）の構造'!O$49</f>
        <v>11</v>
      </c>
      <c r="O45" s="176"/>
      <c r="P45" s="176"/>
    </row>
    <row r="46" spans="1:16" x14ac:dyDescent="0.15">
      <c r="A46" s="176" t="s">
        <v>64</v>
      </c>
      <c r="B46" s="176">
        <f>'実質公債費比率（分子）の構造'!K$48</f>
        <v>61</v>
      </c>
      <c r="C46" s="176"/>
      <c r="D46" s="176"/>
      <c r="E46" s="176">
        <f>'実質公債費比率（分子）の構造'!L$48</f>
        <v>62</v>
      </c>
      <c r="F46" s="176"/>
      <c r="G46" s="176"/>
      <c r="H46" s="176">
        <f>'実質公債費比率（分子）の構造'!M$48</f>
        <v>63</v>
      </c>
      <c r="I46" s="176"/>
      <c r="J46" s="176"/>
      <c r="K46" s="176">
        <f>'実質公債費比率（分子）の構造'!N$48</f>
        <v>63</v>
      </c>
      <c r="L46" s="176"/>
      <c r="M46" s="176"/>
      <c r="N46" s="176">
        <f>'実質公債費比率（分子）の構造'!O$48</f>
        <v>101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1496</v>
      </c>
      <c r="C49" s="176"/>
      <c r="D49" s="176"/>
      <c r="E49" s="176">
        <f>'実質公債費比率（分子）の構造'!L$45</f>
        <v>1615</v>
      </c>
      <c r="F49" s="176"/>
      <c r="G49" s="176"/>
      <c r="H49" s="176">
        <f>'実質公債費比率（分子）の構造'!M$45</f>
        <v>1623</v>
      </c>
      <c r="I49" s="176"/>
      <c r="J49" s="176"/>
      <c r="K49" s="176">
        <f>'実質公債費比率（分子）の構造'!N$45</f>
        <v>1698</v>
      </c>
      <c r="L49" s="176"/>
      <c r="M49" s="176"/>
      <c r="N49" s="176">
        <f>'実質公債費比率（分子）の構造'!O$45</f>
        <v>1747</v>
      </c>
      <c r="O49" s="176"/>
      <c r="P49" s="176"/>
    </row>
    <row r="50" spans="1:16" x14ac:dyDescent="0.15">
      <c r="A50" s="176" t="s">
        <v>67</v>
      </c>
      <c r="B50" s="176" t="e">
        <f>NA()</f>
        <v>#N/A</v>
      </c>
      <c r="C50" s="176">
        <f>IF(ISNUMBER('実質公債費比率（分子）の構造'!K$53),'実質公債費比率（分子）の構造'!K$53,NA())</f>
        <v>383</v>
      </c>
      <c r="D50" s="176" t="e">
        <f>NA()</f>
        <v>#N/A</v>
      </c>
      <c r="E50" s="176" t="e">
        <f>NA()</f>
        <v>#N/A</v>
      </c>
      <c r="F50" s="176">
        <f>IF(ISNUMBER('実質公債費比率（分子）の構造'!L$53),'実質公債費比率（分子）の構造'!L$53,NA())</f>
        <v>399</v>
      </c>
      <c r="G50" s="176" t="e">
        <f>NA()</f>
        <v>#N/A</v>
      </c>
      <c r="H50" s="176" t="e">
        <f>NA()</f>
        <v>#N/A</v>
      </c>
      <c r="I50" s="176">
        <f>IF(ISNUMBER('実質公債費比率（分子）の構造'!M$53),'実質公債費比率（分子）の構造'!M$53,NA())</f>
        <v>394</v>
      </c>
      <c r="J50" s="176" t="e">
        <f>NA()</f>
        <v>#N/A</v>
      </c>
      <c r="K50" s="176" t="e">
        <f>NA()</f>
        <v>#N/A</v>
      </c>
      <c r="L50" s="176">
        <f>IF(ISNUMBER('実質公債費比率（分子）の構造'!N$53),'実質公債費比率（分子）の構造'!N$53,NA())</f>
        <v>470</v>
      </c>
      <c r="M50" s="176" t="e">
        <f>NA()</f>
        <v>#N/A</v>
      </c>
      <c r="N50" s="176" t="e">
        <f>NA()</f>
        <v>#N/A</v>
      </c>
      <c r="O50" s="176">
        <f>IF(ISNUMBER('実質公債費比率（分子）の構造'!O$53),'実質公債費比率（分子）の構造'!O$53,NA())</f>
        <v>692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11503</v>
      </c>
      <c r="E56" s="175"/>
      <c r="F56" s="175"/>
      <c r="G56" s="175">
        <f>'将来負担比率（分子）の構造'!J$52</f>
        <v>10922</v>
      </c>
      <c r="H56" s="175"/>
      <c r="I56" s="175"/>
      <c r="J56" s="175">
        <f>'将来負担比率（分子）の構造'!K$52</f>
        <v>10274</v>
      </c>
      <c r="K56" s="175"/>
      <c r="L56" s="175"/>
      <c r="M56" s="175">
        <f>'将来負担比率（分子）の構造'!L$52</f>
        <v>9504</v>
      </c>
      <c r="N56" s="175"/>
      <c r="O56" s="175"/>
      <c r="P56" s="175">
        <f>'将来負担比率（分子）の構造'!M$52</f>
        <v>9230</v>
      </c>
    </row>
    <row r="57" spans="1:16" x14ac:dyDescent="0.15">
      <c r="A57" s="175" t="s">
        <v>42</v>
      </c>
      <c r="B57" s="175"/>
      <c r="C57" s="175"/>
      <c r="D57" s="175">
        <f>'将来負担比率（分子）の構造'!I$51</f>
        <v>55</v>
      </c>
      <c r="E57" s="175"/>
      <c r="F57" s="175"/>
      <c r="G57" s="175">
        <f>'将来負担比率（分子）の構造'!J$51</f>
        <v>34</v>
      </c>
      <c r="H57" s="175"/>
      <c r="I57" s="175"/>
      <c r="J57" s="175">
        <f>'将来負担比率（分子）の構造'!K$51</f>
        <v>20</v>
      </c>
      <c r="K57" s="175"/>
      <c r="L57" s="175"/>
      <c r="M57" s="175">
        <f>'将来負担比率（分子）の構造'!L$51</f>
        <v>151</v>
      </c>
      <c r="N57" s="175"/>
      <c r="O57" s="175"/>
      <c r="P57" s="175">
        <f>'将来負担比率（分子）の構造'!M$51</f>
        <v>300</v>
      </c>
    </row>
    <row r="58" spans="1:16" x14ac:dyDescent="0.15">
      <c r="A58" s="175" t="s">
        <v>41</v>
      </c>
      <c r="B58" s="175"/>
      <c r="C58" s="175"/>
      <c r="D58" s="175">
        <f>'将来負担比率（分子）の構造'!I$50</f>
        <v>4323</v>
      </c>
      <c r="E58" s="175"/>
      <c r="F58" s="175"/>
      <c r="G58" s="175">
        <f>'将来負担比率（分子）の構造'!J$50</f>
        <v>4268</v>
      </c>
      <c r="H58" s="175"/>
      <c r="I58" s="175"/>
      <c r="J58" s="175">
        <f>'将来負担比率（分子）の構造'!K$50</f>
        <v>4577</v>
      </c>
      <c r="K58" s="175"/>
      <c r="L58" s="175"/>
      <c r="M58" s="175">
        <f>'将来負担比率（分子）の構造'!L$50</f>
        <v>4863</v>
      </c>
      <c r="N58" s="175"/>
      <c r="O58" s="175"/>
      <c r="P58" s="175">
        <f>'将来負担比率（分子）の構造'!M$50</f>
        <v>4303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1332</v>
      </c>
      <c r="C62" s="175"/>
      <c r="D62" s="175"/>
      <c r="E62" s="175">
        <f>'将来負担比率（分子）の構造'!J$45</f>
        <v>1263</v>
      </c>
      <c r="F62" s="175"/>
      <c r="G62" s="175"/>
      <c r="H62" s="175">
        <f>'将来負担比率（分子）の構造'!K$45</f>
        <v>1209</v>
      </c>
      <c r="I62" s="175"/>
      <c r="J62" s="175"/>
      <c r="K62" s="175">
        <f>'将来負担比率（分子）の構造'!L$45</f>
        <v>1202</v>
      </c>
      <c r="L62" s="175"/>
      <c r="M62" s="175"/>
      <c r="N62" s="175">
        <f>'将来負担比率（分子）の構造'!M$45</f>
        <v>1076</v>
      </c>
      <c r="O62" s="175"/>
      <c r="P62" s="175"/>
    </row>
    <row r="63" spans="1:16" x14ac:dyDescent="0.15">
      <c r="A63" s="175" t="s">
        <v>34</v>
      </c>
      <c r="B63" s="175">
        <f>'将来負担比率（分子）の構造'!I$44</f>
        <v>161</v>
      </c>
      <c r="C63" s="175"/>
      <c r="D63" s="175"/>
      <c r="E63" s="175">
        <f>'将来負担比率（分子）の構造'!J$44</f>
        <v>137</v>
      </c>
      <c r="F63" s="175"/>
      <c r="G63" s="175"/>
      <c r="H63" s="175">
        <f>'将来負担比率（分子）の構造'!K$44</f>
        <v>116</v>
      </c>
      <c r="I63" s="175"/>
      <c r="J63" s="175"/>
      <c r="K63" s="175">
        <f>'将来負担比率（分子）の構造'!L$44</f>
        <v>96</v>
      </c>
      <c r="L63" s="175"/>
      <c r="M63" s="175"/>
      <c r="N63" s="175">
        <f>'将来負担比率（分子）の構造'!M$44</f>
        <v>84</v>
      </c>
      <c r="O63" s="175"/>
      <c r="P63" s="175"/>
    </row>
    <row r="64" spans="1:16" x14ac:dyDescent="0.15">
      <c r="A64" s="175" t="s">
        <v>33</v>
      </c>
      <c r="B64" s="175">
        <f>'将来負担比率（分子）の構造'!I$43</f>
        <v>695</v>
      </c>
      <c r="C64" s="175"/>
      <c r="D64" s="175"/>
      <c r="E64" s="175">
        <f>'将来負担比率（分子）の構造'!J$43</f>
        <v>652</v>
      </c>
      <c r="F64" s="175"/>
      <c r="G64" s="175"/>
      <c r="H64" s="175">
        <f>'将来負担比率（分子）の構造'!K$43</f>
        <v>616</v>
      </c>
      <c r="I64" s="175"/>
      <c r="J64" s="175"/>
      <c r="K64" s="175">
        <f>'将来負担比率（分子）の構造'!L$43</f>
        <v>580</v>
      </c>
      <c r="L64" s="175"/>
      <c r="M64" s="175"/>
      <c r="N64" s="175">
        <f>'将来負担比率（分子）の構造'!M$43</f>
        <v>646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13021</v>
      </c>
      <c r="C66" s="175"/>
      <c r="D66" s="175"/>
      <c r="E66" s="175">
        <f>'将来負担比率（分子）の構造'!J$41</f>
        <v>12197</v>
      </c>
      <c r="F66" s="175"/>
      <c r="G66" s="175"/>
      <c r="H66" s="175">
        <f>'将来負担比率（分子）の構造'!K$41</f>
        <v>11491</v>
      </c>
      <c r="I66" s="175"/>
      <c r="J66" s="175"/>
      <c r="K66" s="175">
        <f>'将来負担比率（分子）の構造'!L$41</f>
        <v>10825</v>
      </c>
      <c r="L66" s="175"/>
      <c r="M66" s="175"/>
      <c r="N66" s="175">
        <f>'将来負担比率（分子）の構造'!M$41</f>
        <v>9996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1118</v>
      </c>
      <c r="C72" s="179">
        <f>基金残高に係る経年分析!G55</f>
        <v>1269</v>
      </c>
      <c r="D72" s="179">
        <f>基金残高に係る経年分析!H55</f>
        <v>1185</v>
      </c>
    </row>
    <row r="73" spans="1:16" x14ac:dyDescent="0.15">
      <c r="A73" s="178" t="s">
        <v>74</v>
      </c>
      <c r="B73" s="179">
        <f>基金残高に係る経年分析!F56</f>
        <v>515</v>
      </c>
      <c r="C73" s="179">
        <f>基金残高に係る経年分析!G56</f>
        <v>585</v>
      </c>
      <c r="D73" s="179">
        <f>基金残高に係る経年分析!H56</f>
        <v>617</v>
      </c>
    </row>
    <row r="74" spans="1:16" x14ac:dyDescent="0.15">
      <c r="A74" s="178" t="s">
        <v>75</v>
      </c>
      <c r="B74" s="179">
        <f>基金残高に係る経年分析!F57</f>
        <v>3550</v>
      </c>
      <c r="C74" s="179">
        <f>基金残高に係る経年分析!G57</f>
        <v>3611</v>
      </c>
      <c r="D74" s="179">
        <f>基金残高に係る経年分析!H57</f>
        <v>3056</v>
      </c>
    </row>
  </sheetData>
  <sheetProtection algorithmName="SHA-512" hashValue="ePRyHlDLjgAc9gEGo6l8xGPIheOQPKb16OjPbCooIqZ8jY0x5lheqjhTzzdI2RgtGYVjhxlc/XJaBxmA34hcyQ==" saltValue="2TPa5QqBKEO7z4P/Wdn/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862721</v>
      </c>
      <c r="S5" s="677"/>
      <c r="T5" s="677"/>
      <c r="U5" s="677"/>
      <c r="V5" s="677"/>
      <c r="W5" s="677"/>
      <c r="X5" s="677"/>
      <c r="Y5" s="702"/>
      <c r="Z5" s="715">
        <v>7.5</v>
      </c>
      <c r="AA5" s="715"/>
      <c r="AB5" s="715"/>
      <c r="AC5" s="715"/>
      <c r="AD5" s="716">
        <v>862721</v>
      </c>
      <c r="AE5" s="716"/>
      <c r="AF5" s="716"/>
      <c r="AG5" s="716"/>
      <c r="AH5" s="716"/>
      <c r="AI5" s="716"/>
      <c r="AJ5" s="716"/>
      <c r="AK5" s="716"/>
      <c r="AL5" s="703">
        <v>16.2</v>
      </c>
      <c r="AM5" s="685"/>
      <c r="AN5" s="685"/>
      <c r="AO5" s="704"/>
      <c r="AP5" s="679" t="s">
        <v>215</v>
      </c>
      <c r="AQ5" s="680"/>
      <c r="AR5" s="680"/>
      <c r="AS5" s="680"/>
      <c r="AT5" s="680"/>
      <c r="AU5" s="680"/>
      <c r="AV5" s="680"/>
      <c r="AW5" s="680"/>
      <c r="AX5" s="680"/>
      <c r="AY5" s="680"/>
      <c r="AZ5" s="680"/>
      <c r="BA5" s="680"/>
      <c r="BB5" s="680"/>
      <c r="BC5" s="680"/>
      <c r="BD5" s="680"/>
      <c r="BE5" s="680"/>
      <c r="BF5" s="681"/>
      <c r="BG5" s="621">
        <v>862721</v>
      </c>
      <c r="BH5" s="622"/>
      <c r="BI5" s="622"/>
      <c r="BJ5" s="622"/>
      <c r="BK5" s="622"/>
      <c r="BL5" s="622"/>
      <c r="BM5" s="622"/>
      <c r="BN5" s="623"/>
      <c r="BO5" s="659">
        <v>100</v>
      </c>
      <c r="BP5" s="659"/>
      <c r="BQ5" s="659"/>
      <c r="BR5" s="659"/>
      <c r="BS5" s="660">
        <v>1593</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84391</v>
      </c>
      <c r="S6" s="622"/>
      <c r="T6" s="622"/>
      <c r="U6" s="622"/>
      <c r="V6" s="622"/>
      <c r="W6" s="622"/>
      <c r="X6" s="622"/>
      <c r="Y6" s="623"/>
      <c r="Z6" s="659">
        <v>0.7</v>
      </c>
      <c r="AA6" s="659"/>
      <c r="AB6" s="659"/>
      <c r="AC6" s="659"/>
      <c r="AD6" s="660">
        <v>84391</v>
      </c>
      <c r="AE6" s="660"/>
      <c r="AF6" s="660"/>
      <c r="AG6" s="660"/>
      <c r="AH6" s="660"/>
      <c r="AI6" s="660"/>
      <c r="AJ6" s="660"/>
      <c r="AK6" s="660"/>
      <c r="AL6" s="624">
        <v>1.6</v>
      </c>
      <c r="AM6" s="625"/>
      <c r="AN6" s="625"/>
      <c r="AO6" s="661"/>
      <c r="AP6" s="618" t="s">
        <v>220</v>
      </c>
      <c r="AQ6" s="619"/>
      <c r="AR6" s="619"/>
      <c r="AS6" s="619"/>
      <c r="AT6" s="619"/>
      <c r="AU6" s="619"/>
      <c r="AV6" s="619"/>
      <c r="AW6" s="619"/>
      <c r="AX6" s="619"/>
      <c r="AY6" s="619"/>
      <c r="AZ6" s="619"/>
      <c r="BA6" s="619"/>
      <c r="BB6" s="619"/>
      <c r="BC6" s="619"/>
      <c r="BD6" s="619"/>
      <c r="BE6" s="619"/>
      <c r="BF6" s="620"/>
      <c r="BG6" s="621">
        <v>862721</v>
      </c>
      <c r="BH6" s="622"/>
      <c r="BI6" s="622"/>
      <c r="BJ6" s="622"/>
      <c r="BK6" s="622"/>
      <c r="BL6" s="622"/>
      <c r="BM6" s="622"/>
      <c r="BN6" s="623"/>
      <c r="BO6" s="659">
        <v>100</v>
      </c>
      <c r="BP6" s="659"/>
      <c r="BQ6" s="659"/>
      <c r="BR6" s="659"/>
      <c r="BS6" s="660">
        <v>1593</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66081</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66081</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751</v>
      </c>
      <c r="S7" s="622"/>
      <c r="T7" s="622"/>
      <c r="U7" s="622"/>
      <c r="V7" s="622"/>
      <c r="W7" s="622"/>
      <c r="X7" s="622"/>
      <c r="Y7" s="623"/>
      <c r="Z7" s="659">
        <v>0</v>
      </c>
      <c r="AA7" s="659"/>
      <c r="AB7" s="659"/>
      <c r="AC7" s="659"/>
      <c r="AD7" s="660">
        <v>751</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358929</v>
      </c>
      <c r="BH7" s="622"/>
      <c r="BI7" s="622"/>
      <c r="BJ7" s="622"/>
      <c r="BK7" s="622"/>
      <c r="BL7" s="622"/>
      <c r="BM7" s="622"/>
      <c r="BN7" s="623"/>
      <c r="BO7" s="659">
        <v>41.6</v>
      </c>
      <c r="BP7" s="659"/>
      <c r="BQ7" s="659"/>
      <c r="BR7" s="659"/>
      <c r="BS7" s="660">
        <v>1593</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2423280</v>
      </c>
      <c r="CS7" s="622"/>
      <c r="CT7" s="622"/>
      <c r="CU7" s="622"/>
      <c r="CV7" s="622"/>
      <c r="CW7" s="622"/>
      <c r="CX7" s="622"/>
      <c r="CY7" s="623"/>
      <c r="CZ7" s="659">
        <v>22.3</v>
      </c>
      <c r="DA7" s="659"/>
      <c r="DB7" s="659"/>
      <c r="DC7" s="659"/>
      <c r="DD7" s="627">
        <v>255508</v>
      </c>
      <c r="DE7" s="622"/>
      <c r="DF7" s="622"/>
      <c r="DG7" s="622"/>
      <c r="DH7" s="622"/>
      <c r="DI7" s="622"/>
      <c r="DJ7" s="622"/>
      <c r="DK7" s="622"/>
      <c r="DL7" s="622"/>
      <c r="DM7" s="622"/>
      <c r="DN7" s="622"/>
      <c r="DO7" s="622"/>
      <c r="DP7" s="623"/>
      <c r="DQ7" s="627">
        <v>2031099</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4297</v>
      </c>
      <c r="S8" s="622"/>
      <c r="T8" s="622"/>
      <c r="U8" s="622"/>
      <c r="V8" s="622"/>
      <c r="W8" s="622"/>
      <c r="X8" s="622"/>
      <c r="Y8" s="623"/>
      <c r="Z8" s="659">
        <v>0</v>
      </c>
      <c r="AA8" s="659"/>
      <c r="AB8" s="659"/>
      <c r="AC8" s="659"/>
      <c r="AD8" s="660">
        <v>4297</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15845</v>
      </c>
      <c r="BH8" s="622"/>
      <c r="BI8" s="622"/>
      <c r="BJ8" s="622"/>
      <c r="BK8" s="622"/>
      <c r="BL8" s="622"/>
      <c r="BM8" s="622"/>
      <c r="BN8" s="623"/>
      <c r="BO8" s="659">
        <v>1.8</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2394875</v>
      </c>
      <c r="CS8" s="622"/>
      <c r="CT8" s="622"/>
      <c r="CU8" s="622"/>
      <c r="CV8" s="622"/>
      <c r="CW8" s="622"/>
      <c r="CX8" s="622"/>
      <c r="CY8" s="623"/>
      <c r="CZ8" s="659">
        <v>22</v>
      </c>
      <c r="DA8" s="659"/>
      <c r="DB8" s="659"/>
      <c r="DC8" s="659"/>
      <c r="DD8" s="627">
        <v>12309</v>
      </c>
      <c r="DE8" s="622"/>
      <c r="DF8" s="622"/>
      <c r="DG8" s="622"/>
      <c r="DH8" s="622"/>
      <c r="DI8" s="622"/>
      <c r="DJ8" s="622"/>
      <c r="DK8" s="622"/>
      <c r="DL8" s="622"/>
      <c r="DM8" s="622"/>
      <c r="DN8" s="622"/>
      <c r="DO8" s="622"/>
      <c r="DP8" s="623"/>
      <c r="DQ8" s="627">
        <v>1645780</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4768</v>
      </c>
      <c r="S9" s="622"/>
      <c r="T9" s="622"/>
      <c r="U9" s="622"/>
      <c r="V9" s="622"/>
      <c r="W9" s="622"/>
      <c r="X9" s="622"/>
      <c r="Y9" s="623"/>
      <c r="Z9" s="659">
        <v>0</v>
      </c>
      <c r="AA9" s="659"/>
      <c r="AB9" s="659"/>
      <c r="AC9" s="659"/>
      <c r="AD9" s="660">
        <v>4768</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315582</v>
      </c>
      <c r="BH9" s="622"/>
      <c r="BI9" s="622"/>
      <c r="BJ9" s="622"/>
      <c r="BK9" s="622"/>
      <c r="BL9" s="622"/>
      <c r="BM9" s="622"/>
      <c r="BN9" s="623"/>
      <c r="BO9" s="659">
        <v>36.6</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1090519</v>
      </c>
      <c r="CS9" s="622"/>
      <c r="CT9" s="622"/>
      <c r="CU9" s="622"/>
      <c r="CV9" s="622"/>
      <c r="CW9" s="622"/>
      <c r="CX9" s="622"/>
      <c r="CY9" s="623"/>
      <c r="CZ9" s="659">
        <v>10</v>
      </c>
      <c r="DA9" s="659"/>
      <c r="DB9" s="659"/>
      <c r="DC9" s="659"/>
      <c r="DD9" s="627">
        <v>60474</v>
      </c>
      <c r="DE9" s="622"/>
      <c r="DF9" s="622"/>
      <c r="DG9" s="622"/>
      <c r="DH9" s="622"/>
      <c r="DI9" s="622"/>
      <c r="DJ9" s="622"/>
      <c r="DK9" s="622"/>
      <c r="DL9" s="622"/>
      <c r="DM9" s="622"/>
      <c r="DN9" s="622"/>
      <c r="DO9" s="622"/>
      <c r="DP9" s="623"/>
      <c r="DQ9" s="627">
        <v>488925</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12208</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245313</v>
      </c>
      <c r="S11" s="622"/>
      <c r="T11" s="622"/>
      <c r="U11" s="622"/>
      <c r="V11" s="622"/>
      <c r="W11" s="622"/>
      <c r="X11" s="622"/>
      <c r="Y11" s="623"/>
      <c r="Z11" s="624">
        <v>2.1</v>
      </c>
      <c r="AA11" s="625"/>
      <c r="AB11" s="625"/>
      <c r="AC11" s="626"/>
      <c r="AD11" s="627">
        <v>245313</v>
      </c>
      <c r="AE11" s="622"/>
      <c r="AF11" s="622"/>
      <c r="AG11" s="622"/>
      <c r="AH11" s="622"/>
      <c r="AI11" s="622"/>
      <c r="AJ11" s="622"/>
      <c r="AK11" s="623"/>
      <c r="AL11" s="624">
        <v>4.5999999999999996</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15294</v>
      </c>
      <c r="BH11" s="622"/>
      <c r="BI11" s="622"/>
      <c r="BJ11" s="622"/>
      <c r="BK11" s="622"/>
      <c r="BL11" s="622"/>
      <c r="BM11" s="622"/>
      <c r="BN11" s="623"/>
      <c r="BO11" s="659">
        <v>1.8</v>
      </c>
      <c r="BP11" s="659"/>
      <c r="BQ11" s="659"/>
      <c r="BR11" s="659"/>
      <c r="BS11" s="660">
        <v>1593</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593370</v>
      </c>
      <c r="CS11" s="622"/>
      <c r="CT11" s="622"/>
      <c r="CU11" s="622"/>
      <c r="CV11" s="622"/>
      <c r="CW11" s="622"/>
      <c r="CX11" s="622"/>
      <c r="CY11" s="623"/>
      <c r="CZ11" s="659">
        <v>5.5</v>
      </c>
      <c r="DA11" s="659"/>
      <c r="DB11" s="659"/>
      <c r="DC11" s="659"/>
      <c r="DD11" s="627">
        <v>155529</v>
      </c>
      <c r="DE11" s="622"/>
      <c r="DF11" s="622"/>
      <c r="DG11" s="622"/>
      <c r="DH11" s="622"/>
      <c r="DI11" s="622"/>
      <c r="DJ11" s="622"/>
      <c r="DK11" s="622"/>
      <c r="DL11" s="622"/>
      <c r="DM11" s="622"/>
      <c r="DN11" s="622"/>
      <c r="DO11" s="622"/>
      <c r="DP11" s="623"/>
      <c r="DQ11" s="627">
        <v>272543</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9217</v>
      </c>
      <c r="S12" s="622"/>
      <c r="T12" s="622"/>
      <c r="U12" s="622"/>
      <c r="V12" s="622"/>
      <c r="W12" s="622"/>
      <c r="X12" s="622"/>
      <c r="Y12" s="623"/>
      <c r="Z12" s="659">
        <v>0.1</v>
      </c>
      <c r="AA12" s="659"/>
      <c r="AB12" s="659"/>
      <c r="AC12" s="659"/>
      <c r="AD12" s="660">
        <v>9217</v>
      </c>
      <c r="AE12" s="660"/>
      <c r="AF12" s="660"/>
      <c r="AG12" s="660"/>
      <c r="AH12" s="660"/>
      <c r="AI12" s="660"/>
      <c r="AJ12" s="660"/>
      <c r="AK12" s="660"/>
      <c r="AL12" s="624">
        <v>0.2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387321</v>
      </c>
      <c r="BH12" s="622"/>
      <c r="BI12" s="622"/>
      <c r="BJ12" s="622"/>
      <c r="BK12" s="622"/>
      <c r="BL12" s="622"/>
      <c r="BM12" s="622"/>
      <c r="BN12" s="623"/>
      <c r="BO12" s="659">
        <v>44.9</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215630</v>
      </c>
      <c r="CS12" s="622"/>
      <c r="CT12" s="622"/>
      <c r="CU12" s="622"/>
      <c r="CV12" s="622"/>
      <c r="CW12" s="622"/>
      <c r="CX12" s="622"/>
      <c r="CY12" s="623"/>
      <c r="CZ12" s="659">
        <v>2</v>
      </c>
      <c r="DA12" s="659"/>
      <c r="DB12" s="659"/>
      <c r="DC12" s="659"/>
      <c r="DD12" s="627">
        <v>18884</v>
      </c>
      <c r="DE12" s="622"/>
      <c r="DF12" s="622"/>
      <c r="DG12" s="622"/>
      <c r="DH12" s="622"/>
      <c r="DI12" s="622"/>
      <c r="DJ12" s="622"/>
      <c r="DK12" s="622"/>
      <c r="DL12" s="622"/>
      <c r="DM12" s="622"/>
      <c r="DN12" s="622"/>
      <c r="DO12" s="622"/>
      <c r="DP12" s="623"/>
      <c r="DQ12" s="627">
        <v>147556</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382493</v>
      </c>
      <c r="BH13" s="622"/>
      <c r="BI13" s="622"/>
      <c r="BJ13" s="622"/>
      <c r="BK13" s="622"/>
      <c r="BL13" s="622"/>
      <c r="BM13" s="622"/>
      <c r="BN13" s="623"/>
      <c r="BO13" s="659">
        <v>44.3</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1055613</v>
      </c>
      <c r="CS13" s="622"/>
      <c r="CT13" s="622"/>
      <c r="CU13" s="622"/>
      <c r="CV13" s="622"/>
      <c r="CW13" s="622"/>
      <c r="CX13" s="622"/>
      <c r="CY13" s="623"/>
      <c r="CZ13" s="659">
        <v>9.6999999999999993</v>
      </c>
      <c r="DA13" s="659"/>
      <c r="DB13" s="659"/>
      <c r="DC13" s="659"/>
      <c r="DD13" s="627">
        <v>923183</v>
      </c>
      <c r="DE13" s="622"/>
      <c r="DF13" s="622"/>
      <c r="DG13" s="622"/>
      <c r="DH13" s="622"/>
      <c r="DI13" s="622"/>
      <c r="DJ13" s="622"/>
      <c r="DK13" s="622"/>
      <c r="DL13" s="622"/>
      <c r="DM13" s="622"/>
      <c r="DN13" s="622"/>
      <c r="DO13" s="622"/>
      <c r="DP13" s="623"/>
      <c r="DQ13" s="627">
        <v>154639</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593</v>
      </c>
      <c r="S14" s="622"/>
      <c r="T14" s="622"/>
      <c r="U14" s="622"/>
      <c r="V14" s="622"/>
      <c r="W14" s="622"/>
      <c r="X14" s="622"/>
      <c r="Y14" s="623"/>
      <c r="Z14" s="659">
        <v>0</v>
      </c>
      <c r="AA14" s="659"/>
      <c r="AB14" s="659"/>
      <c r="AC14" s="659"/>
      <c r="AD14" s="660">
        <v>593</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51156</v>
      </c>
      <c r="BH14" s="622"/>
      <c r="BI14" s="622"/>
      <c r="BJ14" s="622"/>
      <c r="BK14" s="622"/>
      <c r="BL14" s="622"/>
      <c r="BM14" s="622"/>
      <c r="BN14" s="623"/>
      <c r="BO14" s="659">
        <v>5.9</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574772</v>
      </c>
      <c r="CS14" s="622"/>
      <c r="CT14" s="622"/>
      <c r="CU14" s="622"/>
      <c r="CV14" s="622"/>
      <c r="CW14" s="622"/>
      <c r="CX14" s="622"/>
      <c r="CY14" s="623"/>
      <c r="CZ14" s="659">
        <v>5.3</v>
      </c>
      <c r="DA14" s="659"/>
      <c r="DB14" s="659"/>
      <c r="DC14" s="659"/>
      <c r="DD14" s="627">
        <v>156364</v>
      </c>
      <c r="DE14" s="622"/>
      <c r="DF14" s="622"/>
      <c r="DG14" s="622"/>
      <c r="DH14" s="622"/>
      <c r="DI14" s="622"/>
      <c r="DJ14" s="622"/>
      <c r="DK14" s="622"/>
      <c r="DL14" s="622"/>
      <c r="DM14" s="622"/>
      <c r="DN14" s="622"/>
      <c r="DO14" s="622"/>
      <c r="DP14" s="623"/>
      <c r="DQ14" s="627">
        <v>384450</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65315</v>
      </c>
      <c r="BH15" s="622"/>
      <c r="BI15" s="622"/>
      <c r="BJ15" s="622"/>
      <c r="BK15" s="622"/>
      <c r="BL15" s="622"/>
      <c r="BM15" s="622"/>
      <c r="BN15" s="623"/>
      <c r="BO15" s="659">
        <v>7.6</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601906</v>
      </c>
      <c r="CS15" s="622"/>
      <c r="CT15" s="622"/>
      <c r="CU15" s="622"/>
      <c r="CV15" s="622"/>
      <c r="CW15" s="622"/>
      <c r="CX15" s="622"/>
      <c r="CY15" s="623"/>
      <c r="CZ15" s="659">
        <v>5.5</v>
      </c>
      <c r="DA15" s="659"/>
      <c r="DB15" s="659"/>
      <c r="DC15" s="659"/>
      <c r="DD15" s="627">
        <v>29745</v>
      </c>
      <c r="DE15" s="622"/>
      <c r="DF15" s="622"/>
      <c r="DG15" s="622"/>
      <c r="DH15" s="622"/>
      <c r="DI15" s="622"/>
      <c r="DJ15" s="622"/>
      <c r="DK15" s="622"/>
      <c r="DL15" s="622"/>
      <c r="DM15" s="622"/>
      <c r="DN15" s="622"/>
      <c r="DO15" s="622"/>
      <c r="DP15" s="623"/>
      <c r="DQ15" s="627">
        <v>505059</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5005</v>
      </c>
      <c r="S16" s="622"/>
      <c r="T16" s="622"/>
      <c r="U16" s="622"/>
      <c r="V16" s="622"/>
      <c r="W16" s="622"/>
      <c r="X16" s="622"/>
      <c r="Y16" s="623"/>
      <c r="Z16" s="659">
        <v>0</v>
      </c>
      <c r="AA16" s="659"/>
      <c r="AB16" s="659"/>
      <c r="AC16" s="659"/>
      <c r="AD16" s="660">
        <v>5005</v>
      </c>
      <c r="AE16" s="660"/>
      <c r="AF16" s="660"/>
      <c r="AG16" s="660"/>
      <c r="AH16" s="660"/>
      <c r="AI16" s="660"/>
      <c r="AJ16" s="660"/>
      <c r="AK16" s="660"/>
      <c r="AL16" s="624">
        <v>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120970</v>
      </c>
      <c r="CS16" s="622"/>
      <c r="CT16" s="622"/>
      <c r="CU16" s="622"/>
      <c r="CV16" s="622"/>
      <c r="CW16" s="622"/>
      <c r="CX16" s="622"/>
      <c r="CY16" s="623"/>
      <c r="CZ16" s="659">
        <v>1.1000000000000001</v>
      </c>
      <c r="DA16" s="659"/>
      <c r="DB16" s="659"/>
      <c r="DC16" s="659"/>
      <c r="DD16" s="627" t="s">
        <v>122</v>
      </c>
      <c r="DE16" s="622"/>
      <c r="DF16" s="622"/>
      <c r="DG16" s="622"/>
      <c r="DH16" s="622"/>
      <c r="DI16" s="622"/>
      <c r="DJ16" s="622"/>
      <c r="DK16" s="622"/>
      <c r="DL16" s="622"/>
      <c r="DM16" s="622"/>
      <c r="DN16" s="622"/>
      <c r="DO16" s="622"/>
      <c r="DP16" s="623"/>
      <c r="DQ16" s="627">
        <v>49521</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11100</v>
      </c>
      <c r="S17" s="622"/>
      <c r="T17" s="622"/>
      <c r="U17" s="622"/>
      <c r="V17" s="622"/>
      <c r="W17" s="622"/>
      <c r="X17" s="622"/>
      <c r="Y17" s="623"/>
      <c r="Z17" s="659">
        <v>0.1</v>
      </c>
      <c r="AA17" s="659"/>
      <c r="AB17" s="659"/>
      <c r="AC17" s="659"/>
      <c r="AD17" s="660">
        <v>11100</v>
      </c>
      <c r="AE17" s="660"/>
      <c r="AF17" s="660"/>
      <c r="AG17" s="660"/>
      <c r="AH17" s="660"/>
      <c r="AI17" s="660"/>
      <c r="AJ17" s="660"/>
      <c r="AK17" s="660"/>
      <c r="AL17" s="624">
        <v>0.2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1746945</v>
      </c>
      <c r="CS17" s="622"/>
      <c r="CT17" s="622"/>
      <c r="CU17" s="622"/>
      <c r="CV17" s="622"/>
      <c r="CW17" s="622"/>
      <c r="CX17" s="622"/>
      <c r="CY17" s="623"/>
      <c r="CZ17" s="659">
        <v>16.100000000000001</v>
      </c>
      <c r="DA17" s="659"/>
      <c r="DB17" s="659"/>
      <c r="DC17" s="659"/>
      <c r="DD17" s="627" t="s">
        <v>122</v>
      </c>
      <c r="DE17" s="622"/>
      <c r="DF17" s="622"/>
      <c r="DG17" s="622"/>
      <c r="DH17" s="622"/>
      <c r="DI17" s="622"/>
      <c r="DJ17" s="622"/>
      <c r="DK17" s="622"/>
      <c r="DL17" s="622"/>
      <c r="DM17" s="622"/>
      <c r="DN17" s="622"/>
      <c r="DO17" s="622"/>
      <c r="DP17" s="623"/>
      <c r="DQ17" s="627">
        <v>1740265</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4292</v>
      </c>
      <c r="S18" s="622"/>
      <c r="T18" s="622"/>
      <c r="U18" s="622"/>
      <c r="V18" s="622"/>
      <c r="W18" s="622"/>
      <c r="X18" s="622"/>
      <c r="Y18" s="623"/>
      <c r="Z18" s="659">
        <v>0</v>
      </c>
      <c r="AA18" s="659"/>
      <c r="AB18" s="659"/>
      <c r="AC18" s="659"/>
      <c r="AD18" s="660">
        <v>4292</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3153</v>
      </c>
      <c r="S19" s="622"/>
      <c r="T19" s="622"/>
      <c r="U19" s="622"/>
      <c r="V19" s="622"/>
      <c r="W19" s="622"/>
      <c r="X19" s="622"/>
      <c r="Y19" s="623"/>
      <c r="Z19" s="659">
        <v>0</v>
      </c>
      <c r="AA19" s="659"/>
      <c r="AB19" s="659"/>
      <c r="AC19" s="659"/>
      <c r="AD19" s="660">
        <v>3153</v>
      </c>
      <c r="AE19" s="660"/>
      <c r="AF19" s="660"/>
      <c r="AG19" s="660"/>
      <c r="AH19" s="660"/>
      <c r="AI19" s="660"/>
      <c r="AJ19" s="660"/>
      <c r="AK19" s="660"/>
      <c r="AL19" s="624">
        <v>0.1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v>1139</v>
      </c>
      <c r="S20" s="622"/>
      <c r="T20" s="622"/>
      <c r="U20" s="622"/>
      <c r="V20" s="622"/>
      <c r="W20" s="622"/>
      <c r="X20" s="622"/>
      <c r="Y20" s="623"/>
      <c r="Z20" s="659">
        <v>0</v>
      </c>
      <c r="AA20" s="659"/>
      <c r="AB20" s="659"/>
      <c r="AC20" s="659"/>
      <c r="AD20" s="660">
        <v>1139</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10883961</v>
      </c>
      <c r="CS20" s="622"/>
      <c r="CT20" s="622"/>
      <c r="CU20" s="622"/>
      <c r="CV20" s="622"/>
      <c r="CW20" s="622"/>
      <c r="CX20" s="622"/>
      <c r="CY20" s="623"/>
      <c r="CZ20" s="659">
        <v>100</v>
      </c>
      <c r="DA20" s="659"/>
      <c r="DB20" s="659"/>
      <c r="DC20" s="659"/>
      <c r="DD20" s="627">
        <v>1611996</v>
      </c>
      <c r="DE20" s="622"/>
      <c r="DF20" s="622"/>
      <c r="DG20" s="622"/>
      <c r="DH20" s="622"/>
      <c r="DI20" s="622"/>
      <c r="DJ20" s="622"/>
      <c r="DK20" s="622"/>
      <c r="DL20" s="622"/>
      <c r="DM20" s="622"/>
      <c r="DN20" s="622"/>
      <c r="DO20" s="622"/>
      <c r="DP20" s="623"/>
      <c r="DQ20" s="627">
        <v>7485918</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4468896</v>
      </c>
      <c r="S21" s="622"/>
      <c r="T21" s="622"/>
      <c r="U21" s="622"/>
      <c r="V21" s="622"/>
      <c r="W21" s="622"/>
      <c r="X21" s="622"/>
      <c r="Y21" s="623"/>
      <c r="Z21" s="659">
        <v>38.799999999999997</v>
      </c>
      <c r="AA21" s="659"/>
      <c r="AB21" s="659"/>
      <c r="AC21" s="659"/>
      <c r="AD21" s="660">
        <v>4082990</v>
      </c>
      <c r="AE21" s="660"/>
      <c r="AF21" s="660"/>
      <c r="AG21" s="660"/>
      <c r="AH21" s="660"/>
      <c r="AI21" s="660"/>
      <c r="AJ21" s="660"/>
      <c r="AK21" s="660"/>
      <c r="AL21" s="624">
        <v>76.7</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4082990</v>
      </c>
      <c r="S22" s="622"/>
      <c r="T22" s="622"/>
      <c r="U22" s="622"/>
      <c r="V22" s="622"/>
      <c r="W22" s="622"/>
      <c r="X22" s="622"/>
      <c r="Y22" s="623"/>
      <c r="Z22" s="659">
        <v>35.4</v>
      </c>
      <c r="AA22" s="659"/>
      <c r="AB22" s="659"/>
      <c r="AC22" s="659"/>
      <c r="AD22" s="660">
        <v>4082990</v>
      </c>
      <c r="AE22" s="660"/>
      <c r="AF22" s="660"/>
      <c r="AG22" s="660"/>
      <c r="AH22" s="660"/>
      <c r="AI22" s="660"/>
      <c r="AJ22" s="660"/>
      <c r="AK22" s="660"/>
      <c r="AL22" s="624">
        <v>76.7</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385906</v>
      </c>
      <c r="S23" s="622"/>
      <c r="T23" s="622"/>
      <c r="U23" s="622"/>
      <c r="V23" s="622"/>
      <c r="W23" s="622"/>
      <c r="X23" s="622"/>
      <c r="Y23" s="623"/>
      <c r="Z23" s="659">
        <v>3.3</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4235555</v>
      </c>
      <c r="CS24" s="677"/>
      <c r="CT24" s="677"/>
      <c r="CU24" s="677"/>
      <c r="CV24" s="677"/>
      <c r="CW24" s="677"/>
      <c r="CX24" s="677"/>
      <c r="CY24" s="702"/>
      <c r="CZ24" s="703">
        <v>38.9</v>
      </c>
      <c r="DA24" s="685"/>
      <c r="DB24" s="685"/>
      <c r="DC24" s="705"/>
      <c r="DD24" s="701">
        <v>3641858</v>
      </c>
      <c r="DE24" s="677"/>
      <c r="DF24" s="677"/>
      <c r="DG24" s="677"/>
      <c r="DH24" s="677"/>
      <c r="DI24" s="677"/>
      <c r="DJ24" s="677"/>
      <c r="DK24" s="702"/>
      <c r="DL24" s="701">
        <v>2795218</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5701344</v>
      </c>
      <c r="S25" s="622"/>
      <c r="T25" s="622"/>
      <c r="U25" s="622"/>
      <c r="V25" s="622"/>
      <c r="W25" s="622"/>
      <c r="X25" s="622"/>
      <c r="Y25" s="623"/>
      <c r="Z25" s="659">
        <v>49.5</v>
      </c>
      <c r="AA25" s="659"/>
      <c r="AB25" s="659"/>
      <c r="AC25" s="659"/>
      <c r="AD25" s="660">
        <v>5315438</v>
      </c>
      <c r="AE25" s="660"/>
      <c r="AF25" s="660"/>
      <c r="AG25" s="660"/>
      <c r="AH25" s="660"/>
      <c r="AI25" s="660"/>
      <c r="AJ25" s="660"/>
      <c r="AK25" s="660"/>
      <c r="AL25" s="624">
        <v>99.8</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1669757</v>
      </c>
      <c r="CS25" s="634"/>
      <c r="CT25" s="634"/>
      <c r="CU25" s="634"/>
      <c r="CV25" s="634"/>
      <c r="CW25" s="634"/>
      <c r="CX25" s="634"/>
      <c r="CY25" s="635"/>
      <c r="CZ25" s="624">
        <v>15.3</v>
      </c>
      <c r="DA25" s="636"/>
      <c r="DB25" s="636"/>
      <c r="DC25" s="637"/>
      <c r="DD25" s="627">
        <v>1481198</v>
      </c>
      <c r="DE25" s="634"/>
      <c r="DF25" s="634"/>
      <c r="DG25" s="634"/>
      <c r="DH25" s="634"/>
      <c r="DI25" s="634"/>
      <c r="DJ25" s="634"/>
      <c r="DK25" s="635"/>
      <c r="DL25" s="627">
        <v>867249</v>
      </c>
      <c r="DM25" s="634"/>
      <c r="DN25" s="634"/>
      <c r="DO25" s="634"/>
      <c r="DP25" s="634"/>
      <c r="DQ25" s="634"/>
      <c r="DR25" s="634"/>
      <c r="DS25" s="634"/>
      <c r="DT25" s="634"/>
      <c r="DU25" s="634"/>
      <c r="DV25" s="635"/>
      <c r="DW25" s="624">
        <v>16.2</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850</v>
      </c>
      <c r="S26" s="622"/>
      <c r="T26" s="622"/>
      <c r="U26" s="622"/>
      <c r="V26" s="622"/>
      <c r="W26" s="622"/>
      <c r="X26" s="622"/>
      <c r="Y26" s="623"/>
      <c r="Z26" s="659">
        <v>0</v>
      </c>
      <c r="AA26" s="659"/>
      <c r="AB26" s="659"/>
      <c r="AC26" s="659"/>
      <c r="AD26" s="660">
        <v>850</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968483</v>
      </c>
      <c r="CS26" s="622"/>
      <c r="CT26" s="622"/>
      <c r="CU26" s="622"/>
      <c r="CV26" s="622"/>
      <c r="CW26" s="622"/>
      <c r="CX26" s="622"/>
      <c r="CY26" s="623"/>
      <c r="CZ26" s="624">
        <v>8.9</v>
      </c>
      <c r="DA26" s="636"/>
      <c r="DB26" s="636"/>
      <c r="DC26" s="637"/>
      <c r="DD26" s="627">
        <v>836039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18112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862721</v>
      </c>
      <c r="BH27" s="622"/>
      <c r="BI27" s="622"/>
      <c r="BJ27" s="622"/>
      <c r="BK27" s="622"/>
      <c r="BL27" s="622"/>
      <c r="BM27" s="622"/>
      <c r="BN27" s="623"/>
      <c r="BO27" s="659">
        <v>100</v>
      </c>
      <c r="BP27" s="659"/>
      <c r="BQ27" s="659"/>
      <c r="BR27" s="659"/>
      <c r="BS27" s="660">
        <v>1593</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818853</v>
      </c>
      <c r="CS27" s="634"/>
      <c r="CT27" s="634"/>
      <c r="CU27" s="634"/>
      <c r="CV27" s="634"/>
      <c r="CW27" s="634"/>
      <c r="CX27" s="634"/>
      <c r="CY27" s="635"/>
      <c r="CZ27" s="624">
        <v>7.5</v>
      </c>
      <c r="DA27" s="636"/>
      <c r="DB27" s="636"/>
      <c r="DC27" s="637"/>
      <c r="DD27" s="627">
        <v>420395</v>
      </c>
      <c r="DE27" s="634"/>
      <c r="DF27" s="634"/>
      <c r="DG27" s="634"/>
      <c r="DH27" s="634"/>
      <c r="DI27" s="634"/>
      <c r="DJ27" s="634"/>
      <c r="DK27" s="635"/>
      <c r="DL27" s="627">
        <v>187704</v>
      </c>
      <c r="DM27" s="634"/>
      <c r="DN27" s="634"/>
      <c r="DO27" s="634"/>
      <c r="DP27" s="634"/>
      <c r="DQ27" s="634"/>
      <c r="DR27" s="634"/>
      <c r="DS27" s="634"/>
      <c r="DT27" s="634"/>
      <c r="DU27" s="634"/>
      <c r="DV27" s="635"/>
      <c r="DW27" s="624">
        <v>3.5</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219665</v>
      </c>
      <c r="S28" s="622"/>
      <c r="T28" s="622"/>
      <c r="U28" s="622"/>
      <c r="V28" s="622"/>
      <c r="W28" s="622"/>
      <c r="X28" s="622"/>
      <c r="Y28" s="623"/>
      <c r="Z28" s="659">
        <v>1.9</v>
      </c>
      <c r="AA28" s="659"/>
      <c r="AB28" s="659"/>
      <c r="AC28" s="659"/>
      <c r="AD28" s="660">
        <v>2470</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1746945</v>
      </c>
      <c r="CS28" s="622"/>
      <c r="CT28" s="622"/>
      <c r="CU28" s="622"/>
      <c r="CV28" s="622"/>
      <c r="CW28" s="622"/>
      <c r="CX28" s="622"/>
      <c r="CY28" s="623"/>
      <c r="CZ28" s="624">
        <v>16.100000000000001</v>
      </c>
      <c r="DA28" s="636"/>
      <c r="DB28" s="636"/>
      <c r="DC28" s="637"/>
      <c r="DD28" s="627">
        <v>1740265</v>
      </c>
      <c r="DE28" s="622"/>
      <c r="DF28" s="622"/>
      <c r="DG28" s="622"/>
      <c r="DH28" s="622"/>
      <c r="DI28" s="622"/>
      <c r="DJ28" s="622"/>
      <c r="DK28" s="623"/>
      <c r="DL28" s="627">
        <v>1740265</v>
      </c>
      <c r="DM28" s="622"/>
      <c r="DN28" s="622"/>
      <c r="DO28" s="622"/>
      <c r="DP28" s="622"/>
      <c r="DQ28" s="622"/>
      <c r="DR28" s="622"/>
      <c r="DS28" s="622"/>
      <c r="DT28" s="622"/>
      <c r="DU28" s="622"/>
      <c r="DV28" s="623"/>
      <c r="DW28" s="624">
        <v>32.5</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32108</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1746945</v>
      </c>
      <c r="CS29" s="634"/>
      <c r="CT29" s="634"/>
      <c r="CU29" s="634"/>
      <c r="CV29" s="634"/>
      <c r="CW29" s="634"/>
      <c r="CX29" s="634"/>
      <c r="CY29" s="635"/>
      <c r="CZ29" s="624">
        <v>16.100000000000001</v>
      </c>
      <c r="DA29" s="636"/>
      <c r="DB29" s="636"/>
      <c r="DC29" s="637"/>
      <c r="DD29" s="627">
        <v>1740265</v>
      </c>
      <c r="DE29" s="634"/>
      <c r="DF29" s="634"/>
      <c r="DG29" s="634"/>
      <c r="DH29" s="634"/>
      <c r="DI29" s="634"/>
      <c r="DJ29" s="634"/>
      <c r="DK29" s="635"/>
      <c r="DL29" s="627">
        <v>1740265</v>
      </c>
      <c r="DM29" s="634"/>
      <c r="DN29" s="634"/>
      <c r="DO29" s="634"/>
      <c r="DP29" s="634"/>
      <c r="DQ29" s="634"/>
      <c r="DR29" s="634"/>
      <c r="DS29" s="634"/>
      <c r="DT29" s="634"/>
      <c r="DU29" s="634"/>
      <c r="DV29" s="635"/>
      <c r="DW29" s="624">
        <v>32.5</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1693424</v>
      </c>
      <c r="S30" s="622"/>
      <c r="T30" s="622"/>
      <c r="U30" s="622"/>
      <c r="V30" s="622"/>
      <c r="W30" s="622"/>
      <c r="X30" s="622"/>
      <c r="Y30" s="623"/>
      <c r="Z30" s="659">
        <v>14.7</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1712928</v>
      </c>
      <c r="CS30" s="622"/>
      <c r="CT30" s="622"/>
      <c r="CU30" s="622"/>
      <c r="CV30" s="622"/>
      <c r="CW30" s="622"/>
      <c r="CX30" s="622"/>
      <c r="CY30" s="623"/>
      <c r="CZ30" s="624">
        <v>15.7</v>
      </c>
      <c r="DA30" s="636"/>
      <c r="DB30" s="636"/>
      <c r="DC30" s="637"/>
      <c r="DD30" s="627">
        <v>1706714</v>
      </c>
      <c r="DE30" s="622"/>
      <c r="DF30" s="622"/>
      <c r="DG30" s="622"/>
      <c r="DH30" s="622"/>
      <c r="DI30" s="622"/>
      <c r="DJ30" s="622"/>
      <c r="DK30" s="623"/>
      <c r="DL30" s="627">
        <v>1706714</v>
      </c>
      <c r="DM30" s="622"/>
      <c r="DN30" s="622"/>
      <c r="DO30" s="622"/>
      <c r="DP30" s="622"/>
      <c r="DQ30" s="622"/>
      <c r="DR30" s="622"/>
      <c r="DS30" s="622"/>
      <c r="DT30" s="622"/>
      <c r="DU30" s="622"/>
      <c r="DV30" s="623"/>
      <c r="DW30" s="624">
        <v>31.9</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18"/>
      <c r="AV31" s="218"/>
      <c r="AW31" s="218"/>
      <c r="AX31" s="679" t="s">
        <v>176</v>
      </c>
      <c r="AY31" s="680"/>
      <c r="AZ31" s="680"/>
      <c r="BA31" s="680"/>
      <c r="BB31" s="680"/>
      <c r="BC31" s="680"/>
      <c r="BD31" s="680"/>
      <c r="BE31" s="680"/>
      <c r="BF31" s="681"/>
      <c r="BG31" s="683">
        <v>99.6</v>
      </c>
      <c r="BH31" s="684"/>
      <c r="BI31" s="684"/>
      <c r="BJ31" s="684"/>
      <c r="BK31" s="684"/>
      <c r="BL31" s="684"/>
      <c r="BM31" s="685">
        <v>98.8</v>
      </c>
      <c r="BN31" s="684"/>
      <c r="BO31" s="684"/>
      <c r="BP31" s="684"/>
      <c r="BQ31" s="686"/>
      <c r="BR31" s="683">
        <v>99.5</v>
      </c>
      <c r="BS31" s="684"/>
      <c r="BT31" s="684"/>
      <c r="BU31" s="684"/>
      <c r="BV31" s="684"/>
      <c r="BW31" s="684"/>
      <c r="BX31" s="685">
        <v>98.6</v>
      </c>
      <c r="BY31" s="684"/>
      <c r="BZ31" s="684"/>
      <c r="CA31" s="684"/>
      <c r="CB31" s="686"/>
      <c r="CD31" s="642"/>
      <c r="CE31" s="643"/>
      <c r="CF31" s="618" t="s">
        <v>299</v>
      </c>
      <c r="CG31" s="619"/>
      <c r="CH31" s="619"/>
      <c r="CI31" s="619"/>
      <c r="CJ31" s="619"/>
      <c r="CK31" s="619"/>
      <c r="CL31" s="619"/>
      <c r="CM31" s="619"/>
      <c r="CN31" s="619"/>
      <c r="CO31" s="619"/>
      <c r="CP31" s="619"/>
      <c r="CQ31" s="620"/>
      <c r="CR31" s="621">
        <v>34017</v>
      </c>
      <c r="CS31" s="634"/>
      <c r="CT31" s="634"/>
      <c r="CU31" s="634"/>
      <c r="CV31" s="634"/>
      <c r="CW31" s="634"/>
      <c r="CX31" s="634"/>
      <c r="CY31" s="635"/>
      <c r="CZ31" s="624">
        <v>0.3</v>
      </c>
      <c r="DA31" s="636"/>
      <c r="DB31" s="636"/>
      <c r="DC31" s="637"/>
      <c r="DD31" s="627">
        <v>33551</v>
      </c>
      <c r="DE31" s="634"/>
      <c r="DF31" s="634"/>
      <c r="DG31" s="634"/>
      <c r="DH31" s="634"/>
      <c r="DI31" s="634"/>
      <c r="DJ31" s="634"/>
      <c r="DK31" s="635"/>
      <c r="DL31" s="627">
        <v>33551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765378</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301</v>
      </c>
      <c r="AX32" s="618" t="s">
        <v>302</v>
      </c>
      <c r="AY32" s="619"/>
      <c r="AZ32" s="619"/>
      <c r="BA32" s="619"/>
      <c r="BB32" s="619"/>
      <c r="BC32" s="619"/>
      <c r="BD32" s="619"/>
      <c r="BE32" s="619"/>
      <c r="BF32" s="620"/>
      <c r="BG32" s="692">
        <v>99.6</v>
      </c>
      <c r="BH32" s="634"/>
      <c r="BI32" s="634"/>
      <c r="BJ32" s="634"/>
      <c r="BK32" s="634"/>
      <c r="BL32" s="634"/>
      <c r="BM32" s="625">
        <v>98.8</v>
      </c>
      <c r="BN32" s="634"/>
      <c r="BO32" s="634"/>
      <c r="BP32" s="634"/>
      <c r="BQ32" s="657"/>
      <c r="BR32" s="692">
        <v>99.6</v>
      </c>
      <c r="BS32" s="634"/>
      <c r="BT32" s="634"/>
      <c r="BU32" s="634"/>
      <c r="BV32" s="634"/>
      <c r="BW32" s="634"/>
      <c r="BX32" s="625">
        <v>98.6</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32905</v>
      </c>
      <c r="S33" s="622"/>
      <c r="T33" s="622"/>
      <c r="U33" s="622"/>
      <c r="V33" s="622"/>
      <c r="W33" s="622"/>
      <c r="X33" s="622"/>
      <c r="Y33" s="623"/>
      <c r="Z33" s="659">
        <v>0.3</v>
      </c>
      <c r="AA33" s="659"/>
      <c r="AB33" s="659"/>
      <c r="AC33" s="659"/>
      <c r="AD33" s="660">
        <v>5868</v>
      </c>
      <c r="AE33" s="660"/>
      <c r="AF33" s="660"/>
      <c r="AG33" s="660"/>
      <c r="AH33" s="660"/>
      <c r="AI33" s="660"/>
      <c r="AJ33" s="660"/>
      <c r="AK33" s="660"/>
      <c r="AL33" s="624">
        <v>0.1</v>
      </c>
      <c r="AM33" s="625"/>
      <c r="AN33" s="625"/>
      <c r="AO33" s="661"/>
      <c r="AP33" s="664"/>
      <c r="AQ33" s="665"/>
      <c r="AR33" s="665"/>
      <c r="AS33" s="665"/>
      <c r="AT33" s="691"/>
      <c r="AU33" s="219"/>
      <c r="AV33" s="219"/>
      <c r="AW33" s="219"/>
      <c r="AX33" s="602" t="s">
        <v>305</v>
      </c>
      <c r="AY33" s="603"/>
      <c r="AZ33" s="603"/>
      <c r="BA33" s="603"/>
      <c r="BB33" s="603"/>
      <c r="BC33" s="603"/>
      <c r="BD33" s="603"/>
      <c r="BE33" s="603"/>
      <c r="BF33" s="604"/>
      <c r="BG33" s="682">
        <v>99.4</v>
      </c>
      <c r="BH33" s="606"/>
      <c r="BI33" s="606"/>
      <c r="BJ33" s="606"/>
      <c r="BK33" s="606"/>
      <c r="BL33" s="606"/>
      <c r="BM33" s="652">
        <v>98.5</v>
      </c>
      <c r="BN33" s="606"/>
      <c r="BO33" s="606"/>
      <c r="BP33" s="606"/>
      <c r="BQ33" s="669"/>
      <c r="BR33" s="682">
        <v>99.4</v>
      </c>
      <c r="BS33" s="606"/>
      <c r="BT33" s="606"/>
      <c r="BU33" s="606"/>
      <c r="BV33" s="606"/>
      <c r="BW33" s="606"/>
      <c r="BX33" s="652">
        <v>98.3</v>
      </c>
      <c r="BY33" s="606"/>
      <c r="BZ33" s="606"/>
      <c r="CA33" s="606"/>
      <c r="CB33" s="669"/>
      <c r="CD33" s="618" t="s">
        <v>306</v>
      </c>
      <c r="CE33" s="619"/>
      <c r="CF33" s="619"/>
      <c r="CG33" s="619"/>
      <c r="CH33" s="619"/>
      <c r="CI33" s="619"/>
      <c r="CJ33" s="619"/>
      <c r="CK33" s="619"/>
      <c r="CL33" s="619"/>
      <c r="CM33" s="619"/>
      <c r="CN33" s="619"/>
      <c r="CO33" s="619"/>
      <c r="CP33" s="619"/>
      <c r="CQ33" s="620"/>
      <c r="CR33" s="621">
        <v>4915440</v>
      </c>
      <c r="CS33" s="634"/>
      <c r="CT33" s="634"/>
      <c r="CU33" s="634"/>
      <c r="CV33" s="634"/>
      <c r="CW33" s="634"/>
      <c r="CX33" s="634"/>
      <c r="CY33" s="635"/>
      <c r="CZ33" s="624">
        <v>45.2</v>
      </c>
      <c r="DA33" s="636"/>
      <c r="DB33" s="636"/>
      <c r="DC33" s="637"/>
      <c r="DD33" s="627">
        <v>3579364</v>
      </c>
      <c r="DE33" s="634"/>
      <c r="DF33" s="634"/>
      <c r="DG33" s="634"/>
      <c r="DH33" s="634"/>
      <c r="DI33" s="634"/>
      <c r="DJ33" s="634"/>
      <c r="DK33" s="635"/>
      <c r="DL33" s="627">
        <v>2329030</v>
      </c>
      <c r="DM33" s="634"/>
      <c r="DN33" s="634"/>
      <c r="DO33" s="634"/>
      <c r="DP33" s="634"/>
      <c r="DQ33" s="634"/>
      <c r="DR33" s="634"/>
      <c r="DS33" s="634"/>
      <c r="DT33" s="634"/>
      <c r="DU33" s="634"/>
      <c r="DV33" s="635"/>
      <c r="DW33" s="624">
        <v>43.6</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919691</v>
      </c>
      <c r="S34" s="622"/>
      <c r="T34" s="622"/>
      <c r="U34" s="622"/>
      <c r="V34" s="622"/>
      <c r="W34" s="622"/>
      <c r="X34" s="622"/>
      <c r="Y34" s="623"/>
      <c r="Z34" s="659">
        <v>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2309848</v>
      </c>
      <c r="CS34" s="622"/>
      <c r="CT34" s="622"/>
      <c r="CU34" s="622"/>
      <c r="CV34" s="622"/>
      <c r="CW34" s="622"/>
      <c r="CX34" s="622"/>
      <c r="CY34" s="623"/>
      <c r="CZ34" s="624">
        <v>21.2</v>
      </c>
      <c r="DA34" s="636"/>
      <c r="DB34" s="636"/>
      <c r="DC34" s="637"/>
      <c r="DD34" s="627">
        <v>1865491</v>
      </c>
      <c r="DE34" s="622"/>
      <c r="DF34" s="622"/>
      <c r="DG34" s="622"/>
      <c r="DH34" s="622"/>
      <c r="DI34" s="622"/>
      <c r="DJ34" s="622"/>
      <c r="DK34" s="623"/>
      <c r="DL34" s="627">
        <v>1148299</v>
      </c>
      <c r="DM34" s="622"/>
      <c r="DN34" s="622"/>
      <c r="DO34" s="622"/>
      <c r="DP34" s="622"/>
      <c r="DQ34" s="622"/>
      <c r="DR34" s="622"/>
      <c r="DS34" s="622"/>
      <c r="DT34" s="622"/>
      <c r="DU34" s="622"/>
      <c r="DV34" s="623"/>
      <c r="DW34" s="624">
        <v>21.5</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885095</v>
      </c>
      <c r="S35" s="622"/>
      <c r="T35" s="622"/>
      <c r="U35" s="622"/>
      <c r="V35" s="622"/>
      <c r="W35" s="622"/>
      <c r="X35" s="622"/>
      <c r="Y35" s="623"/>
      <c r="Z35" s="659">
        <v>7.7</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17829</v>
      </c>
      <c r="CS35" s="634"/>
      <c r="CT35" s="634"/>
      <c r="CU35" s="634"/>
      <c r="CV35" s="634"/>
      <c r="CW35" s="634"/>
      <c r="CX35" s="634"/>
      <c r="CY35" s="635"/>
      <c r="CZ35" s="624">
        <v>0.2</v>
      </c>
      <c r="DA35" s="636"/>
      <c r="DB35" s="636"/>
      <c r="DC35" s="637"/>
      <c r="DD35" s="627">
        <v>3987</v>
      </c>
      <c r="DE35" s="634"/>
      <c r="DF35" s="634"/>
      <c r="DG35" s="634"/>
      <c r="DH35" s="634"/>
      <c r="DI35" s="634"/>
      <c r="DJ35" s="634"/>
      <c r="DK35" s="635"/>
      <c r="DL35" s="627">
        <v>2338</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234809</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906785</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35763</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1677596</v>
      </c>
      <c r="CS36" s="622"/>
      <c r="CT36" s="622"/>
      <c r="CU36" s="622"/>
      <c r="CV36" s="622"/>
      <c r="CW36" s="622"/>
      <c r="CX36" s="622"/>
      <c r="CY36" s="623"/>
      <c r="CZ36" s="624">
        <v>15.4</v>
      </c>
      <c r="DA36" s="636"/>
      <c r="DB36" s="636"/>
      <c r="DC36" s="637"/>
      <c r="DD36" s="627">
        <v>981791</v>
      </c>
      <c r="DE36" s="622"/>
      <c r="DF36" s="622"/>
      <c r="DG36" s="622"/>
      <c r="DH36" s="622"/>
      <c r="DI36" s="622"/>
      <c r="DJ36" s="622"/>
      <c r="DK36" s="623"/>
      <c r="DL36" s="627">
        <v>534176</v>
      </c>
      <c r="DM36" s="622"/>
      <c r="DN36" s="622"/>
      <c r="DO36" s="622"/>
      <c r="DP36" s="622"/>
      <c r="DQ36" s="622"/>
      <c r="DR36" s="622"/>
      <c r="DS36" s="622"/>
      <c r="DT36" s="622"/>
      <c r="DU36" s="622"/>
      <c r="DV36" s="623"/>
      <c r="DW36" s="624">
        <v>10</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133970</v>
      </c>
      <c r="S37" s="622"/>
      <c r="T37" s="622"/>
      <c r="U37" s="622"/>
      <c r="V37" s="622"/>
      <c r="W37" s="622"/>
      <c r="X37" s="622"/>
      <c r="Y37" s="623"/>
      <c r="Z37" s="659">
        <v>1.2</v>
      </c>
      <c r="AA37" s="659"/>
      <c r="AB37" s="659"/>
      <c r="AC37" s="659"/>
      <c r="AD37" s="660">
        <v>2612</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86058</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14194</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486942</v>
      </c>
      <c r="CS37" s="634"/>
      <c r="CT37" s="634"/>
      <c r="CU37" s="634"/>
      <c r="CV37" s="634"/>
      <c r="CW37" s="634"/>
      <c r="CX37" s="634"/>
      <c r="CY37" s="635"/>
      <c r="CZ37" s="624">
        <v>4.5</v>
      </c>
      <c r="DA37" s="636"/>
      <c r="DB37" s="636"/>
      <c r="DC37" s="637"/>
      <c r="DD37" s="627">
        <v>366342</v>
      </c>
      <c r="DE37" s="634"/>
      <c r="DF37" s="634"/>
      <c r="DG37" s="634"/>
      <c r="DH37" s="634"/>
      <c r="DI37" s="634"/>
      <c r="DJ37" s="634"/>
      <c r="DK37" s="635"/>
      <c r="DL37" s="627">
        <v>366342</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883352</v>
      </c>
      <c r="S38" s="622"/>
      <c r="T38" s="622"/>
      <c r="U38" s="622"/>
      <c r="V38" s="622"/>
      <c r="W38" s="622"/>
      <c r="X38" s="622"/>
      <c r="Y38" s="623"/>
      <c r="Z38" s="659">
        <v>7.7</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57741</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1855</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820727</v>
      </c>
      <c r="CS38" s="622"/>
      <c r="CT38" s="622"/>
      <c r="CU38" s="622"/>
      <c r="CV38" s="622"/>
      <c r="CW38" s="622"/>
      <c r="CX38" s="622"/>
      <c r="CY38" s="623"/>
      <c r="CZ38" s="624">
        <v>7.5</v>
      </c>
      <c r="DA38" s="636"/>
      <c r="DB38" s="636"/>
      <c r="DC38" s="637"/>
      <c r="DD38" s="627">
        <v>678953</v>
      </c>
      <c r="DE38" s="622"/>
      <c r="DF38" s="622"/>
      <c r="DG38" s="622"/>
      <c r="DH38" s="622"/>
      <c r="DI38" s="622"/>
      <c r="DJ38" s="622"/>
      <c r="DK38" s="623"/>
      <c r="DL38" s="627">
        <v>635817</v>
      </c>
      <c r="DM38" s="622"/>
      <c r="DN38" s="622"/>
      <c r="DO38" s="622"/>
      <c r="DP38" s="622"/>
      <c r="DQ38" s="622"/>
      <c r="DR38" s="622"/>
      <c r="DS38" s="622"/>
      <c r="DT38" s="622"/>
      <c r="DU38" s="622"/>
      <c r="DV38" s="623"/>
      <c r="DW38" s="624">
        <v>11.9</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2752</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75940</v>
      </c>
      <c r="CS39" s="634"/>
      <c r="CT39" s="634"/>
      <c r="CU39" s="634"/>
      <c r="CV39" s="634"/>
      <c r="CW39" s="634"/>
      <c r="CX39" s="634"/>
      <c r="CY39" s="635"/>
      <c r="CZ39" s="624">
        <v>0.7</v>
      </c>
      <c r="DA39" s="636"/>
      <c r="DB39" s="636"/>
      <c r="DC39" s="637"/>
      <c r="DD39" s="627">
        <v>40715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20752</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92</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13500</v>
      </c>
      <c r="CS40" s="622"/>
      <c r="CT40" s="622"/>
      <c r="CU40" s="622"/>
      <c r="CV40" s="622"/>
      <c r="CW40" s="622"/>
      <c r="CX40" s="622"/>
      <c r="CY40" s="623"/>
      <c r="CZ40" s="624">
        <v>0.1</v>
      </c>
      <c r="DA40" s="636"/>
      <c r="DB40" s="636"/>
      <c r="DC40" s="637"/>
      <c r="DD40" s="627">
        <v>8427</v>
      </c>
      <c r="DE40" s="622"/>
      <c r="DF40" s="622"/>
      <c r="DG40" s="622"/>
      <c r="DH40" s="622"/>
      <c r="DI40" s="622"/>
      <c r="DJ40" s="622"/>
      <c r="DK40" s="623"/>
      <c r="DL40" s="627">
        <v>8400</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11520703</v>
      </c>
      <c r="S41" s="646"/>
      <c r="T41" s="646"/>
      <c r="U41" s="646"/>
      <c r="V41" s="646"/>
      <c r="W41" s="646"/>
      <c r="X41" s="646"/>
      <c r="Y41" s="649"/>
      <c r="Z41" s="650">
        <v>100</v>
      </c>
      <c r="AA41" s="650"/>
      <c r="AB41" s="650"/>
      <c r="AC41" s="650"/>
      <c r="AD41" s="651">
        <v>5326645</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202801</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560185</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457</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1732966</v>
      </c>
      <c r="CS42" s="634"/>
      <c r="CT42" s="634"/>
      <c r="CU42" s="634"/>
      <c r="CV42" s="634"/>
      <c r="CW42" s="634"/>
      <c r="CX42" s="634"/>
      <c r="CY42" s="635"/>
      <c r="CZ42" s="624">
        <v>15.9</v>
      </c>
      <c r="DA42" s="636"/>
      <c r="DB42" s="636"/>
      <c r="DC42" s="637"/>
      <c r="DD42" s="627">
        <v>264696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26192</v>
      </c>
      <c r="CS43" s="634"/>
      <c r="CT43" s="634"/>
      <c r="CU43" s="634"/>
      <c r="CV43" s="634"/>
      <c r="CW43" s="634"/>
      <c r="CX43" s="634"/>
      <c r="CY43" s="635"/>
      <c r="CZ43" s="624">
        <v>0.2</v>
      </c>
      <c r="DA43" s="636"/>
      <c r="DB43" s="636"/>
      <c r="DC43" s="637"/>
      <c r="DD43" s="627">
        <v>7917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1611996</v>
      </c>
      <c r="CS44" s="622"/>
      <c r="CT44" s="622"/>
      <c r="CU44" s="622"/>
      <c r="CV44" s="622"/>
      <c r="CW44" s="622"/>
      <c r="CX44" s="622"/>
      <c r="CY44" s="623"/>
      <c r="CZ44" s="624">
        <v>14.8</v>
      </c>
      <c r="DA44" s="625"/>
      <c r="DB44" s="625"/>
      <c r="DC44" s="626"/>
      <c r="DD44" s="627">
        <v>215175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969348</v>
      </c>
      <c r="CS45" s="634"/>
      <c r="CT45" s="634"/>
      <c r="CU45" s="634"/>
      <c r="CV45" s="634"/>
      <c r="CW45" s="634"/>
      <c r="CX45" s="634"/>
      <c r="CY45" s="635"/>
      <c r="CZ45" s="624">
        <v>8.9</v>
      </c>
      <c r="DA45" s="636"/>
      <c r="DB45" s="636"/>
      <c r="DC45" s="637"/>
      <c r="DD45" s="627">
        <v>41849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617963</v>
      </c>
      <c r="CS46" s="622"/>
      <c r="CT46" s="622"/>
      <c r="CU46" s="622"/>
      <c r="CV46" s="622"/>
      <c r="CW46" s="622"/>
      <c r="CX46" s="622"/>
      <c r="CY46" s="623"/>
      <c r="CZ46" s="624">
        <v>5.7</v>
      </c>
      <c r="DA46" s="625"/>
      <c r="DB46" s="625"/>
      <c r="DC46" s="626"/>
      <c r="DD46" s="627">
        <v>170271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120970</v>
      </c>
      <c r="CS47" s="634"/>
      <c r="CT47" s="634"/>
      <c r="CU47" s="634"/>
      <c r="CV47" s="634"/>
      <c r="CW47" s="634"/>
      <c r="CX47" s="634"/>
      <c r="CY47" s="635"/>
      <c r="CZ47" s="624">
        <v>1.1000000000000001</v>
      </c>
      <c r="DA47" s="636"/>
      <c r="DB47" s="636"/>
      <c r="DC47" s="637"/>
      <c r="DD47" s="627">
        <v>49521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10883961</v>
      </c>
      <c r="CS49" s="606"/>
      <c r="CT49" s="606"/>
      <c r="CU49" s="606"/>
      <c r="CV49" s="606"/>
      <c r="CW49" s="606"/>
      <c r="CX49" s="606"/>
      <c r="CY49" s="607"/>
      <c r="CZ49" s="608">
        <v>100</v>
      </c>
      <c r="DA49" s="609"/>
      <c r="DB49" s="609"/>
      <c r="DC49" s="610"/>
      <c r="DD49" s="611">
        <v>7485918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ukrdJAGsVNv3SqFPU05O9OCKkbBuJ/+9XeIaaO1Os0jx7GjbMpzwPBC578mBCbhO1W0VKvD4csIOcsO/sah7g==" saltValue="1Xqqg2fmtwtxS828P7/l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3" t="s">
        <v>351</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352</v>
      </c>
      <c r="DK2" s="1095"/>
      <c r="DL2" s="1095"/>
      <c r="DM2" s="1095"/>
      <c r="DN2" s="1095"/>
      <c r="DO2" s="1096"/>
      <c r="DP2" s="228"/>
      <c r="DQ2" s="1094" t="s">
        <v>353</v>
      </c>
      <c r="DR2" s="1095"/>
      <c r="DS2" s="1095"/>
      <c r="DT2" s="1095"/>
      <c r="DU2" s="1095"/>
      <c r="DV2" s="1095"/>
      <c r="DW2" s="1095"/>
      <c r="DX2" s="1095"/>
      <c r="DY2" s="1095"/>
      <c r="DZ2" s="109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2" t="s">
        <v>354</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8" t="s">
        <v>356</v>
      </c>
      <c r="B5" s="999"/>
      <c r="C5" s="999"/>
      <c r="D5" s="999"/>
      <c r="E5" s="999"/>
      <c r="F5" s="999"/>
      <c r="G5" s="999"/>
      <c r="H5" s="999"/>
      <c r="I5" s="999"/>
      <c r="J5" s="999"/>
      <c r="K5" s="999"/>
      <c r="L5" s="999"/>
      <c r="M5" s="999"/>
      <c r="N5" s="999"/>
      <c r="O5" s="999"/>
      <c r="P5" s="1000"/>
      <c r="Q5" s="1004" t="s">
        <v>357</v>
      </c>
      <c r="R5" s="1005"/>
      <c r="S5" s="1005"/>
      <c r="T5" s="1005"/>
      <c r="U5" s="1006"/>
      <c r="V5" s="1004" t="s">
        <v>358</v>
      </c>
      <c r="W5" s="1005"/>
      <c r="X5" s="1005"/>
      <c r="Y5" s="1005"/>
      <c r="Z5" s="1006"/>
      <c r="AA5" s="1004" t="s">
        <v>359</v>
      </c>
      <c r="AB5" s="1005"/>
      <c r="AC5" s="1005"/>
      <c r="AD5" s="1005"/>
      <c r="AE5" s="1005"/>
      <c r="AF5" s="1097" t="s">
        <v>360</v>
      </c>
      <c r="AG5" s="1005"/>
      <c r="AH5" s="1005"/>
      <c r="AI5" s="1005"/>
      <c r="AJ5" s="1018"/>
      <c r="AK5" s="1005" t="s">
        <v>361</v>
      </c>
      <c r="AL5" s="1005"/>
      <c r="AM5" s="1005"/>
      <c r="AN5" s="1005"/>
      <c r="AO5" s="1006"/>
      <c r="AP5" s="1004" t="s">
        <v>362</v>
      </c>
      <c r="AQ5" s="1005"/>
      <c r="AR5" s="1005"/>
      <c r="AS5" s="1005"/>
      <c r="AT5" s="1006"/>
      <c r="AU5" s="1004" t="s">
        <v>363</v>
      </c>
      <c r="AV5" s="1005"/>
      <c r="AW5" s="1005"/>
      <c r="AX5" s="1005"/>
      <c r="AY5" s="1018"/>
      <c r="AZ5" s="232"/>
      <c r="BA5" s="232"/>
      <c r="BB5" s="232"/>
      <c r="BC5" s="232"/>
      <c r="BD5" s="232"/>
      <c r="BE5" s="233"/>
      <c r="BF5" s="233"/>
      <c r="BG5" s="233"/>
      <c r="BH5" s="233"/>
      <c r="BI5" s="233"/>
      <c r="BJ5" s="233"/>
      <c r="BK5" s="233"/>
      <c r="BL5" s="233"/>
      <c r="BM5" s="233"/>
      <c r="BN5" s="233"/>
      <c r="BO5" s="233"/>
      <c r="BP5" s="233"/>
      <c r="BQ5" s="998" t="s">
        <v>364</v>
      </c>
      <c r="BR5" s="999"/>
      <c r="BS5" s="999"/>
      <c r="BT5" s="999"/>
      <c r="BU5" s="999"/>
      <c r="BV5" s="999"/>
      <c r="BW5" s="999"/>
      <c r="BX5" s="999"/>
      <c r="BY5" s="999"/>
      <c r="BZ5" s="999"/>
      <c r="CA5" s="999"/>
      <c r="CB5" s="999"/>
      <c r="CC5" s="999"/>
      <c r="CD5" s="999"/>
      <c r="CE5" s="999"/>
      <c r="CF5" s="999"/>
      <c r="CG5" s="1000"/>
      <c r="CH5" s="1004" t="s">
        <v>365</v>
      </c>
      <c r="CI5" s="1005"/>
      <c r="CJ5" s="1005"/>
      <c r="CK5" s="1005"/>
      <c r="CL5" s="1006"/>
      <c r="CM5" s="1004" t="s">
        <v>366</v>
      </c>
      <c r="CN5" s="1005"/>
      <c r="CO5" s="1005"/>
      <c r="CP5" s="1005"/>
      <c r="CQ5" s="1006"/>
      <c r="CR5" s="1004" t="s">
        <v>367</v>
      </c>
      <c r="CS5" s="1005"/>
      <c r="CT5" s="1005"/>
      <c r="CU5" s="1005"/>
      <c r="CV5" s="1006"/>
      <c r="CW5" s="1004" t="s">
        <v>368</v>
      </c>
      <c r="CX5" s="1005"/>
      <c r="CY5" s="1005"/>
      <c r="CZ5" s="1005"/>
      <c r="DA5" s="1006"/>
      <c r="DB5" s="1004" t="s">
        <v>369</v>
      </c>
      <c r="DC5" s="1005"/>
      <c r="DD5" s="1005"/>
      <c r="DE5" s="1005"/>
      <c r="DF5" s="1006"/>
      <c r="DG5" s="1087" t="s">
        <v>370</v>
      </c>
      <c r="DH5" s="1088"/>
      <c r="DI5" s="1088"/>
      <c r="DJ5" s="1088"/>
      <c r="DK5" s="1089"/>
      <c r="DL5" s="1087" t="s">
        <v>371</v>
      </c>
      <c r="DM5" s="1088"/>
      <c r="DN5" s="1088"/>
      <c r="DO5" s="1088"/>
      <c r="DP5" s="1089"/>
      <c r="DQ5" s="1004" t="s">
        <v>372</v>
      </c>
      <c r="DR5" s="1005"/>
      <c r="DS5" s="1005"/>
      <c r="DT5" s="1005"/>
      <c r="DU5" s="1006"/>
      <c r="DV5" s="1004" t="s">
        <v>363</v>
      </c>
      <c r="DW5" s="1005"/>
      <c r="DX5" s="1005"/>
      <c r="DY5" s="1005"/>
      <c r="DZ5" s="1018"/>
      <c r="EA5" s="234"/>
    </row>
    <row r="6" spans="1:131" s="235" customFormat="1" ht="26.25" customHeight="1" thickBot="1" x14ac:dyDescent="0.2">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32"/>
      <c r="BA6" s="232"/>
      <c r="BB6" s="232"/>
      <c r="BC6" s="232"/>
      <c r="BD6" s="232"/>
      <c r="BE6" s="233"/>
      <c r="BF6" s="233"/>
      <c r="BG6" s="233"/>
      <c r="BH6" s="233"/>
      <c r="BI6" s="233"/>
      <c r="BJ6" s="233"/>
      <c r="BK6" s="233"/>
      <c r="BL6" s="233"/>
      <c r="BM6" s="233"/>
      <c r="BN6" s="233"/>
      <c r="BO6" s="233"/>
      <c r="BP6" s="233"/>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34"/>
    </row>
    <row r="7" spans="1:131" s="235" customFormat="1" ht="26.25" customHeight="1" thickTop="1" x14ac:dyDescent="0.15">
      <c r="A7" s="236">
        <v>1</v>
      </c>
      <c r="B7" s="1050" t="s">
        <v>373</v>
      </c>
      <c r="C7" s="1051"/>
      <c r="D7" s="1051"/>
      <c r="E7" s="1051"/>
      <c r="F7" s="1051"/>
      <c r="G7" s="1051"/>
      <c r="H7" s="1051"/>
      <c r="I7" s="1051"/>
      <c r="J7" s="1051"/>
      <c r="K7" s="1051"/>
      <c r="L7" s="1051"/>
      <c r="M7" s="1051"/>
      <c r="N7" s="1051"/>
      <c r="O7" s="1051"/>
      <c r="P7" s="1052"/>
      <c r="Q7" s="1105">
        <v>11552</v>
      </c>
      <c r="R7" s="1106"/>
      <c r="S7" s="1106"/>
      <c r="T7" s="1106"/>
      <c r="U7" s="1106"/>
      <c r="V7" s="1106">
        <v>10937</v>
      </c>
      <c r="W7" s="1106"/>
      <c r="X7" s="1106"/>
      <c r="Y7" s="1106"/>
      <c r="Z7" s="1106"/>
      <c r="AA7" s="1106">
        <v>615</v>
      </c>
      <c r="AB7" s="1106"/>
      <c r="AC7" s="1106"/>
      <c r="AD7" s="1106"/>
      <c r="AE7" s="1107"/>
      <c r="AF7" s="1108">
        <v>250</v>
      </c>
      <c r="AG7" s="1109"/>
      <c r="AH7" s="1109"/>
      <c r="AI7" s="1109"/>
      <c r="AJ7" s="1110"/>
      <c r="AK7" s="1111">
        <v>886</v>
      </c>
      <c r="AL7" s="1112"/>
      <c r="AM7" s="1112"/>
      <c r="AN7" s="1112"/>
      <c r="AO7" s="1112"/>
      <c r="AP7" s="1112">
        <v>9983</v>
      </c>
      <c r="AQ7" s="1112"/>
      <c r="AR7" s="1112"/>
      <c r="AS7" s="1112"/>
      <c r="AT7" s="1112"/>
      <c r="AU7" s="1113"/>
      <c r="AV7" s="1113"/>
      <c r="AW7" s="1113"/>
      <c r="AX7" s="1113"/>
      <c r="AY7" s="1114"/>
      <c r="AZ7" s="232"/>
      <c r="BA7" s="232"/>
      <c r="BB7" s="232"/>
      <c r="BC7" s="232"/>
      <c r="BD7" s="232"/>
      <c r="BE7" s="233"/>
      <c r="BF7" s="233"/>
      <c r="BG7" s="233"/>
      <c r="BH7" s="233"/>
      <c r="BI7" s="233"/>
      <c r="BJ7" s="233"/>
      <c r="BK7" s="233"/>
      <c r="BL7" s="233"/>
      <c r="BM7" s="233"/>
      <c r="BN7" s="233"/>
      <c r="BO7" s="233"/>
      <c r="BP7" s="233"/>
      <c r="BQ7" s="236">
        <v>1</v>
      </c>
      <c r="BR7" s="237"/>
      <c r="BS7" s="1102" t="s">
        <v>563</v>
      </c>
      <c r="BT7" s="1103"/>
      <c r="BU7" s="1103"/>
      <c r="BV7" s="1103"/>
      <c r="BW7" s="1103"/>
      <c r="BX7" s="1103"/>
      <c r="BY7" s="1103"/>
      <c r="BZ7" s="1103"/>
      <c r="CA7" s="1103"/>
      <c r="CB7" s="1103"/>
      <c r="CC7" s="1103"/>
      <c r="CD7" s="1103"/>
      <c r="CE7" s="1103"/>
      <c r="CF7" s="1103"/>
      <c r="CG7" s="1115"/>
      <c r="CH7" s="1099">
        <v>4</v>
      </c>
      <c r="CI7" s="1100"/>
      <c r="CJ7" s="1100"/>
      <c r="CK7" s="1100"/>
      <c r="CL7" s="1101"/>
      <c r="CM7" s="1099">
        <v>35</v>
      </c>
      <c r="CN7" s="1100"/>
      <c r="CO7" s="1100"/>
      <c r="CP7" s="1100"/>
      <c r="CQ7" s="1101"/>
      <c r="CR7" s="1099">
        <v>1</v>
      </c>
      <c r="CS7" s="1100"/>
      <c r="CT7" s="1100"/>
      <c r="CU7" s="1100"/>
      <c r="CV7" s="1101"/>
      <c r="CW7" s="1099">
        <v>5</v>
      </c>
      <c r="CX7" s="1100"/>
      <c r="CY7" s="1100"/>
      <c r="CZ7" s="1100"/>
      <c r="DA7" s="1101"/>
      <c r="DB7" s="1099" t="s">
        <v>552</v>
      </c>
      <c r="DC7" s="1100"/>
      <c r="DD7" s="1100"/>
      <c r="DE7" s="1100"/>
      <c r="DF7" s="1101"/>
      <c r="DG7" s="1099" t="s">
        <v>552</v>
      </c>
      <c r="DH7" s="1100"/>
      <c r="DI7" s="1100"/>
      <c r="DJ7" s="1100"/>
      <c r="DK7" s="1101"/>
      <c r="DL7" s="1099" t="s">
        <v>552</v>
      </c>
      <c r="DM7" s="1100"/>
      <c r="DN7" s="1100"/>
      <c r="DO7" s="1100"/>
      <c r="DP7" s="1101"/>
      <c r="DQ7" s="1099" t="s">
        <v>552</v>
      </c>
      <c r="DR7" s="1100"/>
      <c r="DS7" s="1100"/>
      <c r="DT7" s="1100"/>
      <c r="DU7" s="1101"/>
      <c r="DV7" s="1102"/>
      <c r="DW7" s="1103"/>
      <c r="DX7" s="1103"/>
      <c r="DY7" s="1103"/>
      <c r="DZ7" s="1104"/>
      <c r="EA7" s="234"/>
    </row>
    <row r="8" spans="1:131" s="235" customFormat="1" ht="26.25" customHeight="1" x14ac:dyDescent="0.15">
      <c r="A8" s="238">
        <v>2</v>
      </c>
      <c r="B8" s="1033" t="s">
        <v>374</v>
      </c>
      <c r="C8" s="1034"/>
      <c r="D8" s="1034"/>
      <c r="E8" s="1034"/>
      <c r="F8" s="1034"/>
      <c r="G8" s="1034"/>
      <c r="H8" s="1034"/>
      <c r="I8" s="1034"/>
      <c r="J8" s="1034"/>
      <c r="K8" s="1034"/>
      <c r="L8" s="1034"/>
      <c r="M8" s="1034"/>
      <c r="N8" s="1034"/>
      <c r="O8" s="1034"/>
      <c r="P8" s="1035"/>
      <c r="Q8" s="1041">
        <v>16</v>
      </c>
      <c r="R8" s="1042"/>
      <c r="S8" s="1042"/>
      <c r="T8" s="1042"/>
      <c r="U8" s="1042"/>
      <c r="V8" s="1042">
        <v>1</v>
      </c>
      <c r="W8" s="1042"/>
      <c r="X8" s="1042"/>
      <c r="Y8" s="1042"/>
      <c r="Z8" s="1042"/>
      <c r="AA8" s="1042">
        <v>15</v>
      </c>
      <c r="AB8" s="1042"/>
      <c r="AC8" s="1042"/>
      <c r="AD8" s="1042"/>
      <c r="AE8" s="1043"/>
      <c r="AF8" s="1038">
        <v>15</v>
      </c>
      <c r="AG8" s="1039"/>
      <c r="AH8" s="1039"/>
      <c r="AI8" s="1039"/>
      <c r="AJ8" s="1040"/>
      <c r="AK8" s="1083" t="s">
        <v>552</v>
      </c>
      <c r="AL8" s="1084"/>
      <c r="AM8" s="1084"/>
      <c r="AN8" s="1084"/>
      <c r="AO8" s="1084"/>
      <c r="AP8" s="1084" t="s">
        <v>552</v>
      </c>
      <c r="AQ8" s="1084"/>
      <c r="AR8" s="1084"/>
      <c r="AS8" s="1084"/>
      <c r="AT8" s="1084"/>
      <c r="AU8" s="1085"/>
      <c r="AV8" s="1085"/>
      <c r="AW8" s="1085"/>
      <c r="AX8" s="1085"/>
      <c r="AY8" s="1086"/>
      <c r="AZ8" s="232"/>
      <c r="BA8" s="232"/>
      <c r="BB8" s="232"/>
      <c r="BC8" s="232"/>
      <c r="BD8" s="232"/>
      <c r="BE8" s="233"/>
      <c r="BF8" s="233"/>
      <c r="BG8" s="233"/>
      <c r="BH8" s="233"/>
      <c r="BI8" s="233"/>
      <c r="BJ8" s="233"/>
      <c r="BK8" s="233"/>
      <c r="BL8" s="233"/>
      <c r="BM8" s="233"/>
      <c r="BN8" s="233"/>
      <c r="BO8" s="233"/>
      <c r="BP8" s="233"/>
      <c r="BQ8" s="238">
        <v>2</v>
      </c>
      <c r="BR8" s="239"/>
      <c r="BS8" s="995" t="s">
        <v>564</v>
      </c>
      <c r="BT8" s="996"/>
      <c r="BU8" s="996"/>
      <c r="BV8" s="996"/>
      <c r="BW8" s="996"/>
      <c r="BX8" s="996"/>
      <c r="BY8" s="996"/>
      <c r="BZ8" s="996"/>
      <c r="CA8" s="996"/>
      <c r="CB8" s="996"/>
      <c r="CC8" s="996"/>
      <c r="CD8" s="996"/>
      <c r="CE8" s="996"/>
      <c r="CF8" s="996"/>
      <c r="CG8" s="1017"/>
      <c r="CH8" s="992">
        <v>2</v>
      </c>
      <c r="CI8" s="993"/>
      <c r="CJ8" s="993"/>
      <c r="CK8" s="993"/>
      <c r="CL8" s="994"/>
      <c r="CM8" s="992">
        <v>42</v>
      </c>
      <c r="CN8" s="993"/>
      <c r="CO8" s="993"/>
      <c r="CP8" s="993"/>
      <c r="CQ8" s="994"/>
      <c r="CR8" s="992">
        <v>23</v>
      </c>
      <c r="CS8" s="993"/>
      <c r="CT8" s="993"/>
      <c r="CU8" s="993"/>
      <c r="CV8" s="994"/>
      <c r="CW8" s="992" t="s">
        <v>566</v>
      </c>
      <c r="CX8" s="993"/>
      <c r="CY8" s="993"/>
      <c r="CZ8" s="993"/>
      <c r="DA8" s="994"/>
      <c r="DB8" s="992" t="s">
        <v>552</v>
      </c>
      <c r="DC8" s="993"/>
      <c r="DD8" s="993"/>
      <c r="DE8" s="993"/>
      <c r="DF8" s="994"/>
      <c r="DG8" s="992" t="s">
        <v>492</v>
      </c>
      <c r="DH8" s="993"/>
      <c r="DI8" s="993"/>
      <c r="DJ8" s="993"/>
      <c r="DK8" s="994"/>
      <c r="DL8" s="992" t="s">
        <v>492</v>
      </c>
      <c r="DM8" s="993"/>
      <c r="DN8" s="993"/>
      <c r="DO8" s="993"/>
      <c r="DP8" s="994"/>
      <c r="DQ8" s="992" t="s">
        <v>492</v>
      </c>
      <c r="DR8" s="993"/>
      <c r="DS8" s="993"/>
      <c r="DT8" s="993"/>
      <c r="DU8" s="994"/>
      <c r="DV8" s="995"/>
      <c r="DW8" s="996"/>
      <c r="DX8" s="996"/>
      <c r="DY8" s="996"/>
      <c r="DZ8" s="997"/>
      <c r="EA8" s="234"/>
    </row>
    <row r="9" spans="1:131" s="235" customFormat="1" ht="26.25" customHeight="1" x14ac:dyDescent="0.15">
      <c r="A9" s="238">
        <v>3</v>
      </c>
      <c r="B9" s="1033" t="s">
        <v>375</v>
      </c>
      <c r="C9" s="1034"/>
      <c r="D9" s="1034"/>
      <c r="E9" s="1034"/>
      <c r="F9" s="1034"/>
      <c r="G9" s="1034"/>
      <c r="H9" s="1034"/>
      <c r="I9" s="1034"/>
      <c r="J9" s="1034"/>
      <c r="K9" s="1034"/>
      <c r="L9" s="1034"/>
      <c r="M9" s="1034"/>
      <c r="N9" s="1034"/>
      <c r="O9" s="1034"/>
      <c r="P9" s="1035"/>
      <c r="Q9" s="1041">
        <v>20</v>
      </c>
      <c r="R9" s="1042"/>
      <c r="S9" s="1042"/>
      <c r="T9" s="1042"/>
      <c r="U9" s="1042"/>
      <c r="V9" s="1042">
        <v>13</v>
      </c>
      <c r="W9" s="1042"/>
      <c r="X9" s="1042"/>
      <c r="Y9" s="1042"/>
      <c r="Z9" s="1042"/>
      <c r="AA9" s="1042">
        <v>13</v>
      </c>
      <c r="AB9" s="1042"/>
      <c r="AC9" s="1042"/>
      <c r="AD9" s="1042"/>
      <c r="AE9" s="1043"/>
      <c r="AF9" s="1038">
        <v>7</v>
      </c>
      <c r="AG9" s="1039"/>
      <c r="AH9" s="1039"/>
      <c r="AI9" s="1039"/>
      <c r="AJ9" s="1040"/>
      <c r="AK9" s="1083" t="s">
        <v>552</v>
      </c>
      <c r="AL9" s="1084"/>
      <c r="AM9" s="1084"/>
      <c r="AN9" s="1084"/>
      <c r="AO9" s="1084"/>
      <c r="AP9" s="1084" t="s">
        <v>552</v>
      </c>
      <c r="AQ9" s="1084"/>
      <c r="AR9" s="1084"/>
      <c r="AS9" s="1084"/>
      <c r="AT9" s="1084"/>
      <c r="AU9" s="1085"/>
      <c r="AV9" s="1085"/>
      <c r="AW9" s="1085"/>
      <c r="AX9" s="1085"/>
      <c r="AY9" s="1086"/>
      <c r="AZ9" s="232"/>
      <c r="BA9" s="232"/>
      <c r="BB9" s="232"/>
      <c r="BC9" s="232"/>
      <c r="BD9" s="232"/>
      <c r="BE9" s="233"/>
      <c r="BF9" s="233"/>
      <c r="BG9" s="233"/>
      <c r="BH9" s="233"/>
      <c r="BI9" s="233"/>
      <c r="BJ9" s="233"/>
      <c r="BK9" s="233"/>
      <c r="BL9" s="233"/>
      <c r="BM9" s="233"/>
      <c r="BN9" s="233"/>
      <c r="BO9" s="233"/>
      <c r="BP9" s="233"/>
      <c r="BQ9" s="238">
        <v>3</v>
      </c>
      <c r="BR9" s="239"/>
      <c r="BS9" s="995" t="s">
        <v>565</v>
      </c>
      <c r="BT9" s="996"/>
      <c r="BU9" s="996"/>
      <c r="BV9" s="996"/>
      <c r="BW9" s="996"/>
      <c r="BX9" s="996"/>
      <c r="BY9" s="996"/>
      <c r="BZ9" s="996"/>
      <c r="CA9" s="996"/>
      <c r="CB9" s="996"/>
      <c r="CC9" s="996"/>
      <c r="CD9" s="996"/>
      <c r="CE9" s="996"/>
      <c r="CF9" s="996"/>
      <c r="CG9" s="1017"/>
      <c r="CH9" s="992">
        <v>11</v>
      </c>
      <c r="CI9" s="993"/>
      <c r="CJ9" s="993"/>
      <c r="CK9" s="993"/>
      <c r="CL9" s="994"/>
      <c r="CM9" s="992">
        <v>66</v>
      </c>
      <c r="CN9" s="993"/>
      <c r="CO9" s="993"/>
      <c r="CP9" s="993"/>
      <c r="CQ9" s="994"/>
      <c r="CR9" s="992">
        <v>13</v>
      </c>
      <c r="CS9" s="993"/>
      <c r="CT9" s="993"/>
      <c r="CU9" s="993"/>
      <c r="CV9" s="994"/>
      <c r="CW9" s="992" t="s">
        <v>566</v>
      </c>
      <c r="CX9" s="993"/>
      <c r="CY9" s="993"/>
      <c r="CZ9" s="993"/>
      <c r="DA9" s="994"/>
      <c r="DB9" s="992" t="s">
        <v>566</v>
      </c>
      <c r="DC9" s="993"/>
      <c r="DD9" s="993"/>
      <c r="DE9" s="993"/>
      <c r="DF9" s="994"/>
      <c r="DG9" s="992" t="s">
        <v>492</v>
      </c>
      <c r="DH9" s="993"/>
      <c r="DI9" s="993"/>
      <c r="DJ9" s="993"/>
      <c r="DK9" s="994"/>
      <c r="DL9" s="992" t="s">
        <v>492</v>
      </c>
      <c r="DM9" s="993"/>
      <c r="DN9" s="993"/>
      <c r="DO9" s="993"/>
      <c r="DP9" s="994"/>
      <c r="DQ9" s="992" t="s">
        <v>492</v>
      </c>
      <c r="DR9" s="993"/>
      <c r="DS9" s="993"/>
      <c r="DT9" s="993"/>
      <c r="DU9" s="994"/>
      <c r="DV9" s="995"/>
      <c r="DW9" s="996"/>
      <c r="DX9" s="996"/>
      <c r="DY9" s="996"/>
      <c r="DZ9" s="997"/>
      <c r="EA9" s="234"/>
    </row>
    <row r="10" spans="1:131" s="235" customFormat="1" ht="26.25" customHeight="1" x14ac:dyDescent="0.15">
      <c r="A10" s="238">
        <v>4</v>
      </c>
      <c r="B10" s="1033" t="s">
        <v>376</v>
      </c>
      <c r="C10" s="1034"/>
      <c r="D10" s="1034"/>
      <c r="E10" s="1034"/>
      <c r="F10" s="1034"/>
      <c r="G10" s="1034"/>
      <c r="H10" s="1034"/>
      <c r="I10" s="1034"/>
      <c r="J10" s="1034"/>
      <c r="K10" s="1034"/>
      <c r="L10" s="1034"/>
      <c r="M10" s="1034"/>
      <c r="N10" s="1034"/>
      <c r="O10" s="1034"/>
      <c r="P10" s="1035"/>
      <c r="Q10" s="1041">
        <v>307</v>
      </c>
      <c r="R10" s="1042"/>
      <c r="S10" s="1042"/>
      <c r="T10" s="1042"/>
      <c r="U10" s="1042"/>
      <c r="V10" s="1042">
        <v>307</v>
      </c>
      <c r="W10" s="1042"/>
      <c r="X10" s="1042"/>
      <c r="Y10" s="1042"/>
      <c r="Z10" s="1042"/>
      <c r="AA10" s="1042">
        <v>0</v>
      </c>
      <c r="AB10" s="1042"/>
      <c r="AC10" s="1042"/>
      <c r="AD10" s="1042"/>
      <c r="AE10" s="1043"/>
      <c r="AF10" s="1038">
        <v>0</v>
      </c>
      <c r="AG10" s="1039"/>
      <c r="AH10" s="1039"/>
      <c r="AI10" s="1039"/>
      <c r="AJ10" s="1040"/>
      <c r="AK10" s="1083">
        <v>161</v>
      </c>
      <c r="AL10" s="1084"/>
      <c r="AM10" s="1084"/>
      <c r="AN10" s="1084"/>
      <c r="AO10" s="1084"/>
      <c r="AP10" s="1084">
        <v>13</v>
      </c>
      <c r="AQ10" s="1084"/>
      <c r="AR10" s="1084"/>
      <c r="AS10" s="1084"/>
      <c r="AT10" s="1084"/>
      <c r="AU10" s="1085"/>
      <c r="AV10" s="1085"/>
      <c r="AW10" s="1085"/>
      <c r="AX10" s="1085"/>
      <c r="AY10" s="1086"/>
      <c r="AZ10" s="232"/>
      <c r="BA10" s="232"/>
      <c r="BB10" s="232"/>
      <c r="BC10" s="232"/>
      <c r="BD10" s="232"/>
      <c r="BE10" s="233"/>
      <c r="BF10" s="233"/>
      <c r="BG10" s="233"/>
      <c r="BH10" s="233"/>
      <c r="BI10" s="233"/>
      <c r="BJ10" s="233"/>
      <c r="BK10" s="233"/>
      <c r="BL10" s="233"/>
      <c r="BM10" s="233"/>
      <c r="BN10" s="233"/>
      <c r="BO10" s="233"/>
      <c r="BP10" s="233"/>
      <c r="BQ10" s="238">
        <v>4</v>
      </c>
      <c r="BR10" s="239"/>
      <c r="BS10" s="995" t="s">
        <v>567</v>
      </c>
      <c r="BT10" s="996"/>
      <c r="BU10" s="996"/>
      <c r="BV10" s="996"/>
      <c r="BW10" s="996"/>
      <c r="BX10" s="996"/>
      <c r="BY10" s="996"/>
      <c r="BZ10" s="996"/>
      <c r="CA10" s="996"/>
      <c r="CB10" s="996"/>
      <c r="CC10" s="996"/>
      <c r="CD10" s="996"/>
      <c r="CE10" s="996"/>
      <c r="CF10" s="996"/>
      <c r="CG10" s="1017"/>
      <c r="CH10" s="992">
        <v>0</v>
      </c>
      <c r="CI10" s="993"/>
      <c r="CJ10" s="993"/>
      <c r="CK10" s="993"/>
      <c r="CL10" s="994"/>
      <c r="CM10" s="992">
        <v>7</v>
      </c>
      <c r="CN10" s="993"/>
      <c r="CO10" s="993"/>
      <c r="CP10" s="993"/>
      <c r="CQ10" s="994"/>
      <c r="CR10" s="992">
        <v>7</v>
      </c>
      <c r="CS10" s="993"/>
      <c r="CT10" s="993"/>
      <c r="CU10" s="993"/>
      <c r="CV10" s="994"/>
      <c r="CW10" s="992" t="s">
        <v>566</v>
      </c>
      <c r="CX10" s="993"/>
      <c r="CY10" s="993"/>
      <c r="CZ10" s="993"/>
      <c r="DA10" s="994"/>
      <c r="DB10" s="992" t="s">
        <v>566</v>
      </c>
      <c r="DC10" s="993"/>
      <c r="DD10" s="993"/>
      <c r="DE10" s="993"/>
      <c r="DF10" s="994"/>
      <c r="DG10" s="992" t="s">
        <v>492</v>
      </c>
      <c r="DH10" s="993"/>
      <c r="DI10" s="993"/>
      <c r="DJ10" s="993"/>
      <c r="DK10" s="994"/>
      <c r="DL10" s="992" t="s">
        <v>492</v>
      </c>
      <c r="DM10" s="993"/>
      <c r="DN10" s="993"/>
      <c r="DO10" s="993"/>
      <c r="DP10" s="994"/>
      <c r="DQ10" s="992" t="s">
        <v>492</v>
      </c>
      <c r="DR10" s="993"/>
      <c r="DS10" s="993"/>
      <c r="DT10" s="993"/>
      <c r="DU10" s="994"/>
      <c r="DV10" s="995"/>
      <c r="DW10" s="996"/>
      <c r="DX10" s="996"/>
      <c r="DY10" s="996"/>
      <c r="DZ10" s="997"/>
      <c r="EA10" s="234"/>
    </row>
    <row r="11" spans="1:131" s="235" customFormat="1" ht="26.25" customHeight="1" x14ac:dyDescent="0.15">
      <c r="A11" s="238">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32"/>
      <c r="BA11" s="232"/>
      <c r="BB11" s="232"/>
      <c r="BC11" s="232"/>
      <c r="BD11" s="232"/>
      <c r="BE11" s="233"/>
      <c r="BF11" s="233"/>
      <c r="BG11" s="233"/>
      <c r="BH11" s="233"/>
      <c r="BI11" s="233"/>
      <c r="BJ11" s="233"/>
      <c r="BK11" s="233"/>
      <c r="BL11" s="233"/>
      <c r="BM11" s="233"/>
      <c r="BN11" s="233"/>
      <c r="BO11" s="233"/>
      <c r="BP11" s="233"/>
      <c r="BQ11" s="238">
        <v>5</v>
      </c>
      <c r="BR11" s="239"/>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34"/>
    </row>
    <row r="12" spans="1:131" s="235" customFormat="1" ht="26.25" customHeight="1" x14ac:dyDescent="0.15">
      <c r="A12" s="238">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32"/>
      <c r="BA12" s="232"/>
      <c r="BB12" s="232"/>
      <c r="BC12" s="232"/>
      <c r="BD12" s="232"/>
      <c r="BE12" s="233"/>
      <c r="BF12" s="233"/>
      <c r="BG12" s="233"/>
      <c r="BH12" s="233"/>
      <c r="BI12" s="233"/>
      <c r="BJ12" s="233"/>
      <c r="BK12" s="233"/>
      <c r="BL12" s="233"/>
      <c r="BM12" s="233"/>
      <c r="BN12" s="233"/>
      <c r="BO12" s="233"/>
      <c r="BP12" s="233"/>
      <c r="BQ12" s="238">
        <v>6</v>
      </c>
      <c r="BR12" s="239"/>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34"/>
    </row>
    <row r="13" spans="1:131" s="235" customFormat="1" ht="26.25" customHeight="1" x14ac:dyDescent="0.15">
      <c r="A13" s="238">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32"/>
      <c r="BA13" s="232"/>
      <c r="BB13" s="232"/>
      <c r="BC13" s="232"/>
      <c r="BD13" s="232"/>
      <c r="BE13" s="233"/>
      <c r="BF13" s="233"/>
      <c r="BG13" s="233"/>
      <c r="BH13" s="233"/>
      <c r="BI13" s="233"/>
      <c r="BJ13" s="233"/>
      <c r="BK13" s="233"/>
      <c r="BL13" s="233"/>
      <c r="BM13" s="233"/>
      <c r="BN13" s="233"/>
      <c r="BO13" s="233"/>
      <c r="BP13" s="233"/>
      <c r="BQ13" s="238">
        <v>7</v>
      </c>
      <c r="BR13" s="239"/>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34"/>
    </row>
    <row r="14" spans="1:131" s="235" customFormat="1" ht="26.25" customHeight="1" x14ac:dyDescent="0.15">
      <c r="A14" s="238">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32"/>
      <c r="BA14" s="232"/>
      <c r="BB14" s="232"/>
      <c r="BC14" s="232"/>
      <c r="BD14" s="232"/>
      <c r="BE14" s="233"/>
      <c r="BF14" s="233"/>
      <c r="BG14" s="233"/>
      <c r="BH14" s="233"/>
      <c r="BI14" s="233"/>
      <c r="BJ14" s="233"/>
      <c r="BK14" s="233"/>
      <c r="BL14" s="233"/>
      <c r="BM14" s="233"/>
      <c r="BN14" s="233"/>
      <c r="BO14" s="233"/>
      <c r="BP14" s="233"/>
      <c r="BQ14" s="238">
        <v>8</v>
      </c>
      <c r="BR14" s="239"/>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34"/>
    </row>
    <row r="15" spans="1:131" s="235" customFormat="1" ht="26.25" customHeight="1" x14ac:dyDescent="0.15">
      <c r="A15" s="238">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32"/>
      <c r="BA15" s="232"/>
      <c r="BB15" s="232"/>
      <c r="BC15" s="232"/>
      <c r="BD15" s="232"/>
      <c r="BE15" s="233"/>
      <c r="BF15" s="233"/>
      <c r="BG15" s="233"/>
      <c r="BH15" s="233"/>
      <c r="BI15" s="233"/>
      <c r="BJ15" s="233"/>
      <c r="BK15" s="233"/>
      <c r="BL15" s="233"/>
      <c r="BM15" s="233"/>
      <c r="BN15" s="233"/>
      <c r="BO15" s="233"/>
      <c r="BP15" s="233"/>
      <c r="BQ15" s="238">
        <v>9</v>
      </c>
      <c r="BR15" s="239"/>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34"/>
    </row>
    <row r="16" spans="1:131" s="235" customFormat="1" ht="26.25" customHeight="1" x14ac:dyDescent="0.15">
      <c r="A16" s="238">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32"/>
      <c r="BA16" s="232"/>
      <c r="BB16" s="232"/>
      <c r="BC16" s="232"/>
      <c r="BD16" s="232"/>
      <c r="BE16" s="233"/>
      <c r="BF16" s="233"/>
      <c r="BG16" s="233"/>
      <c r="BH16" s="233"/>
      <c r="BI16" s="233"/>
      <c r="BJ16" s="233"/>
      <c r="BK16" s="233"/>
      <c r="BL16" s="233"/>
      <c r="BM16" s="233"/>
      <c r="BN16" s="233"/>
      <c r="BO16" s="233"/>
      <c r="BP16" s="233"/>
      <c r="BQ16" s="238">
        <v>10</v>
      </c>
      <c r="BR16" s="239"/>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34"/>
    </row>
    <row r="17" spans="1:131" s="235" customFormat="1" ht="26.25" customHeight="1" x14ac:dyDescent="0.15">
      <c r="A17" s="238">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32"/>
      <c r="BA17" s="232"/>
      <c r="BB17" s="232"/>
      <c r="BC17" s="232"/>
      <c r="BD17" s="232"/>
      <c r="BE17" s="233"/>
      <c r="BF17" s="233"/>
      <c r="BG17" s="233"/>
      <c r="BH17" s="233"/>
      <c r="BI17" s="233"/>
      <c r="BJ17" s="233"/>
      <c r="BK17" s="233"/>
      <c r="BL17" s="233"/>
      <c r="BM17" s="233"/>
      <c r="BN17" s="233"/>
      <c r="BO17" s="233"/>
      <c r="BP17" s="233"/>
      <c r="BQ17" s="238">
        <v>11</v>
      </c>
      <c r="BR17" s="239"/>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34"/>
    </row>
    <row r="18" spans="1:131" s="235" customFormat="1" ht="26.25" customHeight="1" x14ac:dyDescent="0.15">
      <c r="A18" s="238">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32"/>
      <c r="BA18" s="232"/>
      <c r="BB18" s="232"/>
      <c r="BC18" s="232"/>
      <c r="BD18" s="232"/>
      <c r="BE18" s="233"/>
      <c r="BF18" s="233"/>
      <c r="BG18" s="233"/>
      <c r="BH18" s="233"/>
      <c r="BI18" s="233"/>
      <c r="BJ18" s="233"/>
      <c r="BK18" s="233"/>
      <c r="BL18" s="233"/>
      <c r="BM18" s="233"/>
      <c r="BN18" s="233"/>
      <c r="BO18" s="233"/>
      <c r="BP18" s="233"/>
      <c r="BQ18" s="238">
        <v>12</v>
      </c>
      <c r="BR18" s="239"/>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34"/>
    </row>
    <row r="19" spans="1:131" s="235" customFormat="1" ht="26.25" customHeight="1" x14ac:dyDescent="0.15">
      <c r="A19" s="238">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32"/>
      <c r="BA19" s="232"/>
      <c r="BB19" s="232"/>
      <c r="BC19" s="232"/>
      <c r="BD19" s="232"/>
      <c r="BE19" s="233"/>
      <c r="BF19" s="233"/>
      <c r="BG19" s="233"/>
      <c r="BH19" s="233"/>
      <c r="BI19" s="233"/>
      <c r="BJ19" s="233"/>
      <c r="BK19" s="233"/>
      <c r="BL19" s="233"/>
      <c r="BM19" s="233"/>
      <c r="BN19" s="233"/>
      <c r="BO19" s="233"/>
      <c r="BP19" s="233"/>
      <c r="BQ19" s="238">
        <v>13</v>
      </c>
      <c r="BR19" s="239"/>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34"/>
    </row>
    <row r="20" spans="1:131" s="235" customFormat="1" ht="26.25" customHeight="1" x14ac:dyDescent="0.15">
      <c r="A20" s="238">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32"/>
      <c r="BA20" s="232"/>
      <c r="BB20" s="232"/>
      <c r="BC20" s="232"/>
      <c r="BD20" s="232"/>
      <c r="BE20" s="233"/>
      <c r="BF20" s="233"/>
      <c r="BG20" s="233"/>
      <c r="BH20" s="233"/>
      <c r="BI20" s="233"/>
      <c r="BJ20" s="233"/>
      <c r="BK20" s="233"/>
      <c r="BL20" s="233"/>
      <c r="BM20" s="233"/>
      <c r="BN20" s="233"/>
      <c r="BO20" s="233"/>
      <c r="BP20" s="233"/>
      <c r="BQ20" s="238">
        <v>14</v>
      </c>
      <c r="BR20" s="239"/>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34"/>
    </row>
    <row r="21" spans="1:131" s="235" customFormat="1" ht="26.25" customHeight="1" thickBot="1" x14ac:dyDescent="0.2">
      <c r="A21" s="238">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32"/>
      <c r="BA21" s="232"/>
      <c r="BB21" s="232"/>
      <c r="BC21" s="232"/>
      <c r="BD21" s="232"/>
      <c r="BE21" s="233"/>
      <c r="BF21" s="233"/>
      <c r="BG21" s="233"/>
      <c r="BH21" s="233"/>
      <c r="BI21" s="233"/>
      <c r="BJ21" s="233"/>
      <c r="BK21" s="233"/>
      <c r="BL21" s="233"/>
      <c r="BM21" s="233"/>
      <c r="BN21" s="233"/>
      <c r="BO21" s="233"/>
      <c r="BP21" s="233"/>
      <c r="BQ21" s="238">
        <v>15</v>
      </c>
      <c r="BR21" s="239"/>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34"/>
    </row>
    <row r="22" spans="1:131" s="235" customFormat="1" ht="26.25" customHeight="1" x14ac:dyDescent="0.15">
      <c r="A22" s="238">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377</v>
      </c>
      <c r="BA22" s="1031"/>
      <c r="BB22" s="1031"/>
      <c r="BC22" s="1031"/>
      <c r="BD22" s="1032"/>
      <c r="BE22" s="233"/>
      <c r="BF22" s="233"/>
      <c r="BG22" s="233"/>
      <c r="BH22" s="233"/>
      <c r="BI22" s="233"/>
      <c r="BJ22" s="233"/>
      <c r="BK22" s="233"/>
      <c r="BL22" s="233"/>
      <c r="BM22" s="233"/>
      <c r="BN22" s="233"/>
      <c r="BO22" s="233"/>
      <c r="BP22" s="233"/>
      <c r="BQ22" s="238">
        <v>16</v>
      </c>
      <c r="BR22" s="239"/>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70">
        <v>11895</v>
      </c>
      <c r="R23" s="1064"/>
      <c r="S23" s="1064"/>
      <c r="T23" s="1064"/>
      <c r="U23" s="1064"/>
      <c r="V23" s="1064">
        <v>11258</v>
      </c>
      <c r="W23" s="1064"/>
      <c r="X23" s="1064"/>
      <c r="Y23" s="1064"/>
      <c r="Z23" s="1064"/>
      <c r="AA23" s="1064">
        <v>643</v>
      </c>
      <c r="AB23" s="1064"/>
      <c r="AC23" s="1064"/>
      <c r="AD23" s="1064"/>
      <c r="AE23" s="1071"/>
      <c r="AF23" s="1072">
        <v>272</v>
      </c>
      <c r="AG23" s="1064"/>
      <c r="AH23" s="1064"/>
      <c r="AI23" s="1064"/>
      <c r="AJ23" s="1073"/>
      <c r="AK23" s="1074"/>
      <c r="AL23" s="1075"/>
      <c r="AM23" s="1075"/>
      <c r="AN23" s="1075"/>
      <c r="AO23" s="1075"/>
      <c r="AP23" s="1064">
        <v>9996</v>
      </c>
      <c r="AQ23" s="1064"/>
      <c r="AR23" s="1064"/>
      <c r="AS23" s="1064"/>
      <c r="AT23" s="1064"/>
      <c r="AU23" s="1065"/>
      <c r="AV23" s="1065"/>
      <c r="AW23" s="1065"/>
      <c r="AX23" s="1065"/>
      <c r="AY23" s="1066"/>
      <c r="AZ23" s="1067" t="s">
        <v>122</v>
      </c>
      <c r="BA23" s="1068"/>
      <c r="BB23" s="1068"/>
      <c r="BC23" s="1068"/>
      <c r="BD23" s="1069"/>
      <c r="BE23" s="233"/>
      <c r="BF23" s="233"/>
      <c r="BG23" s="233"/>
      <c r="BH23" s="233"/>
      <c r="BI23" s="233"/>
      <c r="BJ23" s="233"/>
      <c r="BK23" s="233"/>
      <c r="BL23" s="233"/>
      <c r="BM23" s="233"/>
      <c r="BN23" s="233"/>
      <c r="BO23" s="233"/>
      <c r="BP23" s="233"/>
      <c r="BQ23" s="238">
        <v>17</v>
      </c>
      <c r="BR23" s="239"/>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34"/>
    </row>
    <row r="24" spans="1:131" s="235" customFormat="1" ht="26.25" customHeight="1" x14ac:dyDescent="0.15">
      <c r="A24" s="1063" t="s">
        <v>380</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2"/>
      <c r="BA24" s="232"/>
      <c r="BB24" s="232"/>
      <c r="BC24" s="232"/>
      <c r="BD24" s="232"/>
      <c r="BE24" s="233"/>
      <c r="BF24" s="233"/>
      <c r="BG24" s="233"/>
      <c r="BH24" s="233"/>
      <c r="BI24" s="233"/>
      <c r="BJ24" s="233"/>
      <c r="BK24" s="233"/>
      <c r="BL24" s="233"/>
      <c r="BM24" s="233"/>
      <c r="BN24" s="233"/>
      <c r="BO24" s="233"/>
      <c r="BP24" s="233"/>
      <c r="BQ24" s="238">
        <v>18</v>
      </c>
      <c r="BR24" s="239"/>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34"/>
    </row>
    <row r="25" spans="1:131" ht="26.25" customHeight="1" thickBot="1" x14ac:dyDescent="0.2">
      <c r="A25" s="1062" t="s">
        <v>381</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2"/>
      <c r="BK25" s="232"/>
      <c r="BL25" s="232"/>
      <c r="BM25" s="232"/>
      <c r="BN25" s="232"/>
      <c r="BO25" s="241"/>
      <c r="BP25" s="241"/>
      <c r="BQ25" s="238">
        <v>19</v>
      </c>
      <c r="BR25" s="239"/>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30"/>
    </row>
    <row r="26" spans="1:131" ht="26.25" customHeight="1" x14ac:dyDescent="0.15">
      <c r="A26" s="998" t="s">
        <v>356</v>
      </c>
      <c r="B26" s="999"/>
      <c r="C26" s="999"/>
      <c r="D26" s="999"/>
      <c r="E26" s="999"/>
      <c r="F26" s="999"/>
      <c r="G26" s="999"/>
      <c r="H26" s="999"/>
      <c r="I26" s="999"/>
      <c r="J26" s="999"/>
      <c r="K26" s="999"/>
      <c r="L26" s="999"/>
      <c r="M26" s="999"/>
      <c r="N26" s="999"/>
      <c r="O26" s="999"/>
      <c r="P26" s="1000"/>
      <c r="Q26" s="1004" t="s">
        <v>382</v>
      </c>
      <c r="R26" s="1005"/>
      <c r="S26" s="1005"/>
      <c r="T26" s="1005"/>
      <c r="U26" s="1006"/>
      <c r="V26" s="1004" t="s">
        <v>383</v>
      </c>
      <c r="W26" s="1005"/>
      <c r="X26" s="1005"/>
      <c r="Y26" s="1005"/>
      <c r="Z26" s="1006"/>
      <c r="AA26" s="1004" t="s">
        <v>384</v>
      </c>
      <c r="AB26" s="1005"/>
      <c r="AC26" s="1005"/>
      <c r="AD26" s="1005"/>
      <c r="AE26" s="1005"/>
      <c r="AF26" s="1058" t="s">
        <v>385</v>
      </c>
      <c r="AG26" s="1011"/>
      <c r="AH26" s="1011"/>
      <c r="AI26" s="1011"/>
      <c r="AJ26" s="1059"/>
      <c r="AK26" s="1005" t="s">
        <v>386</v>
      </c>
      <c r="AL26" s="1005"/>
      <c r="AM26" s="1005"/>
      <c r="AN26" s="1005"/>
      <c r="AO26" s="1006"/>
      <c r="AP26" s="1004" t="s">
        <v>387</v>
      </c>
      <c r="AQ26" s="1005"/>
      <c r="AR26" s="1005"/>
      <c r="AS26" s="1005"/>
      <c r="AT26" s="1006"/>
      <c r="AU26" s="1004" t="s">
        <v>388</v>
      </c>
      <c r="AV26" s="1005"/>
      <c r="AW26" s="1005"/>
      <c r="AX26" s="1005"/>
      <c r="AY26" s="1006"/>
      <c r="AZ26" s="1004" t="s">
        <v>389</v>
      </c>
      <c r="BA26" s="1005"/>
      <c r="BB26" s="1005"/>
      <c r="BC26" s="1005"/>
      <c r="BD26" s="1006"/>
      <c r="BE26" s="1004" t="s">
        <v>363</v>
      </c>
      <c r="BF26" s="1005"/>
      <c r="BG26" s="1005"/>
      <c r="BH26" s="1005"/>
      <c r="BI26" s="1018"/>
      <c r="BJ26" s="232"/>
      <c r="BK26" s="232"/>
      <c r="BL26" s="232"/>
      <c r="BM26" s="232"/>
      <c r="BN26" s="232"/>
      <c r="BO26" s="241"/>
      <c r="BP26" s="241"/>
      <c r="BQ26" s="238">
        <v>20</v>
      </c>
      <c r="BR26" s="239"/>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30"/>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32"/>
      <c r="BK27" s="232"/>
      <c r="BL27" s="232"/>
      <c r="BM27" s="232"/>
      <c r="BN27" s="232"/>
      <c r="BO27" s="241"/>
      <c r="BP27" s="241"/>
      <c r="BQ27" s="238">
        <v>21</v>
      </c>
      <c r="BR27" s="239"/>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30"/>
    </row>
    <row r="28" spans="1:131" ht="26.25" customHeight="1" thickTop="1" x14ac:dyDescent="0.15">
      <c r="A28" s="242">
        <v>1</v>
      </c>
      <c r="B28" s="1050" t="s">
        <v>390</v>
      </c>
      <c r="C28" s="1051"/>
      <c r="D28" s="1051"/>
      <c r="E28" s="1051"/>
      <c r="F28" s="1051"/>
      <c r="G28" s="1051"/>
      <c r="H28" s="1051"/>
      <c r="I28" s="1051"/>
      <c r="J28" s="1051"/>
      <c r="K28" s="1051"/>
      <c r="L28" s="1051"/>
      <c r="M28" s="1051"/>
      <c r="N28" s="1051"/>
      <c r="O28" s="1051"/>
      <c r="P28" s="1052"/>
      <c r="Q28" s="1053">
        <v>1756</v>
      </c>
      <c r="R28" s="1054"/>
      <c r="S28" s="1054"/>
      <c r="T28" s="1054"/>
      <c r="U28" s="1054"/>
      <c r="V28" s="1054">
        <v>1720</v>
      </c>
      <c r="W28" s="1054"/>
      <c r="X28" s="1054"/>
      <c r="Y28" s="1054"/>
      <c r="Z28" s="1054"/>
      <c r="AA28" s="1054">
        <v>36</v>
      </c>
      <c r="AB28" s="1054"/>
      <c r="AC28" s="1054"/>
      <c r="AD28" s="1054"/>
      <c r="AE28" s="1055"/>
      <c r="AF28" s="1056">
        <v>36</v>
      </c>
      <c r="AG28" s="1054"/>
      <c r="AH28" s="1054"/>
      <c r="AI28" s="1054"/>
      <c r="AJ28" s="1057"/>
      <c r="AK28" s="1045">
        <v>166</v>
      </c>
      <c r="AL28" s="1046"/>
      <c r="AM28" s="1046"/>
      <c r="AN28" s="1046"/>
      <c r="AO28" s="1046"/>
      <c r="AP28" s="1046" t="s">
        <v>552</v>
      </c>
      <c r="AQ28" s="1046"/>
      <c r="AR28" s="1046"/>
      <c r="AS28" s="1046"/>
      <c r="AT28" s="1046"/>
      <c r="AU28" s="1046" t="s">
        <v>552</v>
      </c>
      <c r="AV28" s="1046"/>
      <c r="AW28" s="1046"/>
      <c r="AX28" s="1046"/>
      <c r="AY28" s="1046"/>
      <c r="AZ28" s="1047"/>
      <c r="BA28" s="1047"/>
      <c r="BB28" s="1047"/>
      <c r="BC28" s="1047"/>
      <c r="BD28" s="1047"/>
      <c r="BE28" s="1048"/>
      <c r="BF28" s="1048"/>
      <c r="BG28" s="1048"/>
      <c r="BH28" s="1048"/>
      <c r="BI28" s="1049"/>
      <c r="BJ28" s="232"/>
      <c r="BK28" s="232"/>
      <c r="BL28" s="232"/>
      <c r="BM28" s="232"/>
      <c r="BN28" s="232"/>
      <c r="BO28" s="241"/>
      <c r="BP28" s="241"/>
      <c r="BQ28" s="238">
        <v>22</v>
      </c>
      <c r="BR28" s="239"/>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30"/>
    </row>
    <row r="29" spans="1:131" ht="26.25" customHeight="1" x14ac:dyDescent="0.15">
      <c r="A29" s="242">
        <v>2</v>
      </c>
      <c r="B29" s="1033" t="s">
        <v>391</v>
      </c>
      <c r="C29" s="1034"/>
      <c r="D29" s="1034"/>
      <c r="E29" s="1034"/>
      <c r="F29" s="1034"/>
      <c r="G29" s="1034"/>
      <c r="H29" s="1034"/>
      <c r="I29" s="1034"/>
      <c r="J29" s="1034"/>
      <c r="K29" s="1034"/>
      <c r="L29" s="1034"/>
      <c r="M29" s="1034"/>
      <c r="N29" s="1034"/>
      <c r="O29" s="1034"/>
      <c r="P29" s="1035"/>
      <c r="Q29" s="1041">
        <v>58</v>
      </c>
      <c r="R29" s="1042"/>
      <c r="S29" s="1042"/>
      <c r="T29" s="1042"/>
      <c r="U29" s="1042"/>
      <c r="V29" s="1042">
        <v>57</v>
      </c>
      <c r="W29" s="1042"/>
      <c r="X29" s="1042"/>
      <c r="Y29" s="1042"/>
      <c r="Z29" s="1042"/>
      <c r="AA29" s="1042">
        <v>1</v>
      </c>
      <c r="AB29" s="1042"/>
      <c r="AC29" s="1042"/>
      <c r="AD29" s="1042"/>
      <c r="AE29" s="1043"/>
      <c r="AF29" s="1038">
        <v>1</v>
      </c>
      <c r="AG29" s="1039"/>
      <c r="AH29" s="1039"/>
      <c r="AI29" s="1039"/>
      <c r="AJ29" s="1040"/>
      <c r="AK29" s="983">
        <v>43</v>
      </c>
      <c r="AL29" s="971"/>
      <c r="AM29" s="971"/>
      <c r="AN29" s="971"/>
      <c r="AO29" s="971"/>
      <c r="AP29" s="971">
        <v>1</v>
      </c>
      <c r="AQ29" s="971"/>
      <c r="AR29" s="971"/>
      <c r="AS29" s="971"/>
      <c r="AT29" s="971"/>
      <c r="AU29" s="971" t="s">
        <v>552</v>
      </c>
      <c r="AV29" s="971"/>
      <c r="AW29" s="971"/>
      <c r="AX29" s="971"/>
      <c r="AY29" s="971"/>
      <c r="AZ29" s="1044"/>
      <c r="BA29" s="1044"/>
      <c r="BB29" s="1044"/>
      <c r="BC29" s="1044"/>
      <c r="BD29" s="1044"/>
      <c r="BE29" s="972"/>
      <c r="BF29" s="972"/>
      <c r="BG29" s="972"/>
      <c r="BH29" s="972"/>
      <c r="BI29" s="973"/>
      <c r="BJ29" s="232"/>
      <c r="BK29" s="232"/>
      <c r="BL29" s="232"/>
      <c r="BM29" s="232"/>
      <c r="BN29" s="232"/>
      <c r="BO29" s="241"/>
      <c r="BP29" s="241"/>
      <c r="BQ29" s="238">
        <v>23</v>
      </c>
      <c r="BR29" s="239"/>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30"/>
    </row>
    <row r="30" spans="1:131" ht="26.25" customHeight="1" x14ac:dyDescent="0.15">
      <c r="A30" s="242">
        <v>3</v>
      </c>
      <c r="B30" s="1033" t="s">
        <v>392</v>
      </c>
      <c r="C30" s="1034"/>
      <c r="D30" s="1034"/>
      <c r="E30" s="1034"/>
      <c r="F30" s="1034"/>
      <c r="G30" s="1034"/>
      <c r="H30" s="1034"/>
      <c r="I30" s="1034"/>
      <c r="J30" s="1034"/>
      <c r="K30" s="1034"/>
      <c r="L30" s="1034"/>
      <c r="M30" s="1034"/>
      <c r="N30" s="1034"/>
      <c r="O30" s="1034"/>
      <c r="P30" s="1035"/>
      <c r="Q30" s="1041">
        <v>1676</v>
      </c>
      <c r="R30" s="1042"/>
      <c r="S30" s="1042"/>
      <c r="T30" s="1042"/>
      <c r="U30" s="1042"/>
      <c r="V30" s="1042">
        <v>1599</v>
      </c>
      <c r="W30" s="1042"/>
      <c r="X30" s="1042"/>
      <c r="Y30" s="1042"/>
      <c r="Z30" s="1042"/>
      <c r="AA30" s="1042">
        <v>77</v>
      </c>
      <c r="AB30" s="1042"/>
      <c r="AC30" s="1042"/>
      <c r="AD30" s="1042"/>
      <c r="AE30" s="1043"/>
      <c r="AF30" s="1038">
        <v>65</v>
      </c>
      <c r="AG30" s="1039"/>
      <c r="AH30" s="1039"/>
      <c r="AI30" s="1039"/>
      <c r="AJ30" s="1040"/>
      <c r="AK30" s="983">
        <v>268</v>
      </c>
      <c r="AL30" s="971"/>
      <c r="AM30" s="971"/>
      <c r="AN30" s="971"/>
      <c r="AO30" s="971"/>
      <c r="AP30" s="971" t="s">
        <v>552</v>
      </c>
      <c r="AQ30" s="971"/>
      <c r="AR30" s="971"/>
      <c r="AS30" s="971"/>
      <c r="AT30" s="971"/>
      <c r="AU30" s="971" t="s">
        <v>552</v>
      </c>
      <c r="AV30" s="971"/>
      <c r="AW30" s="971"/>
      <c r="AX30" s="971"/>
      <c r="AY30" s="971"/>
      <c r="AZ30" s="1044"/>
      <c r="BA30" s="1044"/>
      <c r="BB30" s="1044"/>
      <c r="BC30" s="1044"/>
      <c r="BD30" s="1044"/>
      <c r="BE30" s="972"/>
      <c r="BF30" s="972"/>
      <c r="BG30" s="972"/>
      <c r="BH30" s="972"/>
      <c r="BI30" s="973"/>
      <c r="BJ30" s="232"/>
      <c r="BK30" s="232"/>
      <c r="BL30" s="232"/>
      <c r="BM30" s="232"/>
      <c r="BN30" s="232"/>
      <c r="BO30" s="241"/>
      <c r="BP30" s="241"/>
      <c r="BQ30" s="238">
        <v>24</v>
      </c>
      <c r="BR30" s="239"/>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30"/>
    </row>
    <row r="31" spans="1:131" ht="26.25" customHeight="1" x14ac:dyDescent="0.15">
      <c r="A31" s="242">
        <v>4</v>
      </c>
      <c r="B31" s="1033" t="s">
        <v>393</v>
      </c>
      <c r="C31" s="1034"/>
      <c r="D31" s="1034"/>
      <c r="E31" s="1034"/>
      <c r="F31" s="1034"/>
      <c r="G31" s="1034"/>
      <c r="H31" s="1034"/>
      <c r="I31" s="1034"/>
      <c r="J31" s="1034"/>
      <c r="K31" s="1034"/>
      <c r="L31" s="1034"/>
      <c r="M31" s="1034"/>
      <c r="N31" s="1034"/>
      <c r="O31" s="1034"/>
      <c r="P31" s="1035"/>
      <c r="Q31" s="1041">
        <v>16</v>
      </c>
      <c r="R31" s="1042"/>
      <c r="S31" s="1042"/>
      <c r="T31" s="1042"/>
      <c r="U31" s="1042"/>
      <c r="V31" s="1042">
        <v>16</v>
      </c>
      <c r="W31" s="1042"/>
      <c r="X31" s="1042"/>
      <c r="Y31" s="1042"/>
      <c r="Z31" s="1042"/>
      <c r="AA31" s="1042">
        <v>0</v>
      </c>
      <c r="AB31" s="1042"/>
      <c r="AC31" s="1042"/>
      <c r="AD31" s="1042"/>
      <c r="AE31" s="1043"/>
      <c r="AF31" s="1038">
        <v>0</v>
      </c>
      <c r="AG31" s="1039"/>
      <c r="AH31" s="1039"/>
      <c r="AI31" s="1039"/>
      <c r="AJ31" s="1040"/>
      <c r="AK31" s="983">
        <v>14</v>
      </c>
      <c r="AL31" s="971"/>
      <c r="AM31" s="971"/>
      <c r="AN31" s="971"/>
      <c r="AO31" s="971"/>
      <c r="AP31" s="971" t="s">
        <v>552</v>
      </c>
      <c r="AQ31" s="971"/>
      <c r="AR31" s="971"/>
      <c r="AS31" s="971"/>
      <c r="AT31" s="971"/>
      <c r="AU31" s="971" t="s">
        <v>552</v>
      </c>
      <c r="AV31" s="971"/>
      <c r="AW31" s="971"/>
      <c r="AX31" s="971"/>
      <c r="AY31" s="971"/>
      <c r="AZ31" s="1044"/>
      <c r="BA31" s="1044"/>
      <c r="BB31" s="1044"/>
      <c r="BC31" s="1044"/>
      <c r="BD31" s="1044"/>
      <c r="BE31" s="972"/>
      <c r="BF31" s="972"/>
      <c r="BG31" s="972"/>
      <c r="BH31" s="972"/>
      <c r="BI31" s="973"/>
      <c r="BJ31" s="232"/>
      <c r="BK31" s="232"/>
      <c r="BL31" s="232"/>
      <c r="BM31" s="232"/>
      <c r="BN31" s="232"/>
      <c r="BO31" s="241"/>
      <c r="BP31" s="241"/>
      <c r="BQ31" s="238">
        <v>25</v>
      </c>
      <c r="BR31" s="239"/>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30"/>
    </row>
    <row r="32" spans="1:131" ht="26.25" customHeight="1" x14ac:dyDescent="0.15">
      <c r="A32" s="242">
        <v>5</v>
      </c>
      <c r="B32" s="1033" t="s">
        <v>394</v>
      </c>
      <c r="C32" s="1034"/>
      <c r="D32" s="1034"/>
      <c r="E32" s="1034"/>
      <c r="F32" s="1034"/>
      <c r="G32" s="1034"/>
      <c r="H32" s="1034"/>
      <c r="I32" s="1034"/>
      <c r="J32" s="1034"/>
      <c r="K32" s="1034"/>
      <c r="L32" s="1034"/>
      <c r="M32" s="1034"/>
      <c r="N32" s="1034"/>
      <c r="O32" s="1034"/>
      <c r="P32" s="1035"/>
      <c r="Q32" s="1041">
        <v>238</v>
      </c>
      <c r="R32" s="1042"/>
      <c r="S32" s="1042"/>
      <c r="T32" s="1042"/>
      <c r="U32" s="1042"/>
      <c r="V32" s="1042">
        <v>231</v>
      </c>
      <c r="W32" s="1042"/>
      <c r="X32" s="1042"/>
      <c r="Y32" s="1042"/>
      <c r="Z32" s="1042"/>
      <c r="AA32" s="1042">
        <v>7</v>
      </c>
      <c r="AB32" s="1042"/>
      <c r="AC32" s="1042"/>
      <c r="AD32" s="1042"/>
      <c r="AE32" s="1043"/>
      <c r="AF32" s="1038">
        <v>0</v>
      </c>
      <c r="AG32" s="1039"/>
      <c r="AH32" s="1039"/>
      <c r="AI32" s="1039"/>
      <c r="AJ32" s="1040"/>
      <c r="AK32" s="983">
        <v>81</v>
      </c>
      <c r="AL32" s="971"/>
      <c r="AM32" s="971"/>
      <c r="AN32" s="971"/>
      <c r="AO32" s="971"/>
      <c r="AP32" s="971" t="s">
        <v>552</v>
      </c>
      <c r="AQ32" s="971"/>
      <c r="AR32" s="971"/>
      <c r="AS32" s="971"/>
      <c r="AT32" s="971"/>
      <c r="AU32" s="971" t="s">
        <v>552</v>
      </c>
      <c r="AV32" s="971"/>
      <c r="AW32" s="971"/>
      <c r="AX32" s="971"/>
      <c r="AY32" s="971"/>
      <c r="AZ32" s="1044"/>
      <c r="BA32" s="1044"/>
      <c r="BB32" s="1044"/>
      <c r="BC32" s="1044"/>
      <c r="BD32" s="1044"/>
      <c r="BE32" s="972"/>
      <c r="BF32" s="972"/>
      <c r="BG32" s="972"/>
      <c r="BH32" s="972"/>
      <c r="BI32" s="973"/>
      <c r="BJ32" s="232"/>
      <c r="BK32" s="232"/>
      <c r="BL32" s="232"/>
      <c r="BM32" s="232"/>
      <c r="BN32" s="232"/>
      <c r="BO32" s="241"/>
      <c r="BP32" s="241"/>
      <c r="BQ32" s="238">
        <v>26</v>
      </c>
      <c r="BR32" s="239"/>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30"/>
    </row>
    <row r="33" spans="1:131" ht="26.25" customHeight="1" x14ac:dyDescent="0.15">
      <c r="A33" s="242">
        <v>6</v>
      </c>
      <c r="B33" s="1033" t="s">
        <v>395</v>
      </c>
      <c r="C33" s="1034"/>
      <c r="D33" s="1034"/>
      <c r="E33" s="1034"/>
      <c r="F33" s="1034"/>
      <c r="G33" s="1034"/>
      <c r="H33" s="1034"/>
      <c r="I33" s="1034"/>
      <c r="J33" s="1034"/>
      <c r="K33" s="1034"/>
      <c r="L33" s="1034"/>
      <c r="M33" s="1034"/>
      <c r="N33" s="1034"/>
      <c r="O33" s="1034"/>
      <c r="P33" s="1035"/>
      <c r="Q33" s="1041">
        <v>295</v>
      </c>
      <c r="R33" s="1042"/>
      <c r="S33" s="1042"/>
      <c r="T33" s="1042"/>
      <c r="U33" s="1042"/>
      <c r="V33" s="1042">
        <v>240</v>
      </c>
      <c r="W33" s="1042"/>
      <c r="X33" s="1042"/>
      <c r="Y33" s="1042"/>
      <c r="Z33" s="1042"/>
      <c r="AA33" s="1042">
        <v>55</v>
      </c>
      <c r="AB33" s="1042"/>
      <c r="AC33" s="1042"/>
      <c r="AD33" s="1042"/>
      <c r="AE33" s="1043"/>
      <c r="AF33" s="1038">
        <v>338</v>
      </c>
      <c r="AG33" s="1039"/>
      <c r="AH33" s="1039"/>
      <c r="AI33" s="1039"/>
      <c r="AJ33" s="1040"/>
      <c r="AK33" s="983">
        <v>86</v>
      </c>
      <c r="AL33" s="971"/>
      <c r="AM33" s="971"/>
      <c r="AN33" s="971"/>
      <c r="AO33" s="971"/>
      <c r="AP33" s="971">
        <v>1286</v>
      </c>
      <c r="AQ33" s="971"/>
      <c r="AR33" s="971"/>
      <c r="AS33" s="971"/>
      <c r="AT33" s="971"/>
      <c r="AU33" s="971">
        <v>187</v>
      </c>
      <c r="AV33" s="971"/>
      <c r="AW33" s="971"/>
      <c r="AX33" s="971"/>
      <c r="AY33" s="971"/>
      <c r="AZ33" s="1044"/>
      <c r="BA33" s="1044"/>
      <c r="BB33" s="1044"/>
      <c r="BC33" s="1044"/>
      <c r="BD33" s="1044"/>
      <c r="BE33" s="972" t="s">
        <v>396</v>
      </c>
      <c r="BF33" s="972"/>
      <c r="BG33" s="972"/>
      <c r="BH33" s="972"/>
      <c r="BI33" s="973"/>
      <c r="BJ33" s="232"/>
      <c r="BK33" s="232"/>
      <c r="BL33" s="232"/>
      <c r="BM33" s="232"/>
      <c r="BN33" s="232"/>
      <c r="BO33" s="241"/>
      <c r="BP33" s="241"/>
      <c r="BQ33" s="238">
        <v>27</v>
      </c>
      <c r="BR33" s="239"/>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30"/>
    </row>
    <row r="34" spans="1:131" ht="26.25" customHeight="1" x14ac:dyDescent="0.15">
      <c r="A34" s="242">
        <v>7</v>
      </c>
      <c r="B34" s="1033" t="s">
        <v>397</v>
      </c>
      <c r="C34" s="1034"/>
      <c r="D34" s="1034"/>
      <c r="E34" s="1034"/>
      <c r="F34" s="1034"/>
      <c r="G34" s="1034"/>
      <c r="H34" s="1034"/>
      <c r="I34" s="1034"/>
      <c r="J34" s="1034"/>
      <c r="K34" s="1034"/>
      <c r="L34" s="1034"/>
      <c r="M34" s="1034"/>
      <c r="N34" s="1034"/>
      <c r="O34" s="1034"/>
      <c r="P34" s="1035"/>
      <c r="Q34" s="1041">
        <v>85</v>
      </c>
      <c r="R34" s="1042"/>
      <c r="S34" s="1042"/>
      <c r="T34" s="1042"/>
      <c r="U34" s="1042"/>
      <c r="V34" s="1042">
        <v>82</v>
      </c>
      <c r="W34" s="1042"/>
      <c r="X34" s="1042"/>
      <c r="Y34" s="1042"/>
      <c r="Z34" s="1042"/>
      <c r="AA34" s="1042">
        <v>3</v>
      </c>
      <c r="AB34" s="1042"/>
      <c r="AC34" s="1042"/>
      <c r="AD34" s="1042"/>
      <c r="AE34" s="1043"/>
      <c r="AF34" s="1038">
        <v>3</v>
      </c>
      <c r="AG34" s="1039"/>
      <c r="AH34" s="1039"/>
      <c r="AI34" s="1039"/>
      <c r="AJ34" s="1040"/>
      <c r="AK34" s="983">
        <v>51</v>
      </c>
      <c r="AL34" s="971"/>
      <c r="AM34" s="971"/>
      <c r="AN34" s="971"/>
      <c r="AO34" s="971"/>
      <c r="AP34" s="971">
        <v>205</v>
      </c>
      <c r="AQ34" s="971"/>
      <c r="AR34" s="971"/>
      <c r="AS34" s="971"/>
      <c r="AT34" s="971"/>
      <c r="AU34" s="971">
        <v>6</v>
      </c>
      <c r="AV34" s="971"/>
      <c r="AW34" s="971"/>
      <c r="AX34" s="971"/>
      <c r="AY34" s="971"/>
      <c r="AZ34" s="1044"/>
      <c r="BA34" s="1044"/>
      <c r="BB34" s="1044"/>
      <c r="BC34" s="1044"/>
      <c r="BD34" s="1044"/>
      <c r="BE34" s="972" t="s">
        <v>398</v>
      </c>
      <c r="BF34" s="972"/>
      <c r="BG34" s="972"/>
      <c r="BH34" s="972"/>
      <c r="BI34" s="973"/>
      <c r="BJ34" s="232"/>
      <c r="BK34" s="232"/>
      <c r="BL34" s="232"/>
      <c r="BM34" s="232"/>
      <c r="BN34" s="232"/>
      <c r="BO34" s="241"/>
      <c r="BP34" s="241"/>
      <c r="BQ34" s="238">
        <v>28</v>
      </c>
      <c r="BR34" s="239"/>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30"/>
    </row>
    <row r="35" spans="1:131" ht="26.25" customHeight="1" x14ac:dyDescent="0.15">
      <c r="A35" s="242">
        <v>8</v>
      </c>
      <c r="B35" s="1033" t="s">
        <v>399</v>
      </c>
      <c r="C35" s="1034"/>
      <c r="D35" s="1034"/>
      <c r="E35" s="1034"/>
      <c r="F35" s="1034"/>
      <c r="G35" s="1034"/>
      <c r="H35" s="1034"/>
      <c r="I35" s="1034"/>
      <c r="J35" s="1034"/>
      <c r="K35" s="1034"/>
      <c r="L35" s="1034"/>
      <c r="M35" s="1034"/>
      <c r="N35" s="1034"/>
      <c r="O35" s="1034"/>
      <c r="P35" s="1035"/>
      <c r="Q35" s="1041">
        <v>10</v>
      </c>
      <c r="R35" s="1042"/>
      <c r="S35" s="1042"/>
      <c r="T35" s="1042"/>
      <c r="U35" s="1042"/>
      <c r="V35" s="1042">
        <v>8</v>
      </c>
      <c r="W35" s="1042"/>
      <c r="X35" s="1042"/>
      <c r="Y35" s="1042"/>
      <c r="Z35" s="1042"/>
      <c r="AA35" s="1042">
        <v>2</v>
      </c>
      <c r="AB35" s="1042"/>
      <c r="AC35" s="1042"/>
      <c r="AD35" s="1042"/>
      <c r="AE35" s="1043"/>
      <c r="AF35" s="1038">
        <v>2</v>
      </c>
      <c r="AG35" s="1039"/>
      <c r="AH35" s="1039"/>
      <c r="AI35" s="1039"/>
      <c r="AJ35" s="1040"/>
      <c r="AK35" s="983">
        <v>7</v>
      </c>
      <c r="AL35" s="971"/>
      <c r="AM35" s="971"/>
      <c r="AN35" s="971"/>
      <c r="AO35" s="971"/>
      <c r="AP35" s="971">
        <v>16</v>
      </c>
      <c r="AQ35" s="971"/>
      <c r="AR35" s="971"/>
      <c r="AS35" s="971"/>
      <c r="AT35" s="971"/>
      <c r="AU35" s="971">
        <v>1</v>
      </c>
      <c r="AV35" s="971"/>
      <c r="AW35" s="971"/>
      <c r="AX35" s="971"/>
      <c r="AY35" s="971"/>
      <c r="AZ35" s="1044"/>
      <c r="BA35" s="1044"/>
      <c r="BB35" s="1044"/>
      <c r="BC35" s="1044"/>
      <c r="BD35" s="1044"/>
      <c r="BE35" s="972" t="s">
        <v>398</v>
      </c>
      <c r="BF35" s="972"/>
      <c r="BG35" s="972"/>
      <c r="BH35" s="972"/>
      <c r="BI35" s="973"/>
      <c r="BJ35" s="232"/>
      <c r="BK35" s="232"/>
      <c r="BL35" s="232"/>
      <c r="BM35" s="232"/>
      <c r="BN35" s="232"/>
      <c r="BO35" s="241"/>
      <c r="BP35" s="241"/>
      <c r="BQ35" s="238">
        <v>29</v>
      </c>
      <c r="BR35" s="239"/>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30"/>
    </row>
    <row r="36" spans="1:131" ht="26.25" customHeight="1" x14ac:dyDescent="0.15">
      <c r="A36" s="242">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3"/>
      <c r="AL36" s="971"/>
      <c r="AM36" s="971"/>
      <c r="AN36" s="971"/>
      <c r="AO36" s="971"/>
      <c r="AP36" s="971"/>
      <c r="AQ36" s="971"/>
      <c r="AR36" s="971"/>
      <c r="AS36" s="971"/>
      <c r="AT36" s="971"/>
      <c r="AU36" s="971"/>
      <c r="AV36" s="971"/>
      <c r="AW36" s="971"/>
      <c r="AX36" s="971"/>
      <c r="AY36" s="971"/>
      <c r="AZ36" s="1044"/>
      <c r="BA36" s="1044"/>
      <c r="BB36" s="1044"/>
      <c r="BC36" s="1044"/>
      <c r="BD36" s="1044"/>
      <c r="BE36" s="972"/>
      <c r="BF36" s="972"/>
      <c r="BG36" s="972"/>
      <c r="BH36" s="972"/>
      <c r="BI36" s="973"/>
      <c r="BJ36" s="232"/>
      <c r="BK36" s="232"/>
      <c r="BL36" s="232"/>
      <c r="BM36" s="232"/>
      <c r="BN36" s="232"/>
      <c r="BO36" s="241"/>
      <c r="BP36" s="241"/>
      <c r="BQ36" s="238">
        <v>30</v>
      </c>
      <c r="BR36" s="239"/>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30"/>
    </row>
    <row r="37" spans="1:131" ht="26.25" customHeight="1" x14ac:dyDescent="0.15">
      <c r="A37" s="242">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3"/>
      <c r="AL37" s="971"/>
      <c r="AM37" s="971"/>
      <c r="AN37" s="971"/>
      <c r="AO37" s="971"/>
      <c r="AP37" s="971"/>
      <c r="AQ37" s="971"/>
      <c r="AR37" s="971"/>
      <c r="AS37" s="971"/>
      <c r="AT37" s="971"/>
      <c r="AU37" s="971"/>
      <c r="AV37" s="971"/>
      <c r="AW37" s="971"/>
      <c r="AX37" s="971"/>
      <c r="AY37" s="971"/>
      <c r="AZ37" s="1044"/>
      <c r="BA37" s="1044"/>
      <c r="BB37" s="1044"/>
      <c r="BC37" s="1044"/>
      <c r="BD37" s="1044"/>
      <c r="BE37" s="972"/>
      <c r="BF37" s="972"/>
      <c r="BG37" s="972"/>
      <c r="BH37" s="972"/>
      <c r="BI37" s="973"/>
      <c r="BJ37" s="232"/>
      <c r="BK37" s="232"/>
      <c r="BL37" s="232"/>
      <c r="BM37" s="232"/>
      <c r="BN37" s="232"/>
      <c r="BO37" s="241"/>
      <c r="BP37" s="241"/>
      <c r="BQ37" s="238">
        <v>31</v>
      </c>
      <c r="BR37" s="239"/>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30"/>
    </row>
    <row r="38" spans="1:131" ht="26.25" customHeight="1" x14ac:dyDescent="0.15">
      <c r="A38" s="242">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3"/>
      <c r="AL38" s="971"/>
      <c r="AM38" s="971"/>
      <c r="AN38" s="971"/>
      <c r="AO38" s="971"/>
      <c r="AP38" s="971"/>
      <c r="AQ38" s="971"/>
      <c r="AR38" s="971"/>
      <c r="AS38" s="971"/>
      <c r="AT38" s="971"/>
      <c r="AU38" s="971"/>
      <c r="AV38" s="971"/>
      <c r="AW38" s="971"/>
      <c r="AX38" s="971"/>
      <c r="AY38" s="971"/>
      <c r="AZ38" s="1044"/>
      <c r="BA38" s="1044"/>
      <c r="BB38" s="1044"/>
      <c r="BC38" s="1044"/>
      <c r="BD38" s="1044"/>
      <c r="BE38" s="972"/>
      <c r="BF38" s="972"/>
      <c r="BG38" s="972"/>
      <c r="BH38" s="972"/>
      <c r="BI38" s="973"/>
      <c r="BJ38" s="232"/>
      <c r="BK38" s="232"/>
      <c r="BL38" s="232"/>
      <c r="BM38" s="232"/>
      <c r="BN38" s="232"/>
      <c r="BO38" s="241"/>
      <c r="BP38" s="241"/>
      <c r="BQ38" s="238">
        <v>32</v>
      </c>
      <c r="BR38" s="239"/>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30"/>
    </row>
    <row r="39" spans="1:131" ht="26.25" customHeight="1" x14ac:dyDescent="0.15">
      <c r="A39" s="242">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3"/>
      <c r="AL39" s="971"/>
      <c r="AM39" s="971"/>
      <c r="AN39" s="971"/>
      <c r="AO39" s="971"/>
      <c r="AP39" s="971"/>
      <c r="AQ39" s="971"/>
      <c r="AR39" s="971"/>
      <c r="AS39" s="971"/>
      <c r="AT39" s="971"/>
      <c r="AU39" s="971"/>
      <c r="AV39" s="971"/>
      <c r="AW39" s="971"/>
      <c r="AX39" s="971"/>
      <c r="AY39" s="971"/>
      <c r="AZ39" s="1044"/>
      <c r="BA39" s="1044"/>
      <c r="BB39" s="1044"/>
      <c r="BC39" s="1044"/>
      <c r="BD39" s="1044"/>
      <c r="BE39" s="972"/>
      <c r="BF39" s="972"/>
      <c r="BG39" s="972"/>
      <c r="BH39" s="972"/>
      <c r="BI39" s="973"/>
      <c r="BJ39" s="232"/>
      <c r="BK39" s="232"/>
      <c r="BL39" s="232"/>
      <c r="BM39" s="232"/>
      <c r="BN39" s="232"/>
      <c r="BO39" s="241"/>
      <c r="BP39" s="241"/>
      <c r="BQ39" s="238">
        <v>33</v>
      </c>
      <c r="BR39" s="239"/>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30"/>
    </row>
    <row r="40" spans="1:131" ht="26.25" customHeight="1" x14ac:dyDescent="0.15">
      <c r="A40" s="238">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3"/>
      <c r="AL40" s="971"/>
      <c r="AM40" s="971"/>
      <c r="AN40" s="971"/>
      <c r="AO40" s="971"/>
      <c r="AP40" s="971"/>
      <c r="AQ40" s="971"/>
      <c r="AR40" s="971"/>
      <c r="AS40" s="971"/>
      <c r="AT40" s="971"/>
      <c r="AU40" s="971"/>
      <c r="AV40" s="971"/>
      <c r="AW40" s="971"/>
      <c r="AX40" s="971"/>
      <c r="AY40" s="971"/>
      <c r="AZ40" s="1044"/>
      <c r="BA40" s="1044"/>
      <c r="BB40" s="1044"/>
      <c r="BC40" s="1044"/>
      <c r="BD40" s="1044"/>
      <c r="BE40" s="972"/>
      <c r="BF40" s="972"/>
      <c r="BG40" s="972"/>
      <c r="BH40" s="972"/>
      <c r="BI40" s="973"/>
      <c r="BJ40" s="232"/>
      <c r="BK40" s="232"/>
      <c r="BL40" s="232"/>
      <c r="BM40" s="232"/>
      <c r="BN40" s="232"/>
      <c r="BO40" s="241"/>
      <c r="BP40" s="241"/>
      <c r="BQ40" s="238">
        <v>34</v>
      </c>
      <c r="BR40" s="239"/>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30"/>
    </row>
    <row r="41" spans="1:131" ht="26.25" customHeight="1" x14ac:dyDescent="0.15">
      <c r="A41" s="238">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3"/>
      <c r="AL41" s="971"/>
      <c r="AM41" s="971"/>
      <c r="AN41" s="971"/>
      <c r="AO41" s="971"/>
      <c r="AP41" s="971"/>
      <c r="AQ41" s="971"/>
      <c r="AR41" s="971"/>
      <c r="AS41" s="971"/>
      <c r="AT41" s="971"/>
      <c r="AU41" s="971"/>
      <c r="AV41" s="971"/>
      <c r="AW41" s="971"/>
      <c r="AX41" s="971"/>
      <c r="AY41" s="971"/>
      <c r="AZ41" s="1044"/>
      <c r="BA41" s="1044"/>
      <c r="BB41" s="1044"/>
      <c r="BC41" s="1044"/>
      <c r="BD41" s="1044"/>
      <c r="BE41" s="972"/>
      <c r="BF41" s="972"/>
      <c r="BG41" s="972"/>
      <c r="BH41" s="972"/>
      <c r="BI41" s="973"/>
      <c r="BJ41" s="232"/>
      <c r="BK41" s="232"/>
      <c r="BL41" s="232"/>
      <c r="BM41" s="232"/>
      <c r="BN41" s="232"/>
      <c r="BO41" s="241"/>
      <c r="BP41" s="241"/>
      <c r="BQ41" s="238">
        <v>35</v>
      </c>
      <c r="BR41" s="239"/>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30"/>
    </row>
    <row r="42" spans="1:131" ht="26.25" customHeight="1" x14ac:dyDescent="0.15">
      <c r="A42" s="238">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3"/>
      <c r="AL42" s="971"/>
      <c r="AM42" s="971"/>
      <c r="AN42" s="971"/>
      <c r="AO42" s="971"/>
      <c r="AP42" s="971"/>
      <c r="AQ42" s="971"/>
      <c r="AR42" s="971"/>
      <c r="AS42" s="971"/>
      <c r="AT42" s="971"/>
      <c r="AU42" s="971"/>
      <c r="AV42" s="971"/>
      <c r="AW42" s="971"/>
      <c r="AX42" s="971"/>
      <c r="AY42" s="971"/>
      <c r="AZ42" s="1044"/>
      <c r="BA42" s="1044"/>
      <c r="BB42" s="1044"/>
      <c r="BC42" s="1044"/>
      <c r="BD42" s="1044"/>
      <c r="BE42" s="972"/>
      <c r="BF42" s="972"/>
      <c r="BG42" s="972"/>
      <c r="BH42" s="972"/>
      <c r="BI42" s="973"/>
      <c r="BJ42" s="232"/>
      <c r="BK42" s="232"/>
      <c r="BL42" s="232"/>
      <c r="BM42" s="232"/>
      <c r="BN42" s="232"/>
      <c r="BO42" s="241"/>
      <c r="BP42" s="241"/>
      <c r="BQ42" s="238">
        <v>36</v>
      </c>
      <c r="BR42" s="239"/>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30"/>
    </row>
    <row r="43" spans="1:131" ht="26.25" customHeight="1" x14ac:dyDescent="0.15">
      <c r="A43" s="238">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3"/>
      <c r="AL43" s="971"/>
      <c r="AM43" s="971"/>
      <c r="AN43" s="971"/>
      <c r="AO43" s="971"/>
      <c r="AP43" s="971"/>
      <c r="AQ43" s="971"/>
      <c r="AR43" s="971"/>
      <c r="AS43" s="971"/>
      <c r="AT43" s="971"/>
      <c r="AU43" s="971"/>
      <c r="AV43" s="971"/>
      <c r="AW43" s="971"/>
      <c r="AX43" s="971"/>
      <c r="AY43" s="971"/>
      <c r="AZ43" s="1044"/>
      <c r="BA43" s="1044"/>
      <c r="BB43" s="1044"/>
      <c r="BC43" s="1044"/>
      <c r="BD43" s="1044"/>
      <c r="BE43" s="972"/>
      <c r="BF43" s="972"/>
      <c r="BG43" s="972"/>
      <c r="BH43" s="972"/>
      <c r="BI43" s="973"/>
      <c r="BJ43" s="232"/>
      <c r="BK43" s="232"/>
      <c r="BL43" s="232"/>
      <c r="BM43" s="232"/>
      <c r="BN43" s="232"/>
      <c r="BO43" s="241"/>
      <c r="BP43" s="241"/>
      <c r="BQ43" s="238">
        <v>37</v>
      </c>
      <c r="BR43" s="239"/>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30"/>
    </row>
    <row r="44" spans="1:131" ht="26.25" customHeight="1" x14ac:dyDescent="0.15">
      <c r="A44" s="238">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3"/>
      <c r="AL44" s="971"/>
      <c r="AM44" s="971"/>
      <c r="AN44" s="971"/>
      <c r="AO44" s="971"/>
      <c r="AP44" s="971"/>
      <c r="AQ44" s="971"/>
      <c r="AR44" s="971"/>
      <c r="AS44" s="971"/>
      <c r="AT44" s="971"/>
      <c r="AU44" s="971"/>
      <c r="AV44" s="971"/>
      <c r="AW44" s="971"/>
      <c r="AX44" s="971"/>
      <c r="AY44" s="971"/>
      <c r="AZ44" s="1044"/>
      <c r="BA44" s="1044"/>
      <c r="BB44" s="1044"/>
      <c r="BC44" s="1044"/>
      <c r="BD44" s="1044"/>
      <c r="BE44" s="972"/>
      <c r="BF44" s="972"/>
      <c r="BG44" s="972"/>
      <c r="BH44" s="972"/>
      <c r="BI44" s="973"/>
      <c r="BJ44" s="232"/>
      <c r="BK44" s="232"/>
      <c r="BL44" s="232"/>
      <c r="BM44" s="232"/>
      <c r="BN44" s="232"/>
      <c r="BO44" s="241"/>
      <c r="BP44" s="241"/>
      <c r="BQ44" s="238">
        <v>38</v>
      </c>
      <c r="BR44" s="239"/>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30"/>
    </row>
    <row r="45" spans="1:131" ht="26.25" customHeight="1" x14ac:dyDescent="0.15">
      <c r="A45" s="238">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3"/>
      <c r="AL45" s="971"/>
      <c r="AM45" s="971"/>
      <c r="AN45" s="971"/>
      <c r="AO45" s="971"/>
      <c r="AP45" s="971"/>
      <c r="AQ45" s="971"/>
      <c r="AR45" s="971"/>
      <c r="AS45" s="971"/>
      <c r="AT45" s="971"/>
      <c r="AU45" s="971"/>
      <c r="AV45" s="971"/>
      <c r="AW45" s="971"/>
      <c r="AX45" s="971"/>
      <c r="AY45" s="971"/>
      <c r="AZ45" s="1044"/>
      <c r="BA45" s="1044"/>
      <c r="BB45" s="1044"/>
      <c r="BC45" s="1044"/>
      <c r="BD45" s="1044"/>
      <c r="BE45" s="972"/>
      <c r="BF45" s="972"/>
      <c r="BG45" s="972"/>
      <c r="BH45" s="972"/>
      <c r="BI45" s="973"/>
      <c r="BJ45" s="232"/>
      <c r="BK45" s="232"/>
      <c r="BL45" s="232"/>
      <c r="BM45" s="232"/>
      <c r="BN45" s="232"/>
      <c r="BO45" s="241"/>
      <c r="BP45" s="241"/>
      <c r="BQ45" s="238">
        <v>39</v>
      </c>
      <c r="BR45" s="239"/>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30"/>
    </row>
    <row r="46" spans="1:131" ht="26.25" customHeight="1" x14ac:dyDescent="0.15">
      <c r="A46" s="238">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3"/>
      <c r="AL46" s="971"/>
      <c r="AM46" s="971"/>
      <c r="AN46" s="971"/>
      <c r="AO46" s="971"/>
      <c r="AP46" s="971"/>
      <c r="AQ46" s="971"/>
      <c r="AR46" s="971"/>
      <c r="AS46" s="971"/>
      <c r="AT46" s="971"/>
      <c r="AU46" s="971"/>
      <c r="AV46" s="971"/>
      <c r="AW46" s="971"/>
      <c r="AX46" s="971"/>
      <c r="AY46" s="971"/>
      <c r="AZ46" s="1044"/>
      <c r="BA46" s="1044"/>
      <c r="BB46" s="1044"/>
      <c r="BC46" s="1044"/>
      <c r="BD46" s="1044"/>
      <c r="BE46" s="972"/>
      <c r="BF46" s="972"/>
      <c r="BG46" s="972"/>
      <c r="BH46" s="972"/>
      <c r="BI46" s="973"/>
      <c r="BJ46" s="232"/>
      <c r="BK46" s="232"/>
      <c r="BL46" s="232"/>
      <c r="BM46" s="232"/>
      <c r="BN46" s="232"/>
      <c r="BO46" s="241"/>
      <c r="BP46" s="241"/>
      <c r="BQ46" s="238">
        <v>40</v>
      </c>
      <c r="BR46" s="239"/>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30"/>
    </row>
    <row r="47" spans="1:131" ht="26.25" customHeight="1" x14ac:dyDescent="0.15">
      <c r="A47" s="238">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3"/>
      <c r="AL47" s="971"/>
      <c r="AM47" s="971"/>
      <c r="AN47" s="971"/>
      <c r="AO47" s="971"/>
      <c r="AP47" s="971"/>
      <c r="AQ47" s="971"/>
      <c r="AR47" s="971"/>
      <c r="AS47" s="971"/>
      <c r="AT47" s="971"/>
      <c r="AU47" s="971"/>
      <c r="AV47" s="971"/>
      <c r="AW47" s="971"/>
      <c r="AX47" s="971"/>
      <c r="AY47" s="971"/>
      <c r="AZ47" s="1044"/>
      <c r="BA47" s="1044"/>
      <c r="BB47" s="1044"/>
      <c r="BC47" s="1044"/>
      <c r="BD47" s="1044"/>
      <c r="BE47" s="972"/>
      <c r="BF47" s="972"/>
      <c r="BG47" s="972"/>
      <c r="BH47" s="972"/>
      <c r="BI47" s="973"/>
      <c r="BJ47" s="232"/>
      <c r="BK47" s="232"/>
      <c r="BL47" s="232"/>
      <c r="BM47" s="232"/>
      <c r="BN47" s="232"/>
      <c r="BO47" s="241"/>
      <c r="BP47" s="241"/>
      <c r="BQ47" s="238">
        <v>41</v>
      </c>
      <c r="BR47" s="239"/>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30"/>
    </row>
    <row r="48" spans="1:131" ht="26.25" customHeight="1" x14ac:dyDescent="0.15">
      <c r="A48" s="238">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3"/>
      <c r="AL48" s="971"/>
      <c r="AM48" s="971"/>
      <c r="AN48" s="971"/>
      <c r="AO48" s="971"/>
      <c r="AP48" s="971"/>
      <c r="AQ48" s="971"/>
      <c r="AR48" s="971"/>
      <c r="AS48" s="971"/>
      <c r="AT48" s="971"/>
      <c r="AU48" s="971"/>
      <c r="AV48" s="971"/>
      <c r="AW48" s="971"/>
      <c r="AX48" s="971"/>
      <c r="AY48" s="971"/>
      <c r="AZ48" s="1044"/>
      <c r="BA48" s="1044"/>
      <c r="BB48" s="1044"/>
      <c r="BC48" s="1044"/>
      <c r="BD48" s="1044"/>
      <c r="BE48" s="972"/>
      <c r="BF48" s="972"/>
      <c r="BG48" s="972"/>
      <c r="BH48" s="972"/>
      <c r="BI48" s="973"/>
      <c r="BJ48" s="232"/>
      <c r="BK48" s="232"/>
      <c r="BL48" s="232"/>
      <c r="BM48" s="232"/>
      <c r="BN48" s="232"/>
      <c r="BO48" s="241"/>
      <c r="BP48" s="241"/>
      <c r="BQ48" s="238">
        <v>42</v>
      </c>
      <c r="BR48" s="239"/>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30"/>
    </row>
    <row r="49" spans="1:131" ht="26.25" customHeight="1" x14ac:dyDescent="0.15">
      <c r="A49" s="238">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3"/>
      <c r="AL49" s="971"/>
      <c r="AM49" s="971"/>
      <c r="AN49" s="971"/>
      <c r="AO49" s="971"/>
      <c r="AP49" s="971"/>
      <c r="AQ49" s="971"/>
      <c r="AR49" s="971"/>
      <c r="AS49" s="971"/>
      <c r="AT49" s="971"/>
      <c r="AU49" s="971"/>
      <c r="AV49" s="971"/>
      <c r="AW49" s="971"/>
      <c r="AX49" s="971"/>
      <c r="AY49" s="971"/>
      <c r="AZ49" s="1044"/>
      <c r="BA49" s="1044"/>
      <c r="BB49" s="1044"/>
      <c r="BC49" s="1044"/>
      <c r="BD49" s="1044"/>
      <c r="BE49" s="972"/>
      <c r="BF49" s="972"/>
      <c r="BG49" s="972"/>
      <c r="BH49" s="972"/>
      <c r="BI49" s="973"/>
      <c r="BJ49" s="232"/>
      <c r="BK49" s="232"/>
      <c r="BL49" s="232"/>
      <c r="BM49" s="232"/>
      <c r="BN49" s="232"/>
      <c r="BO49" s="241"/>
      <c r="BP49" s="241"/>
      <c r="BQ49" s="238">
        <v>43</v>
      </c>
      <c r="BR49" s="239"/>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30"/>
    </row>
    <row r="50" spans="1:131" ht="26.25" customHeight="1" x14ac:dyDescent="0.15">
      <c r="A50" s="238">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2"/>
      <c r="BF50" s="972"/>
      <c r="BG50" s="972"/>
      <c r="BH50" s="972"/>
      <c r="BI50" s="973"/>
      <c r="BJ50" s="232"/>
      <c r="BK50" s="232"/>
      <c r="BL50" s="232"/>
      <c r="BM50" s="232"/>
      <c r="BN50" s="232"/>
      <c r="BO50" s="241"/>
      <c r="BP50" s="241"/>
      <c r="BQ50" s="238">
        <v>44</v>
      </c>
      <c r="BR50" s="239"/>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30"/>
    </row>
    <row r="51" spans="1:131" ht="26.25" customHeight="1" x14ac:dyDescent="0.15">
      <c r="A51" s="238">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2"/>
      <c r="BF51" s="972"/>
      <c r="BG51" s="972"/>
      <c r="BH51" s="972"/>
      <c r="BI51" s="973"/>
      <c r="BJ51" s="232"/>
      <c r="BK51" s="232"/>
      <c r="BL51" s="232"/>
      <c r="BM51" s="232"/>
      <c r="BN51" s="232"/>
      <c r="BO51" s="241"/>
      <c r="BP51" s="241"/>
      <c r="BQ51" s="238">
        <v>45</v>
      </c>
      <c r="BR51" s="239"/>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30"/>
    </row>
    <row r="52" spans="1:131" ht="26.25" customHeight="1" x14ac:dyDescent="0.15">
      <c r="A52" s="238">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2"/>
      <c r="BF52" s="972"/>
      <c r="BG52" s="972"/>
      <c r="BH52" s="972"/>
      <c r="BI52" s="973"/>
      <c r="BJ52" s="232"/>
      <c r="BK52" s="232"/>
      <c r="BL52" s="232"/>
      <c r="BM52" s="232"/>
      <c r="BN52" s="232"/>
      <c r="BO52" s="241"/>
      <c r="BP52" s="241"/>
      <c r="BQ52" s="238">
        <v>46</v>
      </c>
      <c r="BR52" s="239"/>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30"/>
    </row>
    <row r="53" spans="1:131" ht="26.25" customHeight="1" x14ac:dyDescent="0.15">
      <c r="A53" s="238">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2"/>
      <c r="BF53" s="972"/>
      <c r="BG53" s="972"/>
      <c r="BH53" s="972"/>
      <c r="BI53" s="973"/>
      <c r="BJ53" s="232"/>
      <c r="BK53" s="232"/>
      <c r="BL53" s="232"/>
      <c r="BM53" s="232"/>
      <c r="BN53" s="232"/>
      <c r="BO53" s="241"/>
      <c r="BP53" s="241"/>
      <c r="BQ53" s="238">
        <v>47</v>
      </c>
      <c r="BR53" s="239"/>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30"/>
    </row>
    <row r="54" spans="1:131" ht="26.25" customHeight="1" x14ac:dyDescent="0.15">
      <c r="A54" s="238">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2"/>
      <c r="BF54" s="972"/>
      <c r="BG54" s="972"/>
      <c r="BH54" s="972"/>
      <c r="BI54" s="973"/>
      <c r="BJ54" s="232"/>
      <c r="BK54" s="232"/>
      <c r="BL54" s="232"/>
      <c r="BM54" s="232"/>
      <c r="BN54" s="232"/>
      <c r="BO54" s="241"/>
      <c r="BP54" s="241"/>
      <c r="BQ54" s="238">
        <v>48</v>
      </c>
      <c r="BR54" s="239"/>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30"/>
    </row>
    <row r="55" spans="1:131" ht="26.25" customHeight="1" x14ac:dyDescent="0.15">
      <c r="A55" s="238">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2"/>
      <c r="BF55" s="972"/>
      <c r="BG55" s="972"/>
      <c r="BH55" s="972"/>
      <c r="BI55" s="973"/>
      <c r="BJ55" s="232"/>
      <c r="BK55" s="232"/>
      <c r="BL55" s="232"/>
      <c r="BM55" s="232"/>
      <c r="BN55" s="232"/>
      <c r="BO55" s="241"/>
      <c r="BP55" s="241"/>
      <c r="BQ55" s="238">
        <v>49</v>
      </c>
      <c r="BR55" s="239"/>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30"/>
    </row>
    <row r="56" spans="1:131" ht="26.25" customHeight="1" x14ac:dyDescent="0.15">
      <c r="A56" s="238">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2"/>
      <c r="BF56" s="972"/>
      <c r="BG56" s="972"/>
      <c r="BH56" s="972"/>
      <c r="BI56" s="973"/>
      <c r="BJ56" s="232"/>
      <c r="BK56" s="232"/>
      <c r="BL56" s="232"/>
      <c r="BM56" s="232"/>
      <c r="BN56" s="232"/>
      <c r="BO56" s="241"/>
      <c r="BP56" s="241"/>
      <c r="BQ56" s="238">
        <v>50</v>
      </c>
      <c r="BR56" s="239"/>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30"/>
    </row>
    <row r="57" spans="1:131" ht="26.25" customHeight="1" x14ac:dyDescent="0.15">
      <c r="A57" s="238">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2"/>
      <c r="BF57" s="972"/>
      <c r="BG57" s="972"/>
      <c r="BH57" s="972"/>
      <c r="BI57" s="973"/>
      <c r="BJ57" s="232"/>
      <c r="BK57" s="232"/>
      <c r="BL57" s="232"/>
      <c r="BM57" s="232"/>
      <c r="BN57" s="232"/>
      <c r="BO57" s="241"/>
      <c r="BP57" s="241"/>
      <c r="BQ57" s="238">
        <v>51</v>
      </c>
      <c r="BR57" s="239"/>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30"/>
    </row>
    <row r="58" spans="1:131" ht="26.25" customHeight="1" x14ac:dyDescent="0.15">
      <c r="A58" s="238">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2"/>
      <c r="BF58" s="972"/>
      <c r="BG58" s="972"/>
      <c r="BH58" s="972"/>
      <c r="BI58" s="973"/>
      <c r="BJ58" s="232"/>
      <c r="BK58" s="232"/>
      <c r="BL58" s="232"/>
      <c r="BM58" s="232"/>
      <c r="BN58" s="232"/>
      <c r="BO58" s="241"/>
      <c r="BP58" s="241"/>
      <c r="BQ58" s="238">
        <v>52</v>
      </c>
      <c r="BR58" s="239"/>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30"/>
    </row>
    <row r="59" spans="1:131" ht="26.25" customHeight="1" x14ac:dyDescent="0.15">
      <c r="A59" s="238">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2"/>
      <c r="BF59" s="972"/>
      <c r="BG59" s="972"/>
      <c r="BH59" s="972"/>
      <c r="BI59" s="973"/>
      <c r="BJ59" s="232"/>
      <c r="BK59" s="232"/>
      <c r="BL59" s="232"/>
      <c r="BM59" s="232"/>
      <c r="BN59" s="232"/>
      <c r="BO59" s="241"/>
      <c r="BP59" s="241"/>
      <c r="BQ59" s="238">
        <v>53</v>
      </c>
      <c r="BR59" s="239"/>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30"/>
    </row>
    <row r="60" spans="1:131" ht="26.25" customHeight="1" x14ac:dyDescent="0.15">
      <c r="A60" s="238">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2"/>
      <c r="BF60" s="972"/>
      <c r="BG60" s="972"/>
      <c r="BH60" s="972"/>
      <c r="BI60" s="973"/>
      <c r="BJ60" s="232"/>
      <c r="BK60" s="232"/>
      <c r="BL60" s="232"/>
      <c r="BM60" s="232"/>
      <c r="BN60" s="232"/>
      <c r="BO60" s="241"/>
      <c r="BP60" s="241"/>
      <c r="BQ60" s="238">
        <v>54</v>
      </c>
      <c r="BR60" s="239"/>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30"/>
    </row>
    <row r="61" spans="1:131" ht="26.25" customHeight="1" thickBot="1" x14ac:dyDescent="0.2">
      <c r="A61" s="238">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2"/>
      <c r="BF61" s="972"/>
      <c r="BG61" s="972"/>
      <c r="BH61" s="972"/>
      <c r="BI61" s="973"/>
      <c r="BJ61" s="232"/>
      <c r="BK61" s="232"/>
      <c r="BL61" s="232"/>
      <c r="BM61" s="232"/>
      <c r="BN61" s="232"/>
      <c r="BO61" s="241"/>
      <c r="BP61" s="241"/>
      <c r="BQ61" s="238">
        <v>55</v>
      </c>
      <c r="BR61" s="239"/>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30"/>
    </row>
    <row r="62" spans="1:131" ht="26.25" customHeight="1" x14ac:dyDescent="0.15">
      <c r="A62" s="238">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2"/>
      <c r="BF62" s="972"/>
      <c r="BG62" s="972"/>
      <c r="BH62" s="972"/>
      <c r="BI62" s="973"/>
      <c r="BJ62" s="1030" t="s">
        <v>400</v>
      </c>
      <c r="BK62" s="1031"/>
      <c r="BL62" s="1031"/>
      <c r="BM62" s="1031"/>
      <c r="BN62" s="1032"/>
      <c r="BO62" s="241"/>
      <c r="BP62" s="241"/>
      <c r="BQ62" s="238">
        <v>56</v>
      </c>
      <c r="BR62" s="239"/>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30"/>
    </row>
    <row r="63" spans="1:131" ht="26.25" customHeight="1" thickBot="1" x14ac:dyDescent="0.2">
      <c r="A63" s="240" t="s">
        <v>378</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v>444</v>
      </c>
      <c r="AG63" s="959"/>
      <c r="AH63" s="959"/>
      <c r="AI63" s="959"/>
      <c r="AJ63" s="1025"/>
      <c r="AK63" s="1026"/>
      <c r="AL63" s="963"/>
      <c r="AM63" s="963"/>
      <c r="AN63" s="963"/>
      <c r="AO63" s="963"/>
      <c r="AP63" s="959">
        <v>1508</v>
      </c>
      <c r="AQ63" s="959"/>
      <c r="AR63" s="959"/>
      <c r="AS63" s="959"/>
      <c r="AT63" s="959"/>
      <c r="AU63" s="959">
        <v>194</v>
      </c>
      <c r="AV63" s="959"/>
      <c r="AW63" s="959"/>
      <c r="AX63" s="959"/>
      <c r="AY63" s="959"/>
      <c r="AZ63" s="1020"/>
      <c r="BA63" s="1020"/>
      <c r="BB63" s="1020"/>
      <c r="BC63" s="1020"/>
      <c r="BD63" s="1020"/>
      <c r="BE63" s="960"/>
      <c r="BF63" s="960"/>
      <c r="BG63" s="960"/>
      <c r="BH63" s="960"/>
      <c r="BI63" s="961"/>
      <c r="BJ63" s="1021" t="s">
        <v>122</v>
      </c>
      <c r="BK63" s="953"/>
      <c r="BL63" s="953"/>
      <c r="BM63" s="953"/>
      <c r="BN63" s="1022"/>
      <c r="BO63" s="241"/>
      <c r="BP63" s="241"/>
      <c r="BQ63" s="238">
        <v>57</v>
      </c>
      <c r="BR63" s="239"/>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30"/>
    </row>
    <row r="66" spans="1:131" ht="26.25" customHeight="1" x14ac:dyDescent="0.15">
      <c r="A66" s="998" t="s">
        <v>403</v>
      </c>
      <c r="B66" s="999"/>
      <c r="C66" s="999"/>
      <c r="D66" s="999"/>
      <c r="E66" s="999"/>
      <c r="F66" s="999"/>
      <c r="G66" s="999"/>
      <c r="H66" s="999"/>
      <c r="I66" s="999"/>
      <c r="J66" s="999"/>
      <c r="K66" s="999"/>
      <c r="L66" s="999"/>
      <c r="M66" s="999"/>
      <c r="N66" s="999"/>
      <c r="O66" s="999"/>
      <c r="P66" s="1000"/>
      <c r="Q66" s="1004" t="s">
        <v>382</v>
      </c>
      <c r="R66" s="1005"/>
      <c r="S66" s="1005"/>
      <c r="T66" s="1005"/>
      <c r="U66" s="1006"/>
      <c r="V66" s="1004" t="s">
        <v>383</v>
      </c>
      <c r="W66" s="1005"/>
      <c r="X66" s="1005"/>
      <c r="Y66" s="1005"/>
      <c r="Z66" s="1006"/>
      <c r="AA66" s="1004" t="s">
        <v>384</v>
      </c>
      <c r="AB66" s="1005"/>
      <c r="AC66" s="1005"/>
      <c r="AD66" s="1005"/>
      <c r="AE66" s="1006"/>
      <c r="AF66" s="1010" t="s">
        <v>385</v>
      </c>
      <c r="AG66" s="1011"/>
      <c r="AH66" s="1011"/>
      <c r="AI66" s="1011"/>
      <c r="AJ66" s="1012"/>
      <c r="AK66" s="1004" t="s">
        <v>386</v>
      </c>
      <c r="AL66" s="999"/>
      <c r="AM66" s="999"/>
      <c r="AN66" s="999"/>
      <c r="AO66" s="1000"/>
      <c r="AP66" s="1004" t="s">
        <v>387</v>
      </c>
      <c r="AQ66" s="1005"/>
      <c r="AR66" s="1005"/>
      <c r="AS66" s="1005"/>
      <c r="AT66" s="1006"/>
      <c r="AU66" s="1004" t="s">
        <v>404</v>
      </c>
      <c r="AV66" s="1005"/>
      <c r="AW66" s="1005"/>
      <c r="AX66" s="1005"/>
      <c r="AY66" s="1006"/>
      <c r="AZ66" s="1004" t="s">
        <v>363</v>
      </c>
      <c r="BA66" s="1005"/>
      <c r="BB66" s="1005"/>
      <c r="BC66" s="1005"/>
      <c r="BD66" s="1018"/>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8" t="s">
        <v>553</v>
      </c>
      <c r="C68" s="989"/>
      <c r="D68" s="989"/>
      <c r="E68" s="989"/>
      <c r="F68" s="989"/>
      <c r="G68" s="989"/>
      <c r="H68" s="989"/>
      <c r="I68" s="989"/>
      <c r="J68" s="989"/>
      <c r="K68" s="989"/>
      <c r="L68" s="989"/>
      <c r="M68" s="989"/>
      <c r="N68" s="989"/>
      <c r="O68" s="989"/>
      <c r="P68" s="990"/>
      <c r="Q68" s="991">
        <v>1878</v>
      </c>
      <c r="R68" s="985"/>
      <c r="S68" s="985"/>
      <c r="T68" s="985"/>
      <c r="U68" s="985"/>
      <c r="V68" s="985">
        <v>1878</v>
      </c>
      <c r="W68" s="985"/>
      <c r="X68" s="985"/>
      <c r="Y68" s="985"/>
      <c r="Z68" s="985"/>
      <c r="AA68" s="985">
        <v>0</v>
      </c>
      <c r="AB68" s="985"/>
      <c r="AC68" s="985"/>
      <c r="AD68" s="985"/>
      <c r="AE68" s="985"/>
      <c r="AF68" s="985">
        <v>0</v>
      </c>
      <c r="AG68" s="985"/>
      <c r="AH68" s="985"/>
      <c r="AI68" s="985"/>
      <c r="AJ68" s="985"/>
      <c r="AK68" s="985">
        <v>0</v>
      </c>
      <c r="AL68" s="985"/>
      <c r="AM68" s="985"/>
      <c r="AN68" s="985"/>
      <c r="AO68" s="985"/>
      <c r="AP68" s="985" t="s">
        <v>552</v>
      </c>
      <c r="AQ68" s="985"/>
      <c r="AR68" s="985"/>
      <c r="AS68" s="985"/>
      <c r="AT68" s="985"/>
      <c r="AU68" s="985" t="s">
        <v>552</v>
      </c>
      <c r="AV68" s="985"/>
      <c r="AW68" s="985"/>
      <c r="AX68" s="985"/>
      <c r="AY68" s="985"/>
      <c r="AZ68" s="986"/>
      <c r="BA68" s="986"/>
      <c r="BB68" s="986"/>
      <c r="BC68" s="986"/>
      <c r="BD68" s="987"/>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8" t="s">
        <v>554</v>
      </c>
      <c r="C69" s="979"/>
      <c r="D69" s="979"/>
      <c r="E69" s="979"/>
      <c r="F69" s="979"/>
      <c r="G69" s="979"/>
      <c r="H69" s="979"/>
      <c r="I69" s="979"/>
      <c r="J69" s="979"/>
      <c r="K69" s="979"/>
      <c r="L69" s="979"/>
      <c r="M69" s="979"/>
      <c r="N69" s="979"/>
      <c r="O69" s="979"/>
      <c r="P69" s="980"/>
      <c r="Q69" s="977">
        <v>11</v>
      </c>
      <c r="R69" s="971"/>
      <c r="S69" s="971"/>
      <c r="T69" s="971"/>
      <c r="U69" s="971"/>
      <c r="V69" s="971">
        <v>3</v>
      </c>
      <c r="W69" s="971"/>
      <c r="X69" s="971"/>
      <c r="Y69" s="971"/>
      <c r="Z69" s="971"/>
      <c r="AA69" s="971">
        <v>8</v>
      </c>
      <c r="AB69" s="971"/>
      <c r="AC69" s="971"/>
      <c r="AD69" s="971"/>
      <c r="AE69" s="971"/>
      <c r="AF69" s="971">
        <v>8</v>
      </c>
      <c r="AG69" s="971"/>
      <c r="AH69" s="971"/>
      <c r="AI69" s="971"/>
      <c r="AJ69" s="971"/>
      <c r="AK69" s="971">
        <v>0</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8" t="s">
        <v>555</v>
      </c>
      <c r="C70" s="979"/>
      <c r="D70" s="979"/>
      <c r="E70" s="979"/>
      <c r="F70" s="979"/>
      <c r="G70" s="979"/>
      <c r="H70" s="979"/>
      <c r="I70" s="979"/>
      <c r="J70" s="979"/>
      <c r="K70" s="979"/>
      <c r="L70" s="979"/>
      <c r="M70" s="979"/>
      <c r="N70" s="979"/>
      <c r="O70" s="979"/>
      <c r="P70" s="980"/>
      <c r="Q70" s="977">
        <v>51</v>
      </c>
      <c r="R70" s="971"/>
      <c r="S70" s="971"/>
      <c r="T70" s="971"/>
      <c r="U70" s="971"/>
      <c r="V70" s="971">
        <v>51</v>
      </c>
      <c r="W70" s="971"/>
      <c r="X70" s="971"/>
      <c r="Y70" s="971"/>
      <c r="Z70" s="971"/>
      <c r="AA70" s="971">
        <v>0</v>
      </c>
      <c r="AB70" s="971"/>
      <c r="AC70" s="971"/>
      <c r="AD70" s="971"/>
      <c r="AE70" s="971"/>
      <c r="AF70" s="971">
        <v>0</v>
      </c>
      <c r="AG70" s="971"/>
      <c r="AH70" s="971"/>
      <c r="AI70" s="971"/>
      <c r="AJ70" s="971"/>
      <c r="AK70" s="971">
        <v>0</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8" t="s">
        <v>556</v>
      </c>
      <c r="C71" s="979"/>
      <c r="D71" s="979"/>
      <c r="E71" s="979"/>
      <c r="F71" s="979"/>
      <c r="G71" s="979"/>
      <c r="H71" s="979"/>
      <c r="I71" s="979"/>
      <c r="J71" s="979"/>
      <c r="K71" s="979"/>
      <c r="L71" s="979"/>
      <c r="M71" s="979"/>
      <c r="N71" s="979"/>
      <c r="O71" s="979"/>
      <c r="P71" s="980"/>
      <c r="Q71" s="977">
        <v>67</v>
      </c>
      <c r="R71" s="971"/>
      <c r="S71" s="971"/>
      <c r="T71" s="971"/>
      <c r="U71" s="971"/>
      <c r="V71" s="971">
        <v>67</v>
      </c>
      <c r="W71" s="971"/>
      <c r="X71" s="971"/>
      <c r="Y71" s="971"/>
      <c r="Z71" s="971"/>
      <c r="AA71" s="971">
        <v>0</v>
      </c>
      <c r="AB71" s="971"/>
      <c r="AC71" s="971"/>
      <c r="AD71" s="971"/>
      <c r="AE71" s="971"/>
      <c r="AF71" s="971">
        <v>0</v>
      </c>
      <c r="AG71" s="971"/>
      <c r="AH71" s="971"/>
      <c r="AI71" s="971"/>
      <c r="AJ71" s="971"/>
      <c r="AK71" s="971">
        <v>0</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8" t="s">
        <v>557</v>
      </c>
      <c r="C72" s="979"/>
      <c r="D72" s="979"/>
      <c r="E72" s="979"/>
      <c r="F72" s="979"/>
      <c r="G72" s="979"/>
      <c r="H72" s="979"/>
      <c r="I72" s="979"/>
      <c r="J72" s="979"/>
      <c r="K72" s="979"/>
      <c r="L72" s="979"/>
      <c r="M72" s="979"/>
      <c r="N72" s="979"/>
      <c r="O72" s="979"/>
      <c r="P72" s="980"/>
      <c r="Q72" s="977">
        <v>1062</v>
      </c>
      <c r="R72" s="971"/>
      <c r="S72" s="971"/>
      <c r="T72" s="971"/>
      <c r="U72" s="971"/>
      <c r="V72" s="971">
        <v>1062</v>
      </c>
      <c r="W72" s="971"/>
      <c r="X72" s="971"/>
      <c r="Y72" s="971"/>
      <c r="Z72" s="971"/>
      <c r="AA72" s="971">
        <v>0</v>
      </c>
      <c r="AB72" s="971"/>
      <c r="AC72" s="971"/>
      <c r="AD72" s="971"/>
      <c r="AE72" s="971"/>
      <c r="AF72" s="971">
        <v>0</v>
      </c>
      <c r="AG72" s="971"/>
      <c r="AH72" s="971"/>
      <c r="AI72" s="971"/>
      <c r="AJ72" s="971"/>
      <c r="AK72" s="971">
        <v>0</v>
      </c>
      <c r="AL72" s="971"/>
      <c r="AM72" s="971"/>
      <c r="AN72" s="971"/>
      <c r="AO72" s="971"/>
      <c r="AP72" s="971">
        <v>478</v>
      </c>
      <c r="AQ72" s="971"/>
      <c r="AR72" s="971"/>
      <c r="AS72" s="971"/>
      <c r="AT72" s="971"/>
      <c r="AU72" s="971">
        <v>84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8" t="s">
        <v>558</v>
      </c>
      <c r="C73" s="979"/>
      <c r="D73" s="979"/>
      <c r="E73" s="979"/>
      <c r="F73" s="979"/>
      <c r="G73" s="979"/>
      <c r="H73" s="979"/>
      <c r="I73" s="979"/>
      <c r="J73" s="979"/>
      <c r="K73" s="979"/>
      <c r="L73" s="979"/>
      <c r="M73" s="979"/>
      <c r="N73" s="979"/>
      <c r="O73" s="979"/>
      <c r="P73" s="980"/>
      <c r="Q73" s="977">
        <v>142</v>
      </c>
      <c r="R73" s="971"/>
      <c r="S73" s="971"/>
      <c r="T73" s="971"/>
      <c r="U73" s="971"/>
      <c r="V73" s="971">
        <v>133</v>
      </c>
      <c r="W73" s="971"/>
      <c r="X73" s="971"/>
      <c r="Y73" s="971"/>
      <c r="Z73" s="971"/>
      <c r="AA73" s="971">
        <v>9</v>
      </c>
      <c r="AB73" s="971"/>
      <c r="AC73" s="971"/>
      <c r="AD73" s="971"/>
      <c r="AE73" s="971"/>
      <c r="AF73" s="971">
        <v>9</v>
      </c>
      <c r="AG73" s="971"/>
      <c r="AH73" s="971"/>
      <c r="AI73" s="971"/>
      <c r="AJ73" s="971"/>
      <c r="AK73" s="971">
        <v>0</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8" t="s">
        <v>559</v>
      </c>
      <c r="C74" s="979"/>
      <c r="D74" s="979"/>
      <c r="E74" s="979"/>
      <c r="F74" s="979"/>
      <c r="G74" s="979"/>
      <c r="H74" s="979"/>
      <c r="I74" s="979"/>
      <c r="J74" s="979"/>
      <c r="K74" s="979"/>
      <c r="L74" s="979"/>
      <c r="M74" s="979"/>
      <c r="N74" s="979"/>
      <c r="O74" s="979"/>
      <c r="P74" s="980"/>
      <c r="Q74" s="977">
        <v>3281</v>
      </c>
      <c r="R74" s="971"/>
      <c r="S74" s="971"/>
      <c r="T74" s="971"/>
      <c r="U74" s="971"/>
      <c r="V74" s="971">
        <v>2177</v>
      </c>
      <c r="W74" s="971"/>
      <c r="X74" s="971"/>
      <c r="Y74" s="971"/>
      <c r="Z74" s="971"/>
      <c r="AA74" s="971">
        <v>1103</v>
      </c>
      <c r="AB74" s="971"/>
      <c r="AC74" s="971"/>
      <c r="AD74" s="971"/>
      <c r="AE74" s="971"/>
      <c r="AF74" s="971">
        <v>1103</v>
      </c>
      <c r="AG74" s="971"/>
      <c r="AH74" s="971"/>
      <c r="AI74" s="971"/>
      <c r="AJ74" s="971"/>
      <c r="AK74" s="971">
        <v>2</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8" t="s">
        <v>560</v>
      </c>
      <c r="C75" s="979"/>
      <c r="D75" s="979"/>
      <c r="E75" s="979"/>
      <c r="F75" s="979"/>
      <c r="G75" s="979"/>
      <c r="H75" s="979"/>
      <c r="I75" s="979"/>
      <c r="J75" s="979"/>
      <c r="K75" s="979"/>
      <c r="L75" s="979"/>
      <c r="M75" s="979"/>
      <c r="N75" s="979"/>
      <c r="O75" s="979"/>
      <c r="P75" s="980"/>
      <c r="Q75" s="981">
        <v>6</v>
      </c>
      <c r="R75" s="982"/>
      <c r="S75" s="982"/>
      <c r="T75" s="982"/>
      <c r="U75" s="983"/>
      <c r="V75" s="984">
        <v>6</v>
      </c>
      <c r="W75" s="982"/>
      <c r="X75" s="982"/>
      <c r="Y75" s="982"/>
      <c r="Z75" s="983"/>
      <c r="AA75" s="984">
        <v>1</v>
      </c>
      <c r="AB75" s="982"/>
      <c r="AC75" s="982"/>
      <c r="AD75" s="982"/>
      <c r="AE75" s="983"/>
      <c r="AF75" s="984">
        <v>0</v>
      </c>
      <c r="AG75" s="982"/>
      <c r="AH75" s="982"/>
      <c r="AI75" s="982"/>
      <c r="AJ75" s="983"/>
      <c r="AK75" s="984">
        <v>0</v>
      </c>
      <c r="AL75" s="982"/>
      <c r="AM75" s="982"/>
      <c r="AN75" s="982"/>
      <c r="AO75" s="983"/>
      <c r="AP75" s="984" t="s">
        <v>552</v>
      </c>
      <c r="AQ75" s="982"/>
      <c r="AR75" s="982"/>
      <c r="AS75" s="982"/>
      <c r="AT75" s="983"/>
      <c r="AU75" s="984" t="s">
        <v>552</v>
      </c>
      <c r="AV75" s="982"/>
      <c r="AW75" s="982"/>
      <c r="AX75" s="982"/>
      <c r="AY75" s="983"/>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8" t="s">
        <v>561</v>
      </c>
      <c r="C76" s="979"/>
      <c r="D76" s="979"/>
      <c r="E76" s="979"/>
      <c r="F76" s="979"/>
      <c r="G76" s="979"/>
      <c r="H76" s="979"/>
      <c r="I76" s="979"/>
      <c r="J76" s="979"/>
      <c r="K76" s="979"/>
      <c r="L76" s="979"/>
      <c r="M76" s="979"/>
      <c r="N76" s="979"/>
      <c r="O76" s="979"/>
      <c r="P76" s="980"/>
      <c r="Q76" s="981">
        <v>80</v>
      </c>
      <c r="R76" s="982"/>
      <c r="S76" s="982"/>
      <c r="T76" s="982"/>
      <c r="U76" s="983"/>
      <c r="V76" s="984">
        <v>57</v>
      </c>
      <c r="W76" s="982"/>
      <c r="X76" s="982"/>
      <c r="Y76" s="982"/>
      <c r="Z76" s="983"/>
      <c r="AA76" s="984">
        <v>23</v>
      </c>
      <c r="AB76" s="982"/>
      <c r="AC76" s="982"/>
      <c r="AD76" s="982"/>
      <c r="AE76" s="983"/>
      <c r="AF76" s="984">
        <v>23</v>
      </c>
      <c r="AG76" s="982"/>
      <c r="AH76" s="982"/>
      <c r="AI76" s="982"/>
      <c r="AJ76" s="983"/>
      <c r="AK76" s="984">
        <v>0</v>
      </c>
      <c r="AL76" s="982"/>
      <c r="AM76" s="982"/>
      <c r="AN76" s="982"/>
      <c r="AO76" s="983"/>
      <c r="AP76" s="984" t="s">
        <v>552</v>
      </c>
      <c r="AQ76" s="982"/>
      <c r="AR76" s="982"/>
      <c r="AS76" s="982"/>
      <c r="AT76" s="983"/>
      <c r="AU76" s="984" t="s">
        <v>552</v>
      </c>
      <c r="AV76" s="982"/>
      <c r="AW76" s="982"/>
      <c r="AX76" s="982"/>
      <c r="AY76" s="983"/>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8" t="s">
        <v>562</v>
      </c>
      <c r="C77" s="979"/>
      <c r="D77" s="979"/>
      <c r="E77" s="979"/>
      <c r="F77" s="979"/>
      <c r="G77" s="979"/>
      <c r="H77" s="979"/>
      <c r="I77" s="979"/>
      <c r="J77" s="979"/>
      <c r="K77" s="979"/>
      <c r="L77" s="979"/>
      <c r="M77" s="979"/>
      <c r="N77" s="979"/>
      <c r="O77" s="979"/>
      <c r="P77" s="980"/>
      <c r="Q77" s="981">
        <v>152422</v>
      </c>
      <c r="R77" s="982"/>
      <c r="S77" s="982"/>
      <c r="T77" s="982"/>
      <c r="U77" s="983"/>
      <c r="V77" s="984">
        <v>149637</v>
      </c>
      <c r="W77" s="982"/>
      <c r="X77" s="982"/>
      <c r="Y77" s="982"/>
      <c r="Z77" s="983"/>
      <c r="AA77" s="984">
        <v>2785</v>
      </c>
      <c r="AB77" s="982"/>
      <c r="AC77" s="982"/>
      <c r="AD77" s="982"/>
      <c r="AE77" s="983"/>
      <c r="AF77" s="984">
        <v>2785</v>
      </c>
      <c r="AG77" s="982"/>
      <c r="AH77" s="982"/>
      <c r="AI77" s="982"/>
      <c r="AJ77" s="983"/>
      <c r="AK77" s="984">
        <v>0</v>
      </c>
      <c r="AL77" s="982"/>
      <c r="AM77" s="982"/>
      <c r="AN77" s="982"/>
      <c r="AO77" s="983"/>
      <c r="AP77" s="984" t="s">
        <v>552</v>
      </c>
      <c r="AQ77" s="982"/>
      <c r="AR77" s="982"/>
      <c r="AS77" s="982"/>
      <c r="AT77" s="983"/>
      <c r="AU77" s="984" t="s">
        <v>552</v>
      </c>
      <c r="AV77" s="982"/>
      <c r="AW77" s="982"/>
      <c r="AX77" s="982"/>
      <c r="AY77" s="983"/>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1146</v>
      </c>
      <c r="AG88" s="959"/>
      <c r="AH88" s="959"/>
      <c r="AI88" s="959"/>
      <c r="AJ88" s="959"/>
      <c r="AK88" s="963"/>
      <c r="AL88" s="963"/>
      <c r="AM88" s="963"/>
      <c r="AN88" s="963"/>
      <c r="AO88" s="963"/>
      <c r="AP88" s="959">
        <v>478</v>
      </c>
      <c r="AQ88" s="959"/>
      <c r="AR88" s="959"/>
      <c r="AS88" s="959"/>
      <c r="AT88" s="959"/>
      <c r="AU88" s="959">
        <v>84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44</v>
      </c>
      <c r="CS102" s="953"/>
      <c r="CT102" s="953"/>
      <c r="CU102" s="953"/>
      <c r="CV102" s="954"/>
      <c r="CW102" s="952">
        <v>5</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293</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293</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293</v>
      </c>
      <c r="DR109" s="896"/>
      <c r="DS109" s="896"/>
      <c r="DT109" s="896"/>
      <c r="DU109" s="897"/>
      <c r="DV109" s="898" t="s">
        <v>416</v>
      </c>
      <c r="DW109" s="896"/>
      <c r="DX109" s="896"/>
      <c r="DY109" s="896"/>
      <c r="DZ109" s="929"/>
    </row>
    <row r="110" spans="1:131" s="230"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1622874</v>
      </c>
      <c r="AB110" s="889"/>
      <c r="AC110" s="889"/>
      <c r="AD110" s="889"/>
      <c r="AE110" s="890"/>
      <c r="AF110" s="891">
        <v>1698344</v>
      </c>
      <c r="AG110" s="889"/>
      <c r="AH110" s="889"/>
      <c r="AI110" s="889"/>
      <c r="AJ110" s="890"/>
      <c r="AK110" s="891">
        <v>1746945</v>
      </c>
      <c r="AL110" s="889"/>
      <c r="AM110" s="889"/>
      <c r="AN110" s="889"/>
      <c r="AO110" s="890"/>
      <c r="AP110" s="892">
        <v>41.7</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11490598</v>
      </c>
      <c r="BR110" s="842"/>
      <c r="BS110" s="842"/>
      <c r="BT110" s="842"/>
      <c r="BU110" s="842"/>
      <c r="BV110" s="842">
        <v>10825106</v>
      </c>
      <c r="BW110" s="842"/>
      <c r="BX110" s="842"/>
      <c r="BY110" s="842"/>
      <c r="BZ110" s="842"/>
      <c r="CA110" s="842">
        <v>9995529</v>
      </c>
      <c r="CB110" s="842"/>
      <c r="CC110" s="842"/>
      <c r="CD110" s="842"/>
      <c r="CE110" s="842"/>
      <c r="CF110" s="866">
        <v>238.5</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615945</v>
      </c>
      <c r="BR112" s="817"/>
      <c r="BS112" s="817"/>
      <c r="BT112" s="817"/>
      <c r="BU112" s="817"/>
      <c r="BV112" s="817">
        <v>579543</v>
      </c>
      <c r="BW112" s="817"/>
      <c r="BX112" s="817"/>
      <c r="BY112" s="817"/>
      <c r="BZ112" s="817"/>
      <c r="CA112" s="817">
        <v>645800</v>
      </c>
      <c r="CB112" s="817"/>
      <c r="CC112" s="817"/>
      <c r="CD112" s="817"/>
      <c r="CE112" s="817"/>
      <c r="CF112" s="875">
        <v>15.4</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62853</v>
      </c>
      <c r="AB113" s="919"/>
      <c r="AC113" s="919"/>
      <c r="AD113" s="919"/>
      <c r="AE113" s="920"/>
      <c r="AF113" s="921">
        <v>62829</v>
      </c>
      <c r="AG113" s="919"/>
      <c r="AH113" s="919"/>
      <c r="AI113" s="919"/>
      <c r="AJ113" s="920"/>
      <c r="AK113" s="921">
        <v>101264</v>
      </c>
      <c r="AL113" s="919"/>
      <c r="AM113" s="919"/>
      <c r="AN113" s="919"/>
      <c r="AO113" s="920"/>
      <c r="AP113" s="922">
        <v>2.4</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116139</v>
      </c>
      <c r="BR113" s="817"/>
      <c r="BS113" s="817"/>
      <c r="BT113" s="817"/>
      <c r="BU113" s="817"/>
      <c r="BV113" s="817">
        <v>96423</v>
      </c>
      <c r="BW113" s="817"/>
      <c r="BX113" s="817"/>
      <c r="BY113" s="817"/>
      <c r="BZ113" s="817"/>
      <c r="CA113" s="817">
        <v>83754</v>
      </c>
      <c r="CB113" s="817"/>
      <c r="CC113" s="817"/>
      <c r="CD113" s="817"/>
      <c r="CE113" s="817"/>
      <c r="CF113" s="875">
        <v>2</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24060</v>
      </c>
      <c r="AB114" s="780"/>
      <c r="AC114" s="780"/>
      <c r="AD114" s="780"/>
      <c r="AE114" s="781"/>
      <c r="AF114" s="782">
        <v>17998</v>
      </c>
      <c r="AG114" s="780"/>
      <c r="AH114" s="780"/>
      <c r="AI114" s="780"/>
      <c r="AJ114" s="781"/>
      <c r="AK114" s="782">
        <v>10508</v>
      </c>
      <c r="AL114" s="780"/>
      <c r="AM114" s="780"/>
      <c r="AN114" s="780"/>
      <c r="AO114" s="781"/>
      <c r="AP114" s="824">
        <v>0.3</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1208742</v>
      </c>
      <c r="BR114" s="817"/>
      <c r="BS114" s="817"/>
      <c r="BT114" s="817"/>
      <c r="BU114" s="817"/>
      <c r="BV114" s="817">
        <v>1202199</v>
      </c>
      <c r="BW114" s="817"/>
      <c r="BX114" s="817"/>
      <c r="BY114" s="817"/>
      <c r="BZ114" s="817"/>
      <c r="CA114" s="817">
        <v>1076401</v>
      </c>
      <c r="CB114" s="817"/>
      <c r="CC114" s="817"/>
      <c r="CD114" s="817"/>
      <c r="CE114" s="817"/>
      <c r="CF114" s="875">
        <v>25.7</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18</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1709805</v>
      </c>
      <c r="AB117" s="903"/>
      <c r="AC117" s="903"/>
      <c r="AD117" s="903"/>
      <c r="AE117" s="904"/>
      <c r="AF117" s="905">
        <v>1779171</v>
      </c>
      <c r="AG117" s="903"/>
      <c r="AH117" s="903"/>
      <c r="AI117" s="903"/>
      <c r="AJ117" s="904"/>
      <c r="AK117" s="905">
        <v>1858717</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293</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446</v>
      </c>
      <c r="BP119" s="878"/>
      <c r="BQ119" s="879">
        <v>13431424</v>
      </c>
      <c r="BR119" s="845"/>
      <c r="BS119" s="845"/>
      <c r="BT119" s="845"/>
      <c r="BU119" s="845"/>
      <c r="BV119" s="845">
        <v>12703271</v>
      </c>
      <c r="BW119" s="845"/>
      <c r="BX119" s="845"/>
      <c r="BY119" s="845"/>
      <c r="BZ119" s="845"/>
      <c r="CA119" s="845">
        <v>11801484</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4576975</v>
      </c>
      <c r="BR120" s="842"/>
      <c r="BS120" s="842"/>
      <c r="BT120" s="842"/>
      <c r="BU120" s="842"/>
      <c r="BV120" s="842">
        <v>4863103</v>
      </c>
      <c r="BW120" s="842"/>
      <c r="BX120" s="842"/>
      <c r="BY120" s="842"/>
      <c r="BZ120" s="842"/>
      <c r="CA120" s="842">
        <v>4303065</v>
      </c>
      <c r="CB120" s="842"/>
      <c r="CC120" s="842"/>
      <c r="CD120" s="842"/>
      <c r="CE120" s="842"/>
      <c r="CF120" s="866">
        <v>102.7</v>
      </c>
      <c r="CG120" s="867"/>
      <c r="CH120" s="867"/>
      <c r="CI120" s="867"/>
      <c r="CJ120" s="867"/>
      <c r="CK120" s="868" t="s">
        <v>450</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364273</v>
      </c>
      <c r="DH120" s="842"/>
      <c r="DI120" s="842"/>
      <c r="DJ120" s="842"/>
      <c r="DK120" s="842"/>
      <c r="DL120" s="842">
        <v>341720</v>
      </c>
      <c r="DM120" s="842"/>
      <c r="DN120" s="842"/>
      <c r="DO120" s="842"/>
      <c r="DP120" s="842"/>
      <c r="DQ120" s="842">
        <v>424232</v>
      </c>
      <c r="DR120" s="842"/>
      <c r="DS120" s="842"/>
      <c r="DT120" s="842"/>
      <c r="DU120" s="842"/>
      <c r="DV120" s="843">
        <v>10.1</v>
      </c>
      <c r="DW120" s="843"/>
      <c r="DX120" s="843"/>
      <c r="DY120" s="843"/>
      <c r="DZ120" s="844"/>
    </row>
    <row r="121" spans="1:130" s="230"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20187</v>
      </c>
      <c r="BR121" s="817"/>
      <c r="BS121" s="817"/>
      <c r="BT121" s="817"/>
      <c r="BU121" s="817"/>
      <c r="BV121" s="817">
        <v>150776</v>
      </c>
      <c r="BW121" s="817"/>
      <c r="BX121" s="817"/>
      <c r="BY121" s="817"/>
      <c r="BZ121" s="817"/>
      <c r="CA121" s="817">
        <v>300000</v>
      </c>
      <c r="CB121" s="817"/>
      <c r="CC121" s="817"/>
      <c r="CD121" s="817"/>
      <c r="CE121" s="817"/>
      <c r="CF121" s="875">
        <v>7.2</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230964</v>
      </c>
      <c r="DH121" s="817"/>
      <c r="DI121" s="817"/>
      <c r="DJ121" s="817"/>
      <c r="DK121" s="817"/>
      <c r="DL121" s="817">
        <v>218509</v>
      </c>
      <c r="DM121" s="817"/>
      <c r="DN121" s="817"/>
      <c r="DO121" s="817"/>
      <c r="DP121" s="817"/>
      <c r="DQ121" s="817">
        <v>204607</v>
      </c>
      <c r="DR121" s="817"/>
      <c r="DS121" s="817"/>
      <c r="DT121" s="817"/>
      <c r="DU121" s="817"/>
      <c r="DV121" s="794">
        <v>4.9000000000000004</v>
      </c>
      <c r="DW121" s="794"/>
      <c r="DX121" s="794"/>
      <c r="DY121" s="794"/>
      <c r="DZ121" s="795"/>
    </row>
    <row r="122" spans="1:130" s="230"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10274264</v>
      </c>
      <c r="BR122" s="845"/>
      <c r="BS122" s="845"/>
      <c r="BT122" s="845"/>
      <c r="BU122" s="845"/>
      <c r="BV122" s="845">
        <v>9503866</v>
      </c>
      <c r="BW122" s="845"/>
      <c r="BX122" s="845"/>
      <c r="BY122" s="845"/>
      <c r="BZ122" s="845"/>
      <c r="CA122" s="845">
        <v>9230098</v>
      </c>
      <c r="CB122" s="845"/>
      <c r="CC122" s="845"/>
      <c r="CD122" s="845"/>
      <c r="CE122" s="845"/>
      <c r="CF122" s="846">
        <v>220.3</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v>18547</v>
      </c>
      <c r="DH122" s="817"/>
      <c r="DI122" s="817"/>
      <c r="DJ122" s="817"/>
      <c r="DK122" s="817"/>
      <c r="DL122" s="817">
        <v>17509</v>
      </c>
      <c r="DM122" s="817"/>
      <c r="DN122" s="817"/>
      <c r="DO122" s="817"/>
      <c r="DP122" s="817"/>
      <c r="DQ122" s="817">
        <v>15513</v>
      </c>
      <c r="DR122" s="817"/>
      <c r="DS122" s="817"/>
      <c r="DT122" s="817"/>
      <c r="DU122" s="817"/>
      <c r="DV122" s="794">
        <v>0.4</v>
      </c>
      <c r="DW122" s="794"/>
      <c r="DX122" s="794"/>
      <c r="DY122" s="794"/>
      <c r="DZ122" s="795"/>
    </row>
    <row r="123" spans="1:130" s="230"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454</v>
      </c>
      <c r="BP123" s="878"/>
      <c r="BQ123" s="832">
        <v>14871426</v>
      </c>
      <c r="BR123" s="833"/>
      <c r="BS123" s="833"/>
      <c r="BT123" s="833"/>
      <c r="BU123" s="833"/>
      <c r="BV123" s="833">
        <v>14517745</v>
      </c>
      <c r="BW123" s="833"/>
      <c r="BX123" s="833"/>
      <c r="BY123" s="833"/>
      <c r="BZ123" s="833"/>
      <c r="CA123" s="833">
        <v>13833163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v>2161</v>
      </c>
      <c r="DH123" s="780"/>
      <c r="DI123" s="780"/>
      <c r="DJ123" s="780"/>
      <c r="DK123" s="781"/>
      <c r="DL123" s="782">
        <v>1805</v>
      </c>
      <c r="DM123" s="780"/>
      <c r="DN123" s="780"/>
      <c r="DO123" s="780"/>
      <c r="DP123" s="781"/>
      <c r="DQ123" s="782">
        <v>1448</v>
      </c>
      <c r="DR123" s="780"/>
      <c r="DS123" s="780"/>
      <c r="DT123" s="780"/>
      <c r="DU123" s="781"/>
      <c r="DV123" s="824">
        <v>0</v>
      </c>
      <c r="DW123" s="825"/>
      <c r="DX123" s="825"/>
      <c r="DY123" s="825"/>
      <c r="DZ123" s="826"/>
    </row>
    <row r="124" spans="1:130" s="230"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19670</v>
      </c>
      <c r="AB128" s="801"/>
      <c r="AC128" s="801"/>
      <c r="AD128" s="801"/>
      <c r="AE128" s="802"/>
      <c r="AF128" s="803">
        <v>15707</v>
      </c>
      <c r="AG128" s="801"/>
      <c r="AH128" s="801"/>
      <c r="AI128" s="801"/>
      <c r="AJ128" s="802"/>
      <c r="AK128" s="803">
        <v>6809</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14.78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5629824</v>
      </c>
      <c r="AB129" s="780"/>
      <c r="AC129" s="780"/>
      <c r="AD129" s="780"/>
      <c r="AE129" s="781"/>
      <c r="AF129" s="782">
        <v>5462441</v>
      </c>
      <c r="AG129" s="780"/>
      <c r="AH129" s="780"/>
      <c r="AI129" s="780"/>
      <c r="AJ129" s="781"/>
      <c r="AK129" s="782">
        <v>5350604</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19.78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1295858</v>
      </c>
      <c r="AB130" s="780"/>
      <c r="AC130" s="780"/>
      <c r="AD130" s="780"/>
      <c r="AE130" s="781"/>
      <c r="AF130" s="782">
        <v>1293445</v>
      </c>
      <c r="AG130" s="780"/>
      <c r="AH130" s="780"/>
      <c r="AI130" s="780"/>
      <c r="AJ130" s="781"/>
      <c r="AK130" s="782">
        <v>1160286</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12.2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4333966</v>
      </c>
      <c r="AB131" s="764"/>
      <c r="AC131" s="764"/>
      <c r="AD131" s="764"/>
      <c r="AE131" s="765"/>
      <c r="AF131" s="766">
        <v>4168996</v>
      </c>
      <c r="AG131" s="764"/>
      <c r="AH131" s="764"/>
      <c r="AI131" s="764"/>
      <c r="AJ131" s="765"/>
      <c r="AK131" s="766">
        <v>4190318</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9.0973717839999999</v>
      </c>
      <c r="AB132" s="745"/>
      <c r="AC132" s="745"/>
      <c r="AD132" s="745"/>
      <c r="AE132" s="746"/>
      <c r="AF132" s="747">
        <v>11.2741533</v>
      </c>
      <c r="AG132" s="745"/>
      <c r="AH132" s="745"/>
      <c r="AI132" s="745"/>
      <c r="AJ132" s="746"/>
      <c r="AK132" s="747">
        <v>16.505238980000001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9.6</v>
      </c>
      <c r="AB133" s="724"/>
      <c r="AC133" s="724"/>
      <c r="AD133" s="724"/>
      <c r="AE133" s="725"/>
      <c r="AF133" s="723">
        <v>10</v>
      </c>
      <c r="AG133" s="724"/>
      <c r="AH133" s="724"/>
      <c r="AI133" s="724"/>
      <c r="AJ133" s="725"/>
      <c r="AK133" s="723">
        <v>12.2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zamQeaXzvSTZ3otIwvF/d+mk5KbSpSE1GZAntuH9u8lTC9REIp38byz6sE5lD6Sp5/KE/Hm2vc7CQnplVUsfQ==" saltValue="46gkTpo+Kjd6yZEo6zWN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BkoPs+wnW1NDi2SjGpn1X7Vflbe8enWnrl76kY0SvGGx8lfUoKNkF9KOzoRmfV3fWNmQga/g1ohap3fS93bgA==" saltValue="yf6DhIekLZIlKVYN2jLCy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xEAGQ26RJ/8nTkgIiAM12iHi+8FmlJlm/OCVGE4ZTH+m0X9kyO2FdAwZ4Y4Dus4XNVz51JxIHvvOf2eXqgxnw==" saltValue="ZWyqVxU+snYpBxjubFSZ9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488</v>
      </c>
      <c r="AL9" s="1134"/>
      <c r="AM9" s="1134"/>
      <c r="AN9" s="1135"/>
      <c r="AO9" s="281">
        <v>1669757</v>
      </c>
      <c r="AP9" s="281">
        <v>165175</v>
      </c>
      <c r="AQ9" s="282">
        <v>123213</v>
      </c>
      <c r="AR9" s="283">
        <v>34.1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489</v>
      </c>
      <c r="AL10" s="1134"/>
      <c r="AM10" s="1134"/>
      <c r="AN10" s="1135"/>
      <c r="AO10" s="284">
        <v>224888</v>
      </c>
      <c r="AP10" s="284">
        <v>22246</v>
      </c>
      <c r="AQ10" s="285">
        <v>19454</v>
      </c>
      <c r="AR10" s="286">
        <v>14.4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490</v>
      </c>
      <c r="AL11" s="1134"/>
      <c r="AM11" s="1134"/>
      <c r="AN11" s="1135"/>
      <c r="AO11" s="284">
        <v>420</v>
      </c>
      <c r="AP11" s="284">
        <v>42</v>
      </c>
      <c r="AQ11" s="285">
        <v>2988</v>
      </c>
      <c r="AR11" s="286">
        <v>-98.6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491</v>
      </c>
      <c r="AL12" s="1134"/>
      <c r="AM12" s="1134"/>
      <c r="AN12" s="1135"/>
      <c r="AO12" s="284" t="s">
        <v>492</v>
      </c>
      <c r="AP12" s="284" t="s">
        <v>492</v>
      </c>
      <c r="AQ12" s="285" t="s">
        <v>492</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493</v>
      </c>
      <c r="AL13" s="1134"/>
      <c r="AM13" s="1134"/>
      <c r="AN13" s="1135"/>
      <c r="AO13" s="284">
        <v>126939</v>
      </c>
      <c r="AP13" s="284">
        <v>12557</v>
      </c>
      <c r="AQ13" s="285">
        <v>6503</v>
      </c>
      <c r="AR13" s="286">
        <v>93.1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494</v>
      </c>
      <c r="AL14" s="1134"/>
      <c r="AM14" s="1134"/>
      <c r="AN14" s="1135"/>
      <c r="AO14" s="284">
        <v>26192</v>
      </c>
      <c r="AP14" s="284">
        <v>2591</v>
      </c>
      <c r="AQ14" s="285">
        <v>2823</v>
      </c>
      <c r="AR14" s="286">
        <v>-8.1999999999999993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495</v>
      </c>
      <c r="AL15" s="1137"/>
      <c r="AM15" s="1137"/>
      <c r="AN15" s="1138"/>
      <c r="AO15" s="284">
        <v>-153550</v>
      </c>
      <c r="AP15" s="284">
        <v>-15189</v>
      </c>
      <c r="AQ15" s="285">
        <v>-6736</v>
      </c>
      <c r="AR15" s="286">
        <v>125.5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176</v>
      </c>
      <c r="AL16" s="1137"/>
      <c r="AM16" s="1137"/>
      <c r="AN16" s="1138"/>
      <c r="AO16" s="284">
        <v>1894646</v>
      </c>
      <c r="AP16" s="284">
        <v>187422</v>
      </c>
      <c r="AQ16" s="285">
        <v>148246</v>
      </c>
      <c r="AR16" s="286">
        <v>26.4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500</v>
      </c>
      <c r="AL21" s="1140"/>
      <c r="AM21" s="1140"/>
      <c r="AN21" s="1141"/>
      <c r="AO21" s="297">
        <v>16.12</v>
      </c>
      <c r="AP21" s="298">
        <v>12.94</v>
      </c>
      <c r="AQ21" s="299">
        <v>3.18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501</v>
      </c>
      <c r="AL22" s="1140"/>
      <c r="AM22" s="1140"/>
      <c r="AN22" s="1141"/>
      <c r="AO22" s="302">
        <v>94.9</v>
      </c>
      <c r="AP22" s="303">
        <v>95.5</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2" t="s">
        <v>502</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3" t="s">
        <v>505</v>
      </c>
      <c r="AL32" s="1124"/>
      <c r="AM32" s="1124"/>
      <c r="AN32" s="1125"/>
      <c r="AO32" s="312">
        <v>1746945</v>
      </c>
      <c r="AP32" s="312">
        <v>172811</v>
      </c>
      <c r="AQ32" s="313">
        <v>83862</v>
      </c>
      <c r="AR32" s="314">
        <v>106.1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3" t="s">
        <v>506</v>
      </c>
      <c r="AL33" s="1124"/>
      <c r="AM33" s="1124"/>
      <c r="AN33" s="1125"/>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3" t="s">
        <v>507</v>
      </c>
      <c r="AL34" s="1124"/>
      <c r="AM34" s="1124"/>
      <c r="AN34" s="1125"/>
      <c r="AO34" s="312" t="s">
        <v>492</v>
      </c>
      <c r="AP34" s="312" t="s">
        <v>492</v>
      </c>
      <c r="AQ34" s="313" t="s">
        <v>492</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3" t="s">
        <v>508</v>
      </c>
      <c r="AL35" s="1124"/>
      <c r="AM35" s="1124"/>
      <c r="AN35" s="1125"/>
      <c r="AO35" s="312">
        <v>101264</v>
      </c>
      <c r="AP35" s="312">
        <v>10017</v>
      </c>
      <c r="AQ35" s="313">
        <v>26360</v>
      </c>
      <c r="AR35" s="314">
        <v>-62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3" t="s">
        <v>509</v>
      </c>
      <c r="AL36" s="1124"/>
      <c r="AM36" s="1124"/>
      <c r="AN36" s="1125"/>
      <c r="AO36" s="312">
        <v>10508</v>
      </c>
      <c r="AP36" s="312">
        <v>1039</v>
      </c>
      <c r="AQ36" s="313">
        <v>3483</v>
      </c>
      <c r="AR36" s="314">
        <v>-70.2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3" t="s">
        <v>510</v>
      </c>
      <c r="AL37" s="1124"/>
      <c r="AM37" s="1124"/>
      <c r="AN37" s="1125"/>
      <c r="AO37" s="312" t="s">
        <v>492</v>
      </c>
      <c r="AP37" s="312" t="s">
        <v>492</v>
      </c>
      <c r="AQ37" s="313">
        <v>612</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6" t="s">
        <v>511</v>
      </c>
      <c r="AL38" s="1127"/>
      <c r="AM38" s="1127"/>
      <c r="AN38" s="1128"/>
      <c r="AO38" s="315" t="s">
        <v>492</v>
      </c>
      <c r="AP38" s="315" t="s">
        <v>492</v>
      </c>
      <c r="AQ38" s="316">
        <v>21</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6" t="s">
        <v>512</v>
      </c>
      <c r="AL39" s="1127"/>
      <c r="AM39" s="1127"/>
      <c r="AN39" s="1128"/>
      <c r="AO39" s="312">
        <v>-6809</v>
      </c>
      <c r="AP39" s="312">
        <v>-674</v>
      </c>
      <c r="AQ39" s="313">
        <v>-3285</v>
      </c>
      <c r="AR39" s="314">
        <v>-79.5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3" t="s">
        <v>513</v>
      </c>
      <c r="AL40" s="1124"/>
      <c r="AM40" s="1124"/>
      <c r="AN40" s="1125"/>
      <c r="AO40" s="312">
        <v>-1160286</v>
      </c>
      <c r="AP40" s="312">
        <v>-114778</v>
      </c>
      <c r="AQ40" s="313">
        <v>-73039</v>
      </c>
      <c r="AR40" s="314">
        <v>57.1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9" t="s">
        <v>286</v>
      </c>
      <c r="AL41" s="1130"/>
      <c r="AM41" s="1130"/>
      <c r="AN41" s="1131"/>
      <c r="AO41" s="312">
        <v>691622</v>
      </c>
      <c r="AP41" s="312">
        <v>68416</v>
      </c>
      <c r="AQ41" s="313">
        <v>38015</v>
      </c>
      <c r="AR41" s="314">
        <v>80</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6" t="s">
        <v>483</v>
      </c>
      <c r="AN49" s="1118" t="s">
        <v>516</v>
      </c>
      <c r="AO49" s="1119"/>
      <c r="AP49" s="1119"/>
      <c r="AQ49" s="1119"/>
      <c r="AR49" s="112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7"/>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1591415</v>
      </c>
      <c r="AN51" s="334">
        <v>143915</v>
      </c>
      <c r="AO51" s="335">
        <v>-2.9</v>
      </c>
      <c r="AP51" s="336">
        <v>118252</v>
      </c>
      <c r="AQ51" s="337">
        <v>2.8</v>
      </c>
      <c r="AR51" s="338">
        <v>-5.7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555682</v>
      </c>
      <c r="AN52" s="342">
        <v>50252</v>
      </c>
      <c r="AO52" s="343">
        <v>-19.3</v>
      </c>
      <c r="AP52" s="344">
        <v>49994</v>
      </c>
      <c r="AQ52" s="345">
        <v>-7.1</v>
      </c>
      <c r="AR52" s="346">
        <v>-12.2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1560398</v>
      </c>
      <c r="AN53" s="334">
        <v>143696</v>
      </c>
      <c r="AO53" s="335">
        <v>-0.2</v>
      </c>
      <c r="AP53" s="336">
        <v>120302</v>
      </c>
      <c r="AQ53" s="337">
        <v>1.7</v>
      </c>
      <c r="AR53" s="338">
        <v>-1.9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403709</v>
      </c>
      <c r="AN54" s="342">
        <v>37177</v>
      </c>
      <c r="AO54" s="343">
        <v>-26</v>
      </c>
      <c r="AP54" s="344">
        <v>59328</v>
      </c>
      <c r="AQ54" s="345">
        <v>18.7</v>
      </c>
      <c r="AR54" s="346">
        <v>-44.7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2203408</v>
      </c>
      <c r="AN55" s="334">
        <v>207986</v>
      </c>
      <c r="AO55" s="335">
        <v>44.7</v>
      </c>
      <c r="AP55" s="336">
        <v>114841</v>
      </c>
      <c r="AQ55" s="337">
        <v>-4.5</v>
      </c>
      <c r="AR55" s="338">
        <v>49.2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758114</v>
      </c>
      <c r="AN56" s="342">
        <v>71561</v>
      </c>
      <c r="AO56" s="343">
        <v>92.5</v>
      </c>
      <c r="AP56" s="344">
        <v>51589</v>
      </c>
      <c r="AQ56" s="345">
        <v>-13</v>
      </c>
      <c r="AR56" s="346">
        <v>105.5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1891282</v>
      </c>
      <c r="AN57" s="334">
        <v>181662</v>
      </c>
      <c r="AO57" s="335">
        <v>-12.7</v>
      </c>
      <c r="AP57" s="336">
        <v>124145</v>
      </c>
      <c r="AQ57" s="337">
        <v>8.1</v>
      </c>
      <c r="AR57" s="338">
        <v>-20.8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500535</v>
      </c>
      <c r="AN58" s="342">
        <v>48078</v>
      </c>
      <c r="AO58" s="343">
        <v>-32.799999999999997</v>
      </c>
      <c r="AP58" s="344">
        <v>54761</v>
      </c>
      <c r="AQ58" s="345">
        <v>6.1</v>
      </c>
      <c r="AR58" s="346">
        <v>-38.9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1611996</v>
      </c>
      <c r="AN59" s="334">
        <v>159461</v>
      </c>
      <c r="AO59" s="335">
        <v>-12.2</v>
      </c>
      <c r="AP59" s="336">
        <v>131480</v>
      </c>
      <c r="AQ59" s="337">
        <v>5.9</v>
      </c>
      <c r="AR59" s="338">
        <v>-18.100000000000001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617963</v>
      </c>
      <c r="AN60" s="342">
        <v>61130</v>
      </c>
      <c r="AO60" s="343">
        <v>27.1</v>
      </c>
      <c r="AP60" s="344">
        <v>63148</v>
      </c>
      <c r="AQ60" s="345">
        <v>15.3</v>
      </c>
      <c r="AR60" s="346">
        <v>11.8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1771700</v>
      </c>
      <c r="AN61" s="349">
        <v>167344</v>
      </c>
      <c r="AO61" s="350">
        <v>3.3</v>
      </c>
      <c r="AP61" s="351">
        <v>121804</v>
      </c>
      <c r="AQ61" s="352">
        <v>2.8</v>
      </c>
      <c r="AR61" s="338">
        <v>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567201</v>
      </c>
      <c r="AN62" s="342">
        <v>53640</v>
      </c>
      <c r="AO62" s="343">
        <v>8.3000000000000007</v>
      </c>
      <c r="AP62" s="344">
        <v>55764</v>
      </c>
      <c r="AQ62" s="345">
        <v>4</v>
      </c>
      <c r="AR62" s="346">
        <v>4.3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UQyZ6e0F4lJYr8ltP2TIGm0wnlpqlLWObg0zsNPHHZID5EFeESzLPulzkz+x8ypCmz4g5li8SG8xluIyD0H+g==" saltValue="SnmAvpNQE4ZxxwClozTU0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19vqzi1kWPv24o+1kgZfe3gM1D/mIEsZN/s9oE36crbrjpt6LgOxm/03kz0EIytnGuUl3SCFtOiLTDbXrhtimg==" saltValue="q+ka0CbkWfNsZQMp087j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OwoA8lKXAD8nHHBj6XqqaCPzmqVgspKqDKa92bpua097DUq54Bx5oWqmxZeQ+nNKBNpusbvp2Ic3mLF8iSDrzA==" saltValue="gPx/oGhwsr9Qp9epA7Pp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42" t="s">
        <v>3</v>
      </c>
      <c r="D47" s="1142"/>
      <c r="E47" s="1143"/>
      <c r="F47" s="11">
        <v>17.34</v>
      </c>
      <c r="G47" s="12">
        <v>18.920000000000002</v>
      </c>
      <c r="H47" s="12">
        <v>19.850000000000001</v>
      </c>
      <c r="I47" s="12">
        <v>23.22</v>
      </c>
      <c r="J47" s="13">
        <v>22.14</v>
      </c>
    </row>
    <row r="48" spans="2:10" ht="57.75" customHeight="1" x14ac:dyDescent="0.15">
      <c r="B48" s="14"/>
      <c r="C48" s="1144" t="s">
        <v>4</v>
      </c>
      <c r="D48" s="1144"/>
      <c r="E48" s="1145"/>
      <c r="F48" s="15">
        <v>3.58</v>
      </c>
      <c r="G48" s="16">
        <v>4.7300000000000004</v>
      </c>
      <c r="H48" s="16">
        <v>5.85</v>
      </c>
      <c r="I48" s="16">
        <v>5.72</v>
      </c>
      <c r="J48" s="17">
        <v>5.09</v>
      </c>
    </row>
    <row r="49" spans="2:10" ht="57.75" customHeight="1" thickBot="1" x14ac:dyDescent="0.2">
      <c r="B49" s="18"/>
      <c r="C49" s="1146" t="s">
        <v>5</v>
      </c>
      <c r="D49" s="1146"/>
      <c r="E49" s="1147"/>
      <c r="F49" s="19">
        <v>2.73</v>
      </c>
      <c r="G49" s="20">
        <v>1.42</v>
      </c>
      <c r="H49" s="20">
        <v>1.35</v>
      </c>
      <c r="I49" s="20" t="s">
        <v>535</v>
      </c>
      <c r="J49" s="21" t="s">
        <v>536</v>
      </c>
    </row>
    <row r="50" spans="2:10" x14ac:dyDescent="0.15"/>
  </sheetData>
  <sheetProtection algorithmName="SHA-512" hashValue="oBkl/MFMbNPy2zCFfQfbzgElzCkIJHOjMFGu+4AQ5w7+q3qabmS1fOWSavvkOye2SevmL4UyQOdfyzvhxTTFWQ==" saltValue="JEw4xccfLxWk73MKjomY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野村 季史</cp:lastModifiedBy>
  <dcterms:created xsi:type="dcterms:W3CDTF">2025-02-19T04:45:35Z</dcterms:created>
  <dcterms:modified xsi:type="dcterms:W3CDTF">2025-09-12T06:10:21Z</dcterms:modified>
  <cp:category/>
</cp:coreProperties>
</file>