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gwfilesv\SHARE\03総務課\財政係\【横山】財政\25財政\調査\【R7.9.19〆】R5財政状況資料集の作成について（分析欄記入）\県確認後→結合版\"/>
    </mc:Choice>
  </mc:AlternateContent>
  <xr:revisionPtr revIDLastSave="0" documentId="13_ncr:1_{805665B8-21BB-459C-B810-F3A22692AC0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U34" i="10"/>
  <c r="U35" i="10" s="1"/>
  <c r="U36" i="10" s="1"/>
  <c r="U37"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<sst xmlns="http://schemas.openxmlformats.org/spreadsheetml/2006/main" count="1145" uniqueCount="578">
  <si>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</si>
  <si>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</si>
  <si>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</si>
  <si>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</si>
  <si>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</si>
  <si>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</si>
  <si>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</si>
  <si>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</si>
  <si>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</si>
  <si>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</si>
  <si>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</si>
  <si>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</si>
  <si>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</si>
  <si>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</si>
  <si>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</si>
  <si>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</si>
  <si>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</si>
  <si>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</si>
  <si>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</si>
  <si>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</si>
  <si>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</si>
  <si>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</si>
  <si>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</si>
  <si>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</si>
  <si>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</si>
  <si>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</si>
  <si>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</si>
  <si>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</si>
  <si>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</si>
  <si>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</si>
  <si>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</si>
  <si>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</si>
  <si>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</si>
  <si>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</si>
  <si>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</si>
  <si>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</si>
  <si>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</si>
  <si>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</si>
  <si>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</si>
  <si>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</si>
  <si>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</si>
  <si>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</si>
  <si>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</si>
  <si>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</si>
  <si>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</si>
  <si>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</si>
  <si>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</si>
  <si>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</si>
  <si>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</si>
  <si>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</si>
  <si>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</si>
  <si>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</si>
  <si>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</si>
  <si>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</si>
  <si>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</si>
  <si>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</si>
  <si>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</si>
  <si>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</si>
  <si>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</si>
  <si>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</si>
  <si>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</si>
  <si>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</si>
  <si>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</si>
  <si>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</si>
  <si>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</si>
  <si>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</si>
  <si>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</si>
  <si>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</si>
  <si>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</si>
  <si>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</si>
  <si>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</si>
  <si>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</si>
  <si>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</si>
  <si>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</si>
  <si>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</si>
  <si>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</si>
  <si>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</si>
  <si>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</si>
  <si>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</si>
  <si>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</si>
  <si>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</si>
  <si>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</si>
  <si>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</si>
  <si>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</si>
  <si>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</si>
  <si>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</si>
  <si>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</si>
  <si>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</si>
  <si>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</si>
  <si>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</si>
  <si>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</si>
  <si>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</si>
  <si>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</si>
  <si>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</si>
  <si>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</si>
  <si>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</si>
  <si>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</si>
  <si>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</si>
  <si>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</si>
  <si>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</si>
  <si>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</si>
  <si>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</si>
  <si>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</si>
  <si>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</si>
  <si>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</si>
  <si>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</si>
  <si>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</si>
  <si>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</si>
  <si>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</si>
  <si>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</si>
  <si>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</si>
  <si>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</si>
  <si>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</si>
  <si>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</si>
  <si>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</si>
  <si>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</si>
  <si>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</si>
  <si>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</si>
  <si>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</si>
  <si>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</si>
  <si>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</si>
  <si>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</si>
  <si>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</si>
  <si>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</si>
  <si>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</si>
  <si>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</si>
  <si>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</si>
  <si>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</si>
  <si>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</si>
  <si>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</si>
  <si>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</si>
  <si>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</si>
  <si>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</si>
  <si>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</si>
  <si>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</si>
  <si>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</si>
  <si>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</si>
  <si>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</si>
  <si>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</si>
  <si>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</si>
  <si>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</si>
  <si>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</si>
  <si>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</si>
  <si>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</si>
  <si>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</si>
  <si>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</si>
  <si>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</si>
  <si>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</si>
  <si>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</si>
  <si>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</si>
  <si>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</si>
  <si>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</si>
  <si>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</si>
  <si>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</si>
  <si>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</si>
  <si>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</si>
  <si>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</si>
  <si>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</si>
  <si>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</si>
  <si>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</si>
  <si>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</si>
  <si>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</si>
  <si>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</si>
  <si>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</si>
  <si>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</si>
  <si>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</si>
  <si>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</si>
  <si>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</si>
  <si>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</si>
  <si>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</si>
  <si>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</si>
  <si>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</si>
  <si>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</si>
  <si>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</si>
  <si>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</si>
  <si>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</si>
  <si>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</si>
  <si>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</si>
  <si>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</si>
  <si>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</si>
  <si>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</si>
  <si>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</si>
  <si>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</si>
  <si>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</si>
  <si>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</si>
  <si>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</si>
  <si>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</si>
  <si>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</si>
  <si>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</si>
  <si>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</si>
  <si>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</si>
  <si>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</si>
  <si>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</si>
  <si>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</si>
  <si>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</si>
  <si>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</si>
  <si>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</si>
  <si>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</si>
  <si>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</si>
  <si>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</si>
  <si>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</si>
  <si>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</si>
  <si>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</si>
  <si>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高知県大月町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</si>
  <si>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</si>
  <si>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</si>
  <si>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</si>
  <si>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</si>
  <si>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</si>
  <si>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</si>
  <si>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</si>
  <si>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</si>
  <si>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</si>
  <si>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</si>
  <si>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</si>
  <si>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</si>
  <si>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</si>
  <si>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</si>
  <si>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</si>
  <si>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</si>
  <si>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</si>
  <si>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</si>
  <si>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</si>
  <si>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</si>
  <si>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</si>
  <si>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</si>
  <si>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</si>
  <si>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</si>
  <si>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</si>
  <si>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</si>
  <si>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</si>
  <si>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</si>
  <si>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</si>
  <si>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</si>
  <si>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</si>
  <si>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</si>
  <si>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</si>
  <si>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</si>
  <si>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</si>
  <si>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</si>
  <si>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</si>
  <si>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</si>
  <si>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</si>
  <si>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</si>
  <si>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</si>
  <si>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</si>
  <si>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</si>
  <si>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</si>
  <si>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</si>
  <si>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</si>
  <si>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</si>
  <si>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</si>
  <si>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</si>
  <si>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</si>
  <si>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</si>
  <si>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</si>
  <si>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</si>
  <si>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</si>
  <si>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</si>
  <si>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</si>
  <si>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</si>
  <si>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</si>
  <si>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</si>
  <si>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</si>
  <si>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</si>
  <si>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</si>
  <si>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</si>
  <si>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</si>
  <si>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</si>
  <si>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</si>
  <si>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</si>
  <si>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</si>
  <si>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</si>
  <si>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</si>
  <si>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</si>
  <si>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</si>
  <si>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</si>
  <si>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</si>
  <si>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</si>
  <si>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</si>
  <si>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</si>
  <si>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</si>
  <si>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</si>
  <si>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</si>
  <si>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</si>
  <si>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</si>
  <si>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</si>
  <si>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</si>
  <si>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</si>
  <si>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</si>
  <si>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</si>
  <si>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</si>
  <si>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</si>
  <si>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</si>
  <si>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</si>
  <si>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</si>
  <si>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</si>
  <si>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</si>
  <si>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</si>
  <si>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</si>
  <si>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</si>
  <si>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</si>
  <si>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</si>
  <si>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</si>
  <si>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</si>
  <si>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</si>
  <si>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</si>
  <si>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</si>
  <si>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</si>
  <si>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</si>
  <si>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</si>
  <si>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</si>
  <si>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</si>
  <si>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</si>
  <si>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</si>
  <si>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</si>
  <si>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</si>
  <si>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</si>
  <si>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</si>
  <si>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</si>
  <si>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</si>
  <si>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</si>
  <si>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</si>
  <si>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</si>
  <si>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</si>
  <si>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</si>
  <si>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</si>
  <si>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</si>
  <si>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</si>
  <si>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</si>
  <si>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</si>
  <si>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</si>
  <si>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</si>
  <si>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</si>
  <si>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</si>
  <si>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</si>
  <si>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</si>
  <si>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</si>
  <si>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</si>
  <si>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</si>
  <si>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</si>
  <si>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</si>
  <si>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</si>
  <si>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</si>
  <si>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</si>
  <si>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</si>
  <si>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</si>
  <si>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</si>
  <si>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</si>
  <si>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</si>
  <si>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</si>
  <si>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</si>
  <si>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</si>
  <si>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</si>
  <si>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高知県大月町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</si>
  <si>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</si>
  <si>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</si>
  <si>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</si>
  <si>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</si>
  <si>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</si>
  <si>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</si>
  <si>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</si>
  <si>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</si>
  <si>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</si>
  <si>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</si>
  <si>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</si>
  <si>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</si>
  <si>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</si>
  <si>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</si>
  <si>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</si>
  <si>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</si>
  <si>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</si>
  <si>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</si>
  <si>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</si>
  <si>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</si>
  <si>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</si>
  <si>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</si>
  <si>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</si>
  <si>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</si>
  <si>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</si>
  <si>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</si>
  <si>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</si>
  <si>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</si>
  <si>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</si>
  <si>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</si>
  <si>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</si>
  <si>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</si>
  <si>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</si>
  <si>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</si>
  <si>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</si>
  <si>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</si>
  <si>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特別養護老人ホーム特別会計</t>
    <phoneticPr fontId="5"/>
  </si>
  <si>
    <t>大月町病院事業会計</t>
    <phoneticPr fontId="5"/>
  </si>
  <si>
    <t>法適用企業</t>
    <phoneticPr fontId="5"/>
  </si>
  <si>
    <t>簡易水道事業会計</t>
    <phoneticPr fontId="5"/>
  </si>
  <si>
    <t>法非適用企業</t>
    <phoneticPr fontId="5"/>
  </si>
  <si>
    <t>漁業集落排水処理事業特別会計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</si>
  <si>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</si>
  <si>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</si>
  <si>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</si>
  <si>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</si>
  <si>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</si>
  <si>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</si>
  <si>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</si>
  <si>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</si>
  <si>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</si>
  <si>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</si>
  <si>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</si>
  <si>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</si>
  <si>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</si>
  <si>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</si>
  <si>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</si>
  <si>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</si>
  <si>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</si>
  <si>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</si>
  <si>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</si>
  <si>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</si>
  <si>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</si>
  <si>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</si>
  <si>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</si>
  <si>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</si>
  <si>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</si>
  <si>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</si>
  <si>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</si>
  <si>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</si>
  <si>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</si>
  <si>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</si>
  <si>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</si>
  <si>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</si>
  <si>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</si>
  <si>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</si>
  <si>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</si>
  <si>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</si>
  <si>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</si>
  <si>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</si>
  <si>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</si>
  <si>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</si>
  <si>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</si>
  <si>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</si>
  <si>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</si>
  <si>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</si>
  <si>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</si>
  <si>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</si>
  <si>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</si>
  <si>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</si>
  <si>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</si>
  <si>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</si>
  <si>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</si>
  <si>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</si>
  <si>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</si>
  <si>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</si>
  <si>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</si>
  <si>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</si>
  <si>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</si>
  <si>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</si>
  <si>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</si>
  <si>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</si>
  <si>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</si>
  <si>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</si>
  <si>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</si>
  <si>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</si>
  <si>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</si>
  <si>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</si>
  <si>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</si>
  <si>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</si>
  <si>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</si>
  <si>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</si>
  <si>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</si>
  <si>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</si>
  <si>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</si>
  <si>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</si>
  <si>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</si>
  <si>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</si>
  <si>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</si>
  <si>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</si>
  <si>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</si>
  <si>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</si>
  <si>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</si>
  <si>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</si>
  <si>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</si>
  <si>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</si>
  <si>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</si>
  <si>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</si>
  <si>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</si>
  <si>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</si>
  <si>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</si>
  <si>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</si>
  <si>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</si>
  <si>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</si>
  <si>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</si>
  <si>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</si>
  <si>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</si>
  <si>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</si>
  <si>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</si>
  <si>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</si>
  <si>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</si>
  <si>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</si>
  <si>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</si>
  <si>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</si>
  <si>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</si>
  <si>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</si>
  <si>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</si>
  <si>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</si>
  <si>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</si>
  <si>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</si>
  <si>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</si>
  <si>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</si>
  <si>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</si>
  <si>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</si>
  <si>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</si>
  <si>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</si>
  <si>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</si>
  <si>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</si>
  <si>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</si>
  <si>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</si>
  <si>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</si>
  <si>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</si>
  <si>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</si>
  <si>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</si>
  <si>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</si>
  <si>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</si>
  <si>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</si>
  <si>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</si>
  <si>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</si>
  <si>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</si>
  <si>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</si>
  <si>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</si>
  <si>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</si>
  <si>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</si>
  <si>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</si>
  <si>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</si>
  <si>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</si>
  <si>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10.88</t>
  </si>
  <si>
    <t>▲ 2.59</t>
  </si>
  <si>
    <t>大月町病院事業会計</t>
  </si>
  <si>
    <t>一般会計</t>
  </si>
  <si>
    <t>国民健康保険事業特別会計</t>
  </si>
  <si>
    <t>簡易水道事業会計</t>
  </si>
  <si>
    <t>介護保険特別会計</t>
  </si>
  <si>
    <t>漁業集落排水処理事業特別会計</t>
  </si>
  <si>
    <t>後期高齢者医療特別会計</t>
  </si>
  <si>
    <t>特別養護老人ホーム特別会計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</si>
  <si>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</si>
  <si>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</si>
  <si>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</si>
  <si>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</si>
  <si>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</si>
  <si>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</si>
  <si>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</si>
  <si>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</si>
  <si>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</si>
  <si>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</si>
  <si>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幡多広域市町村圏事務組合（一般会計）</t>
    <rPh sb="0" eb="4">
      <t>ハタコウイキ</t>
    </rPh>
    <rPh sb="4" eb="7">
      <t>シチョウソン</t>
    </rPh>
    <rPh sb="7" eb="8">
      <t>ケン</t>
    </rPh>
    <rPh sb="8" eb="12">
      <t>ジムクミアイ</t>
    </rPh>
    <rPh sb="13" eb="15">
      <t>イッパン</t>
    </rPh>
    <rPh sb="15" eb="17">
      <t>カイケイ</t>
    </rPh>
    <phoneticPr fontId="2"/>
  </si>
  <si>
    <t>幡多広域市町村圏事務組合（幡多広域ふるさと市町村圏事業特別会計）</t>
    <rPh sb="0" eb="4">
      <t>ハタコウイキ</t>
    </rPh>
    <rPh sb="4" eb="7">
      <t>シチョウソン</t>
    </rPh>
    <rPh sb="7" eb="8">
      <t>ケン</t>
    </rPh>
    <rPh sb="8" eb="12">
      <t>ジムクミアイ</t>
    </rPh>
    <rPh sb="13" eb="17">
      <t>ハタコウイキ</t>
    </rPh>
    <rPh sb="21" eb="24">
      <t>シチョウソン</t>
    </rPh>
    <rPh sb="24" eb="25">
      <t>ケン</t>
    </rPh>
    <rPh sb="25" eb="27">
      <t>ジギョウ</t>
    </rPh>
    <rPh sb="27" eb="31">
      <t>トクベツカイケイ</t>
    </rPh>
    <phoneticPr fontId="2"/>
  </si>
  <si>
    <t>幡多広域市町村圏事務組合（滞納整理事業特別会計）</t>
    <rPh sb="0" eb="4">
      <t>ハタコウイキ</t>
    </rPh>
    <rPh sb="4" eb="7">
      <t>シチョウソン</t>
    </rPh>
    <rPh sb="7" eb="8">
      <t>ケン</t>
    </rPh>
    <rPh sb="8" eb="12">
      <t>ジムクミアイ</t>
    </rPh>
    <rPh sb="13" eb="17">
      <t>タイノウセイリ</t>
    </rPh>
    <rPh sb="17" eb="19">
      <t>ジギョウ</t>
    </rPh>
    <rPh sb="19" eb="23">
      <t>トクベツカイケイ</t>
    </rPh>
    <phoneticPr fontId="2"/>
  </si>
  <si>
    <t>幡多西部消防組合</t>
    <rPh sb="0" eb="2">
      <t>ハタ</t>
    </rPh>
    <rPh sb="2" eb="4">
      <t>セイブ</t>
    </rPh>
    <rPh sb="4" eb="6">
      <t>ショウボウ</t>
    </rPh>
    <rPh sb="6" eb="8">
      <t>クミアイ</t>
    </rPh>
    <phoneticPr fontId="2"/>
  </si>
  <si>
    <t>こうち人づくり広域連合</t>
    <rPh sb="3" eb="4">
      <t>ヒト</t>
    </rPh>
    <rPh sb="7" eb="9">
      <t>コウイキ</t>
    </rPh>
    <rPh sb="9" eb="11">
      <t>レンゴウ</t>
    </rPh>
    <phoneticPr fontId="2"/>
  </si>
  <si>
    <t>高知県市町村総合事務組合（一般会計）</t>
    <rPh sb="0" eb="3">
      <t>コウチケン</t>
    </rPh>
    <rPh sb="3" eb="6">
      <t>シチョウソン</t>
    </rPh>
    <rPh sb="6" eb="8">
      <t>ソウゴウ</t>
    </rPh>
    <rPh sb="8" eb="12">
      <t>ジムクミアイ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</si>
  <si>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2">
      <t>ジムクミアイ</t>
    </rPh>
    <rPh sb="13" eb="15">
      <t>コウツウ</t>
    </rPh>
    <rPh sb="15" eb="17">
      <t>サイガイ</t>
    </rPh>
    <rPh sb="17" eb="19">
      <t>キョウサイ</t>
    </rPh>
    <rPh sb="19" eb="21">
      <t>ジギョウ</t>
    </rPh>
    <rPh sb="21" eb="25">
      <t>トクベツカイケイ</t>
    </rPh>
    <phoneticPr fontId="2"/>
  </si>
  <si>
    <t>高知県後期高齢者医療広域連合（一般会計）</t>
    <rPh sb="0" eb="3">
      <t>コウチケン</t>
    </rPh>
    <rPh sb="3" eb="5">
      <t>コウキ</t>
    </rPh>
    <rPh sb="5" eb="8">
      <t>コウレイシャ</t>
    </rPh>
    <rPh sb="8" eb="10">
      <t>イリョウ</t>
    </rPh>
    <rPh sb="10" eb="14">
      <t>コウイキレンゴウ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</si>
  <si>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</si>
  <si>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大月町ふるさと振興公社</t>
    <rPh sb="0" eb="3">
      <t>オオツキチョウ</t>
    </rPh>
    <rPh sb="7" eb="11">
      <t>シンコウコウシャ</t>
    </rPh>
    <phoneticPr fontId="2"/>
  </si>
  <si>
    <t>ふるさと応援基金</t>
    <rPh sb="4" eb="6">
      <t>オウエン</t>
    </rPh>
    <rPh sb="6" eb="8">
      <t>キキン</t>
    </rPh>
    <phoneticPr fontId="5"/>
  </si>
  <si>
    <t>地域情報通信基盤整備基金</t>
    <rPh sb="0" eb="4">
      <t>チイキジョウホウ</t>
    </rPh>
    <rPh sb="4" eb="6">
      <t>ツウシン</t>
    </rPh>
    <rPh sb="6" eb="8">
      <t>キバン</t>
    </rPh>
    <rPh sb="8" eb="12">
      <t>セイビキキン</t>
    </rPh>
    <phoneticPr fontId="2"/>
  </si>
  <si>
    <t>公営住宅建設基金</t>
    <rPh sb="0" eb="2">
      <t>コウエイ</t>
    </rPh>
    <rPh sb="2" eb="4">
      <t>ジュウタク</t>
    </rPh>
    <rPh sb="4" eb="6">
      <t>ケンセツ</t>
    </rPh>
    <rPh sb="6" eb="8">
      <t>キキン</t>
    </rPh>
    <phoneticPr fontId="2"/>
  </si>
  <si>
    <t>まちづくり基金</t>
    <rPh sb="5" eb="7">
      <t>キキン</t>
    </rPh>
    <phoneticPr fontId="2"/>
  </si>
  <si>
    <t>宿泊施設管理基金</t>
    <rPh sb="0" eb="2">
      <t>シュクハク</t>
    </rPh>
    <rPh sb="2" eb="4">
      <t>シセツ</t>
    </rPh>
    <rPh sb="4" eb="8">
      <t>カンリキキン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</si>
  <si>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</si>
  <si>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</si>
  <si>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高い水準となり、有形固定資産減価償却率は低い水準となっている。これは、災害復旧事業や大規模なハード整備を進めた結果、地方債の新規発行が増えたためである。有形固定資産減価償却率については比較的低い水準にあるが、依然として老朽化した遊休施設が多いため、公共施設等総合管理計画に基づき、利用のない施設については除却を進めていく。</t>
    <rPh sb="1" eb="3">
      <t>ショウライ</t>
    </rPh>
    <rPh sb="3" eb="5">
      <t>フタン</t>
    </rPh>
    <rPh sb="5" eb="7">
      <t>ヒリツ</t>
    </rPh>
    <rPh sb="8" eb="12">
      <t>ルイジダンタイ</t>
    </rPh>
    <rPh sb="13" eb="15">
      <t>ヒカク</t>
    </rPh>
    <rPh sb="17" eb="18">
      <t>タカ</t>
    </rPh>
    <rPh sb="19" eb="21">
      <t>スイジュン</t>
    </rPh>
    <rPh sb="25" eb="27">
      <t>ユウケイ</t>
    </rPh>
    <rPh sb="27" eb="29">
      <t>コテイ</t>
    </rPh>
    <rPh sb="29" eb="31">
      <t>シサン</t>
    </rPh>
    <rPh sb="31" eb="33">
      <t>ゲンカ</t>
    </rPh>
    <rPh sb="33" eb="36">
      <t>ショウキャクリツ</t>
    </rPh>
    <rPh sb="37" eb="38">
      <t>ヒク</t>
    </rPh>
    <rPh sb="39" eb="41">
      <t>スイジュン</t>
    </rPh>
    <rPh sb="52" eb="56">
      <t>サイガイフッキュウ</t>
    </rPh>
    <rPh sb="56" eb="58">
      <t>ジギョウ</t>
    </rPh>
    <rPh sb="59" eb="62">
      <t>ダイキボ</t>
    </rPh>
    <rPh sb="66" eb="68">
      <t>セイビ</t>
    </rPh>
    <rPh sb="69" eb="70">
      <t>スス</t>
    </rPh>
    <rPh sb="72" eb="74">
      <t>ケッカ</t>
    </rPh>
    <rPh sb="75" eb="78">
      <t>チホウサイ</t>
    </rPh>
    <rPh sb="79" eb="81">
      <t>シンキ</t>
    </rPh>
    <rPh sb="81" eb="83">
      <t>ハッコウ</t>
    </rPh>
    <rPh sb="84" eb="85">
      <t>フ</t>
    </rPh>
    <rPh sb="93" eb="95">
      <t>ユウケイ</t>
    </rPh>
    <rPh sb="95" eb="97">
      <t>コテイ</t>
    </rPh>
    <rPh sb="97" eb="99">
      <t>シサン</t>
    </rPh>
    <rPh sb="99" eb="101">
      <t>ゲンカ</t>
    </rPh>
    <rPh sb="101" eb="104">
      <t>ショウキャクリツ</t>
    </rPh>
    <rPh sb="109" eb="112">
      <t>ヒカクテキ</t>
    </rPh>
    <rPh sb="112" eb="113">
      <t>ヒク</t>
    </rPh>
    <rPh sb="114" eb="116">
      <t>スイジュン</t>
    </rPh>
    <rPh sb="121" eb="123">
      <t>イゼン</t>
    </rPh>
    <rPh sb="126" eb="129">
      <t>ロウキュウカ</t>
    </rPh>
    <rPh sb="131" eb="135">
      <t>ユウキュウシセツ</t>
    </rPh>
    <rPh sb="136" eb="137">
      <t>オオ</t>
    </rPh>
    <rPh sb="141" eb="143">
      <t>コウキョウ</t>
    </rPh>
    <rPh sb="143" eb="146">
      <t>シセツトウ</t>
    </rPh>
    <rPh sb="146" eb="150">
      <t>ソウゴウカンリ</t>
    </rPh>
    <rPh sb="150" eb="152">
      <t>ケイカク</t>
    </rPh>
    <rPh sb="153" eb="154">
      <t>モト</t>
    </rPh>
    <rPh sb="157" eb="159">
      <t>リヨウ</t>
    </rPh>
    <rPh sb="162" eb="164">
      <t>シセツ</t>
    </rPh>
    <rPh sb="169" eb="171">
      <t>ジョキャク</t>
    </rPh>
    <rPh sb="172" eb="173">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</si>
  <si>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</si>
  <si>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</si>
  <si>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</si>
  <si>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</si>
  <si>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</si>
  <si>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</si>
  <si>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高い水準となっている。これは、南海トラフ地震対策等の防災対策事業への取り組みや統合保育所の整備等、大型ハード事業の実施により地方債を新規発行したためである。大規模な災害にも備え、地方債の発行を抑制していき、これまで以上に公債費の適正化に取り組んでいく必要がある。</t>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7" eb="28">
      <t>タカ</t>
    </rPh>
    <rPh sb="29" eb="31">
      <t>スイジュン</t>
    </rPh>
    <rPh sb="42" eb="44">
      <t>ナンカイ</t>
    </rPh>
    <rPh sb="47" eb="49">
      <t>ジシン</t>
    </rPh>
    <rPh sb="49" eb="51">
      <t>タイサク</t>
    </rPh>
    <rPh sb="51" eb="52">
      <t>トウ</t>
    </rPh>
    <rPh sb="53" eb="55">
      <t>ボウサイ</t>
    </rPh>
    <rPh sb="55" eb="57">
      <t>タイサク</t>
    </rPh>
    <rPh sb="57" eb="59">
      <t>ジギョウ</t>
    </rPh>
    <rPh sb="61" eb="62">
      <t>ト</t>
    </rPh>
    <rPh sb="63" eb="64">
      <t>ク</t>
    </rPh>
    <rPh sb="66" eb="71">
      <t>トウゴウホイクショ</t>
    </rPh>
    <rPh sb="72" eb="75">
      <t>セイビトウ</t>
    </rPh>
    <rPh sb="76" eb="78">
      <t>オオガタ</t>
    </rPh>
    <rPh sb="81" eb="83">
      <t>ジギョウ</t>
    </rPh>
    <rPh sb="84" eb="86">
      <t>ジッシ</t>
    </rPh>
    <rPh sb="89" eb="92">
      <t>チホウサイ</t>
    </rPh>
    <rPh sb="93" eb="95">
      <t>シンキ</t>
    </rPh>
    <rPh sb="95" eb="97">
      <t>ハッコウ</t>
    </rPh>
    <rPh sb="105" eb="108">
      <t>ダイキボ</t>
    </rPh>
    <rPh sb="109" eb="111">
      <t>サイガイ</t>
    </rPh>
    <rPh sb="113" eb="114">
      <t>ソナ</t>
    </rPh>
    <rPh sb="116" eb="119">
      <t>チホウサイ</t>
    </rPh>
    <rPh sb="120" eb="122">
      <t>ハッコウ</t>
    </rPh>
    <rPh sb="123" eb="125">
      <t>ヨクセイ</t>
    </rPh>
    <rPh sb="134" eb="136">
      <t>イジョウ</t>
    </rPh>
    <rPh sb="137" eb="140">
      <t>コウサイヒ</t>
    </rPh>
    <rPh sb="141" eb="144">
      <t>テキセイカ</t>
    </rPh>
    <rPh sb="145" eb="146">
      <t>ト</t>
    </rPh>
    <rPh sb="147" eb="148">
      <t>ク</t>
    </rPh>
    <rPh sb="152" eb="154">
      <t>ヒツヨウ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</si>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</sst>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F1C791C-92FB-4191-A76B-4429FF7C32F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ADC2-40D0-94DA-F14A17EC72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224738</c:v>
                </c:pt>
                <c:pt idx="1">
                  <c:v>223645</c:v>
                </c:pt>
                <c:pt idx="2">
                  <c:v>130394</c:v>
                </c:pt>
                <c:pt idx="3">
                  <c:v>179259</c:v>
                </c:pt>
                <c:pt idx="4">
                  <c:v>137103</c:v>
                </c:pt>
              </c:numCache>
            </c:numRef>
          </c:val>
          <c:smooth val="0"/>
          <c:extLst>
            <c:ext xmlns:c16="http://schemas.microsoft.com/office/drawing/2014/chart" uri="{C3380CC4-5D6E-409C-BE32-E72D297353CC}">
              <c16:uniqueId val="{00000001-ADC2-40D0-94DA-F14A17EC72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2.14</c:v>
                </c:pt>
                <c:pt idx="1">
                  <c:v>1.31</c:v>
                </c:pt>
                <c:pt idx="2">
                  <c:v>8</c:v>
                </c:pt>
                <c:pt idx="3">
                  <c:v>14.04</c:v>
                </c:pt>
                <c:pt idx="4">
                  <c:v>10.59</c:v>
                </c:pt>
              </c:numCache>
            </c:numRef>
          </c:val>
          <c:extLst>
            <c:ext xmlns:c16="http://schemas.microsoft.com/office/drawing/2014/chart" uri="{C3380CC4-5D6E-409C-BE32-E72D297353CC}">
              <c16:uniqueId val="{00000000-BC1A-4A27-B848-E2F7F16D03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35.369999999999997</c:v>
                </c:pt>
                <c:pt idx="1">
                  <c:v>34.619999999999997</c:v>
                </c:pt>
                <c:pt idx="2">
                  <c:v>35.22</c:v>
                </c:pt>
                <c:pt idx="3">
                  <c:v>40.590000000000003</c:v>
                </c:pt>
                <c:pt idx="4">
                  <c:v>41.51</c:v>
                </c:pt>
              </c:numCache>
            </c:numRef>
          </c:val>
          <c:extLst>
            <c:ext xmlns:c16="http://schemas.microsoft.com/office/drawing/2014/chart" uri="{C3380CC4-5D6E-409C-BE32-E72D297353CC}">
              <c16:uniqueId val="{00000001-BC1A-4A27-B848-E2F7F16D03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-10.88</c:v>
                </c:pt>
                <c:pt idx="1">
                  <c:v>0.35</c:v>
                </c:pt>
                <c:pt idx="2">
                  <c:v>9.81</c:v>
                </c:pt>
                <c:pt idx="3">
                  <c:v>9.93</c:v>
                </c:pt>
                <c:pt idx="4">
                  <c:v>-2.59</c:v>
                </c:pt>
              </c:numCache>
            </c:numRef>
          </c:val>
          <c:smooth val="0"/>
          <c:extLst>
            <c:ext xmlns:c16="http://schemas.microsoft.com/office/drawing/2014/chart" uri="{C3380CC4-5D6E-409C-BE32-E72D297353CC}">
              <c16:uniqueId val="{00000002-BC1A-4A27-B848-E2F7F16D03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2A-4C5F-957C-C78A112637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2A-4C5F-957C-C78A1126372E}"/>
            </c:ext>
          </c:extLst>
        </c:ser>
        <c:ser>
          <c:idx val="2"/>
          <c:order val="2"/>
          <c:tx>
            <c:strRef>
              <c:f>データシート!$A$29</c:f>
              <c:strCache>
                <c:ptCount val="1"/>
                <c:pt idx="0">
                  <c:v>特別養護老人ホーム特別会計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42A-4C5F-957C-C78A1126372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0.06</c:v>
                </c:pt>
                <c:pt idx="4">
                  <c:v>#N/A</c:v>
                </c:pt>
                <c:pt idx="5">
                  <c:v>0.05</c:v>
                </c:pt>
                <c:pt idx="6">
                  <c:v>#N/A</c:v>
                </c:pt>
                <c:pt idx="7">
                  <c:v>0.09</c:v>
                </c:pt>
                <c:pt idx="8">
                  <c:v>#N/A</c:v>
                </c:pt>
                <c:pt idx="9">
                  <c:v>0.06</c:v>
                </c:pt>
              </c:numCache>
            </c:numRef>
          </c:val>
          <c:extLst>
            <c:ext xmlns:c16="http://schemas.microsoft.com/office/drawing/2014/chart" uri="{C3380CC4-5D6E-409C-BE32-E72D297353CC}">
              <c16:uniqueId val="{00000003-242A-4C5F-957C-C78A1126372E}"/>
            </c:ext>
          </c:extLst>
        </c:ser>
        <c:ser>
          <c:idx val="4"/>
          <c:order val="4"/>
          <c:tx>
            <c:strRef>
              <c:f>データシート!$A$31</c:f>
              <c:strCache>
                <c:ptCount val="1"/>
                <c:pt idx="0">
                  <c:v>漁業集落排水処理事業特別会計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c:v>
                </c:pt>
                <c:pt idx="8">
                  <c:v>#N/A</c:v>
                </c:pt>
                <c:pt idx="9">
                  <c:v>0.09</c:v>
                </c:pt>
              </c:numCache>
            </c:numRef>
          </c:val>
          <c:extLst>
            <c:ext xmlns:c16="http://schemas.microsoft.com/office/drawing/2014/chart" uri="{C3380CC4-5D6E-409C-BE32-E72D297353CC}">
              <c16:uniqueId val="{00000004-242A-4C5F-957C-C78A1126372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1.23</c:v>
                </c:pt>
                <c:pt idx="4">
                  <c:v>#N/A</c:v>
                </c:pt>
                <c:pt idx="5">
                  <c:v>1.64</c:v>
                </c:pt>
                <c:pt idx="6">
                  <c:v>#N/A</c:v>
                </c:pt>
                <c:pt idx="7">
                  <c:v>0.88</c:v>
                </c:pt>
                <c:pt idx="8">
                  <c:v>#N/A</c:v>
                </c:pt>
                <c:pt idx="9">
                  <c:v>0.1</c:v>
                </c:pt>
              </c:numCache>
            </c:numRef>
          </c:val>
          <c:extLst>
            <c:ext xmlns:c16="http://schemas.microsoft.com/office/drawing/2014/chart" uri="{C3380CC4-5D6E-409C-BE32-E72D297353CC}">
              <c16:uniqueId val="{00000005-242A-4C5F-957C-C78A1126372E}"/>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0</c:v>
                </c:pt>
                <c:pt idx="4">
                  <c:v>#N/A</c:v>
                </c:pt>
                <c:pt idx="5">
                  <c:v>0.02</c:v>
                </c:pt>
                <c:pt idx="6">
                  <c:v>#N/A</c:v>
                </c:pt>
                <c:pt idx="7">
                  <c:v>0.01</c:v>
                </c:pt>
                <c:pt idx="8">
                  <c:v>#N/A</c:v>
                </c:pt>
                <c:pt idx="9">
                  <c:v>0.33</c:v>
                </c:pt>
              </c:numCache>
            </c:numRef>
          </c:val>
          <c:extLst>
            <c:ext xmlns:c16="http://schemas.microsoft.com/office/drawing/2014/chart" uri="{C3380CC4-5D6E-409C-BE32-E72D297353CC}">
              <c16:uniqueId val="{00000006-242A-4C5F-957C-C78A1126372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0.05</c:v>
                </c:pt>
                <c:pt idx="2">
                  <c:v>#N/A</c:v>
                </c:pt>
                <c:pt idx="3">
                  <c:v>0.64</c:v>
                </c:pt>
                <c:pt idx="4">
                  <c:v>#N/A</c:v>
                </c:pt>
                <c:pt idx="5">
                  <c:v>0.68</c:v>
                </c:pt>
                <c:pt idx="6">
                  <c:v>#N/A</c:v>
                </c:pt>
                <c:pt idx="7">
                  <c:v>0.54</c:v>
                </c:pt>
                <c:pt idx="8">
                  <c:v>#N/A</c:v>
                </c:pt>
                <c:pt idx="9">
                  <c:v>0.72</c:v>
                </c:pt>
              </c:numCache>
            </c:numRef>
          </c:val>
          <c:extLst>
            <c:ext xmlns:c16="http://schemas.microsoft.com/office/drawing/2014/chart" uri="{C3380CC4-5D6E-409C-BE32-E72D297353CC}">
              <c16:uniqueId val="{00000007-242A-4C5F-957C-C78A112637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2.13</c:v>
                </c:pt>
                <c:pt idx="2">
                  <c:v>#N/A</c:v>
                </c:pt>
                <c:pt idx="3">
                  <c:v>1.3</c:v>
                </c:pt>
                <c:pt idx="4">
                  <c:v>#N/A</c:v>
                </c:pt>
                <c:pt idx="5">
                  <c:v>7.99</c:v>
                </c:pt>
                <c:pt idx="6">
                  <c:v>#N/A</c:v>
                </c:pt>
                <c:pt idx="7">
                  <c:v>14.03</c:v>
                </c:pt>
                <c:pt idx="8">
                  <c:v>#N/A</c:v>
                </c:pt>
                <c:pt idx="9">
                  <c:v>10.58</c:v>
                </c:pt>
              </c:numCache>
            </c:numRef>
          </c:val>
          <c:extLst>
            <c:ext xmlns:c16="http://schemas.microsoft.com/office/drawing/2014/chart" uri="{C3380CC4-5D6E-409C-BE32-E72D297353CC}">
              <c16:uniqueId val="{00000008-242A-4C5F-957C-C78A1126372E}"/>
            </c:ext>
          </c:extLst>
        </c:ser>
        <c:ser>
          <c:idx val="9"/>
          <c:order val="9"/>
          <c:tx>
            <c:strRef>
              <c:f>データシート!$A$36</c:f>
              <c:strCache>
                <c:ptCount val="1"/>
                <c:pt idx="0">
                  <c:v>大月町病院事業会計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10.14</c:v>
                </c:pt>
                <c:pt idx="2">
                  <c:v>#N/A</c:v>
                </c:pt>
                <c:pt idx="3">
                  <c:v>10.84</c:v>
                </c:pt>
                <c:pt idx="4">
                  <c:v>#N/A</c:v>
                </c:pt>
                <c:pt idx="5">
                  <c:v>11.67</c:v>
                </c:pt>
                <c:pt idx="6">
                  <c:v>#N/A</c:v>
                </c:pt>
                <c:pt idx="7">
                  <c:v>13.49</c:v>
                </c:pt>
                <c:pt idx="8">
                  <c:v>#N/A</c:v>
                </c:pt>
                <c:pt idx="9">
                  <c:v>14.61</c:v>
                </c:pt>
              </c:numCache>
            </c:numRef>
          </c:val>
          <c:extLst>
            <c:ext xmlns:c16="http://schemas.microsoft.com/office/drawing/2014/chart" uri="{C3380CC4-5D6E-409C-BE32-E72D297353CC}">
              <c16:uniqueId val="{00000009-242A-4C5F-957C-C78A112637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493</c:v>
                </c:pt>
                <c:pt idx="5">
                  <c:v>520</c:v>
                </c:pt>
                <c:pt idx="8">
                  <c:v>500</c:v>
                </c:pt>
                <c:pt idx="11">
                  <c:v>475</c:v>
                </c:pt>
                <c:pt idx="14">
                  <c:v>458</c:v>
                </c:pt>
              </c:numCache>
            </c:numRef>
          </c:val>
          <c:extLst>
            <c:ext xmlns:c16="http://schemas.microsoft.com/office/drawing/2014/chart" uri="{C3380CC4-5D6E-409C-BE32-E72D297353CC}">
              <c16:uniqueId val="{00000000-8306-4BF4-9816-7AE2CDDC28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06-4BF4-9816-7AE2CDDC28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8</c:v>
                </c:pt>
                <c:pt idx="6">
                  <c:v>10</c:v>
                </c:pt>
                <c:pt idx="9">
                  <c:v>8</c:v>
                </c:pt>
                <c:pt idx="12">
                  <c:v>9</c:v>
                </c:pt>
              </c:numCache>
            </c:numRef>
          </c:val>
          <c:extLst>
            <c:ext xmlns:c16="http://schemas.microsoft.com/office/drawing/2014/chart" uri="{C3380CC4-5D6E-409C-BE32-E72D297353CC}">
              <c16:uniqueId val="{00000002-8306-4BF4-9816-7AE2CDDC28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6</c:v>
                </c:pt>
                <c:pt idx="6">
                  <c:v>7</c:v>
                </c:pt>
                <c:pt idx="9">
                  <c:v>4</c:v>
                </c:pt>
                <c:pt idx="12">
                  <c:v>1</c:v>
                </c:pt>
              </c:numCache>
            </c:numRef>
          </c:val>
          <c:extLst>
            <c:ext xmlns:c16="http://schemas.microsoft.com/office/drawing/2014/chart" uri="{C3380CC4-5D6E-409C-BE32-E72D297353CC}">
              <c16:uniqueId val="{00000003-8306-4BF4-9816-7AE2CDDC28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c:v>
                </c:pt>
                <c:pt idx="3">
                  <c:v>59</c:v>
                </c:pt>
                <c:pt idx="6">
                  <c:v>58</c:v>
                </c:pt>
                <c:pt idx="9">
                  <c:v>69</c:v>
                </c:pt>
                <c:pt idx="12">
                  <c:v>64</c:v>
                </c:pt>
              </c:numCache>
            </c:numRef>
          </c:val>
          <c:extLst>
            <c:ext xmlns:c16="http://schemas.microsoft.com/office/drawing/2014/chart" uri="{C3380CC4-5D6E-409C-BE32-E72D297353CC}">
              <c16:uniqueId val="{00000004-8306-4BF4-9816-7AE2CDDC28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06-4BF4-9816-7AE2CDDC28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06-4BF4-9816-7AE2CDDC28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656</c:v>
                </c:pt>
                <c:pt idx="3">
                  <c:v>703</c:v>
                </c:pt>
                <c:pt idx="6">
                  <c:v>668</c:v>
                </c:pt>
                <c:pt idx="9">
                  <c:v>581</c:v>
                </c:pt>
                <c:pt idx="12">
                  <c:v>609</c:v>
                </c:pt>
              </c:numCache>
            </c:numRef>
          </c:val>
          <c:extLst>
            <c:ext xmlns:c16="http://schemas.microsoft.com/office/drawing/2014/chart" uri="{C3380CC4-5D6E-409C-BE32-E72D297353CC}">
              <c16:uniqueId val="{00000007-8306-4BF4-9816-7AE2CDDC28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222</c:v>
                </c:pt>
                <c:pt idx="2">
                  <c:v>#N/A</c:v>
                </c:pt>
                <c:pt idx="3">
                  <c:v>#N/A</c:v>
                </c:pt>
                <c:pt idx="4">
                  <c:v>256</c:v>
                </c:pt>
                <c:pt idx="5">
                  <c:v>#N/A</c:v>
                </c:pt>
                <c:pt idx="6">
                  <c:v>#N/A</c:v>
                </c:pt>
                <c:pt idx="7">
                  <c:v>243</c:v>
                </c:pt>
                <c:pt idx="8">
                  <c:v>#N/A</c:v>
                </c:pt>
                <c:pt idx="9">
                  <c:v>#N/A</c:v>
                </c:pt>
                <c:pt idx="10">
                  <c:v>187</c:v>
                </c:pt>
                <c:pt idx="11">
                  <c:v>#N/A</c:v>
                </c:pt>
                <c:pt idx="12">
                  <c:v>#N/A</c:v>
                </c:pt>
                <c:pt idx="13">
                  <c:v>225</c:v>
                </c:pt>
                <c:pt idx="14">
                  <c:v>#N/A</c:v>
                </c:pt>
              </c:numCache>
            </c:numRef>
          </c:val>
          <c:smooth val="0"/>
          <c:extLst>
            <c:ext xmlns:c16="http://schemas.microsoft.com/office/drawing/2014/chart" uri="{C3380CC4-5D6E-409C-BE32-E72D297353CC}">
              <c16:uniqueId val="{00000008-8306-4BF4-9816-7AE2CDDC28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4573</c:v>
                </c:pt>
                <c:pt idx="5">
                  <c:v>4836</c:v>
                </c:pt>
                <c:pt idx="8">
                  <c:v>4742</c:v>
                </c:pt>
                <c:pt idx="11">
                  <c:v>4609</c:v>
                </c:pt>
                <c:pt idx="14">
                  <c:v>4633</c:v>
                </c:pt>
              </c:numCache>
            </c:numRef>
          </c:val>
          <c:extLst>
            <c:ext xmlns:c16="http://schemas.microsoft.com/office/drawing/2014/chart" uri="{C3380CC4-5D6E-409C-BE32-E72D297353CC}">
              <c16:uniqueId val="{00000000-074D-4F58-BC67-E745F5D336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139</c:v>
                </c:pt>
                <c:pt idx="5">
                  <c:v>273</c:v>
                </c:pt>
                <c:pt idx="8">
                  <c:v>189</c:v>
                </c:pt>
                <c:pt idx="11">
                  <c:v>185</c:v>
                </c:pt>
                <c:pt idx="14">
                  <c:v>133</c:v>
                </c:pt>
              </c:numCache>
            </c:numRef>
          </c:val>
          <c:extLst>
            <c:ext xmlns:c16="http://schemas.microsoft.com/office/drawing/2014/chart" uri="{C3380CC4-5D6E-409C-BE32-E72D297353CC}">
              <c16:uniqueId val="{00000001-074D-4F58-BC67-E745F5D336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1900</c:v>
                </c:pt>
                <c:pt idx="5">
                  <c:v>1992</c:v>
                </c:pt>
                <c:pt idx="8">
                  <c:v>2116</c:v>
                </c:pt>
                <c:pt idx="11">
                  <c:v>2377</c:v>
                </c:pt>
                <c:pt idx="14">
                  <c:v>2493</c:v>
                </c:pt>
              </c:numCache>
            </c:numRef>
          </c:val>
          <c:extLst>
            <c:ext xmlns:c16="http://schemas.microsoft.com/office/drawing/2014/chart" uri="{C3380CC4-5D6E-409C-BE32-E72D297353CC}">
              <c16:uniqueId val="{00000002-074D-4F58-BC67-E745F5D336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4D-4F58-BC67-E745F5D336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4D-4F58-BC67-E745F5D336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4D-4F58-BC67-E745F5D336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1167</c:v>
                </c:pt>
                <c:pt idx="3">
                  <c:v>1146</c:v>
                </c:pt>
                <c:pt idx="6">
                  <c:v>1098</c:v>
                </c:pt>
                <c:pt idx="9">
                  <c:v>1091</c:v>
                </c:pt>
                <c:pt idx="12">
                  <c:v>1107</c:v>
                </c:pt>
              </c:numCache>
            </c:numRef>
          </c:val>
          <c:extLst>
            <c:ext xmlns:c16="http://schemas.microsoft.com/office/drawing/2014/chart" uri="{C3380CC4-5D6E-409C-BE32-E72D297353CC}">
              <c16:uniqueId val="{00000006-074D-4F58-BC67-E745F5D336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c:v>
                </c:pt>
                <c:pt idx="3">
                  <c:v>13</c:v>
                </c:pt>
                <c:pt idx="6">
                  <c:v>7</c:v>
                </c:pt>
                <c:pt idx="9">
                  <c:v>2</c:v>
                </c:pt>
                <c:pt idx="12">
                  <c:v>0</c:v>
                </c:pt>
              </c:numCache>
            </c:numRef>
          </c:val>
          <c:extLst>
            <c:ext xmlns:c16="http://schemas.microsoft.com/office/drawing/2014/chart" uri="{C3380CC4-5D6E-409C-BE32-E72D297353CC}">
              <c16:uniqueId val="{00000007-074D-4F58-BC67-E745F5D336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644</c:v>
                </c:pt>
                <c:pt idx="3">
                  <c:v>736</c:v>
                </c:pt>
                <c:pt idx="6">
                  <c:v>721</c:v>
                </c:pt>
                <c:pt idx="9">
                  <c:v>748</c:v>
                </c:pt>
                <c:pt idx="12">
                  <c:v>813</c:v>
                </c:pt>
              </c:numCache>
            </c:numRef>
          </c:val>
          <c:extLst>
            <c:ext xmlns:c16="http://schemas.microsoft.com/office/drawing/2014/chart" uri="{C3380CC4-5D6E-409C-BE32-E72D297353CC}">
              <c16:uniqueId val="{00000008-074D-4F58-BC67-E745F5D336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74D-4F58-BC67-E745F5D336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5980</c:v>
                </c:pt>
                <c:pt idx="3">
                  <c:v>5932</c:v>
                </c:pt>
                <c:pt idx="6">
                  <c:v>5769</c:v>
                </c:pt>
                <c:pt idx="9">
                  <c:v>5639</c:v>
                </c:pt>
                <c:pt idx="12">
                  <c:v>5465</c:v>
                </c:pt>
              </c:numCache>
            </c:numRef>
          </c:val>
          <c:extLst>
            <c:ext xmlns:c16="http://schemas.microsoft.com/office/drawing/2014/chart" uri="{C3380CC4-5D6E-409C-BE32-E72D297353CC}">
              <c16:uniqueId val="{0000000A-074D-4F58-BC67-E745F5D336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1200</c:v>
                </c:pt>
                <c:pt idx="2">
                  <c:v>#N/A</c:v>
                </c:pt>
                <c:pt idx="3">
                  <c:v>#N/A</c:v>
                </c:pt>
                <c:pt idx="4">
                  <c:v>726</c:v>
                </c:pt>
                <c:pt idx="5">
                  <c:v>#N/A</c:v>
                </c:pt>
                <c:pt idx="6">
                  <c:v>#N/A</c:v>
                </c:pt>
                <c:pt idx="7">
                  <c:v>549</c:v>
                </c:pt>
                <c:pt idx="8">
                  <c:v>#N/A</c:v>
                </c:pt>
                <c:pt idx="9">
                  <c:v>#N/A</c:v>
                </c:pt>
                <c:pt idx="10">
                  <c:v>308</c:v>
                </c:pt>
                <c:pt idx="11">
                  <c:v>#N/A</c:v>
                </c:pt>
                <c:pt idx="12">
                  <c:v>#N/A</c:v>
                </c:pt>
                <c:pt idx="13">
                  <c:v>126</c:v>
                </c:pt>
                <c:pt idx="14">
                  <c:v>#N/A</c:v>
                </c:pt>
              </c:numCache>
            </c:numRef>
          </c:val>
          <c:smooth val="0"/>
          <c:extLst>
            <c:ext xmlns:c16="http://schemas.microsoft.com/office/drawing/2014/chart" uri="{C3380CC4-5D6E-409C-BE32-E72D297353CC}">
              <c16:uniqueId val="{0000000B-074D-4F58-BC67-E745F5D336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1062</c:v>
                </c:pt>
                <c:pt idx="1">
                  <c:v>1184</c:v>
                </c:pt>
                <c:pt idx="2">
                  <c:v>1209</c:v>
                </c:pt>
              </c:numCache>
            </c:numRef>
          </c:val>
          <c:extLst>
            <c:ext xmlns:c16="http://schemas.microsoft.com/office/drawing/2014/chart" uri="{C3380CC4-5D6E-409C-BE32-E72D297353CC}">
              <c16:uniqueId val="{00000000-B14C-4CDD-88EB-D088E90CDA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275</c:v>
                </c:pt>
                <c:pt idx="1">
                  <c:v>275</c:v>
                </c:pt>
                <c:pt idx="2">
                  <c:v>286</c:v>
                </c:pt>
              </c:numCache>
            </c:numRef>
          </c:val>
          <c:extLst>
            <c:ext xmlns:c16="http://schemas.microsoft.com/office/drawing/2014/chart" uri="{C3380CC4-5D6E-409C-BE32-E72D297353CC}">
              <c16:uniqueId val="{00000001-B14C-4CDD-88EB-D088E90CDA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711</c:v>
                </c:pt>
                <c:pt idx="1">
                  <c:v>801</c:v>
                </c:pt>
                <c:pt idx="2">
                  <c:v>840</c:v>
                </c:pt>
              </c:numCache>
            </c:numRef>
          </c:val>
          <c:extLst>
            <c:ext xmlns:c16="http://schemas.microsoft.com/office/drawing/2014/chart" uri="{C3380CC4-5D6E-409C-BE32-E72D297353CC}">
              <c16:uniqueId val="{00000002-B14C-4CDD-88EB-D088E90CDA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{601DB5FF-0C3D-467C-8F4F-BE8EA054AADE}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F2A-46D3-90F5-9BFA76EF15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{FEFE8E1F-1084-4CED-AFEE-31536B65F5E2}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2A-46D3-90F5-9BFA76EF15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{5552FF25-4034-4084-9F72-022CCB1CCD2A}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2A-46D3-90F5-9BFA76EF15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{AA0B9378-280F-46D3-B628-C14C33414A55}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2A-46D3-90F5-9BFA76EF15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{4F09A0AF-5CCA-4998-ABC4-50C2E9CA0154}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2A-46D3-90F5-9BFA76EF159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{7C5E0D0F-4227-4AAC-B99C-0638B7D559AC}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F2A-46D3-90F5-9BFA76EF159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{36B8FD62-8844-401A-B9FD-5CB183D3296A}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F2A-46D3-90F5-9BFA76EF159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{BE5DF716-2E22-4E18-B229-91DB41C1F530}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F2A-46D3-90F5-9BFA76EF159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{D3BD60F3-8DC5-4167-ACE1-C1701EFCF90C}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F2A-46D3-90F5-9BFA76EF15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58.1</c:v>
                </c:pt>
                <c:pt idx="16">
                  <c:v>58.4</c:v>
                </c:pt>
                <c:pt idx="24">
                  <c:v>60</c:v>
                </c:pt>
                <c:pt idx="32">
                  <c:v>61.4</c:v>
                </c:pt>
              </c:numCache>
            </c:numRef>
          </c:xVal>
          <c:yVal>
            <c:numRef>
              <c:f>公会計指標分析・財政指標組合せ分析表!$BP$51:$DC$51</c:f>
              <c:numCache>
                <c:formatCode>#,##0.0;"▲ "#,##0.0</c:formatCode>
                <c:ptCount val="40"/>
                <c:pt idx="0">
                  <c:v>55</c:v>
                </c:pt>
                <c:pt idx="8">
                  <c:v>31.6</c:v>
                </c:pt>
                <c:pt idx="16">
                  <c:v>21.6</c:v>
                </c:pt>
                <c:pt idx="24">
                  <c:v>12.5</c:v>
                </c:pt>
                <c:pt idx="32">
                  <c:v>5.0999999999999996</c:v>
                </c:pt>
              </c:numCache>
            </c:numRef>
          </c:yVal>
          <c:smooth val="0"/>
          <c:extLst>
            <c:ext xmlns:c16="http://schemas.microsoft.com/office/drawing/2014/chart" uri="{C3380CC4-5D6E-409C-BE32-E72D297353CC}">
              <c16:uniqueId val="{00000009-AF2A-46D3-90F5-9BFA76EF15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{43B77436-C77B-4005-8D64-C30304EBBAA9}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F2A-46D3-90F5-9BFA76EF15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{65A5786C-720A-4723-AB9C-3A6105A4D384}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2A-46D3-90F5-9BFA76EF15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{B61EE6B6-E69D-482D-B0C2-4360233DEFCA}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2A-46D3-90F5-9BFA76EF15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{C896C5B5-A2BA-4DB6-AF22-4236DB5BCFA5}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2A-46D3-90F5-9BFA76EF15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{259C8C57-A13F-4EB6-8D1B-AD433D3C3402}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2A-46D3-90F5-9BFA76EF159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{805F4CB2-2A3A-449B-8A4D-2B2ECD240038}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F2A-46D3-90F5-9BFA76EF159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{41D66BBA-A437-4519-AC1C-E0E40EE5BB53}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F2A-46D3-90F5-9BFA76EF159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{B111FB05-4642-470C-AECD-F6ADE279119F}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F2A-46D3-90F5-9BFA76EF159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{1E2B6F77-B488-468D-92AD-8C28F1486DF4}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F2A-46D3-90F5-9BFA76EF15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2A-46D3-90F5-9BFA76EF159A}"/>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{09BA3AC0-5567-49A0-AA68-786B012E6CDF}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12-493B-8EDA-60867B4B15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{346EFFB3-80A9-4555-AD36-3D2C74848906}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12-493B-8EDA-60867B4B15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{9E1E7C32-40DF-4B1A-A507-4AD211C5A451}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12-493B-8EDA-60867B4B15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{D706324B-2C33-4490-B41C-5C42E59D2ACB}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12-493B-8EDA-60867B4B15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{061CB56F-38AA-4F62-BA2C-A3E3D1932EE9}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12-493B-8EDA-60867B4B154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{3A658637-D6BD-489D-90CD-639926066E55}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12-493B-8EDA-60867B4B154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{3027FABC-2450-4440-BB9F-881A632383BA}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12-493B-8EDA-60867B4B154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{89C3306F-241D-4D02-A078-9B0FBFFAA28C}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12-493B-8EDA-60867B4B154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{BC19EC9D-C990-408F-BC5A-B62F11C1E53E}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12-493B-8EDA-60867B4B15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10.199999999999999</c:v>
                </c:pt>
                <c:pt idx="16">
                  <c:v>10.3</c:v>
                </c:pt>
                <c:pt idx="24">
                  <c:v>9.4</c:v>
                </c:pt>
                <c:pt idx="32">
                  <c:v>8.6999999999999993</c:v>
                </c:pt>
              </c:numCache>
            </c:numRef>
          </c:xVal>
          <c:yVal>
            <c:numRef>
              <c:f>公会計指標分析・財政指標組合せ分析表!$BP$73:$DC$73</c:f>
              <c:numCache>
                <c:formatCode>#,##0.0;"▲ "#,##0.0</c:formatCode>
                <c:ptCount val="40"/>
                <c:pt idx="0">
                  <c:v>55</c:v>
                </c:pt>
                <c:pt idx="8">
                  <c:v>31.6</c:v>
                </c:pt>
                <c:pt idx="16">
                  <c:v>21.6</c:v>
                </c:pt>
                <c:pt idx="24">
                  <c:v>12.5</c:v>
                </c:pt>
                <c:pt idx="32">
                  <c:v>5.0999999999999996</c:v>
                </c:pt>
              </c:numCache>
            </c:numRef>
          </c:yVal>
          <c:smooth val="0"/>
          <c:extLst>
            <c:ext xmlns:c16="http://schemas.microsoft.com/office/drawing/2014/chart" uri="{C3380CC4-5D6E-409C-BE32-E72D297353CC}">
              <c16:uniqueId val="{00000009-2012-493B-8EDA-60867B4B15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{39B4079D-EAF6-4D07-9AC2-EBEC60ABD731}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12-493B-8EDA-60867B4B15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{9F59129E-0793-4DD3-B3A1-269811B6A48C}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12-493B-8EDA-60867B4B15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{1F9DF314-881D-4AE2-B34B-C9AD3196A3C3}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12-493B-8EDA-60867B4B15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{7485CA54-EABD-44B3-8875-583ABB58BA29}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12-493B-8EDA-60867B4B15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{3015BB2D-8F4C-4AB1-932E-3CF25221CE72}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12-493B-8EDA-60867B4B1547}"/>
                </c:ext>
              </c:extLst>
            </c:dLbl>
            <c:dLbl>
              <c:idx val="8"/>
              <c:layout>
                <c:manualLayout>
                  <c:x val="-2.8829840147400729E-2"/>
                  <c:y val="-9.789287947793934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{F4A9DA49-3887-4FFD-B4D5-674F2EFB9B55}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12-493B-8EDA-60867B4B1547}"/>
                </c:ext>
              </c:extLst>
            </c:dLbl>
            <c:dLbl>
              <c:idx val="16"/>
              <c:layout>
                <c:manualLayout>
                  <c:x val="-3.4310845302750435E-2"/>
                  <c:y val="-6.359908542119463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{899881CD-A0A4-45BF-864D-CCE3946A808D}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12-493B-8EDA-60867B4B1547}"/>
                </c:ext>
              </c:extLst>
            </c:dLbl>
            <c:dLbl>
              <c:idx val="24"/>
              <c:layout>
                <c:manualLayout>
                  <c:x val="-3.1570342725075584E-2"/>
                  <c:y val="-2.575763387667846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{954AB150-B306-4297-9630-5C0C0B6CC464}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12-493B-8EDA-60867B4B154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{E1A1BCE8-832B-4913-BEFF-DA761BEAB316}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12-493B-8EDA-60867B4B15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12-493B-8EDA-60867B4B1547}"/>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元利償還金については、一時的に抑えられているが、今後は公共施設の老朽化に伴う改修、建て替えの大型ハード事業を控えていることから増加していく見込みとなっている。実質公債費比率も</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％と高い水準となっていることから、有利起債の積極的活用や事業の優先度を精査し、計画的に事業実施することで借入額の抑制を図る。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満期一括償還による起債の発行を行っていないため該当なし。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償還終了に伴う地方債の現在高の減少及びふるさと納税等による基金の増加により、将来負担比率の分子については減少傾向にあるが、公営企業債等繰入額は今後も増加する見込みであることや、ふるさと納税については将来的に不透明なため、今後の動向に注意が必要と考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今後も大型事業が控えていることから、事業の優先度や効果を検討し、有利起債の活用に努め、基準財政需要額算入見込額を確保する。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高知県大月町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百万円となった。これは、地方交付税が伸びたことや、前年度事業完了による普通建設事業費の減額が主な要因である。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年の西日本豪雨により突発的に多額の財政需要が発生した経緯や、近年全国的に多発している災害への備えとして必要となってくることから、標準財政規模の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・ふるさと応援基金：美しい自然環境を次世代に引き継ぐとともに、交流のまちとして、さらなる発展を遂げるために募った寄附（ふるさと納税）の寄附者の意向に沿う事業を実施するもの。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・地域情報通信基盤整備基金：地域情報通信基盤施設の維持管理に要する経費の財源に充てるもの。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・ふるさと応援基金：地場産品の流通手段の一つとして、ふるさと納税返礼品等の財源に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百万円を充当した一方で、寄附額及び利子を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・地域情報通信基盤整備基金：光ケーブル使用料等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百万円を積み立てた一方で、情報通信設備導入事業の財源に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・ふるさと応援基金：貴重な財源確保の手段であるため、有効に活用していく。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・地方交付税が伸びたことや、前年度事業完了による普通建設事業費の減額があったため。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・普通交付税が伸びていることから積み増しとなったが、公債費や物件費、補助費について増加傾向であることから、事業の見直し等を検討し、目標である標準財政規模の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％早期達成を目指す。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・取崩しはなく、普通交付税再算定での臨財債償還基金費を積み立てたため。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・現状としては、財政調整基金を優先しているため積み立てる計画はないが、措置率の低い起債については、財源に余裕があれば積極的に繰り上げ償還していく。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5FE2774-1DEA-4AEB-BA6F-8915D0F5C3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F9960E-10D6-4677-965E-2D7445AD71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54B8952-8B84-4924-ABBC-1233AC6DF60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C3BD4C8-B56A-4535-9FCC-05CC6F1FD56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0A6BEB3-87D1-4E5A-A115-B87F5A28999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22411D2-1D08-4A78-9CF6-A9EDC8A828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AC7BEB6-AA3B-4F8E-A05B-84B14E852DB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34094E8-FD2E-4B4E-A2B3-92C91059A01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0EA3EBE-16DA-4C86-A637-0E076F76CD8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0475948-1C75-40D9-A99A-BDC9220A76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BB18A3B-697C-4BC6-90B3-EA1D01CF2CB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E0F5D83-CAFD-48FE-9700-D2DD48A9C79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4,477
4,427
102.73
5,678,852
5,299,820
308,432
2,913,212
5,464,907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D83F540-D46D-46E6-B291-35DB50D9570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1BB906A-F213-41CF-8AC3-2955681165B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AD69219-5706-4FC1-BC15-D6765E44EDC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CB1079A-52CC-48A1-9A6B-A780B4D4B2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B166FA8-1EA5-4BC6-8081-AE03471B623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425946E-1E13-4221-891B-B9D3DB1C6C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0BEABCE-F697-4124-A6BE-A884F804DF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1AA1247-3EAA-4F7D-BD81-97E34F520B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B4E02AC-CF7A-4B7E-B372-8789FD0CB09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F4CA69A-D40A-4799-AA3A-4A4FCBE342E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049A5A2-239F-4D49-A316-71060047F8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B4422A4-99B1-4477-8C05-BE4553DD2FE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37BB89C-E61C-4F61-BBDA-BCD54952A2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E6861D7-CD85-46EC-A4A8-52AFEC222D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5935708-4661-420B-91B7-F9A9806567C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53ED86-7444-400C-AF20-78981FE33C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55997D9-E811-4E65-BFEB-DA85B28818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DF29706-2D35-40B0-B687-94D321BB460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1099768-F6E7-4906-B9F3-775D40BBEAF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78704DC-B1AB-42CD-AF48-6E41400C8F4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1A08D33-446B-4DB1-BE13-F6FDB7C0E54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CC93427-4CBF-4A2D-8F6E-F3156670CE5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9F92EAE-584B-4586-B540-5C7E606594F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FACDDBF-6FD4-4130-B2FE-C9402D6CAA7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6D2142B-FA69-4620-9381-3FB05CDC247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6B40753-341C-4E4D-A966-BBD22AD25AE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39B5D47-AAB3-4A87-9067-89A0287D766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9A596D0-295D-44FD-A332-0F40B4C4725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07FEAD4-A414-484A-A9EF-D5C80F5B9FF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E9108AF-072A-44A2-ACD4-2748BF175B4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F0FFB04-035E-42F0-9041-E3ADCB191E7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C1DF938-C207-483C-BBCE-34C5D2F44B4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84CE78A-B3E8-438D-ABF4-BBF68ED4105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468B8FE-F569-4040-A2A4-C2941B95A37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4428D04-489C-44A7-A638-275B2CE47E8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年度について、有形固定資産減価償却率は類似団体を下回っている。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今後も、公共施設等総合管理計画に基づき、老朽化した施設の集約化・複合化や除却を順次進めていき、比率上昇を穏やかにするよう努める。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A7018DA-BCF1-4F1A-8E10-690E0586D7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FCA20AA-749C-4A30-A583-B6907A38A4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6F7D1D3-BCFB-43EB-AAF4-DE36A43F18E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8F0B498-F841-470B-A9B9-27262AF91BB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F3278059-E991-43EE-B6DD-D1155593E08A}"/>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38B962DB-7D4F-4AFD-AC97-780626B31CB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2D8085F-C775-48F5-9462-8C35CD3D1BF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8713AAB4-1A30-4D91-9A63-741F8EE1950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7B4548C-61A2-42BB-AFEB-B0B14DE032D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E1328C9-5712-4E56-B070-8787ED5AF38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DE1F995-7ACD-4C40-9AEB-F0E9BCE04B5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EA81D71-5FF0-422F-9D1D-6AEA2E43C05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A068E2A-E849-44F1-B17C-0DB07202FAE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8FA610EE-9F4E-427F-8AA7-ED8EFA4B3DF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BCD2F969-3169-414A-AE9D-16BD58F1936F}"/>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DCA5D8FE-D670-4381-8599-6A78AD811938}"/>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843FC5C6-64AB-4B20-A052-368A7F852B85}"/>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DE99A4D9-634A-4A56-80CC-03AFA912D61C}"/>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49E7E3DC-CFCD-42E7-914A-77F86986D8BE}"/>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68" name="有形固定資産減価償却率平均値テキスト">
          <a:extLst>
            <a:ext uri="{FF2B5EF4-FFF2-40B4-BE49-F238E27FC236}">
              <a16:creationId xmlns:a16="http://schemas.microsoft.com/office/drawing/2014/main" id="{7EFB7F64-7BA1-4FD0-8656-1EA2B6951989}"/>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971ABDD9-BE9B-461F-98A9-D4E9EF47398B}"/>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6BF76C52-FB66-4168-888E-330808A03EBC}"/>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4CABD6AD-145D-49CB-A657-BD4126579ECD}"/>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63FD65D1-768E-4E1F-8C04-07F6903515FC}"/>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3" name="フローチャート: 判断 72">
          <a:extLst>
            <a:ext uri="{FF2B5EF4-FFF2-40B4-BE49-F238E27FC236}">
              <a16:creationId xmlns:a16="http://schemas.microsoft.com/office/drawing/2014/main" id="{B2A3D090-FAAE-40C1-A18A-D315ECB06AC7}"/>
            </a:ext>
          </a:extLst>
        </xdr:cNvPr>
        <xdr:cNvSpPr/>
      </xdr:nvSpPr>
      <xdr:spPr>
        <a:xfrm>
          <a:off x="1714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ACF6EF9-432A-4735-82A7-B9F6944AA17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09C185A-DD35-411E-B1DF-BCF41AA0CBE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0A91B63-94CD-4241-9CEF-9420D9710FC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5DC7465-D91F-4453-A23C-C597EBCF71D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78DA3E5-ED2C-440B-992A-E94BF1ABF32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52451</xdr:rowOff>
    </xdr:from>
    <xdr:to>
      <xdr:col>23</xdr:col>
      <xdr:colOff>136525</xdr:colOff>
      <xdr:row>29</xdr:row>
      <xdr:rowOff>154051</xdr:rowOff>
    </xdr:to>
    <xdr:sp macro="" textlink="">
      <xdr:nvSpPr>
        <xdr:cNvPr id="79" name="楕円 78">
          <a:extLst>
            <a:ext uri="{FF2B5EF4-FFF2-40B4-BE49-F238E27FC236}">
              <a16:creationId xmlns:a16="http://schemas.microsoft.com/office/drawing/2014/main" id="{48478A20-7D5A-463E-9F69-D541B979E73E}"/>
            </a:ext>
          </a:extLst>
        </xdr:cNvPr>
        <xdr:cNvSpPr/>
      </xdr:nvSpPr>
      <xdr:spPr>
        <a:xfrm>
          <a:off x="47117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75328</xdr:rowOff>
    </xdr:from>
    <xdr:ext cx="405111" cy="259045"/>
    <xdr:sp macro="" textlink="">
      <xdr:nvSpPr>
        <xdr:cNvPr id="80" name="有形固定資産減価償却率該当値テキスト">
          <a:extLst>
            <a:ext uri="{FF2B5EF4-FFF2-40B4-BE49-F238E27FC236}">
              <a16:creationId xmlns:a16="http://schemas.microsoft.com/office/drawing/2014/main" id="{4E94E58A-1FF4-44EE-8394-554CA3A1352B}"/>
            </a:ext>
          </a:extLst>
        </xdr:cNvPr>
        <xdr:cNvSpPr txBox="1"/>
      </xdr:nvSpPr>
      <xdr:spPr>
        <a:xfrm>
          <a:off x="4813300" y="56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1" name="楕円 80">
          <a:extLst>
            <a:ext uri="{FF2B5EF4-FFF2-40B4-BE49-F238E27FC236}">
              <a16:creationId xmlns:a16="http://schemas.microsoft.com/office/drawing/2014/main" id="{106C4F7B-752C-4579-8A44-672EA647876F}"/>
            </a:ext>
          </a:extLst>
        </xdr:cNvPr>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103251</xdr:rowOff>
    </xdr:to>
    <xdr:cxnSp macro="">
      <xdr:nvCxnSpPr>
        <xdr:cNvPr id="82" name="直線コネクタ 81">
          <a:extLst>
            <a:ext uri="{FF2B5EF4-FFF2-40B4-BE49-F238E27FC236}">
              <a16:creationId xmlns:a16="http://schemas.microsoft.com/office/drawing/2014/main" id="{5ACB1DFF-B671-415A-8E0D-E2965CBE673A}"/>
            </a:ext>
          </a:extLst>
        </xdr:cNvPr>
        <xdr:cNvCxnSpPr/>
      </xdr:nvCxnSpPr>
      <xdr:spPr>
        <a:xfrm>
          <a:off x="4051300" y="5816600"/>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159131</xdr:rowOff>
    </xdr:from>
    <xdr:to>
      <xdr:col>15</xdr:col>
      <xdr:colOff>187325</xdr:colOff>
      <xdr:row>29</xdr:row>
      <xdr:rowOff>89281</xdr:rowOff>
    </xdr:to>
    <xdr:sp macro="" textlink="">
      <xdr:nvSpPr>
        <xdr:cNvPr id="83" name="楕円 82">
          <a:extLst>
            <a:ext uri="{FF2B5EF4-FFF2-40B4-BE49-F238E27FC236}">
              <a16:creationId xmlns:a16="http://schemas.microsoft.com/office/drawing/2014/main" id="{B5B1A7B7-D065-47B2-9152-11EA6755126E}"/>
            </a:ext>
          </a:extLst>
        </xdr:cNvPr>
        <xdr:cNvSpPr/>
      </xdr:nvSpPr>
      <xdr:spPr>
        <a:xfrm>
          <a:off x="3238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38481</xdr:rowOff>
    </xdr:from>
    <xdr:to>
      <xdr:col>19</xdr:col>
      <xdr:colOff>136525</xdr:colOff>
      <xdr:row>29</xdr:row>
      <xdr:rowOff>73025</xdr:rowOff>
    </xdr:to>
    <xdr:cxnSp macro="">
      <xdr:nvCxnSpPr>
        <xdr:cNvPr id="84" name="直線コネクタ 83">
          <a:extLst>
            <a:ext uri="{FF2B5EF4-FFF2-40B4-BE49-F238E27FC236}">
              <a16:creationId xmlns:a16="http://schemas.microsoft.com/office/drawing/2014/main" id="{62FA5E20-E945-483C-9A48-501004FFE19D}"/>
            </a:ext>
          </a:extLst>
        </xdr:cNvPr>
        <xdr:cNvCxnSpPr/>
      </xdr:nvCxnSpPr>
      <xdr:spPr>
        <a:xfrm>
          <a:off x="3289300" y="578205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152654</xdr:rowOff>
    </xdr:from>
    <xdr:to>
      <xdr:col>11</xdr:col>
      <xdr:colOff>187325</xdr:colOff>
      <xdr:row>29</xdr:row>
      <xdr:rowOff>82804</xdr:rowOff>
    </xdr:to>
    <xdr:sp macro="" textlink="">
      <xdr:nvSpPr>
        <xdr:cNvPr id="85" name="楕円 84">
          <a:extLst>
            <a:ext uri="{FF2B5EF4-FFF2-40B4-BE49-F238E27FC236}">
              <a16:creationId xmlns:a16="http://schemas.microsoft.com/office/drawing/2014/main" id="{68FE6F70-8F5C-48C9-847C-7E59462160C0}"/>
            </a:ext>
          </a:extLst>
        </xdr:cNvPr>
        <xdr:cNvSpPr/>
      </xdr:nvSpPr>
      <xdr:spPr>
        <a:xfrm>
          <a:off x="24765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32004</xdr:rowOff>
    </xdr:from>
    <xdr:to>
      <xdr:col>15</xdr:col>
      <xdr:colOff>136525</xdr:colOff>
      <xdr:row>29</xdr:row>
      <xdr:rowOff>38481</xdr:rowOff>
    </xdr:to>
    <xdr:cxnSp macro="">
      <xdr:nvCxnSpPr>
        <xdr:cNvPr id="86" name="直線コネクタ 85">
          <a:extLst>
            <a:ext uri="{FF2B5EF4-FFF2-40B4-BE49-F238E27FC236}">
              <a16:creationId xmlns:a16="http://schemas.microsoft.com/office/drawing/2014/main" id="{D025AB36-EF37-4369-8712-595559B8E4E5}"/>
            </a:ext>
          </a:extLst>
        </xdr:cNvPr>
        <xdr:cNvCxnSpPr/>
      </xdr:nvCxnSpPr>
      <xdr:spPr>
        <a:xfrm>
          <a:off x="2527300" y="5775579"/>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4953</xdr:rowOff>
    </xdr:from>
    <xdr:to>
      <xdr:col>7</xdr:col>
      <xdr:colOff>187325</xdr:colOff>
      <xdr:row>29</xdr:row>
      <xdr:rowOff>106553</xdr:rowOff>
    </xdr:to>
    <xdr:sp macro="" textlink="">
      <xdr:nvSpPr>
        <xdr:cNvPr id="87" name="楕円 86">
          <a:extLst>
            <a:ext uri="{FF2B5EF4-FFF2-40B4-BE49-F238E27FC236}">
              <a16:creationId xmlns:a16="http://schemas.microsoft.com/office/drawing/2014/main" id="{DBDD3F58-5BEC-4534-B6E4-6F9D9A363584}"/>
            </a:ext>
          </a:extLst>
        </xdr:cNvPr>
        <xdr:cNvSpPr/>
      </xdr:nvSpPr>
      <xdr:spPr>
        <a:xfrm>
          <a:off x="1714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32004</xdr:rowOff>
    </xdr:from>
    <xdr:to>
      <xdr:col>11</xdr:col>
      <xdr:colOff>136525</xdr:colOff>
      <xdr:row>29</xdr:row>
      <xdr:rowOff>55753</xdr:rowOff>
    </xdr:to>
    <xdr:cxnSp macro="">
      <xdr:nvCxnSpPr>
        <xdr:cNvPr id="88" name="直線コネクタ 87">
          <a:extLst>
            <a:ext uri="{FF2B5EF4-FFF2-40B4-BE49-F238E27FC236}">
              <a16:creationId xmlns:a16="http://schemas.microsoft.com/office/drawing/2014/main" id="{03133278-C4A8-4C1E-8FE0-8033859F782C}"/>
            </a:ext>
          </a:extLst>
        </xdr:cNvPr>
        <xdr:cNvCxnSpPr/>
      </xdr:nvCxnSpPr>
      <xdr:spPr>
        <a:xfrm flipV="1">
          <a:off x="1765300" y="577557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89" name="n_1aveValue有形固定資産減価償却率">
          <a:extLst>
            <a:ext uri="{FF2B5EF4-FFF2-40B4-BE49-F238E27FC236}">
              <a16:creationId xmlns:a16="http://schemas.microsoft.com/office/drawing/2014/main" id="{599BC999-6B14-4181-9492-977A7FEAEB1B}"/>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0" name="n_2aveValue有形固定資産減価償却率">
          <a:extLst>
            <a:ext uri="{FF2B5EF4-FFF2-40B4-BE49-F238E27FC236}">
              <a16:creationId xmlns:a16="http://schemas.microsoft.com/office/drawing/2014/main" id="{9604785D-D874-47FD-A3D9-21F3159E39B2}"/>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1" name="n_3aveValue有形固定資産減価償却率">
          <a:extLst>
            <a:ext uri="{FF2B5EF4-FFF2-40B4-BE49-F238E27FC236}">
              <a16:creationId xmlns:a16="http://schemas.microsoft.com/office/drawing/2014/main" id="{53E2CB19-1E61-4150-AD1F-6C727527929A}"/>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92" name="n_4aveValue有形固定資産減価償却率">
          <a:extLst>
            <a:ext uri="{FF2B5EF4-FFF2-40B4-BE49-F238E27FC236}">
              <a16:creationId xmlns:a16="http://schemas.microsoft.com/office/drawing/2014/main" id="{50510CC8-BA96-45AA-9A75-98A844E0E719}"/>
            </a:ext>
          </a:extLst>
        </xdr:cNvPr>
        <xdr:cNvSpPr txBox="1"/>
      </xdr:nvSpPr>
      <xdr:spPr>
        <a:xfrm>
          <a:off x="1562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93" name="n_1mainValue有形固定資産減価償却率">
          <a:extLst>
            <a:ext uri="{FF2B5EF4-FFF2-40B4-BE49-F238E27FC236}">
              <a16:creationId xmlns:a16="http://schemas.microsoft.com/office/drawing/2014/main" id="{DBBC3051-FDCB-476A-BC8F-AF38379681E4}"/>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105808</xdr:rowOff>
    </xdr:from>
    <xdr:ext cx="405111" cy="259045"/>
    <xdr:sp macro="" textlink="">
      <xdr:nvSpPr>
        <xdr:cNvPr id="94" name="n_2mainValue有形固定資産減価償却率">
          <a:extLst>
            <a:ext uri="{FF2B5EF4-FFF2-40B4-BE49-F238E27FC236}">
              <a16:creationId xmlns:a16="http://schemas.microsoft.com/office/drawing/2014/main" id="{05641203-5A3B-4C65-9E3D-4AD32C28E5C7}"/>
            </a:ext>
          </a:extLst>
        </xdr:cNvPr>
        <xdr:cNvSpPr txBox="1"/>
      </xdr:nvSpPr>
      <xdr:spPr>
        <a:xfrm>
          <a:off x="3086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99331</xdr:rowOff>
    </xdr:from>
    <xdr:ext cx="405111" cy="259045"/>
    <xdr:sp macro="" textlink="">
      <xdr:nvSpPr>
        <xdr:cNvPr id="95" name="n_3mainValue有形固定資産減価償却率">
          <a:extLst>
            <a:ext uri="{FF2B5EF4-FFF2-40B4-BE49-F238E27FC236}">
              <a16:creationId xmlns:a16="http://schemas.microsoft.com/office/drawing/2014/main" id="{CA702B62-FC2E-4880-8749-C37901CAB6AE}"/>
            </a:ext>
          </a:extLst>
        </xdr:cNvPr>
        <xdr:cNvSpPr txBox="1"/>
      </xdr:nvSpPr>
      <xdr:spPr>
        <a:xfrm>
          <a:off x="2324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123080</xdr:rowOff>
    </xdr:from>
    <xdr:ext cx="405111" cy="259045"/>
    <xdr:sp macro="" textlink="">
      <xdr:nvSpPr>
        <xdr:cNvPr id="96" name="n_4mainValue有形固定資産減価償却率">
          <a:extLst>
            <a:ext uri="{FF2B5EF4-FFF2-40B4-BE49-F238E27FC236}">
              <a16:creationId xmlns:a16="http://schemas.microsoft.com/office/drawing/2014/main" id="{F8E9399E-E435-41E8-8197-E4816E35F98B}"/>
            </a:ext>
          </a:extLst>
        </xdr:cNvPr>
        <xdr:cNvSpPr txBox="1"/>
      </xdr:nvSpPr>
      <xdr:spPr>
        <a:xfrm>
          <a:off x="15627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BE99179-B6F7-4C91-8768-7F9EA9514BE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CB99B5B-3DF0-436C-8472-3404065FB90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D9ABC79-1518-4144-AFE9-31CB25D77DF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03AFA64-FDDA-4836-836F-7D2CAC550BE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2FA11CE-E61E-45E5-B493-ACD221566C3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1DFE2AC-DD8A-44ED-AACC-C2D83B5B45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12E70C4-8E70-462D-9748-CB37D7E77F4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6684172-A4B5-4CD5-922D-8B21DDA1CB7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15CAD52-1258-4C11-A737-AFDD05C514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F8EBF14-B1F2-47D0-BC6E-E78D34F0E3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DBDCDF7-887F-4A01-9814-7C75E88B6E4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BBA085C-9B1B-4BCF-B5DC-979DDD632ED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B9238E2-32B2-4C7B-A36B-8F2A74B3818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保育所及び特別養護老人ホームの運営を直営で行っているため、職員数が多く、人件費が高い水準になっていることに併せて、大型のハード事業が続いたことにより類似団体と比較して比率の悪い状態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今後は、定員管理計画の見直し等視野に入れた人件費の削減と、計画的な地方債の発行・償還を行い将来負担の軽減に努める。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6A2C32C-538D-40E6-8338-C0477498E6A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3941EEF-0A93-4334-830F-B9F3704B89F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DED083E-1B74-4953-9F10-F7F5B7F444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53C889FA-A49E-49E3-B002-FCC0FE14669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471805FD-CE67-483A-B368-1951C182C18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D2BCBE59-FFB0-470B-BC0A-00BA3E48066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F61AF55F-7485-4DD0-8752-39ABE2B187E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7361F685-3C42-4346-8760-993EA155325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651E50C1-0F78-4BB3-BF72-C19B1D30C13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BBBA36F-E5D9-42FE-9B74-8F87819E032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2C7ACF0-F613-4C18-9F62-E8FB0D5452B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57BC9930-C65D-427C-B700-18A7602217C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105750D3-08AE-4091-9AF7-19C4EAC4B30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7F9003F-BA67-4D40-B52D-13BC8F2A239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7902C2-DD5F-43B5-B63C-7772108C209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AC641FA4-9056-467C-BDCF-AAD8D18CCD57}"/>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ED5FC03A-65BF-43C1-9E0F-76E657A8B0E4}"/>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8C675C9D-A689-473F-8FA3-5B37C357522C}"/>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F5D3C7F3-02C0-456E-BCE3-60225ED9F0E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1FCFA42F-A208-4375-BCCE-FE2A2653DA3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2905D1E2-4865-4EFA-8BA8-28E61CD52654}"/>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7567F162-B392-44EA-9BEF-9F51FB642BB0}"/>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4065A058-7675-4DA5-AF81-BF3E3EE244FF}"/>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0ED839D9-3850-48FB-8CD8-84B7C9E41DF0}"/>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A2556ACA-0E78-455F-B157-420FA360F43D}"/>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35" name="フローチャート: 判断 134">
          <a:extLst>
            <a:ext uri="{FF2B5EF4-FFF2-40B4-BE49-F238E27FC236}">
              <a16:creationId xmlns:a16="http://schemas.microsoft.com/office/drawing/2014/main" id="{11582ACD-1582-4506-9708-042816CE057A}"/>
            </a:ext>
          </a:extLst>
        </xdr:cNvPr>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3E337E7-2D99-4498-923F-79800EBBFC0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1B64DDA-B368-440F-8467-814734DDA14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102727A-F191-4D8D-8E06-01904E5485E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6F4EB54-768B-4C4D-8A4F-2E6620D8CFF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0C23360-0969-4A74-B55E-BD5AC408721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85397</xdr:rowOff>
    </xdr:from>
    <xdr:to>
      <xdr:col>76</xdr:col>
      <xdr:colOff>73025</xdr:colOff>
      <xdr:row>32</xdr:row>
      <xdr:rowOff>15547</xdr:rowOff>
    </xdr:to>
    <xdr:sp macro="" textlink="">
      <xdr:nvSpPr>
        <xdr:cNvPr id="141" name="楕円 140">
          <a:extLst>
            <a:ext uri="{FF2B5EF4-FFF2-40B4-BE49-F238E27FC236}">
              <a16:creationId xmlns:a16="http://schemas.microsoft.com/office/drawing/2014/main" id="{6E093FA1-AA3B-448C-BA7A-142040DCBA84}"/>
            </a:ext>
          </a:extLst>
        </xdr:cNvPr>
        <xdr:cNvSpPr/>
      </xdr:nvSpPr>
      <xdr:spPr>
        <a:xfrm>
          <a:off x="14744700" y="61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63824</xdr:rowOff>
    </xdr:from>
    <xdr:ext cx="469744" cy="259045"/>
    <xdr:sp macro="" textlink="">
      <xdr:nvSpPr>
        <xdr:cNvPr id="142" name="債務償還比率該当値テキスト">
          <a:extLst>
            <a:ext uri="{FF2B5EF4-FFF2-40B4-BE49-F238E27FC236}">
              <a16:creationId xmlns:a16="http://schemas.microsoft.com/office/drawing/2014/main" id="{8E69D49A-47F6-47C8-9ABC-B3B0503E2270}"/>
            </a:ext>
          </a:extLst>
        </xdr:cNvPr>
        <xdr:cNvSpPr txBox="1"/>
      </xdr:nvSpPr>
      <xdr:spPr>
        <a:xfrm>
          <a:off x="14846300" y="6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139721</xdr:rowOff>
    </xdr:from>
    <xdr:to>
      <xdr:col>72</xdr:col>
      <xdr:colOff>123825</xdr:colOff>
      <xdr:row>31</xdr:row>
      <xdr:rowOff>69871</xdr:rowOff>
    </xdr:to>
    <xdr:sp macro="" textlink="">
      <xdr:nvSpPr>
        <xdr:cNvPr id="143" name="楕円 142">
          <a:extLst>
            <a:ext uri="{FF2B5EF4-FFF2-40B4-BE49-F238E27FC236}">
              <a16:creationId xmlns:a16="http://schemas.microsoft.com/office/drawing/2014/main" id="{68086C77-DC65-49FE-95E4-16D3BDBFC8C0}"/>
            </a:ext>
          </a:extLst>
        </xdr:cNvPr>
        <xdr:cNvSpPr/>
      </xdr:nvSpPr>
      <xdr:spPr>
        <a:xfrm>
          <a:off x="14033500" y="605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19071</xdr:rowOff>
    </xdr:from>
    <xdr:to>
      <xdr:col>76</xdr:col>
      <xdr:colOff>22225</xdr:colOff>
      <xdr:row>31</xdr:row>
      <xdr:rowOff>136197</xdr:rowOff>
    </xdr:to>
    <xdr:cxnSp macro="">
      <xdr:nvCxnSpPr>
        <xdr:cNvPr id="144" name="直線コネクタ 143">
          <a:extLst>
            <a:ext uri="{FF2B5EF4-FFF2-40B4-BE49-F238E27FC236}">
              <a16:creationId xmlns:a16="http://schemas.microsoft.com/office/drawing/2014/main" id="{9289CF9A-652C-45D6-8569-643F53F90DF2}"/>
            </a:ext>
          </a:extLst>
        </xdr:cNvPr>
        <xdr:cNvCxnSpPr/>
      </xdr:nvCxnSpPr>
      <xdr:spPr>
        <a:xfrm>
          <a:off x="14084300" y="6105546"/>
          <a:ext cx="711200" cy="1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126047</xdr:rowOff>
    </xdr:from>
    <xdr:to>
      <xdr:col>68</xdr:col>
      <xdr:colOff>123825</xdr:colOff>
      <xdr:row>31</xdr:row>
      <xdr:rowOff>56197</xdr:rowOff>
    </xdr:to>
    <xdr:sp macro="" textlink="">
      <xdr:nvSpPr>
        <xdr:cNvPr id="145" name="楕円 144">
          <a:extLst>
            <a:ext uri="{FF2B5EF4-FFF2-40B4-BE49-F238E27FC236}">
              <a16:creationId xmlns:a16="http://schemas.microsoft.com/office/drawing/2014/main" id="{D0FEBFDA-7B2B-4921-9F44-4C6AF8A5222F}"/>
            </a:ext>
          </a:extLst>
        </xdr:cNvPr>
        <xdr:cNvSpPr/>
      </xdr:nvSpPr>
      <xdr:spPr>
        <a:xfrm>
          <a:off x="13271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5397</xdr:rowOff>
    </xdr:from>
    <xdr:to>
      <xdr:col>72</xdr:col>
      <xdr:colOff>73025</xdr:colOff>
      <xdr:row>31</xdr:row>
      <xdr:rowOff>19071</xdr:rowOff>
    </xdr:to>
    <xdr:cxnSp macro="">
      <xdr:nvCxnSpPr>
        <xdr:cNvPr id="146" name="直線コネクタ 145">
          <a:extLst>
            <a:ext uri="{FF2B5EF4-FFF2-40B4-BE49-F238E27FC236}">
              <a16:creationId xmlns:a16="http://schemas.microsoft.com/office/drawing/2014/main" id="{E2D1F184-73F1-4E40-B715-404B54AFC579}"/>
            </a:ext>
          </a:extLst>
        </xdr:cNvPr>
        <xdr:cNvCxnSpPr/>
      </xdr:nvCxnSpPr>
      <xdr:spPr>
        <a:xfrm>
          <a:off x="13322300" y="6091872"/>
          <a:ext cx="762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85587</xdr:rowOff>
    </xdr:from>
    <xdr:to>
      <xdr:col>64</xdr:col>
      <xdr:colOff>123825</xdr:colOff>
      <xdr:row>33</xdr:row>
      <xdr:rowOff>15737</xdr:rowOff>
    </xdr:to>
    <xdr:sp macro="" textlink="">
      <xdr:nvSpPr>
        <xdr:cNvPr id="147" name="楕円 146">
          <a:extLst>
            <a:ext uri="{FF2B5EF4-FFF2-40B4-BE49-F238E27FC236}">
              <a16:creationId xmlns:a16="http://schemas.microsoft.com/office/drawing/2014/main" id="{621FCAB5-C712-4624-9499-BF04202A37EB}"/>
            </a:ext>
          </a:extLst>
        </xdr:cNvPr>
        <xdr:cNvSpPr/>
      </xdr:nvSpPr>
      <xdr:spPr>
        <a:xfrm>
          <a:off x="12509500" y="634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5397</xdr:rowOff>
    </xdr:from>
    <xdr:to>
      <xdr:col>68</xdr:col>
      <xdr:colOff>73025</xdr:colOff>
      <xdr:row>32</xdr:row>
      <xdr:rowOff>136387</xdr:rowOff>
    </xdr:to>
    <xdr:cxnSp macro="">
      <xdr:nvCxnSpPr>
        <xdr:cNvPr id="148" name="直線コネクタ 147">
          <a:extLst>
            <a:ext uri="{FF2B5EF4-FFF2-40B4-BE49-F238E27FC236}">
              <a16:creationId xmlns:a16="http://schemas.microsoft.com/office/drawing/2014/main" id="{17AF6634-77D9-45B0-9D3F-98A448E13483}"/>
            </a:ext>
          </a:extLst>
        </xdr:cNvPr>
        <xdr:cNvCxnSpPr/>
      </xdr:nvCxnSpPr>
      <xdr:spPr>
        <a:xfrm flipV="1">
          <a:off x="12560300" y="6091872"/>
          <a:ext cx="762000" cy="30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126439</xdr:rowOff>
    </xdr:from>
    <xdr:to>
      <xdr:col>60</xdr:col>
      <xdr:colOff>123825</xdr:colOff>
      <xdr:row>34</xdr:row>
      <xdr:rowOff>56589</xdr:rowOff>
    </xdr:to>
    <xdr:sp macro="" textlink="">
      <xdr:nvSpPr>
        <xdr:cNvPr id="149" name="楕円 148">
          <a:extLst>
            <a:ext uri="{FF2B5EF4-FFF2-40B4-BE49-F238E27FC236}">
              <a16:creationId xmlns:a16="http://schemas.microsoft.com/office/drawing/2014/main" id="{334B0396-FDBF-4F93-9C45-B0E98E3E6BAA}"/>
            </a:ext>
          </a:extLst>
        </xdr:cNvPr>
        <xdr:cNvSpPr/>
      </xdr:nvSpPr>
      <xdr:spPr>
        <a:xfrm>
          <a:off x="11747500" y="65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136387</xdr:rowOff>
    </xdr:from>
    <xdr:to>
      <xdr:col>64</xdr:col>
      <xdr:colOff>73025</xdr:colOff>
      <xdr:row>34</xdr:row>
      <xdr:rowOff>5789</xdr:rowOff>
    </xdr:to>
    <xdr:cxnSp macro="">
      <xdr:nvCxnSpPr>
        <xdr:cNvPr id="150" name="直線コネクタ 149">
          <a:extLst>
            <a:ext uri="{FF2B5EF4-FFF2-40B4-BE49-F238E27FC236}">
              <a16:creationId xmlns:a16="http://schemas.microsoft.com/office/drawing/2014/main" id="{D43361DE-F74B-4E73-9873-9D3C6B4765B8}"/>
            </a:ext>
          </a:extLst>
        </xdr:cNvPr>
        <xdr:cNvCxnSpPr/>
      </xdr:nvCxnSpPr>
      <xdr:spPr>
        <a:xfrm flipV="1">
          <a:off x="11798300" y="6394312"/>
          <a:ext cx="762000" cy="2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DEBE56F2-B5ED-454D-9D97-D7F640F5091F}"/>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17F6D6B6-1B29-4A92-B73F-BA6A2BAB1E87}"/>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2A6CAD66-80B7-4744-AE49-7580C5112565}"/>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a:extLst>
            <a:ext uri="{FF2B5EF4-FFF2-40B4-BE49-F238E27FC236}">
              <a16:creationId xmlns:a16="http://schemas.microsoft.com/office/drawing/2014/main" id="{EDD0A5EC-B140-4CC2-864A-FB33DF67CEA2}"/>
            </a:ext>
          </a:extLst>
        </xdr:cNvPr>
        <xdr:cNvSpPr txBox="1"/>
      </xdr:nvSpPr>
      <xdr:spPr>
        <a:xfrm>
          <a:off x="11563427" y="576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60998</xdr:rowOff>
    </xdr:from>
    <xdr:ext cx="469744" cy="259045"/>
    <xdr:sp macro="" textlink="">
      <xdr:nvSpPr>
        <xdr:cNvPr id="155" name="n_1mainValue債務償還比率">
          <a:extLst>
            <a:ext uri="{FF2B5EF4-FFF2-40B4-BE49-F238E27FC236}">
              <a16:creationId xmlns:a16="http://schemas.microsoft.com/office/drawing/2014/main" id="{34655EC6-2633-4DC6-B6E1-21088DCCB3A7}"/>
            </a:ext>
          </a:extLst>
        </xdr:cNvPr>
        <xdr:cNvSpPr txBox="1"/>
      </xdr:nvSpPr>
      <xdr:spPr>
        <a:xfrm>
          <a:off x="13836727" y="614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47324</xdr:rowOff>
    </xdr:from>
    <xdr:ext cx="469744" cy="259045"/>
    <xdr:sp macro="" textlink="">
      <xdr:nvSpPr>
        <xdr:cNvPr id="156" name="n_2mainValue債務償還比率">
          <a:extLst>
            <a:ext uri="{FF2B5EF4-FFF2-40B4-BE49-F238E27FC236}">
              <a16:creationId xmlns:a16="http://schemas.microsoft.com/office/drawing/2014/main" id="{21DD8308-64AD-40C3-9C4C-211E8EE0E834}"/>
            </a:ext>
          </a:extLst>
        </xdr:cNvPr>
        <xdr:cNvSpPr txBox="1"/>
      </xdr:nvSpPr>
      <xdr:spPr>
        <a:xfrm>
          <a:off x="13087427" y="613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6864</xdr:rowOff>
    </xdr:from>
    <xdr:ext cx="469744" cy="259045"/>
    <xdr:sp macro="" textlink="">
      <xdr:nvSpPr>
        <xdr:cNvPr id="157" name="n_3mainValue債務償還比率">
          <a:extLst>
            <a:ext uri="{FF2B5EF4-FFF2-40B4-BE49-F238E27FC236}">
              <a16:creationId xmlns:a16="http://schemas.microsoft.com/office/drawing/2014/main" id="{1F763996-F53B-4D1F-BD18-010C00150CDB}"/>
            </a:ext>
          </a:extLst>
        </xdr:cNvPr>
        <xdr:cNvSpPr txBox="1"/>
      </xdr:nvSpPr>
      <xdr:spPr>
        <a:xfrm>
          <a:off x="12325427" y="64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47716</xdr:rowOff>
    </xdr:from>
    <xdr:ext cx="469744" cy="259045"/>
    <xdr:sp macro="" textlink="">
      <xdr:nvSpPr>
        <xdr:cNvPr id="158" name="n_4mainValue債務償還比率">
          <a:extLst>
            <a:ext uri="{FF2B5EF4-FFF2-40B4-BE49-F238E27FC236}">
              <a16:creationId xmlns:a16="http://schemas.microsoft.com/office/drawing/2014/main" id="{AB02C989-18B1-4A36-8073-7A5AF1EBFE01}"/>
            </a:ext>
          </a:extLst>
        </xdr:cNvPr>
        <xdr:cNvSpPr txBox="1"/>
      </xdr:nvSpPr>
      <xdr:spPr>
        <a:xfrm>
          <a:off x="11563427" y="66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ED7535E-40A0-432A-9110-63A37BB1BB7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377B918-E3EE-4C1B-8F3F-145D729583C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85E8FCD-6FFC-43F7-8710-2C26EC994DA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AD07062-2CEE-4D80-A4B2-47702F28FDE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1534918-B8DE-4AC9-AD4A-570D6844960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C598463-8406-42AB-B941-6054ECEDEF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38451C-458C-4BE9-8497-15F891C082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8AEDCC-BBCA-4884-BE8F-D4E8C733A7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4A6F09-0E03-4014-A1D5-6AB9A8A97F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C68BE1-8DD4-42FA-98F7-7397B13D37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0D3883-E4F0-44F8-9DB8-C7B597AD41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7F3D84-1212-4F45-B782-2AA21F896D5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E41EEE-A85B-4A61-88A3-DEA7A0D913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5364E5-E9E9-4DFB-B3A2-F0AEFA04F1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4169A0-8306-42BE-8CB4-98A08DB9F4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F7190E-F9B0-46C2-88AF-1300B52FF77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4,477
4,427
102.73
5,678,852
5,299,820
308,432
2,913,212
5,464,907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A8D997-E107-4C5B-99F7-C591F5A82F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780D9C-0BDD-4F43-A15D-C1D35357FE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0289FA-D4CE-4741-B81F-3873BE8978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D31FC7-7E60-47F5-8831-CEB5E6400A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2682C6-8EDF-4536-A088-3E605CAF70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9D39B4-E092-49F5-99C0-D0DE68923D2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4F2811-10FA-4BDA-A67D-93E7EB1C09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D920A9-F035-4871-B703-F4B123778F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BCE050-C82C-43FE-9E38-A67413D7E7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AA4F8D-D66D-4C9D-B663-F5F26331E2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B236D1-330E-414A-AA55-2D7FCCC1E0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231ED5-1077-4818-BCE8-B4C25A473B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D97BEB-BF27-4DE0-BDD7-96F8CCBA6D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2DD4BA-2C28-485A-994B-9E6F53D854F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E07D34-1494-4DA9-881D-1816785DED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BBEB1A-60A1-4703-B1C3-92837699FC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A0E400-82BD-4128-A4D3-94E8B5A5AB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7CB8C8-550B-4AE5-B5BA-1C7DC8953B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A2F240-EEF2-4B72-A59F-E7D130729A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F39788-8980-4939-A850-B26130F9F1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7E7059-0401-4C98-8829-A75FC93AC0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E81A698-894B-4827-B953-C7E8BAD0C4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5AD26D-FAC1-411F-BEF6-428BF93E48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6FFD4F-3DE3-46AC-A3AD-092633B9A66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D1714B-6691-4204-9C94-C38FF6A989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F863534-39A2-4D08-AA19-B6D44559F6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357D39-E630-41F7-BEC0-75F64755CE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AC3DA3-2438-41C3-A179-D7AF24E069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126F55-6CA8-44F8-A9DC-B490072B48F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A0FED4-F915-482F-9DDD-8269059B03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497AA0-C468-4894-837D-84B968DD72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5E6F41-728F-445A-8432-7DD0E933C5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35AF942-5ED5-4B75-BECD-058F56A4C4A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B0DD062-AD0C-4916-8896-9360B47A233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9D7F67F-7178-4226-9ED3-569C2C63001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DF7D49C-3528-4756-B284-77875A20E57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1C90777-A849-45AC-97A9-AA01EE9839E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ABC2EB4-7209-4205-A692-FE2DCB5942A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B736F0-229D-41C3-8B8D-758A2E7D24E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74CD70-127C-4031-8521-14DC64DF5DE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8F487E0-38AD-4CA0-A78B-06CEFB51350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D7B58EF-C1C0-489F-81DE-B6C8D091FC6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98244B0-3E31-40F0-BE5A-D555AE79138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B04CA69-EF7D-470F-A0D7-792CD79526B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E1F024-7F47-41EC-88FC-1B85CC7779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21DCC42-A314-47AF-8CBA-788C9211310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792354BA-1D73-4F2B-B18E-BDAC0A4554FE}"/>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1338D192-80C9-4A41-9973-AB6B47776CE1}"/>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E5E75E3F-6D82-436D-A1AA-30B0F3380E6F}"/>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52598AD-FF4A-4EBD-AEB8-D7FB7599F94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378F3F4D-0C33-496B-BE3B-5AD14945DBE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75BDA011-DF4D-472A-973B-B3646E86EF51}"/>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5391626C-446C-4BBC-A978-20995CEF908A}"/>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F6735ED-0608-4F29-996F-BF3BCB6238FE}"/>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58A25D1F-4E2B-4501-9B37-045A5BBE39AA}"/>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D72690DD-BC2C-4A8A-954F-08436EFE06A9}"/>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675EF0EF-24D9-45EE-8881-D9CFA2D1A208}"/>
            </a:ext>
          </a:extLst>
        </xdr:cNvPr>
        <xdr:cNvSpPr/>
      </xdr:nvSpPr>
      <xdr:spPr>
        <a:xfrm>
          <a:off x="1079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75E0B2-87A8-4203-91D4-709C3E48BD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6C8055-BD40-4561-807D-09C9F53914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6179A9-7734-4EFC-95B6-B3BE03F07F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18E4E5-E0CA-4B27-BEB2-E5D374E837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506BDC4-33CB-459C-9046-760A130FE9C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74" name="楕円 73">
          <a:extLst>
            <a:ext uri="{FF2B5EF4-FFF2-40B4-BE49-F238E27FC236}">
              <a16:creationId xmlns:a16="http://schemas.microsoft.com/office/drawing/2014/main" id="{775D67F1-FAB2-4985-927A-C7848467F36B}"/>
            </a:ext>
          </a:extLst>
        </xdr:cNvPr>
        <xdr:cNvSpPr/>
      </xdr:nvSpPr>
      <xdr:spPr>
        <a:xfrm>
          <a:off x="4584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160944</xdr:rowOff>
    </xdr:from>
    <xdr:ext cx="405111" cy="259045"/>
    <xdr:sp macro="" textlink="">
      <xdr:nvSpPr>
        <xdr:cNvPr id="75" name="【道路】&#10;有形固定資産減価償却率該当値テキスト">
          <a:extLst>
            <a:ext uri="{FF2B5EF4-FFF2-40B4-BE49-F238E27FC236}">
              <a16:creationId xmlns:a16="http://schemas.microsoft.com/office/drawing/2014/main" id="{D3C59E38-2388-47A6-A7B9-35383744ADD3}"/>
            </a:ext>
          </a:extLst>
        </xdr:cNvPr>
        <xdr:cNvSpPr txBox="1"/>
      </xdr:nvSpPr>
      <xdr:spPr>
        <a:xfrm>
          <a:off x="4673600"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120106</xdr:rowOff>
    </xdr:from>
    <xdr:to>
      <xdr:col>20</xdr:col>
      <xdr:colOff>38100</xdr:colOff>
      <xdr:row>39</xdr:row>
      <xdr:rowOff>50256</xdr:rowOff>
    </xdr:to>
    <xdr:sp macro="" textlink="">
      <xdr:nvSpPr>
        <xdr:cNvPr id="76" name="楕円 75">
          <a:extLst>
            <a:ext uri="{FF2B5EF4-FFF2-40B4-BE49-F238E27FC236}">
              <a16:creationId xmlns:a16="http://schemas.microsoft.com/office/drawing/2014/main" id="{8EA8C79B-0C33-41DD-99FB-B9701BBC4582}"/>
            </a:ext>
          </a:extLst>
        </xdr:cNvPr>
        <xdr:cNvSpPr/>
      </xdr:nvSpPr>
      <xdr:spPr>
        <a:xfrm>
          <a:off x="3746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170906</xdr:rowOff>
    </xdr:from>
    <xdr:to>
      <xdr:col>24</xdr:col>
      <xdr:colOff>63500</xdr:colOff>
      <xdr:row>39</xdr:row>
      <xdr:rowOff>17417</xdr:rowOff>
    </xdr:to>
    <xdr:cxnSp macro="">
      <xdr:nvCxnSpPr>
        <xdr:cNvPr id="77" name="直線コネクタ 76">
          <a:extLst>
            <a:ext uri="{FF2B5EF4-FFF2-40B4-BE49-F238E27FC236}">
              <a16:creationId xmlns:a16="http://schemas.microsoft.com/office/drawing/2014/main" id="{8EDE5D6E-5679-403B-945D-CA4F704842FA}"/>
            </a:ext>
          </a:extLst>
        </xdr:cNvPr>
        <xdr:cNvCxnSpPr/>
      </xdr:nvCxnSpPr>
      <xdr:spPr>
        <a:xfrm>
          <a:off x="3797300" y="668600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8" name="楕円 77">
          <a:extLst>
            <a:ext uri="{FF2B5EF4-FFF2-40B4-BE49-F238E27FC236}">
              <a16:creationId xmlns:a16="http://schemas.microsoft.com/office/drawing/2014/main" id="{3FCBF01C-C9D8-41D7-8CF4-3C5C56386101}"/>
            </a:ext>
          </a:extLst>
        </xdr:cNvPr>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170906</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EA9B0217-B882-4F66-AC8F-483C643D5B2B}"/>
            </a:ext>
          </a:extLst>
        </xdr:cNvPr>
        <xdr:cNvCxnSpPr/>
      </xdr:nvCxnSpPr>
      <xdr:spPr>
        <a:xfrm flipV="1">
          <a:off x="2908300" y="66860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a:extLst>
            <a:ext uri="{FF2B5EF4-FFF2-40B4-BE49-F238E27FC236}">
              <a16:creationId xmlns:a16="http://schemas.microsoft.com/office/drawing/2014/main" id="{686DAD54-4709-4907-AEB8-71760CAFBCA5}"/>
            </a:ext>
          </a:extLst>
        </xdr:cNvPr>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19050</xdr:rowOff>
    </xdr:to>
    <xdr:cxnSp macro="">
      <xdr:nvCxnSpPr>
        <xdr:cNvPr id="81" name="直線コネクタ 80">
          <a:extLst>
            <a:ext uri="{FF2B5EF4-FFF2-40B4-BE49-F238E27FC236}">
              <a16:creationId xmlns:a16="http://schemas.microsoft.com/office/drawing/2014/main" id="{D9F11626-7E91-4087-BE99-9D4083C2350C}"/>
            </a:ext>
          </a:extLst>
        </xdr:cNvPr>
        <xdr:cNvCxnSpPr/>
      </xdr:nvCxnSpPr>
      <xdr:spPr>
        <a:xfrm>
          <a:off x="2019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79284</xdr:rowOff>
    </xdr:from>
    <xdr:to>
      <xdr:col>6</xdr:col>
      <xdr:colOff>38100</xdr:colOff>
      <xdr:row>39</xdr:row>
      <xdr:rowOff>9434</xdr:rowOff>
    </xdr:to>
    <xdr:sp macro="" textlink="">
      <xdr:nvSpPr>
        <xdr:cNvPr id="82" name="楕円 81">
          <a:extLst>
            <a:ext uri="{FF2B5EF4-FFF2-40B4-BE49-F238E27FC236}">
              <a16:creationId xmlns:a16="http://schemas.microsoft.com/office/drawing/2014/main" id="{C072B451-B779-4E70-B3CA-3AE01D30A778}"/>
            </a:ext>
          </a:extLst>
        </xdr:cNvPr>
        <xdr:cNvSpPr/>
      </xdr:nvSpPr>
      <xdr:spPr>
        <a:xfrm>
          <a:off x="1079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130084</xdr:rowOff>
    </xdr:from>
    <xdr:to>
      <xdr:col>10</xdr:col>
      <xdr:colOff>114300</xdr:colOff>
      <xdr:row>38</xdr:row>
      <xdr:rowOff>157843</xdr:rowOff>
    </xdr:to>
    <xdr:cxnSp macro="">
      <xdr:nvCxnSpPr>
        <xdr:cNvPr id="83" name="直線コネクタ 82">
          <a:extLst>
            <a:ext uri="{FF2B5EF4-FFF2-40B4-BE49-F238E27FC236}">
              <a16:creationId xmlns:a16="http://schemas.microsoft.com/office/drawing/2014/main" id="{2263A9BA-BA27-4BD4-BBEC-B8DE5CAB363A}"/>
            </a:ext>
          </a:extLst>
        </xdr:cNvPr>
        <xdr:cNvCxnSpPr/>
      </xdr:nvCxnSpPr>
      <xdr:spPr>
        <a:xfrm>
          <a:off x="1130300" y="66451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569356FC-9468-4262-9240-3C0532E537C5}"/>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F71A431D-CB16-47DE-B4FA-4C9ACD18B277}"/>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ABFE81DA-8CCE-40D0-885C-83B0FD966005}"/>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87" name="n_4aveValue【道路】&#10;有形固定資産減価償却率">
          <a:extLst>
            <a:ext uri="{FF2B5EF4-FFF2-40B4-BE49-F238E27FC236}">
              <a16:creationId xmlns:a16="http://schemas.microsoft.com/office/drawing/2014/main" id="{05778A45-1C5F-4D9E-AE4B-F5C8AF7DDEC9}"/>
            </a:ext>
          </a:extLst>
        </xdr:cNvPr>
        <xdr:cNvSpPr txBox="1"/>
      </xdr:nvSpPr>
      <xdr:spPr>
        <a:xfrm>
          <a:off x="927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66783</xdr:rowOff>
    </xdr:from>
    <xdr:ext cx="405111" cy="259045"/>
    <xdr:sp macro="" textlink="">
      <xdr:nvSpPr>
        <xdr:cNvPr id="88" name="n_1mainValue【道路】&#10;有形固定資産減価償却率">
          <a:extLst>
            <a:ext uri="{FF2B5EF4-FFF2-40B4-BE49-F238E27FC236}">
              <a16:creationId xmlns:a16="http://schemas.microsoft.com/office/drawing/2014/main" id="{D20FEF39-F5D0-4C57-9F25-1EA3C37E5CE4}"/>
            </a:ext>
          </a:extLst>
        </xdr:cNvPr>
        <xdr:cNvSpPr txBox="1"/>
      </xdr:nvSpPr>
      <xdr:spPr>
        <a:xfrm>
          <a:off x="35820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86377</xdr:rowOff>
    </xdr:from>
    <xdr:ext cx="405111" cy="259045"/>
    <xdr:sp macro="" textlink="">
      <xdr:nvSpPr>
        <xdr:cNvPr id="89" name="n_2mainValue【道路】&#10;有形固定資産減価償却率">
          <a:extLst>
            <a:ext uri="{FF2B5EF4-FFF2-40B4-BE49-F238E27FC236}">
              <a16:creationId xmlns:a16="http://schemas.microsoft.com/office/drawing/2014/main" id="{E27155BF-8E1A-43D6-9C25-3D73C67B0DCF}"/>
            </a:ext>
          </a:extLst>
        </xdr:cNvPr>
        <xdr:cNvSpPr txBox="1"/>
      </xdr:nvSpPr>
      <xdr:spPr>
        <a:xfrm>
          <a:off x="2705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53720</xdr:rowOff>
    </xdr:from>
    <xdr:ext cx="405111" cy="259045"/>
    <xdr:sp macro="" textlink="">
      <xdr:nvSpPr>
        <xdr:cNvPr id="90" name="n_3mainValue【道路】&#10;有形固定資産減価償却率">
          <a:extLst>
            <a:ext uri="{FF2B5EF4-FFF2-40B4-BE49-F238E27FC236}">
              <a16:creationId xmlns:a16="http://schemas.microsoft.com/office/drawing/2014/main" id="{EBC63A89-5B13-47F5-A953-278C1194324C}"/>
            </a:ext>
          </a:extLst>
        </xdr:cNvPr>
        <xdr:cNvSpPr txBox="1"/>
      </xdr:nvSpPr>
      <xdr:spPr>
        <a:xfrm>
          <a:off x="1816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25961</xdr:rowOff>
    </xdr:from>
    <xdr:ext cx="405111" cy="259045"/>
    <xdr:sp macro="" textlink="">
      <xdr:nvSpPr>
        <xdr:cNvPr id="91" name="n_4mainValue【道路】&#10;有形固定資産減価償却率">
          <a:extLst>
            <a:ext uri="{FF2B5EF4-FFF2-40B4-BE49-F238E27FC236}">
              <a16:creationId xmlns:a16="http://schemas.microsoft.com/office/drawing/2014/main" id="{3A5DF552-16EB-4595-8084-AD47DA89ADAF}"/>
            </a:ext>
          </a:extLst>
        </xdr:cNvPr>
        <xdr:cNvSpPr txBox="1"/>
      </xdr:nvSpPr>
      <xdr:spPr>
        <a:xfrm>
          <a:off x="927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26EED2C-6F49-4A67-A943-C29AE1BAF0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A0B2B2D-DAFF-4583-8CFC-25D174CBE21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3A8582E-6F2B-4DD2-AF0F-33D896F96F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E2EC2AB-5DAB-4B82-B54F-FA672EE5B2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11AFC0-9DDB-4800-92D6-0823F79A19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E9A5B2C-0DB5-4DE2-8061-3A5790928A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5C4F64-D2F3-4063-9119-1C007C4CF8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1F2AC69-B656-4DF9-ABFF-2071B6EB0E0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E72C94C-E48F-4561-A7DE-0D4A9490A86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6BCA775-C14F-47D7-9201-4DA0D16F89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FB17318-8DC8-4BAF-B448-1D9CD0E2E45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CD061DE-1F40-4730-82F2-596FFC06E46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1604CCA-9B12-4A14-97EA-AEAEC72F0D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270FB206-5835-4714-890F-C8017262F68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892C40C-4100-445D-8308-04F4F6AA21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8180B9A-8844-4ACF-881E-A40ADC61AFD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AC42C66-6670-4BFB-A5AD-B11358BE901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C1D3044A-62EE-4337-9073-A292F5BA9EE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B79B975-FC70-4401-9CBA-766F2AD2F4B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3F2F9BB9-1099-4FA2-8E2A-ABE576AA02E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B4BB167-035C-41CE-8862-4AD125DEAA9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22B3B713-36D1-4A83-B657-8FB53D9B7BC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110E074-D194-4612-AD3B-939A907C5AD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FACCE48C-9C81-45F1-B1DC-37ED7578804E}"/>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B39AE39C-360A-4227-A18C-2BFEF5460E47}"/>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EEC9413B-539F-49D8-A79F-A6A5F9726DD4}"/>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11C9BB82-2E6D-4AAE-87B1-2C18CD346647}"/>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A763ADB5-5A2B-4FF9-82E4-071EC0CF6B9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7CC045F4-BC81-403C-B91E-62688E4F5EDE}"/>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CE1F28F7-9138-408A-A61E-B9132B77E03C}"/>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843FCD1-5AB0-4419-B65F-78F437F31BEC}"/>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EB589A67-E8C3-428D-A958-C186CE357E01}"/>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709B2E43-9BEE-4C89-9B7D-9B27D426BE4A}"/>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B1CBB472-0E55-41F8-9B24-72C4001F75B1}"/>
            </a:ext>
          </a:extLst>
        </xdr:cNvPr>
        <xdr:cNvSpPr/>
      </xdr:nvSpPr>
      <xdr:spPr>
        <a:xfrm>
          <a:off x="6921500" y="707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3889F3-AEFF-4E7C-939C-487C6AB49D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F693F1A-3BFC-445C-AFE6-28C14742E8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90260E2-299A-4AA4-8D50-E34F2718B1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EDB1E52-20F2-4BD4-B915-CB10ADCEAA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2D170FF-2599-4986-A4FB-BC506D58743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32548</xdr:rowOff>
    </xdr:from>
    <xdr:to>
      <xdr:col>55</xdr:col>
      <xdr:colOff>50800</xdr:colOff>
      <xdr:row>41</xdr:row>
      <xdr:rowOff>134148</xdr:rowOff>
    </xdr:to>
    <xdr:sp macro="" textlink="">
      <xdr:nvSpPr>
        <xdr:cNvPr id="131" name="楕円 130">
          <a:extLst>
            <a:ext uri="{FF2B5EF4-FFF2-40B4-BE49-F238E27FC236}">
              <a16:creationId xmlns:a16="http://schemas.microsoft.com/office/drawing/2014/main" id="{06DEE569-2139-4E8B-AA4F-26DF1D383B62}"/>
            </a:ext>
          </a:extLst>
        </xdr:cNvPr>
        <xdr:cNvSpPr/>
      </xdr:nvSpPr>
      <xdr:spPr>
        <a:xfrm>
          <a:off x="10426700" y="70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141243</xdr:rowOff>
    </xdr:from>
    <xdr:ext cx="534377" cy="259045"/>
    <xdr:sp macro="" textlink="">
      <xdr:nvSpPr>
        <xdr:cNvPr id="132" name="【道路】&#10;一人当たり延長該当値テキスト">
          <a:extLst>
            <a:ext uri="{FF2B5EF4-FFF2-40B4-BE49-F238E27FC236}">
              <a16:creationId xmlns:a16="http://schemas.microsoft.com/office/drawing/2014/main" id="{71B5B65A-AE64-4401-92F1-C5EDB5F9C25D}"/>
            </a:ext>
          </a:extLst>
        </xdr:cNvPr>
        <xdr:cNvSpPr txBox="1"/>
      </xdr:nvSpPr>
      <xdr:spPr>
        <a:xfrm>
          <a:off x="10515600" y="699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35440</xdr:rowOff>
    </xdr:from>
    <xdr:to>
      <xdr:col>50</xdr:col>
      <xdr:colOff>165100</xdr:colOff>
      <xdr:row>41</xdr:row>
      <xdr:rowOff>137040</xdr:rowOff>
    </xdr:to>
    <xdr:sp macro="" textlink="">
      <xdr:nvSpPr>
        <xdr:cNvPr id="133" name="楕円 132">
          <a:extLst>
            <a:ext uri="{FF2B5EF4-FFF2-40B4-BE49-F238E27FC236}">
              <a16:creationId xmlns:a16="http://schemas.microsoft.com/office/drawing/2014/main" id="{9C932A6E-E06C-4B31-99FE-014D4F4BBE6D}"/>
            </a:ext>
          </a:extLst>
        </xdr:cNvPr>
        <xdr:cNvSpPr/>
      </xdr:nvSpPr>
      <xdr:spPr>
        <a:xfrm>
          <a:off x="9588500" y="70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83348</xdr:rowOff>
    </xdr:from>
    <xdr:to>
      <xdr:col>55</xdr:col>
      <xdr:colOff>0</xdr:colOff>
      <xdr:row>41</xdr:row>
      <xdr:rowOff>86240</xdr:rowOff>
    </xdr:to>
    <xdr:cxnSp macro="">
      <xdr:nvCxnSpPr>
        <xdr:cNvPr id="134" name="直線コネクタ 133">
          <a:extLst>
            <a:ext uri="{FF2B5EF4-FFF2-40B4-BE49-F238E27FC236}">
              <a16:creationId xmlns:a16="http://schemas.microsoft.com/office/drawing/2014/main" id="{BB1B099C-F6F1-4B6D-86FE-54CDC41F7D8F}"/>
            </a:ext>
          </a:extLst>
        </xdr:cNvPr>
        <xdr:cNvCxnSpPr/>
      </xdr:nvCxnSpPr>
      <xdr:spPr>
        <a:xfrm flipV="1">
          <a:off x="9639300" y="7112798"/>
          <a:ext cx="838200" cy="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38842</xdr:rowOff>
    </xdr:from>
    <xdr:to>
      <xdr:col>46</xdr:col>
      <xdr:colOff>38100</xdr:colOff>
      <xdr:row>41</xdr:row>
      <xdr:rowOff>140442</xdr:rowOff>
    </xdr:to>
    <xdr:sp macro="" textlink="">
      <xdr:nvSpPr>
        <xdr:cNvPr id="135" name="楕円 134">
          <a:extLst>
            <a:ext uri="{FF2B5EF4-FFF2-40B4-BE49-F238E27FC236}">
              <a16:creationId xmlns:a16="http://schemas.microsoft.com/office/drawing/2014/main" id="{A748A06B-AD0D-4E4E-8A92-3D9FD0225AEB}"/>
            </a:ext>
          </a:extLst>
        </xdr:cNvPr>
        <xdr:cNvSpPr/>
      </xdr:nvSpPr>
      <xdr:spPr>
        <a:xfrm>
          <a:off x="8699500" y="706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86240</xdr:rowOff>
    </xdr:from>
    <xdr:to>
      <xdr:col>50</xdr:col>
      <xdr:colOff>114300</xdr:colOff>
      <xdr:row>41</xdr:row>
      <xdr:rowOff>89642</xdr:rowOff>
    </xdr:to>
    <xdr:cxnSp macro="">
      <xdr:nvCxnSpPr>
        <xdr:cNvPr id="136" name="直線コネクタ 135">
          <a:extLst>
            <a:ext uri="{FF2B5EF4-FFF2-40B4-BE49-F238E27FC236}">
              <a16:creationId xmlns:a16="http://schemas.microsoft.com/office/drawing/2014/main" id="{357B961E-8226-4E00-B7A5-03DA57F659DF}"/>
            </a:ext>
          </a:extLst>
        </xdr:cNvPr>
        <xdr:cNvCxnSpPr/>
      </xdr:nvCxnSpPr>
      <xdr:spPr>
        <a:xfrm flipV="1">
          <a:off x="8750300" y="7115690"/>
          <a:ext cx="8890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41162</xdr:rowOff>
    </xdr:from>
    <xdr:to>
      <xdr:col>41</xdr:col>
      <xdr:colOff>101600</xdr:colOff>
      <xdr:row>41</xdr:row>
      <xdr:rowOff>142762</xdr:rowOff>
    </xdr:to>
    <xdr:sp macro="" textlink="">
      <xdr:nvSpPr>
        <xdr:cNvPr id="137" name="楕円 136">
          <a:extLst>
            <a:ext uri="{FF2B5EF4-FFF2-40B4-BE49-F238E27FC236}">
              <a16:creationId xmlns:a16="http://schemas.microsoft.com/office/drawing/2014/main" id="{8FF6BE50-1625-41F9-B6FE-EF37058BF9F6}"/>
            </a:ext>
          </a:extLst>
        </xdr:cNvPr>
        <xdr:cNvSpPr/>
      </xdr:nvSpPr>
      <xdr:spPr>
        <a:xfrm>
          <a:off x="7810500" y="70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89642</xdr:rowOff>
    </xdr:from>
    <xdr:to>
      <xdr:col>45</xdr:col>
      <xdr:colOff>177800</xdr:colOff>
      <xdr:row>41</xdr:row>
      <xdr:rowOff>91962</xdr:rowOff>
    </xdr:to>
    <xdr:cxnSp macro="">
      <xdr:nvCxnSpPr>
        <xdr:cNvPr id="138" name="直線コネクタ 137">
          <a:extLst>
            <a:ext uri="{FF2B5EF4-FFF2-40B4-BE49-F238E27FC236}">
              <a16:creationId xmlns:a16="http://schemas.microsoft.com/office/drawing/2014/main" id="{FDE6395E-D3DE-4DD6-B39D-2628F36B2ADF}"/>
            </a:ext>
          </a:extLst>
        </xdr:cNvPr>
        <xdr:cNvCxnSpPr/>
      </xdr:nvCxnSpPr>
      <xdr:spPr>
        <a:xfrm flipV="1">
          <a:off x="7861300" y="7119092"/>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39741</xdr:rowOff>
    </xdr:from>
    <xdr:to>
      <xdr:col>36</xdr:col>
      <xdr:colOff>165100</xdr:colOff>
      <xdr:row>41</xdr:row>
      <xdr:rowOff>141341</xdr:rowOff>
    </xdr:to>
    <xdr:sp macro="" textlink="">
      <xdr:nvSpPr>
        <xdr:cNvPr id="139" name="楕円 138">
          <a:extLst>
            <a:ext uri="{FF2B5EF4-FFF2-40B4-BE49-F238E27FC236}">
              <a16:creationId xmlns:a16="http://schemas.microsoft.com/office/drawing/2014/main" id="{83A7A11F-B3A8-4B30-8CF6-FC84F49B4CF9}"/>
            </a:ext>
          </a:extLst>
        </xdr:cNvPr>
        <xdr:cNvSpPr/>
      </xdr:nvSpPr>
      <xdr:spPr>
        <a:xfrm>
          <a:off x="6921500" y="706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90541</xdr:rowOff>
    </xdr:from>
    <xdr:to>
      <xdr:col>41</xdr:col>
      <xdr:colOff>50800</xdr:colOff>
      <xdr:row>41</xdr:row>
      <xdr:rowOff>91962</xdr:rowOff>
    </xdr:to>
    <xdr:cxnSp macro="">
      <xdr:nvCxnSpPr>
        <xdr:cNvPr id="140" name="直線コネクタ 139">
          <a:extLst>
            <a:ext uri="{FF2B5EF4-FFF2-40B4-BE49-F238E27FC236}">
              <a16:creationId xmlns:a16="http://schemas.microsoft.com/office/drawing/2014/main" id="{121ED210-7ACB-4F61-86D6-953C74CF0972}"/>
            </a:ext>
          </a:extLst>
        </xdr:cNvPr>
        <xdr:cNvCxnSpPr/>
      </xdr:nvCxnSpPr>
      <xdr:spPr>
        <a:xfrm>
          <a:off x="6972300" y="7119991"/>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7EC2F95D-725A-4411-A7AD-FDAE5335842E}"/>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096E6333-A235-4CFE-9E94-08F4236F671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C6EBB225-B327-45D8-A85F-DE79C6366843}"/>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134605</xdr:rowOff>
    </xdr:from>
    <xdr:ext cx="534377" cy="259045"/>
    <xdr:sp macro="" textlink="">
      <xdr:nvSpPr>
        <xdr:cNvPr id="144" name="n_4aveValue【道路】&#10;一人当たり延長">
          <a:extLst>
            <a:ext uri="{FF2B5EF4-FFF2-40B4-BE49-F238E27FC236}">
              <a16:creationId xmlns:a16="http://schemas.microsoft.com/office/drawing/2014/main" id="{F8AA00A8-3B8E-409E-A0C4-F81C65C474B5}"/>
            </a:ext>
          </a:extLst>
        </xdr:cNvPr>
        <xdr:cNvSpPr txBox="1"/>
      </xdr:nvSpPr>
      <xdr:spPr>
        <a:xfrm>
          <a:off x="6705111" y="716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128167</xdr:rowOff>
    </xdr:from>
    <xdr:ext cx="534377" cy="259045"/>
    <xdr:sp macro="" textlink="">
      <xdr:nvSpPr>
        <xdr:cNvPr id="145" name="n_1mainValue【道路】&#10;一人当たり延長">
          <a:extLst>
            <a:ext uri="{FF2B5EF4-FFF2-40B4-BE49-F238E27FC236}">
              <a16:creationId xmlns:a16="http://schemas.microsoft.com/office/drawing/2014/main" id="{8AA87086-CF80-48A7-AE56-B3AA781E9C81}"/>
            </a:ext>
          </a:extLst>
        </xdr:cNvPr>
        <xdr:cNvSpPr txBox="1"/>
      </xdr:nvSpPr>
      <xdr:spPr>
        <a:xfrm>
          <a:off x="9359411" y="71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131569</xdr:rowOff>
    </xdr:from>
    <xdr:ext cx="534377" cy="259045"/>
    <xdr:sp macro="" textlink="">
      <xdr:nvSpPr>
        <xdr:cNvPr id="146" name="n_2mainValue【道路】&#10;一人当たり延長">
          <a:extLst>
            <a:ext uri="{FF2B5EF4-FFF2-40B4-BE49-F238E27FC236}">
              <a16:creationId xmlns:a16="http://schemas.microsoft.com/office/drawing/2014/main" id="{286CFF59-DCD7-4C36-9512-8C3DE13D8B7B}"/>
            </a:ext>
          </a:extLst>
        </xdr:cNvPr>
        <xdr:cNvSpPr txBox="1"/>
      </xdr:nvSpPr>
      <xdr:spPr>
        <a:xfrm>
          <a:off x="8483111" y="716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133889</xdr:rowOff>
    </xdr:from>
    <xdr:ext cx="534377" cy="259045"/>
    <xdr:sp macro="" textlink="">
      <xdr:nvSpPr>
        <xdr:cNvPr id="147" name="n_3mainValue【道路】&#10;一人当たり延長">
          <a:extLst>
            <a:ext uri="{FF2B5EF4-FFF2-40B4-BE49-F238E27FC236}">
              <a16:creationId xmlns:a16="http://schemas.microsoft.com/office/drawing/2014/main" id="{B024A5F9-9724-41C2-84A2-A9D05D94D578}"/>
            </a:ext>
          </a:extLst>
        </xdr:cNvPr>
        <xdr:cNvSpPr txBox="1"/>
      </xdr:nvSpPr>
      <xdr:spPr>
        <a:xfrm>
          <a:off x="7594111" y="71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157868</xdr:rowOff>
    </xdr:from>
    <xdr:ext cx="534377" cy="259045"/>
    <xdr:sp macro="" textlink="">
      <xdr:nvSpPr>
        <xdr:cNvPr id="148" name="n_4mainValue【道路】&#10;一人当たり延長">
          <a:extLst>
            <a:ext uri="{FF2B5EF4-FFF2-40B4-BE49-F238E27FC236}">
              <a16:creationId xmlns:a16="http://schemas.microsoft.com/office/drawing/2014/main" id="{F7B80CDB-4D71-464D-844E-133817F209D2}"/>
            </a:ext>
          </a:extLst>
        </xdr:cNvPr>
        <xdr:cNvSpPr txBox="1"/>
      </xdr:nvSpPr>
      <xdr:spPr>
        <a:xfrm>
          <a:off x="6705111" y="68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FC5E9AB-6094-42E2-8C77-8DF5EABCC44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94F0548-6937-42C6-AA43-C7D6D5F974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8D49BF8-7586-4926-96F4-FDF38CFB69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B1734C1-EAA9-45BD-81EE-9859C74871B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93304E1-A15D-45BC-A0F7-94D4C3D2A5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7BFB802-CC35-450D-9A1B-AE7A14A975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63AAAD9-6B91-4421-B19E-E826FF19B8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0FE71DA-C385-4A1A-A495-38CA50453E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5DD8BBF-F8FD-4E4E-BE48-B1A5C800FF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6DBEE2E-002C-44EC-A898-2C7AFAB539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6441DC4-4784-42D7-B49B-2597B770E8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FAAEFF9-9068-41BA-978C-D647FE025D2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17D72AF-4B64-4168-8E54-875E203084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3E7223F-9686-4F3C-885E-729841DBD4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7145BF9-2E9B-40E1-A145-B380CCF9C10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F97BE0D-ACE4-42B2-8E83-17F9E7FB564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74EF8C1-2A0E-4534-889B-DD8ECC3AC54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00D3794-0371-45CF-9EC2-3595C573625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2BBB5EC-4C74-458B-92F9-391A4B3BE6B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D53A0F8-1D87-4FBF-9F91-AA5B30B7004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6027BC13-FB7E-4697-AC43-393E2186071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B18FFC9-97A4-4C94-8253-9494849B29A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759E4AB-68BE-4083-AF90-59B57E4A434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9D7A4E3-7E84-49C1-A4C3-337D8B16E8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21D6FF8-3AD7-4B61-BD46-E3D25B35D1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C2134F25-F700-4752-8C89-5EC97C9A119F}"/>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6038511-CF42-4882-8ACA-CAEE40E14C09}"/>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D806D6C5-833A-4FE6-A8BF-2AB542CEAB76}"/>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8BC049F2-74BD-4BF3-A45F-0483A973214D}"/>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A1531602-EAD5-46E7-89F1-90087C82D1C3}"/>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823A270-2B24-4D38-9C56-B49C70756BC7}"/>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AE0F9FC-4BAC-4303-B02A-3E624E081D4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E94AD4A8-B676-4FBB-BB77-BD885568C0FB}"/>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2A8706A1-89A4-45AD-82C5-01E95A9A187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54900B63-DB32-4A21-9D0A-A6369FBF95FE}"/>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F4A45025-CD6B-4E9B-8E77-CB5E07B270C5}"/>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A2AF41-2A9C-462F-A052-C08EE3AB390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8E4C85-068F-491B-8C5D-36A369FDE2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D56478-706D-4744-9D67-F997E9241B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CAFBA0-0E16-40C6-9E81-0BE848681D0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201FC88-A8D4-43EF-BE8A-145C0F44CF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25944</xdr:rowOff>
    </xdr:from>
    <xdr:to>
      <xdr:col>24</xdr:col>
      <xdr:colOff>114300</xdr:colOff>
      <xdr:row>59</xdr:row>
      <xdr:rowOff>127544</xdr:rowOff>
    </xdr:to>
    <xdr:sp macro="" textlink="">
      <xdr:nvSpPr>
        <xdr:cNvPr id="190" name="楕円 189">
          <a:extLst>
            <a:ext uri="{FF2B5EF4-FFF2-40B4-BE49-F238E27FC236}">
              <a16:creationId xmlns:a16="http://schemas.microsoft.com/office/drawing/2014/main" id="{9FE535DE-961F-4260-8F45-9ED1DD4421D5}"/>
            </a:ext>
          </a:extLst>
        </xdr:cNvPr>
        <xdr:cNvSpPr/>
      </xdr:nvSpPr>
      <xdr:spPr>
        <a:xfrm>
          <a:off x="4584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48821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92F44C2-4B27-4D47-AEFF-1F631ABC4DA2}"/>
            </a:ext>
          </a:extLst>
        </xdr:cNvPr>
        <xdr:cNvSpPr txBox="1"/>
      </xdr:nvSpPr>
      <xdr:spPr>
        <a:xfrm>
          <a:off x="4673600" y="999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32476</xdr:rowOff>
    </xdr:from>
    <xdr:to>
      <xdr:col>20</xdr:col>
      <xdr:colOff>38100</xdr:colOff>
      <xdr:row>59</xdr:row>
      <xdr:rowOff>134076</xdr:rowOff>
    </xdr:to>
    <xdr:sp macro="" textlink="">
      <xdr:nvSpPr>
        <xdr:cNvPr id="192" name="楕円 191">
          <a:extLst>
            <a:ext uri="{FF2B5EF4-FFF2-40B4-BE49-F238E27FC236}">
              <a16:creationId xmlns:a16="http://schemas.microsoft.com/office/drawing/2014/main" id="{931578CA-FF5E-4859-986C-E08C7587F42D}"/>
            </a:ext>
          </a:extLst>
        </xdr:cNvPr>
        <xdr:cNvSpPr/>
      </xdr:nvSpPr>
      <xdr:spPr>
        <a:xfrm>
          <a:off x="3746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76744</xdr:rowOff>
    </xdr:from>
    <xdr:to>
      <xdr:col>24</xdr:col>
      <xdr:colOff>63500</xdr:colOff>
      <xdr:row>59</xdr:row>
      <xdr:rowOff>83276</xdr:rowOff>
    </xdr:to>
    <xdr:cxnSp macro="">
      <xdr:nvCxnSpPr>
        <xdr:cNvPr id="193" name="直線コネクタ 192">
          <a:extLst>
            <a:ext uri="{FF2B5EF4-FFF2-40B4-BE49-F238E27FC236}">
              <a16:creationId xmlns:a16="http://schemas.microsoft.com/office/drawing/2014/main" id="{EEE61DC9-535B-47E5-89FB-AF465C27A1D6}"/>
            </a:ext>
          </a:extLst>
        </xdr:cNvPr>
        <xdr:cNvCxnSpPr/>
      </xdr:nvCxnSpPr>
      <xdr:spPr>
        <a:xfrm flipV="1">
          <a:off x="3797300" y="101922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119017</xdr:rowOff>
    </xdr:from>
    <xdr:to>
      <xdr:col>15</xdr:col>
      <xdr:colOff>101600</xdr:colOff>
      <xdr:row>62</xdr:row>
      <xdr:rowOff>49167</xdr:rowOff>
    </xdr:to>
    <xdr:sp macro="" textlink="">
      <xdr:nvSpPr>
        <xdr:cNvPr id="194" name="楕円 193">
          <a:extLst>
            <a:ext uri="{FF2B5EF4-FFF2-40B4-BE49-F238E27FC236}">
              <a16:creationId xmlns:a16="http://schemas.microsoft.com/office/drawing/2014/main" id="{4E5B1370-F162-4553-92BA-171E0927ECA3}"/>
            </a:ext>
          </a:extLst>
        </xdr:cNvPr>
        <xdr:cNvSpPr/>
      </xdr:nvSpPr>
      <xdr:spPr>
        <a:xfrm>
          <a:off x="2857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83276</xdr:rowOff>
    </xdr:from>
    <xdr:to>
      <xdr:col>19</xdr:col>
      <xdr:colOff>177800</xdr:colOff>
      <xdr:row>61</xdr:row>
      <xdr:rowOff>169817</xdr:rowOff>
    </xdr:to>
    <xdr:cxnSp macro="">
      <xdr:nvCxnSpPr>
        <xdr:cNvPr id="195" name="直線コネクタ 194">
          <a:extLst>
            <a:ext uri="{FF2B5EF4-FFF2-40B4-BE49-F238E27FC236}">
              <a16:creationId xmlns:a16="http://schemas.microsoft.com/office/drawing/2014/main" id="{630E98C9-CD8F-4332-9B44-7CF1B80EFCA7}"/>
            </a:ext>
          </a:extLst>
        </xdr:cNvPr>
        <xdr:cNvCxnSpPr/>
      </xdr:nvCxnSpPr>
      <xdr:spPr>
        <a:xfrm flipV="1">
          <a:off x="2908300" y="10198826"/>
          <a:ext cx="889000" cy="4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94524</xdr:rowOff>
    </xdr:from>
    <xdr:to>
      <xdr:col>10</xdr:col>
      <xdr:colOff>165100</xdr:colOff>
      <xdr:row>62</xdr:row>
      <xdr:rowOff>24674</xdr:rowOff>
    </xdr:to>
    <xdr:sp macro="" textlink="">
      <xdr:nvSpPr>
        <xdr:cNvPr id="196" name="楕円 195">
          <a:extLst>
            <a:ext uri="{FF2B5EF4-FFF2-40B4-BE49-F238E27FC236}">
              <a16:creationId xmlns:a16="http://schemas.microsoft.com/office/drawing/2014/main" id="{23DE0A88-7080-4F87-B936-EB43F9771C64}"/>
            </a:ext>
          </a:extLst>
        </xdr:cNvPr>
        <xdr:cNvSpPr/>
      </xdr:nvSpPr>
      <xdr:spPr>
        <a:xfrm>
          <a:off x="1968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145324</xdr:rowOff>
    </xdr:from>
    <xdr:to>
      <xdr:col>15</xdr:col>
      <xdr:colOff>50800</xdr:colOff>
      <xdr:row>61</xdr:row>
      <xdr:rowOff>169817</xdr:rowOff>
    </xdr:to>
    <xdr:cxnSp macro="">
      <xdr:nvCxnSpPr>
        <xdr:cNvPr id="197" name="直線コネクタ 196">
          <a:extLst>
            <a:ext uri="{FF2B5EF4-FFF2-40B4-BE49-F238E27FC236}">
              <a16:creationId xmlns:a16="http://schemas.microsoft.com/office/drawing/2014/main" id="{547F7A5D-65CC-4052-8EF4-6682EDC4C1FC}"/>
            </a:ext>
          </a:extLst>
        </xdr:cNvPr>
        <xdr:cNvCxnSpPr/>
      </xdr:nvCxnSpPr>
      <xdr:spPr>
        <a:xfrm>
          <a:off x="2019300" y="106037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70031</xdr:rowOff>
    </xdr:from>
    <xdr:to>
      <xdr:col>6</xdr:col>
      <xdr:colOff>38100</xdr:colOff>
      <xdr:row>62</xdr:row>
      <xdr:rowOff>181</xdr:rowOff>
    </xdr:to>
    <xdr:sp macro="" textlink="">
      <xdr:nvSpPr>
        <xdr:cNvPr id="198" name="楕円 197">
          <a:extLst>
            <a:ext uri="{FF2B5EF4-FFF2-40B4-BE49-F238E27FC236}">
              <a16:creationId xmlns:a16="http://schemas.microsoft.com/office/drawing/2014/main" id="{E7FE1533-D946-4CD5-A17D-9C2D08D192CF}"/>
            </a:ext>
          </a:extLst>
        </xdr:cNvPr>
        <xdr:cNvSpPr/>
      </xdr:nvSpPr>
      <xdr:spPr>
        <a:xfrm>
          <a:off x="1079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120831</xdr:rowOff>
    </xdr:from>
    <xdr:to>
      <xdr:col>10</xdr:col>
      <xdr:colOff>114300</xdr:colOff>
      <xdr:row>61</xdr:row>
      <xdr:rowOff>145324</xdr:rowOff>
    </xdr:to>
    <xdr:cxnSp macro="">
      <xdr:nvCxnSpPr>
        <xdr:cNvPr id="199" name="直線コネクタ 198">
          <a:extLst>
            <a:ext uri="{FF2B5EF4-FFF2-40B4-BE49-F238E27FC236}">
              <a16:creationId xmlns:a16="http://schemas.microsoft.com/office/drawing/2014/main" id="{17D5BD3F-C11D-47E4-8E1E-C7E476FDBEDD}"/>
            </a:ext>
          </a:extLst>
        </xdr:cNvPr>
        <xdr:cNvCxnSpPr/>
      </xdr:nvCxnSpPr>
      <xdr:spPr>
        <a:xfrm>
          <a:off x="1130300" y="105792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3593D86-1594-4A58-9CBD-AA4AEA6A82D9}"/>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168D4B7-89C7-4BCD-95F9-1811B7D4300B}"/>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8B09B1B-1F52-4459-81EF-39DD73E49608}"/>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E7374D3-9DBE-4CDC-BC02-D56E4095734D}"/>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150603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121D99C-83BB-4FF3-BB16-5FCFD8A8BB56}"/>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40294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0B1BE6A-F194-42E6-A1AA-3CC847B19DA5}"/>
            </a:ext>
          </a:extLst>
        </xdr:cNvPr>
        <xdr:cNvSpPr txBox="1"/>
      </xdr:nvSpPr>
      <xdr:spPr>
        <a:xfrm>
          <a:off x="2705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15801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39F8421-1CA4-4C26-BBE2-A58FC5FB461E}"/>
            </a:ext>
          </a:extLst>
        </xdr:cNvPr>
        <xdr:cNvSpPr txBox="1"/>
      </xdr:nvSpPr>
      <xdr:spPr>
        <a:xfrm>
          <a:off x="1816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162758</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BC338013-D55B-4B7A-A854-93B8E4489AF8}"/>
            </a:ext>
          </a:extLst>
        </xdr:cNvPr>
        <xdr:cNvSpPr txBox="1"/>
      </xdr:nvSpPr>
      <xdr:spPr>
        <a:xfrm>
          <a:off x="927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7E8C7BF-F331-45AC-9FA9-8A1906FCDD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4A8411C-4A08-4AD3-9F18-E45778F9E2E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3BCDE3B-B9B2-43E1-B8D2-0DB8379605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2870552-7BA7-44CA-AA6A-B842DF6E93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4EB332E-2D5D-4B64-94BB-E1016B0323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52C868D-BCE8-4B46-8FEB-EF2522D90D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1961C2D-192B-4E8D-81F1-DC6E4D505FD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26A3FCA-1406-4BAA-8084-F33BAB938F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D278448-E17A-4567-BB5A-100A9E9CE7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6CC475C-38F7-48C0-B238-FFC73F25C1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6D866A23-4FB6-472A-B4AF-683E9ED8755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EE98A64E-5C15-45D6-AECC-2CC61A02106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7D1D692-4FD6-45E5-8CE8-83906812A16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5CB49DA7-FD72-4646-92AA-67EF22CDB9E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DDA32125-1C31-4D55-A4DD-AF06F2EA29F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790651D-FB36-4B3D-94E5-5BA800FF94F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C2AF8CBA-FF56-428D-9BCD-E0A57B07A26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11AB0F4-46A2-4615-A408-27605905BC0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4C455F5-9354-40AB-99AF-086EBEFFDF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16D248E-02AD-43D5-982D-7C00819BFFF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7B5B74E-7C93-487E-BA99-DBBB57A785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C09036D8-A56A-4CD0-AFEF-6F66CCEAAD93}"/>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BA6E2CB-0FB4-4264-BA9F-07847A6E7E69}"/>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22991FED-2B3C-4A49-8B44-437002A96947}"/>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B04559E-A4C4-46A6-BCC6-A38630BD526F}"/>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91D1B62C-F8FE-44B6-ADA8-B485A2420E1E}"/>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603562D0-D381-47AF-90B0-6945C2EF165E}"/>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688B4F0-1BA2-4B61-8961-760A0A05FF97}"/>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86203748-7ED5-4380-B3EC-897FA439E60D}"/>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54388B3-FEBA-42BF-9BAF-A218E485160A}"/>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4B048547-63C6-4A65-8758-A4659F3AB261}"/>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a:extLst>
            <a:ext uri="{FF2B5EF4-FFF2-40B4-BE49-F238E27FC236}">
              <a16:creationId xmlns:a16="http://schemas.microsoft.com/office/drawing/2014/main" id="{D5B8D57B-CD24-42C5-8C02-7C4DECB1722C}"/>
            </a:ext>
          </a:extLst>
        </xdr:cNvPr>
        <xdr:cNvSpPr/>
      </xdr:nvSpPr>
      <xdr:spPr>
        <a:xfrm>
          <a:off x="6921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AD9CA59-1859-4421-B7B6-D7634DC588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C3264A6-3411-4305-B092-5BFC51DF86D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1381E9B-E511-4576-8572-960E9EE696F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9C780D-4389-4B3C-B540-72EE68DB4A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BEE561-D7B6-4E09-BE3A-705AA4B25D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18831</xdr:rowOff>
    </xdr:from>
    <xdr:to>
      <xdr:col>55</xdr:col>
      <xdr:colOff>50800</xdr:colOff>
      <xdr:row>63</xdr:row>
      <xdr:rowOff>120431</xdr:rowOff>
    </xdr:to>
    <xdr:sp macro="" textlink="">
      <xdr:nvSpPr>
        <xdr:cNvPr id="245" name="楕円 244">
          <a:extLst>
            <a:ext uri="{FF2B5EF4-FFF2-40B4-BE49-F238E27FC236}">
              <a16:creationId xmlns:a16="http://schemas.microsoft.com/office/drawing/2014/main" id="{D903A977-08E4-440A-8B49-3D58FC3E12FE}"/>
            </a:ext>
          </a:extLst>
        </xdr:cNvPr>
        <xdr:cNvSpPr/>
      </xdr:nvSpPr>
      <xdr:spPr>
        <a:xfrm>
          <a:off x="10426700" y="108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105208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205BABC-B9F3-43AD-A6FC-617A35D1268A}"/>
            </a:ext>
          </a:extLst>
        </xdr:cNvPr>
        <xdr:cNvSpPr txBox="1"/>
      </xdr:nvSpPr>
      <xdr:spPr>
        <a:xfrm>
          <a:off x="10515600" y="107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25156</xdr:rowOff>
    </xdr:from>
    <xdr:to>
      <xdr:col>50</xdr:col>
      <xdr:colOff>165100</xdr:colOff>
      <xdr:row>63</xdr:row>
      <xdr:rowOff>126756</xdr:rowOff>
    </xdr:to>
    <xdr:sp macro="" textlink="">
      <xdr:nvSpPr>
        <xdr:cNvPr id="247" name="楕円 246">
          <a:extLst>
            <a:ext uri="{FF2B5EF4-FFF2-40B4-BE49-F238E27FC236}">
              <a16:creationId xmlns:a16="http://schemas.microsoft.com/office/drawing/2014/main" id="{E1D54671-5E73-4F35-8729-0170C327786E}"/>
            </a:ext>
          </a:extLst>
        </xdr:cNvPr>
        <xdr:cNvSpPr/>
      </xdr:nvSpPr>
      <xdr:spPr>
        <a:xfrm>
          <a:off x="9588500" y="108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69631</xdr:rowOff>
    </xdr:from>
    <xdr:to>
      <xdr:col>55</xdr:col>
      <xdr:colOff>0</xdr:colOff>
      <xdr:row>63</xdr:row>
      <xdr:rowOff>75956</xdr:rowOff>
    </xdr:to>
    <xdr:cxnSp macro="">
      <xdr:nvCxnSpPr>
        <xdr:cNvPr id="248" name="直線コネクタ 247">
          <a:extLst>
            <a:ext uri="{FF2B5EF4-FFF2-40B4-BE49-F238E27FC236}">
              <a16:creationId xmlns:a16="http://schemas.microsoft.com/office/drawing/2014/main" id="{7E2B4B11-71A7-4AF8-83C4-F2BCBB6414A7}"/>
            </a:ext>
          </a:extLst>
        </xdr:cNvPr>
        <xdr:cNvCxnSpPr/>
      </xdr:nvCxnSpPr>
      <xdr:spPr>
        <a:xfrm flipV="1">
          <a:off x="9639300" y="10870981"/>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80813</xdr:rowOff>
    </xdr:from>
    <xdr:to>
      <xdr:col>46</xdr:col>
      <xdr:colOff>38100</xdr:colOff>
      <xdr:row>64</xdr:row>
      <xdr:rowOff>10963</xdr:rowOff>
    </xdr:to>
    <xdr:sp macro="" textlink="">
      <xdr:nvSpPr>
        <xdr:cNvPr id="249" name="楕円 248">
          <a:extLst>
            <a:ext uri="{FF2B5EF4-FFF2-40B4-BE49-F238E27FC236}">
              <a16:creationId xmlns:a16="http://schemas.microsoft.com/office/drawing/2014/main" id="{5A128F2A-5D1F-423F-842D-66D5BC301F8C}"/>
            </a:ext>
          </a:extLst>
        </xdr:cNvPr>
        <xdr:cNvSpPr/>
      </xdr:nvSpPr>
      <xdr:spPr>
        <a:xfrm>
          <a:off x="8699500" y="108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75956</xdr:rowOff>
    </xdr:from>
    <xdr:to>
      <xdr:col>50</xdr:col>
      <xdr:colOff>114300</xdr:colOff>
      <xdr:row>63</xdr:row>
      <xdr:rowOff>131613</xdr:rowOff>
    </xdr:to>
    <xdr:cxnSp macro="">
      <xdr:nvCxnSpPr>
        <xdr:cNvPr id="250" name="直線コネクタ 249">
          <a:extLst>
            <a:ext uri="{FF2B5EF4-FFF2-40B4-BE49-F238E27FC236}">
              <a16:creationId xmlns:a16="http://schemas.microsoft.com/office/drawing/2014/main" id="{33AD83E9-EA22-4521-AB11-0874146F3506}"/>
            </a:ext>
          </a:extLst>
        </xdr:cNvPr>
        <xdr:cNvCxnSpPr/>
      </xdr:nvCxnSpPr>
      <xdr:spPr>
        <a:xfrm flipV="1">
          <a:off x="8750300" y="10877306"/>
          <a:ext cx="889000" cy="5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81583</xdr:rowOff>
    </xdr:from>
    <xdr:to>
      <xdr:col>41</xdr:col>
      <xdr:colOff>101600</xdr:colOff>
      <xdr:row>64</xdr:row>
      <xdr:rowOff>11733</xdr:rowOff>
    </xdr:to>
    <xdr:sp macro="" textlink="">
      <xdr:nvSpPr>
        <xdr:cNvPr id="251" name="楕円 250">
          <a:extLst>
            <a:ext uri="{FF2B5EF4-FFF2-40B4-BE49-F238E27FC236}">
              <a16:creationId xmlns:a16="http://schemas.microsoft.com/office/drawing/2014/main" id="{A2469EF0-BAD6-48B1-8390-EA12F5D55590}"/>
            </a:ext>
          </a:extLst>
        </xdr:cNvPr>
        <xdr:cNvSpPr/>
      </xdr:nvSpPr>
      <xdr:spPr>
        <a:xfrm>
          <a:off x="7810500" y="108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131613</xdr:rowOff>
    </xdr:from>
    <xdr:to>
      <xdr:col>45</xdr:col>
      <xdr:colOff>177800</xdr:colOff>
      <xdr:row>63</xdr:row>
      <xdr:rowOff>132383</xdr:rowOff>
    </xdr:to>
    <xdr:cxnSp macro="">
      <xdr:nvCxnSpPr>
        <xdr:cNvPr id="252" name="直線コネクタ 251">
          <a:extLst>
            <a:ext uri="{FF2B5EF4-FFF2-40B4-BE49-F238E27FC236}">
              <a16:creationId xmlns:a16="http://schemas.microsoft.com/office/drawing/2014/main" id="{C4AE572E-EED6-4792-97BF-5A0324FDF06B}"/>
            </a:ext>
          </a:extLst>
        </xdr:cNvPr>
        <xdr:cNvCxnSpPr/>
      </xdr:nvCxnSpPr>
      <xdr:spPr>
        <a:xfrm flipV="1">
          <a:off x="7861300" y="10932963"/>
          <a:ext cx="8890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82642</xdr:rowOff>
    </xdr:from>
    <xdr:to>
      <xdr:col>36</xdr:col>
      <xdr:colOff>165100</xdr:colOff>
      <xdr:row>64</xdr:row>
      <xdr:rowOff>12792</xdr:rowOff>
    </xdr:to>
    <xdr:sp macro="" textlink="">
      <xdr:nvSpPr>
        <xdr:cNvPr id="253" name="楕円 252">
          <a:extLst>
            <a:ext uri="{FF2B5EF4-FFF2-40B4-BE49-F238E27FC236}">
              <a16:creationId xmlns:a16="http://schemas.microsoft.com/office/drawing/2014/main" id="{AAB0F7F3-D645-4F75-8698-68866112D434}"/>
            </a:ext>
          </a:extLst>
        </xdr:cNvPr>
        <xdr:cNvSpPr/>
      </xdr:nvSpPr>
      <xdr:spPr>
        <a:xfrm>
          <a:off x="6921500" y="108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132383</xdr:rowOff>
    </xdr:from>
    <xdr:to>
      <xdr:col>41</xdr:col>
      <xdr:colOff>50800</xdr:colOff>
      <xdr:row>63</xdr:row>
      <xdr:rowOff>133442</xdr:rowOff>
    </xdr:to>
    <xdr:cxnSp macro="">
      <xdr:nvCxnSpPr>
        <xdr:cNvPr id="254" name="直線コネクタ 253">
          <a:extLst>
            <a:ext uri="{FF2B5EF4-FFF2-40B4-BE49-F238E27FC236}">
              <a16:creationId xmlns:a16="http://schemas.microsoft.com/office/drawing/2014/main" id="{AB9D3A4B-9CEC-4F22-8D42-117D9A05E7DC}"/>
            </a:ext>
          </a:extLst>
        </xdr:cNvPr>
        <xdr:cNvCxnSpPr/>
      </xdr:nvCxnSpPr>
      <xdr:spPr>
        <a:xfrm flipV="1">
          <a:off x="6972300" y="10933733"/>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CC3F533-B90F-49BF-8FDA-6EFADED7D68E}"/>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7FF789C3-9581-46A2-9A30-4675995EF6F7}"/>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13FA123E-EB45-4CE3-861C-3B9420C70868}"/>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22915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5D41D702-7164-4BE2-83FE-9567632A2E3F}"/>
            </a:ext>
          </a:extLst>
        </xdr:cNvPr>
        <xdr:cNvSpPr txBox="1"/>
      </xdr:nvSpPr>
      <xdr:spPr>
        <a:xfrm>
          <a:off x="66727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117883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9EC118C-A01E-4964-9AA8-A1B519ABE610}"/>
            </a:ext>
          </a:extLst>
        </xdr:cNvPr>
        <xdr:cNvSpPr txBox="1"/>
      </xdr:nvSpPr>
      <xdr:spPr>
        <a:xfrm>
          <a:off x="9327095" y="1091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2090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AEC5EF2C-93C6-42AA-BE76-B55AF1867EF6}"/>
            </a:ext>
          </a:extLst>
        </xdr:cNvPr>
        <xdr:cNvSpPr txBox="1"/>
      </xdr:nvSpPr>
      <xdr:spPr>
        <a:xfrm>
          <a:off x="8450795" y="1097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2860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BA6A2DBC-2E82-449A-BB6D-974A4FDD997B}"/>
            </a:ext>
          </a:extLst>
        </xdr:cNvPr>
        <xdr:cNvSpPr txBox="1"/>
      </xdr:nvSpPr>
      <xdr:spPr>
        <a:xfrm>
          <a:off x="7561795" y="1097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3919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383F5E30-EDFF-4F7C-8D6D-74F88C7D9419}"/>
            </a:ext>
          </a:extLst>
        </xdr:cNvPr>
        <xdr:cNvSpPr txBox="1"/>
      </xdr:nvSpPr>
      <xdr:spPr>
        <a:xfrm>
          <a:off x="6672795" y="1097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3714E3B-B500-4EFE-98A3-3996325907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EF25FA8-B7DF-4BC2-841C-EF8596207D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0E90023-B16B-4BB4-9503-6529EECA014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18CA7A0-91E0-480D-9B41-1F9E29014A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D70595C-114A-4980-8C89-16E23F79B5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D9E8103-C73A-45B0-9E6D-F877F8D6D9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6761EB3-0679-4264-BDFE-5A9E9192EA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1509EE3-EE0F-4115-8F59-E94EAC24D10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7C0BAF5-BCEC-4A3E-BB89-CD2332CAEDD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A224CD9-5A1B-4421-B2F6-E13DF463556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E592F23-6B24-4338-BA66-15E18D6D45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08AD61B-4293-4064-954B-EB47D2FFC09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FF2AD619-A234-42CC-91A1-86209AD9A15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7F83265-EB18-4874-A627-B9372FA7980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1B454A4-3ED5-49A3-97A5-D52FECFECD6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77BCB14-68F7-4CDA-A789-1C545288813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F20F675-9203-40C3-B492-1CD06EC69C7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FCB923C3-2CCB-4234-B652-F5106F5D2C9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81263CF-258E-4A5C-9EF5-9982CAB741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E7265256-954F-47A8-A238-78CAD5381FB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0BACC2F-4842-42BF-9D4D-C616E08A897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3FAB5214-78C9-4247-A7FA-CAF3A2088AE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4D4E387E-1801-4CFE-A854-6E91A155AA0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AB5F4BE-DE4A-418F-B539-C2C90FC62B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EEB294E-195C-4E4A-81B5-AFCBB3A3F97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31376CF0-1831-4684-91E1-68E16BEF0533}"/>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3164EFD7-4157-4107-A34C-45B17E5C63FD}"/>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F7CA9FDA-54BD-4A79-AD13-3178DBC72162}"/>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E23E361-B814-4E62-AED1-6D6C2B277238}"/>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F78FB741-8A2A-4AFC-BFB0-EC9315D30BBE}"/>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FB5299B-B689-42F5-B013-711BFF68337F}"/>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20D3C79D-B601-4AED-A3A3-AFEDAA4202C6}"/>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AEA7287F-0A2C-454E-A1CE-CA9170C31053}"/>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079E6618-1C69-40F1-B212-88BE266B670D}"/>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373F77BA-B278-4C12-9A81-CAE3B77582A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a:extLst>
            <a:ext uri="{FF2B5EF4-FFF2-40B4-BE49-F238E27FC236}">
              <a16:creationId xmlns:a16="http://schemas.microsoft.com/office/drawing/2014/main" id="{CE069208-DA67-4767-8990-41D65EDF800C}"/>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FD756C-A0B4-4A52-A5C5-251C54B06BA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EAD263F-1363-49D1-AB23-C44FF6D487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4932A0D-894D-4814-8939-E493063B70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A0A8138-404A-43BD-B040-8A4275F375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9E34196-D266-4F02-8071-CC74A748B9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59145</xdr:rowOff>
    </xdr:from>
    <xdr:to>
      <xdr:col>24</xdr:col>
      <xdr:colOff>114300</xdr:colOff>
      <xdr:row>82</xdr:row>
      <xdr:rowOff>160745</xdr:rowOff>
    </xdr:to>
    <xdr:sp macro="" textlink="">
      <xdr:nvSpPr>
        <xdr:cNvPr id="304" name="楕円 303">
          <a:extLst>
            <a:ext uri="{FF2B5EF4-FFF2-40B4-BE49-F238E27FC236}">
              <a16:creationId xmlns:a16="http://schemas.microsoft.com/office/drawing/2014/main" id="{89735CAD-03E7-49AE-B739-BABA89EF7A6F}"/>
            </a:ext>
          </a:extLst>
        </xdr:cNvPr>
        <xdr:cNvSpPr/>
      </xdr:nvSpPr>
      <xdr:spPr>
        <a:xfrm>
          <a:off x="4584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82022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A97EF7A-C3AE-4899-9419-97C099204B04}"/>
            </a:ext>
          </a:extLst>
        </xdr:cNvPr>
        <xdr:cNvSpPr txBox="1"/>
      </xdr:nvSpPr>
      <xdr:spPr>
        <a:xfrm>
          <a:off x="4673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37919</xdr:rowOff>
    </xdr:from>
    <xdr:to>
      <xdr:col>20</xdr:col>
      <xdr:colOff>38100</xdr:colOff>
      <xdr:row>82</xdr:row>
      <xdr:rowOff>139519</xdr:rowOff>
    </xdr:to>
    <xdr:sp macro="" textlink="">
      <xdr:nvSpPr>
        <xdr:cNvPr id="306" name="楕円 305">
          <a:extLst>
            <a:ext uri="{FF2B5EF4-FFF2-40B4-BE49-F238E27FC236}">
              <a16:creationId xmlns:a16="http://schemas.microsoft.com/office/drawing/2014/main" id="{A87D0728-C5A1-4672-9EB1-FF325990E15C}"/>
            </a:ext>
          </a:extLst>
        </xdr:cNvPr>
        <xdr:cNvSpPr/>
      </xdr:nvSpPr>
      <xdr:spPr>
        <a:xfrm>
          <a:off x="3746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88719</xdr:rowOff>
    </xdr:from>
    <xdr:to>
      <xdr:col>24</xdr:col>
      <xdr:colOff>63500</xdr:colOff>
      <xdr:row>82</xdr:row>
      <xdr:rowOff>109945</xdr:rowOff>
    </xdr:to>
    <xdr:cxnSp macro="">
      <xdr:nvCxnSpPr>
        <xdr:cNvPr id="307" name="直線コネクタ 306">
          <a:extLst>
            <a:ext uri="{FF2B5EF4-FFF2-40B4-BE49-F238E27FC236}">
              <a16:creationId xmlns:a16="http://schemas.microsoft.com/office/drawing/2014/main" id="{EA401E0F-8D50-4F56-B0E3-2E0594E51960}"/>
            </a:ext>
          </a:extLst>
        </xdr:cNvPr>
        <xdr:cNvCxnSpPr/>
      </xdr:nvCxnSpPr>
      <xdr:spPr>
        <a:xfrm>
          <a:off x="3797300" y="1414761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8527</xdr:rowOff>
    </xdr:from>
    <xdr:to>
      <xdr:col>15</xdr:col>
      <xdr:colOff>101600</xdr:colOff>
      <xdr:row>82</xdr:row>
      <xdr:rowOff>110127</xdr:rowOff>
    </xdr:to>
    <xdr:sp macro="" textlink="">
      <xdr:nvSpPr>
        <xdr:cNvPr id="308" name="楕円 307">
          <a:extLst>
            <a:ext uri="{FF2B5EF4-FFF2-40B4-BE49-F238E27FC236}">
              <a16:creationId xmlns:a16="http://schemas.microsoft.com/office/drawing/2014/main" id="{1779C7FF-33EB-4422-AEBB-964CC22A7686}"/>
            </a:ext>
          </a:extLst>
        </xdr:cNvPr>
        <xdr:cNvSpPr/>
      </xdr:nvSpPr>
      <xdr:spPr>
        <a:xfrm>
          <a:off x="2857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59327</xdr:rowOff>
    </xdr:from>
    <xdr:to>
      <xdr:col>19</xdr:col>
      <xdr:colOff>177800</xdr:colOff>
      <xdr:row>82</xdr:row>
      <xdr:rowOff>88719</xdr:rowOff>
    </xdr:to>
    <xdr:cxnSp macro="">
      <xdr:nvCxnSpPr>
        <xdr:cNvPr id="309" name="直線コネクタ 308">
          <a:extLst>
            <a:ext uri="{FF2B5EF4-FFF2-40B4-BE49-F238E27FC236}">
              <a16:creationId xmlns:a16="http://schemas.microsoft.com/office/drawing/2014/main" id="{E0598FDF-2DE9-4AAA-ADAD-FDCD8D552DAB}"/>
            </a:ext>
          </a:extLst>
        </xdr:cNvPr>
        <xdr:cNvCxnSpPr/>
      </xdr:nvCxnSpPr>
      <xdr:spPr>
        <a:xfrm>
          <a:off x="2908300" y="141182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157118</xdr:rowOff>
    </xdr:from>
    <xdr:to>
      <xdr:col>10</xdr:col>
      <xdr:colOff>165100</xdr:colOff>
      <xdr:row>82</xdr:row>
      <xdr:rowOff>87268</xdr:rowOff>
    </xdr:to>
    <xdr:sp macro="" textlink="">
      <xdr:nvSpPr>
        <xdr:cNvPr id="310" name="楕円 309">
          <a:extLst>
            <a:ext uri="{FF2B5EF4-FFF2-40B4-BE49-F238E27FC236}">
              <a16:creationId xmlns:a16="http://schemas.microsoft.com/office/drawing/2014/main" id="{05B389BB-CD39-400D-B6EE-55852F0089F0}"/>
            </a:ext>
          </a:extLst>
        </xdr:cNvPr>
        <xdr:cNvSpPr/>
      </xdr:nvSpPr>
      <xdr:spPr>
        <a:xfrm>
          <a:off x="1968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36468</xdr:rowOff>
    </xdr:from>
    <xdr:to>
      <xdr:col>15</xdr:col>
      <xdr:colOff>50800</xdr:colOff>
      <xdr:row>82</xdr:row>
      <xdr:rowOff>59327</xdr:rowOff>
    </xdr:to>
    <xdr:cxnSp macro="">
      <xdr:nvCxnSpPr>
        <xdr:cNvPr id="311" name="直線コネクタ 310">
          <a:extLst>
            <a:ext uri="{FF2B5EF4-FFF2-40B4-BE49-F238E27FC236}">
              <a16:creationId xmlns:a16="http://schemas.microsoft.com/office/drawing/2014/main" id="{ECAB10FE-F3FE-45BF-B90E-3DD5AB652B57}"/>
            </a:ext>
          </a:extLst>
        </xdr:cNvPr>
        <xdr:cNvCxnSpPr/>
      </xdr:nvCxnSpPr>
      <xdr:spPr>
        <a:xfrm>
          <a:off x="2019300" y="1409536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116295</xdr:rowOff>
    </xdr:from>
    <xdr:to>
      <xdr:col>6</xdr:col>
      <xdr:colOff>38100</xdr:colOff>
      <xdr:row>83</xdr:row>
      <xdr:rowOff>46445</xdr:rowOff>
    </xdr:to>
    <xdr:sp macro="" textlink="">
      <xdr:nvSpPr>
        <xdr:cNvPr id="312" name="楕円 311">
          <a:extLst>
            <a:ext uri="{FF2B5EF4-FFF2-40B4-BE49-F238E27FC236}">
              <a16:creationId xmlns:a16="http://schemas.microsoft.com/office/drawing/2014/main" id="{EABF9E3E-5866-4935-92D2-8C5C81E74537}"/>
            </a:ext>
          </a:extLst>
        </xdr:cNvPr>
        <xdr:cNvSpPr/>
      </xdr:nvSpPr>
      <xdr:spPr>
        <a:xfrm>
          <a:off x="1079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36468</xdr:rowOff>
    </xdr:from>
    <xdr:to>
      <xdr:col>10</xdr:col>
      <xdr:colOff>114300</xdr:colOff>
      <xdr:row>82</xdr:row>
      <xdr:rowOff>167095</xdr:rowOff>
    </xdr:to>
    <xdr:cxnSp macro="">
      <xdr:nvCxnSpPr>
        <xdr:cNvPr id="313" name="直線コネクタ 312">
          <a:extLst>
            <a:ext uri="{FF2B5EF4-FFF2-40B4-BE49-F238E27FC236}">
              <a16:creationId xmlns:a16="http://schemas.microsoft.com/office/drawing/2014/main" id="{EE630FF6-DB19-4E1B-A958-B3977195520A}"/>
            </a:ext>
          </a:extLst>
        </xdr:cNvPr>
        <xdr:cNvCxnSpPr/>
      </xdr:nvCxnSpPr>
      <xdr:spPr>
        <a:xfrm flipV="1">
          <a:off x="1130300" y="14095368"/>
          <a:ext cx="889000" cy="13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00C4AAC8-A55E-43C3-93DE-4D33A9AAA2E7}"/>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1BE814BF-D4B8-4154-8FB0-28E361CADE4A}"/>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833E05FD-DCC8-4986-878D-82277BE23CA8}"/>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7" name="n_4aveValue【公営住宅】&#10;有形固定資産減価償却率">
          <a:extLst>
            <a:ext uri="{FF2B5EF4-FFF2-40B4-BE49-F238E27FC236}">
              <a16:creationId xmlns:a16="http://schemas.microsoft.com/office/drawing/2014/main" id="{41C8114D-4111-488B-ACD1-7D4ED7B0CE96}"/>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156046</xdr:rowOff>
    </xdr:from>
    <xdr:ext cx="405111" cy="259045"/>
    <xdr:sp macro="" textlink="">
      <xdr:nvSpPr>
        <xdr:cNvPr id="318" name="n_1mainValue【公営住宅】&#10;有形固定資産減価償却率">
          <a:extLst>
            <a:ext uri="{FF2B5EF4-FFF2-40B4-BE49-F238E27FC236}">
              <a16:creationId xmlns:a16="http://schemas.microsoft.com/office/drawing/2014/main" id="{AC7F5DD4-4E75-4B60-801B-5EA0FBE96D1A}"/>
            </a:ext>
          </a:extLst>
        </xdr:cNvPr>
        <xdr:cNvSpPr txBox="1"/>
      </xdr:nvSpPr>
      <xdr:spPr>
        <a:xfrm>
          <a:off x="3582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319" name="n_2mainValue【公営住宅】&#10;有形固定資産減価償却率">
          <a:extLst>
            <a:ext uri="{FF2B5EF4-FFF2-40B4-BE49-F238E27FC236}">
              <a16:creationId xmlns:a16="http://schemas.microsoft.com/office/drawing/2014/main" id="{F99CA741-7412-4A8B-A4F5-FD734CC32FC7}"/>
            </a:ext>
          </a:extLst>
        </xdr:cNvPr>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103795</xdr:rowOff>
    </xdr:from>
    <xdr:ext cx="405111" cy="259045"/>
    <xdr:sp macro="" textlink="">
      <xdr:nvSpPr>
        <xdr:cNvPr id="320" name="n_3mainValue【公営住宅】&#10;有形固定資産減価償却率">
          <a:extLst>
            <a:ext uri="{FF2B5EF4-FFF2-40B4-BE49-F238E27FC236}">
              <a16:creationId xmlns:a16="http://schemas.microsoft.com/office/drawing/2014/main" id="{FD7088F0-7203-422A-A931-61E232BAD93E}"/>
            </a:ext>
          </a:extLst>
        </xdr:cNvPr>
        <xdr:cNvSpPr txBox="1"/>
      </xdr:nvSpPr>
      <xdr:spPr>
        <a:xfrm>
          <a:off x="1816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62972</xdr:rowOff>
    </xdr:from>
    <xdr:ext cx="405111" cy="259045"/>
    <xdr:sp macro="" textlink="">
      <xdr:nvSpPr>
        <xdr:cNvPr id="321" name="n_4mainValue【公営住宅】&#10;有形固定資産減価償却率">
          <a:extLst>
            <a:ext uri="{FF2B5EF4-FFF2-40B4-BE49-F238E27FC236}">
              <a16:creationId xmlns:a16="http://schemas.microsoft.com/office/drawing/2014/main" id="{E965414E-B4D9-43FD-96F0-C05B8A9BFB9C}"/>
            </a:ext>
          </a:extLst>
        </xdr:cNvPr>
        <xdr:cNvSpPr txBox="1"/>
      </xdr:nvSpPr>
      <xdr:spPr>
        <a:xfrm>
          <a:off x="927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7A195A0-A671-4007-A144-B68F3697F3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49E5932-0537-4B07-AD38-BE4217055E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43F460C-79DB-423E-9543-73A18408F6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A19528D-D4E0-4248-AEB9-16C090716B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EFC8C60-E4B4-44DB-9730-C8E8115F89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19A2ABA-5C73-4090-ADC4-643B4BA429A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CFF77EE-949B-454E-9EFA-80BFF7CDBF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3A903A3-1C2D-45DC-A0E8-1D29447242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36D0199-3AC3-4AAA-A8BC-654818C11A3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ECA13D3-F974-482F-BD40-D014ECE413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97A1174-42D8-4B79-ABFB-D169F19FCB2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C245A84B-56BD-48E2-8546-EB1F76445A6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03C974C-C491-4DB3-97D3-B4E7F2C77AE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DBC57D0-01B6-4328-8C18-9B7C8BBAC1C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7F29A87-00BC-4BD8-8597-23D00EC6473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6C3DBA0-AC5A-49E0-9FC2-07EF114A540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22F11D1-99B9-4AAC-852B-74E4A3A3997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DBCBDFE-5136-44D5-AC56-AB3F0E18436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4D90E09-A6BF-4502-BEE3-945A0A45B84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E49CE23-F627-448E-8CF9-7287F89D193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FD1DE09-B651-4BDC-A48A-FBB41B086B2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4B05639-17F3-4CEA-8048-D46AF9886DD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D13E367-5460-428F-ACDE-53FBA65AD42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A9E92E0-1E61-4587-8058-6AF49AA2C6B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EB0CDB2-1BF3-41F5-A33A-469894ECFA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BC93AA37-406A-469C-B577-D2E5B943AA11}"/>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44BF1ADE-26E1-4C76-8DA3-378C18EFD5C7}"/>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6FC452AF-0C2E-4FCD-804C-9A9BA953489C}"/>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D73ED93E-2F6A-43CE-A583-538D6CE64DA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9F683B63-EFD3-42D4-974A-C15747915F42}"/>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15DD5D08-A762-4827-8A0E-5DFC2A5CA70F}"/>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D51E164A-3E24-44D4-AE41-2D852C0AB66C}"/>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9F184D45-FC18-4585-AA43-D09F9E2B4A24}"/>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62165E4F-2401-431D-801D-6808ED8A2D47}"/>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6252BA15-E0A6-4CF4-9EB4-FE27DD2D803F}"/>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a:extLst>
            <a:ext uri="{FF2B5EF4-FFF2-40B4-BE49-F238E27FC236}">
              <a16:creationId xmlns:a16="http://schemas.microsoft.com/office/drawing/2014/main" id="{C2BD6DCC-6C1A-4784-AF7C-06320D2D9EBA}"/>
            </a:ext>
          </a:extLst>
        </xdr:cNvPr>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534B8A6-025B-4D68-A8C3-48D0BF3B7F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257E93-53BF-45C4-9ABD-49317E1A4DB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80DEA55-634D-4209-BABB-21ADE8F273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324941B-A690-4ED7-90B7-63DB89E833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BD2B9EA-ADDA-47CC-8E03-0C0B093544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63" name="楕円 362">
          <a:extLst>
            <a:ext uri="{FF2B5EF4-FFF2-40B4-BE49-F238E27FC236}">
              <a16:creationId xmlns:a16="http://schemas.microsoft.com/office/drawing/2014/main" id="{AC5DAA25-709D-4E30-8D65-3EA8083F55C7}"/>
            </a:ext>
          </a:extLst>
        </xdr:cNvPr>
        <xdr:cNvSpPr/>
      </xdr:nvSpPr>
      <xdr:spPr>
        <a:xfrm>
          <a:off x="10426700" y="146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103432</xdr:rowOff>
    </xdr:from>
    <xdr:ext cx="469744" cy="259045"/>
    <xdr:sp macro="" textlink="">
      <xdr:nvSpPr>
        <xdr:cNvPr id="364" name="【公営住宅】&#10;一人当たり面積該当値テキスト">
          <a:extLst>
            <a:ext uri="{FF2B5EF4-FFF2-40B4-BE49-F238E27FC236}">
              <a16:creationId xmlns:a16="http://schemas.microsoft.com/office/drawing/2014/main" id="{C4B4F46A-260C-4377-9550-A9E0B930DABA}"/>
            </a:ext>
          </a:extLst>
        </xdr:cNvPr>
        <xdr:cNvSpPr txBox="1"/>
      </xdr:nvSpPr>
      <xdr:spPr>
        <a:xfrm>
          <a:off x="10515600" y="146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128814</xdr:rowOff>
    </xdr:from>
    <xdr:to>
      <xdr:col>50</xdr:col>
      <xdr:colOff>165100</xdr:colOff>
      <xdr:row>86</xdr:row>
      <xdr:rowOff>58964</xdr:rowOff>
    </xdr:to>
    <xdr:sp macro="" textlink="">
      <xdr:nvSpPr>
        <xdr:cNvPr id="365" name="楕円 364">
          <a:extLst>
            <a:ext uri="{FF2B5EF4-FFF2-40B4-BE49-F238E27FC236}">
              <a16:creationId xmlns:a16="http://schemas.microsoft.com/office/drawing/2014/main" id="{68AFAC78-B267-48F9-A4BE-C367049F9DEF}"/>
            </a:ext>
          </a:extLst>
        </xdr:cNvPr>
        <xdr:cNvSpPr/>
      </xdr:nvSpPr>
      <xdr:spPr>
        <a:xfrm>
          <a:off x="9588500" y="147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4355</xdr:rowOff>
    </xdr:from>
    <xdr:to>
      <xdr:col>55</xdr:col>
      <xdr:colOff>0</xdr:colOff>
      <xdr:row>86</xdr:row>
      <xdr:rowOff>8164</xdr:rowOff>
    </xdr:to>
    <xdr:cxnSp macro="">
      <xdr:nvCxnSpPr>
        <xdr:cNvPr id="366" name="直線コネクタ 365">
          <a:extLst>
            <a:ext uri="{FF2B5EF4-FFF2-40B4-BE49-F238E27FC236}">
              <a16:creationId xmlns:a16="http://schemas.microsoft.com/office/drawing/2014/main" id="{CC1632E6-E3E3-415F-A2FB-0B5EE52EF328}"/>
            </a:ext>
          </a:extLst>
        </xdr:cNvPr>
        <xdr:cNvCxnSpPr/>
      </xdr:nvCxnSpPr>
      <xdr:spPr>
        <a:xfrm flipV="1">
          <a:off x="9639300" y="147490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133277</xdr:rowOff>
    </xdr:from>
    <xdr:to>
      <xdr:col>46</xdr:col>
      <xdr:colOff>38100</xdr:colOff>
      <xdr:row>86</xdr:row>
      <xdr:rowOff>63427</xdr:rowOff>
    </xdr:to>
    <xdr:sp macro="" textlink="">
      <xdr:nvSpPr>
        <xdr:cNvPr id="367" name="楕円 366">
          <a:extLst>
            <a:ext uri="{FF2B5EF4-FFF2-40B4-BE49-F238E27FC236}">
              <a16:creationId xmlns:a16="http://schemas.microsoft.com/office/drawing/2014/main" id="{C12B046C-5206-4AE9-AFE2-50975DAC7C5B}"/>
            </a:ext>
          </a:extLst>
        </xdr:cNvPr>
        <xdr:cNvSpPr/>
      </xdr:nvSpPr>
      <xdr:spPr>
        <a:xfrm>
          <a:off x="8699500" y="14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8164</xdr:rowOff>
    </xdr:from>
    <xdr:to>
      <xdr:col>50</xdr:col>
      <xdr:colOff>114300</xdr:colOff>
      <xdr:row>86</xdr:row>
      <xdr:rowOff>12627</xdr:rowOff>
    </xdr:to>
    <xdr:cxnSp macro="">
      <xdr:nvCxnSpPr>
        <xdr:cNvPr id="368" name="直線コネクタ 367">
          <a:extLst>
            <a:ext uri="{FF2B5EF4-FFF2-40B4-BE49-F238E27FC236}">
              <a16:creationId xmlns:a16="http://schemas.microsoft.com/office/drawing/2014/main" id="{EE058706-9CD4-4144-B037-AD7DC642B4CA}"/>
            </a:ext>
          </a:extLst>
        </xdr:cNvPr>
        <xdr:cNvCxnSpPr/>
      </xdr:nvCxnSpPr>
      <xdr:spPr>
        <a:xfrm flipV="1">
          <a:off x="8750300" y="14752864"/>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136216</xdr:rowOff>
    </xdr:from>
    <xdr:to>
      <xdr:col>41</xdr:col>
      <xdr:colOff>101600</xdr:colOff>
      <xdr:row>86</xdr:row>
      <xdr:rowOff>66366</xdr:rowOff>
    </xdr:to>
    <xdr:sp macro="" textlink="">
      <xdr:nvSpPr>
        <xdr:cNvPr id="369" name="楕円 368">
          <a:extLst>
            <a:ext uri="{FF2B5EF4-FFF2-40B4-BE49-F238E27FC236}">
              <a16:creationId xmlns:a16="http://schemas.microsoft.com/office/drawing/2014/main" id="{DBF1378D-3C32-4839-A894-D87B144001E1}"/>
            </a:ext>
          </a:extLst>
        </xdr:cNvPr>
        <xdr:cNvSpPr/>
      </xdr:nvSpPr>
      <xdr:spPr>
        <a:xfrm>
          <a:off x="7810500" y="147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12627</xdr:rowOff>
    </xdr:from>
    <xdr:to>
      <xdr:col>45</xdr:col>
      <xdr:colOff>177800</xdr:colOff>
      <xdr:row>86</xdr:row>
      <xdr:rowOff>15566</xdr:rowOff>
    </xdr:to>
    <xdr:cxnSp macro="">
      <xdr:nvCxnSpPr>
        <xdr:cNvPr id="370" name="直線コネクタ 369">
          <a:extLst>
            <a:ext uri="{FF2B5EF4-FFF2-40B4-BE49-F238E27FC236}">
              <a16:creationId xmlns:a16="http://schemas.microsoft.com/office/drawing/2014/main" id="{03E12AC4-142B-4DDB-9FE0-2A203492A921}"/>
            </a:ext>
          </a:extLst>
        </xdr:cNvPr>
        <xdr:cNvCxnSpPr/>
      </xdr:nvCxnSpPr>
      <xdr:spPr>
        <a:xfrm flipV="1">
          <a:off x="7861300" y="1475732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151783</xdr:rowOff>
    </xdr:from>
    <xdr:to>
      <xdr:col>36</xdr:col>
      <xdr:colOff>165100</xdr:colOff>
      <xdr:row>86</xdr:row>
      <xdr:rowOff>81933</xdr:rowOff>
    </xdr:to>
    <xdr:sp macro="" textlink="">
      <xdr:nvSpPr>
        <xdr:cNvPr id="371" name="楕円 370">
          <a:extLst>
            <a:ext uri="{FF2B5EF4-FFF2-40B4-BE49-F238E27FC236}">
              <a16:creationId xmlns:a16="http://schemas.microsoft.com/office/drawing/2014/main" id="{21D8EFD1-4B43-4B91-BC6C-0AB44BA1BBA1}"/>
            </a:ext>
          </a:extLst>
        </xdr:cNvPr>
        <xdr:cNvSpPr/>
      </xdr:nvSpPr>
      <xdr:spPr>
        <a:xfrm>
          <a:off x="6921500" y="14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15566</xdr:rowOff>
    </xdr:from>
    <xdr:to>
      <xdr:col>41</xdr:col>
      <xdr:colOff>50800</xdr:colOff>
      <xdr:row>86</xdr:row>
      <xdr:rowOff>31133</xdr:rowOff>
    </xdr:to>
    <xdr:cxnSp macro="">
      <xdr:nvCxnSpPr>
        <xdr:cNvPr id="372" name="直線コネクタ 371">
          <a:extLst>
            <a:ext uri="{FF2B5EF4-FFF2-40B4-BE49-F238E27FC236}">
              <a16:creationId xmlns:a16="http://schemas.microsoft.com/office/drawing/2014/main" id="{92870ACA-FDD9-495C-8C0E-AF9D11B1C8CB}"/>
            </a:ext>
          </a:extLst>
        </xdr:cNvPr>
        <xdr:cNvCxnSpPr/>
      </xdr:nvCxnSpPr>
      <xdr:spPr>
        <a:xfrm flipV="1">
          <a:off x="6972300" y="14760266"/>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6D68FD87-F4A0-42B4-8B61-AB2468BB92CC}"/>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D098C38F-1C50-4D30-B751-B397A80A7FE5}"/>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90689F27-6F3E-43C0-AFFE-838A1BC46AA2}"/>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76" name="n_4aveValue【公営住宅】&#10;一人当たり面積">
          <a:extLst>
            <a:ext uri="{FF2B5EF4-FFF2-40B4-BE49-F238E27FC236}">
              <a16:creationId xmlns:a16="http://schemas.microsoft.com/office/drawing/2014/main" id="{1EF9517E-FC50-4C3D-AB95-31285715147D}"/>
            </a:ext>
          </a:extLst>
        </xdr:cNvPr>
        <xdr:cNvSpPr txBox="1"/>
      </xdr:nvSpPr>
      <xdr:spPr>
        <a:xfrm>
          <a:off x="6737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50091</xdr:rowOff>
    </xdr:from>
    <xdr:ext cx="469744" cy="259045"/>
    <xdr:sp macro="" textlink="">
      <xdr:nvSpPr>
        <xdr:cNvPr id="377" name="n_1mainValue【公営住宅】&#10;一人当たり面積">
          <a:extLst>
            <a:ext uri="{FF2B5EF4-FFF2-40B4-BE49-F238E27FC236}">
              <a16:creationId xmlns:a16="http://schemas.microsoft.com/office/drawing/2014/main" id="{AB7D8904-9C82-48F8-8282-18E1FC2A5108}"/>
            </a:ext>
          </a:extLst>
        </xdr:cNvPr>
        <xdr:cNvSpPr txBox="1"/>
      </xdr:nvSpPr>
      <xdr:spPr>
        <a:xfrm>
          <a:off x="9391727" y="147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54554</xdr:rowOff>
    </xdr:from>
    <xdr:ext cx="469744" cy="259045"/>
    <xdr:sp macro="" textlink="">
      <xdr:nvSpPr>
        <xdr:cNvPr id="378" name="n_2mainValue【公営住宅】&#10;一人当たり面積">
          <a:extLst>
            <a:ext uri="{FF2B5EF4-FFF2-40B4-BE49-F238E27FC236}">
              <a16:creationId xmlns:a16="http://schemas.microsoft.com/office/drawing/2014/main" id="{7742E97A-D16E-4B89-A5A1-091435B35150}"/>
            </a:ext>
          </a:extLst>
        </xdr:cNvPr>
        <xdr:cNvSpPr txBox="1"/>
      </xdr:nvSpPr>
      <xdr:spPr>
        <a:xfrm>
          <a:off x="8515427" y="1479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57493</xdr:rowOff>
    </xdr:from>
    <xdr:ext cx="469744" cy="259045"/>
    <xdr:sp macro="" textlink="">
      <xdr:nvSpPr>
        <xdr:cNvPr id="379" name="n_3mainValue【公営住宅】&#10;一人当たり面積">
          <a:extLst>
            <a:ext uri="{FF2B5EF4-FFF2-40B4-BE49-F238E27FC236}">
              <a16:creationId xmlns:a16="http://schemas.microsoft.com/office/drawing/2014/main" id="{F98CBC6E-1F9E-4CA8-98AF-C8746A023530}"/>
            </a:ext>
          </a:extLst>
        </xdr:cNvPr>
        <xdr:cNvSpPr txBox="1"/>
      </xdr:nvSpPr>
      <xdr:spPr>
        <a:xfrm>
          <a:off x="7626427" y="1480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73060</xdr:rowOff>
    </xdr:from>
    <xdr:ext cx="469744" cy="259045"/>
    <xdr:sp macro="" textlink="">
      <xdr:nvSpPr>
        <xdr:cNvPr id="380" name="n_4mainValue【公営住宅】&#10;一人当たり面積">
          <a:extLst>
            <a:ext uri="{FF2B5EF4-FFF2-40B4-BE49-F238E27FC236}">
              <a16:creationId xmlns:a16="http://schemas.microsoft.com/office/drawing/2014/main" id="{D3554755-693D-4999-A94B-CB89206F504D}"/>
            </a:ext>
          </a:extLst>
        </xdr:cNvPr>
        <xdr:cNvSpPr txBox="1"/>
      </xdr:nvSpPr>
      <xdr:spPr>
        <a:xfrm>
          <a:off x="6737427" y="148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1F3A4A3-67DE-4C00-9C26-2FEDE1A614D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D0070135-FF90-4D5F-BF61-F770884DFC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BD7ACC5-36CA-4A95-A8C7-E34C91CF30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455E8F0-61F2-4434-8353-8ACE808603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775883B-D5C2-4D2B-A5D2-FD2FB0BE39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119EF4A-20E7-4F2F-8C25-6277644C14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CC9AF5B-AD3F-41BC-93B1-5549DF1888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44CD46B-DCC9-4EF5-BE72-C9428D8E936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E5A41FB-92AC-4513-A60E-825084A45DB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AAEB37D-7F13-4F56-848D-CBA53DEC9F4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83399B2-93CE-41A3-8ED6-FC8047C4724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D8ABEC61-CFA3-4B93-8E46-156EA647AD9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868BD24A-4004-47D7-8C35-732253CF796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7DDB57DF-428A-4324-B5A5-75FE1C50489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F7AED8E5-005E-4265-825D-02EA3EFFE5F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F92D6AF0-018B-4578-8F80-2D6FA910F2B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A5A2B1F4-5B48-457F-9EB7-127A41E6F82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99A99FB2-171F-4986-8942-1ECC220102B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8B086F45-0DA5-4AA5-8A43-E707F3350A2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11FA88AE-3B43-4370-A6C5-81305CF0957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6C965CCB-F305-42BB-B409-5D2DCAB9989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F4134BEF-D47F-4CC3-AC15-B99B7E669A5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1F26017C-8551-4D5A-B00B-3D96F70A347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D3467ADF-8D05-4333-A8DA-FE2307FBF5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F7040790-DC56-491D-B25A-C9961B9081F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608F1F60-5502-4519-A362-296F8F90BB30}"/>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66BA7758-BDCB-4776-810C-70FC8DEF8FA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B5FB986F-1D96-4918-92A8-507F2599177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A2C09FA5-385B-4D81-BD64-BA777807B50E}"/>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ECB145BF-B81F-4FDC-B29B-BBC69AB8A433}"/>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219769F2-9959-4201-AEB2-CF11088FDF57}"/>
            </a:ext>
          </a:extLst>
        </xdr:cNvPr>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D4473926-D548-4A38-988B-0DA2D59C6BBF}"/>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62C94909-D440-4E2F-B438-30CD3426EF3E}"/>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1D7A438D-50FF-41C6-8C47-39247FF977AA}"/>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E55328CB-3330-4C0C-9B8C-57061715A636}"/>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6" name="フローチャート: 判断 415">
          <a:extLst>
            <a:ext uri="{FF2B5EF4-FFF2-40B4-BE49-F238E27FC236}">
              <a16:creationId xmlns:a16="http://schemas.microsoft.com/office/drawing/2014/main" id="{20B18E00-AC74-4F25-935D-809B98F8E3F8}"/>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6037481-6905-4220-882F-87D74D518CB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4B5B447-79F1-4F2B-92EA-E7833F5149D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6F75F24-80E1-4A5E-87A7-F6C6E9B61FE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4EFF185-D667-4B30-996C-52EA460AC6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99823ED-AB2E-481E-A982-3B8B0ABF4B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422" name="楕円 421">
          <a:extLst>
            <a:ext uri="{FF2B5EF4-FFF2-40B4-BE49-F238E27FC236}">
              <a16:creationId xmlns:a16="http://schemas.microsoft.com/office/drawing/2014/main" id="{34777578-D53C-4E23-8BBC-44DF0E3A5E31}"/>
            </a:ext>
          </a:extLst>
        </xdr:cNvPr>
        <xdr:cNvSpPr/>
      </xdr:nvSpPr>
      <xdr:spPr>
        <a:xfrm>
          <a:off x="4584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36847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AA790F8-219E-41DD-8A82-A75EF2507B66}"/>
            </a:ext>
          </a:extLst>
        </xdr:cNvPr>
        <xdr:cNvSpPr txBox="1"/>
      </xdr:nvSpPr>
      <xdr:spPr>
        <a:xfrm>
          <a:off x="4673600"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152763</xdr:rowOff>
    </xdr:from>
    <xdr:to>
      <xdr:col>20</xdr:col>
      <xdr:colOff>38100</xdr:colOff>
      <xdr:row>105</xdr:row>
      <xdr:rowOff>82913</xdr:rowOff>
    </xdr:to>
    <xdr:sp macro="" textlink="">
      <xdr:nvSpPr>
        <xdr:cNvPr id="424" name="楕円 423">
          <a:extLst>
            <a:ext uri="{FF2B5EF4-FFF2-40B4-BE49-F238E27FC236}">
              <a16:creationId xmlns:a16="http://schemas.microsoft.com/office/drawing/2014/main" id="{F3BD6117-EFDC-45AA-9348-EA4CA9A8F160}"/>
            </a:ext>
          </a:extLst>
        </xdr:cNvPr>
        <xdr:cNvSpPr/>
      </xdr:nvSpPr>
      <xdr:spPr>
        <a:xfrm>
          <a:off x="3746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32113</xdr:rowOff>
    </xdr:from>
    <xdr:to>
      <xdr:col>24</xdr:col>
      <xdr:colOff>63500</xdr:colOff>
      <xdr:row>105</xdr:row>
      <xdr:rowOff>64770</xdr:rowOff>
    </xdr:to>
    <xdr:cxnSp macro="">
      <xdr:nvCxnSpPr>
        <xdr:cNvPr id="425" name="直線コネクタ 424">
          <a:extLst>
            <a:ext uri="{FF2B5EF4-FFF2-40B4-BE49-F238E27FC236}">
              <a16:creationId xmlns:a16="http://schemas.microsoft.com/office/drawing/2014/main" id="{A23614A0-2808-4BA7-AC0D-B5F94908CA19}"/>
            </a:ext>
          </a:extLst>
        </xdr:cNvPr>
        <xdr:cNvCxnSpPr/>
      </xdr:nvCxnSpPr>
      <xdr:spPr>
        <a:xfrm>
          <a:off x="3797300" y="180343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6" name="楕円 425">
          <a:extLst>
            <a:ext uri="{FF2B5EF4-FFF2-40B4-BE49-F238E27FC236}">
              <a16:creationId xmlns:a16="http://schemas.microsoft.com/office/drawing/2014/main" id="{AB1006E6-C43D-45BA-A4C9-EE0F0805DBA0}"/>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32113</xdr:rowOff>
    </xdr:to>
    <xdr:cxnSp macro="">
      <xdr:nvCxnSpPr>
        <xdr:cNvPr id="427" name="直線コネクタ 426">
          <a:extLst>
            <a:ext uri="{FF2B5EF4-FFF2-40B4-BE49-F238E27FC236}">
              <a16:creationId xmlns:a16="http://schemas.microsoft.com/office/drawing/2014/main" id="{9D1CD3ED-DEF5-434E-A71C-6F534A4FFC1E}"/>
            </a:ext>
          </a:extLst>
        </xdr:cNvPr>
        <xdr:cNvCxnSpPr/>
      </xdr:nvCxnSpPr>
      <xdr:spPr>
        <a:xfrm>
          <a:off x="2908300" y="180049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28" name="楕円 427">
          <a:extLst>
            <a:ext uri="{FF2B5EF4-FFF2-40B4-BE49-F238E27FC236}">
              <a16:creationId xmlns:a16="http://schemas.microsoft.com/office/drawing/2014/main" id="{4090A111-260E-4754-B934-2F9FA63CB8F0}"/>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2721</xdr:rowOff>
    </xdr:to>
    <xdr:cxnSp macro="">
      <xdr:nvCxnSpPr>
        <xdr:cNvPr id="429" name="直線コネクタ 428">
          <a:extLst>
            <a:ext uri="{FF2B5EF4-FFF2-40B4-BE49-F238E27FC236}">
              <a16:creationId xmlns:a16="http://schemas.microsoft.com/office/drawing/2014/main" id="{21CF4531-7ECF-416A-8325-B89160E79C8D}"/>
            </a:ext>
          </a:extLst>
        </xdr:cNvPr>
        <xdr:cNvCxnSpPr/>
      </xdr:nvCxnSpPr>
      <xdr:spPr>
        <a:xfrm>
          <a:off x="2019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30" name="楕円 429">
          <a:extLst>
            <a:ext uri="{FF2B5EF4-FFF2-40B4-BE49-F238E27FC236}">
              <a16:creationId xmlns:a16="http://schemas.microsoft.com/office/drawing/2014/main" id="{9023C85B-4540-43F4-90DC-3BE3CF11137F}"/>
            </a:ext>
          </a:extLst>
        </xdr:cNvPr>
        <xdr:cNvSpPr/>
      </xdr:nvSpPr>
      <xdr:spPr>
        <a:xfrm>
          <a:off x="1079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85998</xdr:rowOff>
    </xdr:from>
    <xdr:to>
      <xdr:col>10</xdr:col>
      <xdr:colOff>114300</xdr:colOff>
      <xdr:row>104</xdr:row>
      <xdr:rowOff>141514</xdr:rowOff>
    </xdr:to>
    <xdr:cxnSp macro="">
      <xdr:nvCxnSpPr>
        <xdr:cNvPr id="431" name="直線コネクタ 430">
          <a:extLst>
            <a:ext uri="{FF2B5EF4-FFF2-40B4-BE49-F238E27FC236}">
              <a16:creationId xmlns:a16="http://schemas.microsoft.com/office/drawing/2014/main" id="{13FC1573-6F55-4C53-AC3B-CB9A560FF810}"/>
            </a:ext>
          </a:extLst>
        </xdr:cNvPr>
        <xdr:cNvCxnSpPr/>
      </xdr:nvCxnSpPr>
      <xdr:spPr>
        <a:xfrm>
          <a:off x="1130300" y="1791679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432" name="n_1aveValue【港湾・漁港】&#10;有形固定資産減価償却率">
          <a:extLst>
            <a:ext uri="{FF2B5EF4-FFF2-40B4-BE49-F238E27FC236}">
              <a16:creationId xmlns:a16="http://schemas.microsoft.com/office/drawing/2014/main" id="{5790097C-84D6-45C6-85DF-060A78D502DA}"/>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3" name="n_2aveValue【港湾・漁港】&#10;有形固定資産減価償却率">
          <a:extLst>
            <a:ext uri="{FF2B5EF4-FFF2-40B4-BE49-F238E27FC236}">
              <a16:creationId xmlns:a16="http://schemas.microsoft.com/office/drawing/2014/main" id="{27B74850-AF3F-4B4C-A96C-538BAE8CBA85}"/>
            </a:ext>
          </a:extLst>
        </xdr:cNvPr>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a:extLst>
            <a:ext uri="{FF2B5EF4-FFF2-40B4-BE49-F238E27FC236}">
              <a16:creationId xmlns:a16="http://schemas.microsoft.com/office/drawing/2014/main" id="{E38B5728-C8B2-4119-9315-37D94324C3D6}"/>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5" name="n_4aveValue【港湾・漁港】&#10;有形固定資産減価償却率">
          <a:extLst>
            <a:ext uri="{FF2B5EF4-FFF2-40B4-BE49-F238E27FC236}">
              <a16:creationId xmlns:a16="http://schemas.microsoft.com/office/drawing/2014/main" id="{DF64E3A7-3C75-4EA4-92AC-C77BA20B16F0}"/>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99440</xdr:rowOff>
    </xdr:from>
    <xdr:ext cx="405111" cy="259045"/>
    <xdr:sp macro="" textlink="">
      <xdr:nvSpPr>
        <xdr:cNvPr id="436" name="n_1mainValue【港湾・漁港】&#10;有形固定資産減価償却率">
          <a:extLst>
            <a:ext uri="{FF2B5EF4-FFF2-40B4-BE49-F238E27FC236}">
              <a16:creationId xmlns:a16="http://schemas.microsoft.com/office/drawing/2014/main" id="{262BE59B-0894-43FE-97B7-9C43F5B8A237}"/>
            </a:ext>
          </a:extLst>
        </xdr:cNvPr>
        <xdr:cNvSpPr txBox="1"/>
      </xdr:nvSpPr>
      <xdr:spPr>
        <a:xfrm>
          <a:off x="3582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437" name="n_2mainValue【港湾・漁港】&#10;有形固定資産減価償却率">
          <a:extLst>
            <a:ext uri="{FF2B5EF4-FFF2-40B4-BE49-F238E27FC236}">
              <a16:creationId xmlns:a16="http://schemas.microsoft.com/office/drawing/2014/main" id="{73B6BFD9-CA5E-41F1-82C7-628BEEB475E1}"/>
            </a:ext>
          </a:extLst>
        </xdr:cNvPr>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38" name="n_3mainValue【港湾・漁港】&#10;有形固定資産減価償却率">
          <a:extLst>
            <a:ext uri="{FF2B5EF4-FFF2-40B4-BE49-F238E27FC236}">
              <a16:creationId xmlns:a16="http://schemas.microsoft.com/office/drawing/2014/main" id="{2E7A20D1-AE3B-4D04-B8D1-548556792404}"/>
            </a:ext>
          </a:extLst>
        </xdr:cNvPr>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9" name="n_4mainValue【港湾・漁港】&#10;有形固定資産減価償却率">
          <a:extLst>
            <a:ext uri="{FF2B5EF4-FFF2-40B4-BE49-F238E27FC236}">
              <a16:creationId xmlns:a16="http://schemas.microsoft.com/office/drawing/2014/main" id="{0154592C-21BE-4265-9706-6C21D672FD3C}"/>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6517A92C-2332-4EB5-B65B-1CD706B570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D419829-DFA5-4DE2-B59F-72D9C99F35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1120C4C2-EFCC-416B-9FB1-29ED52AA20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ADB0A25C-B25E-43FD-A86C-1C2E8ABE12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ADE244DE-F338-4673-9E01-3ABE080398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6D6C4D5-38C2-48A1-8966-ACF92C7CDF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21235D64-DE93-44C0-B474-E18C62A695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31A400EC-5D10-4891-87C1-8332970563E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9BDD13F4-0199-4A1F-99D4-9EFB1F39821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94ADA539-5398-48B9-9F0F-55FE48094BF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470B9503-EDA1-489C-A1F0-E431E68CAA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4B7EF10A-8953-4869-9BBC-D747E599CDB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C7FB07A2-C052-4D18-8000-694E1D63665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53DE2278-B599-4403-95F0-B3B09B32849B}"/>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9C3E9999-A9F1-4638-BF21-A8F78177BB6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E97321D8-7874-4758-B640-1DC48735AF0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828672F8-1FCD-4EFD-98CC-F778609C6A9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01677CD7-0EC7-45D7-9F9B-D9DCE42C1196}"/>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2EB90613-908B-45E0-B0E2-83EFD642019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1B93F286-C047-46E3-9523-FE0D143386D5}"/>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704E1B05-5941-4FE7-A944-01293B33984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9EE1B667-AF7B-4458-918D-03C81D7DF8B4}"/>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DBE817E-B21C-40B0-B3EC-26C782FB56A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B0ABFE74-0398-41E0-8EB6-FA7B51839750}"/>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DDB87323-B145-4489-AB39-01DEC18BD07B}"/>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2D6B31B7-F949-41F3-A211-E0C9D3AB33CF}"/>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18AB5941-8286-402A-99B4-BE6324427772}"/>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FB67F3BA-E4CD-441F-9AF2-4024825618C2}"/>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39907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7EE69AAC-5123-4DFC-ABA3-998707DFB344}"/>
            </a:ext>
          </a:extLst>
        </xdr:cNvPr>
        <xdr:cNvSpPr txBox="1"/>
      </xdr:nvSpPr>
      <xdr:spPr>
        <a:xfrm>
          <a:off x="10515600" y="18385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B05EE542-F69E-43C1-85E4-6ED81F80343E}"/>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CF593E04-A3D5-4CE6-B2A6-3EE1D33AD3F9}"/>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4209D83E-DA3D-4460-B7E5-E10815C80655}"/>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B2647B7C-366E-416E-B5D4-DA63E946866E}"/>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153254</xdr:rowOff>
    </xdr:from>
    <xdr:to>
      <xdr:col>36</xdr:col>
      <xdr:colOff>165100</xdr:colOff>
      <xdr:row>108</xdr:row>
      <xdr:rowOff>83404</xdr:rowOff>
    </xdr:to>
    <xdr:sp macro="" textlink="">
      <xdr:nvSpPr>
        <xdr:cNvPr id="473" name="フローチャート: 判断 472">
          <a:extLst>
            <a:ext uri="{FF2B5EF4-FFF2-40B4-BE49-F238E27FC236}">
              <a16:creationId xmlns:a16="http://schemas.microsoft.com/office/drawing/2014/main" id="{741205E8-AC47-4D49-83F2-540F34A473D4}"/>
            </a:ext>
          </a:extLst>
        </xdr:cNvPr>
        <xdr:cNvSpPr/>
      </xdr:nvSpPr>
      <xdr:spPr>
        <a:xfrm>
          <a:off x="6921500" y="1849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6777513-9B05-456B-817C-E26C132D2B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040BFB4-EA18-472E-AD42-EECB06C1F5E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9DA3EF5-A7E4-421F-9871-12FE46D64E0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9B8EDE-213E-4D98-8FD4-63091F203AC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1AE3AA9-B282-4032-8F16-4D0001F9D55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16123</xdr:rowOff>
    </xdr:from>
    <xdr:to>
      <xdr:col>55</xdr:col>
      <xdr:colOff>50800</xdr:colOff>
      <xdr:row>107</xdr:row>
      <xdr:rowOff>117723</xdr:rowOff>
    </xdr:to>
    <xdr:sp macro="" textlink="">
      <xdr:nvSpPr>
        <xdr:cNvPr id="479" name="楕円 478">
          <a:extLst>
            <a:ext uri="{FF2B5EF4-FFF2-40B4-BE49-F238E27FC236}">
              <a16:creationId xmlns:a16="http://schemas.microsoft.com/office/drawing/2014/main" id="{8E3BA5A7-AE59-4FEC-88C8-2B770E4C12D6}"/>
            </a:ext>
          </a:extLst>
        </xdr:cNvPr>
        <xdr:cNvSpPr/>
      </xdr:nvSpPr>
      <xdr:spPr>
        <a:xfrm>
          <a:off x="10426700" y="183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39000</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546F6ED5-FD74-42C7-997D-25740FEA14B9}"/>
            </a:ext>
          </a:extLst>
        </xdr:cNvPr>
        <xdr:cNvSpPr txBox="1"/>
      </xdr:nvSpPr>
      <xdr:spPr>
        <a:xfrm>
          <a:off x="10515600" y="18212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22011</xdr:rowOff>
    </xdr:from>
    <xdr:to>
      <xdr:col>50</xdr:col>
      <xdr:colOff>165100</xdr:colOff>
      <xdr:row>107</xdr:row>
      <xdr:rowOff>123611</xdr:rowOff>
    </xdr:to>
    <xdr:sp macro="" textlink="">
      <xdr:nvSpPr>
        <xdr:cNvPr id="481" name="楕円 480">
          <a:extLst>
            <a:ext uri="{FF2B5EF4-FFF2-40B4-BE49-F238E27FC236}">
              <a16:creationId xmlns:a16="http://schemas.microsoft.com/office/drawing/2014/main" id="{D7257CDA-911A-4EEB-ACB0-62260B85BBE2}"/>
            </a:ext>
          </a:extLst>
        </xdr:cNvPr>
        <xdr:cNvSpPr/>
      </xdr:nvSpPr>
      <xdr:spPr>
        <a:xfrm>
          <a:off x="9588500" y="1836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66923</xdr:rowOff>
    </xdr:from>
    <xdr:to>
      <xdr:col>55</xdr:col>
      <xdr:colOff>0</xdr:colOff>
      <xdr:row>107</xdr:row>
      <xdr:rowOff>72811</xdr:rowOff>
    </xdr:to>
    <xdr:cxnSp macro="">
      <xdr:nvCxnSpPr>
        <xdr:cNvPr id="482" name="直線コネクタ 481">
          <a:extLst>
            <a:ext uri="{FF2B5EF4-FFF2-40B4-BE49-F238E27FC236}">
              <a16:creationId xmlns:a16="http://schemas.microsoft.com/office/drawing/2014/main" id="{BAF1FAD4-E8D7-49A0-8C15-41085B37E48C}"/>
            </a:ext>
          </a:extLst>
        </xdr:cNvPr>
        <xdr:cNvCxnSpPr/>
      </xdr:nvCxnSpPr>
      <xdr:spPr>
        <a:xfrm flipV="1">
          <a:off x="9639300" y="18412073"/>
          <a:ext cx="8382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29727</xdr:rowOff>
    </xdr:from>
    <xdr:to>
      <xdr:col>46</xdr:col>
      <xdr:colOff>38100</xdr:colOff>
      <xdr:row>107</xdr:row>
      <xdr:rowOff>131327</xdr:rowOff>
    </xdr:to>
    <xdr:sp macro="" textlink="">
      <xdr:nvSpPr>
        <xdr:cNvPr id="483" name="楕円 482">
          <a:extLst>
            <a:ext uri="{FF2B5EF4-FFF2-40B4-BE49-F238E27FC236}">
              <a16:creationId xmlns:a16="http://schemas.microsoft.com/office/drawing/2014/main" id="{187A3D9B-D78F-4C6C-8EDA-2CC6A0C2DD2D}"/>
            </a:ext>
          </a:extLst>
        </xdr:cNvPr>
        <xdr:cNvSpPr/>
      </xdr:nvSpPr>
      <xdr:spPr>
        <a:xfrm>
          <a:off x="8699500" y="183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72811</xdr:rowOff>
    </xdr:from>
    <xdr:to>
      <xdr:col>50</xdr:col>
      <xdr:colOff>114300</xdr:colOff>
      <xdr:row>107</xdr:row>
      <xdr:rowOff>80527</xdr:rowOff>
    </xdr:to>
    <xdr:cxnSp macro="">
      <xdr:nvCxnSpPr>
        <xdr:cNvPr id="484" name="直線コネクタ 483">
          <a:extLst>
            <a:ext uri="{FF2B5EF4-FFF2-40B4-BE49-F238E27FC236}">
              <a16:creationId xmlns:a16="http://schemas.microsoft.com/office/drawing/2014/main" id="{B58DD979-BE1F-448F-8D05-7C10006C4388}"/>
            </a:ext>
          </a:extLst>
        </xdr:cNvPr>
        <xdr:cNvCxnSpPr/>
      </xdr:nvCxnSpPr>
      <xdr:spPr>
        <a:xfrm flipV="1">
          <a:off x="8750300" y="18417961"/>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34437</xdr:rowOff>
    </xdr:from>
    <xdr:to>
      <xdr:col>41</xdr:col>
      <xdr:colOff>101600</xdr:colOff>
      <xdr:row>107</xdr:row>
      <xdr:rowOff>136037</xdr:rowOff>
    </xdr:to>
    <xdr:sp macro="" textlink="">
      <xdr:nvSpPr>
        <xdr:cNvPr id="485" name="楕円 484">
          <a:extLst>
            <a:ext uri="{FF2B5EF4-FFF2-40B4-BE49-F238E27FC236}">
              <a16:creationId xmlns:a16="http://schemas.microsoft.com/office/drawing/2014/main" id="{BE28CAA3-9174-4673-9C35-64FBB667BB8F}"/>
            </a:ext>
          </a:extLst>
        </xdr:cNvPr>
        <xdr:cNvSpPr/>
      </xdr:nvSpPr>
      <xdr:spPr>
        <a:xfrm>
          <a:off x="7810500" y="183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80527</xdr:rowOff>
    </xdr:from>
    <xdr:to>
      <xdr:col>45</xdr:col>
      <xdr:colOff>177800</xdr:colOff>
      <xdr:row>107</xdr:row>
      <xdr:rowOff>85237</xdr:rowOff>
    </xdr:to>
    <xdr:cxnSp macro="">
      <xdr:nvCxnSpPr>
        <xdr:cNvPr id="486" name="直線コネクタ 485">
          <a:extLst>
            <a:ext uri="{FF2B5EF4-FFF2-40B4-BE49-F238E27FC236}">
              <a16:creationId xmlns:a16="http://schemas.microsoft.com/office/drawing/2014/main" id="{D8387D68-83A7-46A1-BC9B-7EB3F10F63CF}"/>
            </a:ext>
          </a:extLst>
        </xdr:cNvPr>
        <xdr:cNvCxnSpPr/>
      </xdr:nvCxnSpPr>
      <xdr:spPr>
        <a:xfrm flipV="1">
          <a:off x="7861300" y="18425677"/>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43480</xdr:rowOff>
    </xdr:from>
    <xdr:to>
      <xdr:col>36</xdr:col>
      <xdr:colOff>165100</xdr:colOff>
      <xdr:row>107</xdr:row>
      <xdr:rowOff>145080</xdr:rowOff>
    </xdr:to>
    <xdr:sp macro="" textlink="">
      <xdr:nvSpPr>
        <xdr:cNvPr id="487" name="楕円 486">
          <a:extLst>
            <a:ext uri="{FF2B5EF4-FFF2-40B4-BE49-F238E27FC236}">
              <a16:creationId xmlns:a16="http://schemas.microsoft.com/office/drawing/2014/main" id="{E637B8C3-09B6-4C39-8086-F018E4CCC611}"/>
            </a:ext>
          </a:extLst>
        </xdr:cNvPr>
        <xdr:cNvSpPr/>
      </xdr:nvSpPr>
      <xdr:spPr>
        <a:xfrm>
          <a:off x="6921500" y="1838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85237</xdr:rowOff>
    </xdr:from>
    <xdr:to>
      <xdr:col>41</xdr:col>
      <xdr:colOff>50800</xdr:colOff>
      <xdr:row>107</xdr:row>
      <xdr:rowOff>94280</xdr:rowOff>
    </xdr:to>
    <xdr:cxnSp macro="">
      <xdr:nvCxnSpPr>
        <xdr:cNvPr id="488" name="直線コネクタ 487">
          <a:extLst>
            <a:ext uri="{FF2B5EF4-FFF2-40B4-BE49-F238E27FC236}">
              <a16:creationId xmlns:a16="http://schemas.microsoft.com/office/drawing/2014/main" id="{F275036A-3A5F-4EE3-B94A-17E7E4CFDFB4}"/>
            </a:ext>
          </a:extLst>
        </xdr:cNvPr>
        <xdr:cNvCxnSpPr/>
      </xdr:nvCxnSpPr>
      <xdr:spPr>
        <a:xfrm flipV="1">
          <a:off x="6972300" y="18430387"/>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160095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35ECEAEB-7B87-423B-B4FC-12321E581098}"/>
            </a:ext>
          </a:extLst>
        </xdr:cNvPr>
        <xdr:cNvSpPr txBox="1"/>
      </xdr:nvSpPr>
      <xdr:spPr>
        <a:xfrm>
          <a:off x="9281505" y="18505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16846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86A3757F-761B-4D12-96C7-1DC4705C5ADF}"/>
            </a:ext>
          </a:extLst>
        </xdr:cNvPr>
        <xdr:cNvSpPr txBox="1"/>
      </xdr:nvSpPr>
      <xdr:spPr>
        <a:xfrm>
          <a:off x="8405205" y="18533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9569652C-F38E-4900-B737-180A736903C7}"/>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74531</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539FE45D-2861-4BA5-9EC8-61A8A9FDE2C6}"/>
            </a:ext>
          </a:extLst>
        </xdr:cNvPr>
        <xdr:cNvSpPr txBox="1"/>
      </xdr:nvSpPr>
      <xdr:spPr>
        <a:xfrm>
          <a:off x="6672795" y="1859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140138</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9573E16C-16F5-4DCD-82C4-3559AFA27C81}"/>
            </a:ext>
          </a:extLst>
        </xdr:cNvPr>
        <xdr:cNvSpPr txBox="1"/>
      </xdr:nvSpPr>
      <xdr:spPr>
        <a:xfrm>
          <a:off x="9281505" y="18142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147854</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BF6F9410-421C-46F4-ACF4-D973779F7FF0}"/>
            </a:ext>
          </a:extLst>
        </xdr:cNvPr>
        <xdr:cNvSpPr txBox="1"/>
      </xdr:nvSpPr>
      <xdr:spPr>
        <a:xfrm>
          <a:off x="8405205" y="181501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127164</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09A0F41A-11E4-4F98-A922-938F7EC9AAED}"/>
            </a:ext>
          </a:extLst>
        </xdr:cNvPr>
        <xdr:cNvSpPr txBox="1"/>
      </xdr:nvSpPr>
      <xdr:spPr>
        <a:xfrm>
          <a:off x="7516205" y="18472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161607</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4C846C5E-CCAD-4E6F-ADC8-E957083E0869}"/>
            </a:ext>
          </a:extLst>
        </xdr:cNvPr>
        <xdr:cNvSpPr txBox="1"/>
      </xdr:nvSpPr>
      <xdr:spPr>
        <a:xfrm>
          <a:off x="6627205" y="181638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4898174E-90A8-41E7-A06D-2F0DD80E16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2A855093-A584-40C7-8521-CFB035E74E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7D6F5392-8E1D-45B5-B9D1-3BE3ACCB13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744CF3C-125D-4FF2-B21D-D23ED60820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AFFC5AF-7919-401B-A060-9073BA1FF2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E3C737B3-A777-45FF-B442-7BE8AF6DDA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84582276-7F4B-4035-8796-CB1D1987FB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2B867F5D-91CD-480E-B6CD-0465138EDA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E85B5DF3-7378-4746-AF55-AF6F2EB6FB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99904695-0F5E-41DA-BD57-4054779FC4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6438937-120C-4F0A-9417-34BAEF613C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E307561F-7909-46A2-B42B-25BBBE31BF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4CBC52C7-1F46-41E5-893D-80EF72B997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58B71AE9-B0A2-4A90-8926-379891FC6F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55297F58-6478-4F2D-B95D-90C219ED7F8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5FF1A569-877F-4B3F-85D9-1614C771437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E51D1F9A-D04C-4C56-8A77-ED6B80F2BCA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24FBDC93-0292-49B2-BDBB-EC05296215A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B1EAC1CC-3305-4916-BC47-E09CEEDF872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56ACD950-C3F4-47D9-BDEE-C98CA3B8ECD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482C5350-9A50-42BD-A2A4-3C8956E0AE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AD014BBE-E26F-4EB2-8143-C641F86EB25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96178793-6DF0-4A14-BBBF-4A445F21C84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39401B9C-F5F2-4B5F-BE17-01DA0968F0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D0A70812-0406-470A-B4C6-AE11F25ECB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D23A5219-89AB-4F82-BC95-87EB265E5064}"/>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ED589B8A-2315-4CDD-9801-1C9D12EBB14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6ABB7CEA-BAFB-4992-B61C-68F9B016B4A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ED265E42-5436-4002-AE2A-A37FEF67B127}"/>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721062A0-EEAA-4D64-834B-B47A0A323DC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5E630963-A79A-48D2-9515-7995D572DF2E}"/>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E1936498-1F0A-4BD4-9778-4AC1019EBA0F}"/>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F4EE609E-EA14-4C77-B7ED-359231DC2888}"/>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DBE1B2BF-E32D-4EE3-9ED0-DBFF5799D2B5}"/>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80B90760-7461-4108-8594-53E22E714022}"/>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532" name="フローチャート: 判断 531">
          <a:extLst>
            <a:ext uri="{FF2B5EF4-FFF2-40B4-BE49-F238E27FC236}">
              <a16:creationId xmlns:a16="http://schemas.microsoft.com/office/drawing/2014/main" id="{6FD98977-523C-4A9C-AFDF-A58A99DF44FE}"/>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CE43B7F-F534-48D7-AFA4-D2EE1256A8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494D9F3-80E7-4706-85FC-EF8E90040C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0EF1D2A-5D25-4984-9F3B-0774BA03AC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A21CD70-02EE-49BE-8C14-62430978AD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F64B392C-6100-42D5-980D-15929AC496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67854</xdr:rowOff>
    </xdr:from>
    <xdr:to>
      <xdr:col>85</xdr:col>
      <xdr:colOff>177800</xdr:colOff>
      <xdr:row>36</xdr:row>
      <xdr:rowOff>169454</xdr:rowOff>
    </xdr:to>
    <xdr:sp macro="" textlink="">
      <xdr:nvSpPr>
        <xdr:cNvPr id="538" name="楕円 537">
          <a:extLst>
            <a:ext uri="{FF2B5EF4-FFF2-40B4-BE49-F238E27FC236}">
              <a16:creationId xmlns:a16="http://schemas.microsoft.com/office/drawing/2014/main" id="{D914BADB-ED97-43EF-AD78-1353CFE6C8EA}"/>
            </a:ext>
          </a:extLst>
        </xdr:cNvPr>
        <xdr:cNvSpPr/>
      </xdr:nvSpPr>
      <xdr:spPr>
        <a:xfrm>
          <a:off x="16268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90731</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A4A81908-2BE6-41D6-97BF-EE1F33C02B6A}"/>
            </a:ext>
          </a:extLst>
        </xdr:cNvPr>
        <xdr:cNvSpPr txBox="1"/>
      </xdr:nvSpPr>
      <xdr:spPr>
        <a:xfrm>
          <a:off x="16357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9072</xdr:rowOff>
    </xdr:from>
    <xdr:to>
      <xdr:col>81</xdr:col>
      <xdr:colOff>101600</xdr:colOff>
      <xdr:row>36</xdr:row>
      <xdr:rowOff>110672</xdr:rowOff>
    </xdr:to>
    <xdr:sp macro="" textlink="">
      <xdr:nvSpPr>
        <xdr:cNvPr id="540" name="楕円 539">
          <a:extLst>
            <a:ext uri="{FF2B5EF4-FFF2-40B4-BE49-F238E27FC236}">
              <a16:creationId xmlns:a16="http://schemas.microsoft.com/office/drawing/2014/main" id="{3CBB25F3-ABDC-4522-9E5E-9B483C8A4699}"/>
            </a:ext>
          </a:extLst>
        </xdr:cNvPr>
        <xdr:cNvSpPr/>
      </xdr:nvSpPr>
      <xdr:spPr>
        <a:xfrm>
          <a:off x="15430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59872</xdr:rowOff>
    </xdr:from>
    <xdr:to>
      <xdr:col>85</xdr:col>
      <xdr:colOff>127000</xdr:colOff>
      <xdr:row>36</xdr:row>
      <xdr:rowOff>118654</xdr:rowOff>
    </xdr:to>
    <xdr:cxnSp macro="">
      <xdr:nvCxnSpPr>
        <xdr:cNvPr id="541" name="直線コネクタ 540">
          <a:extLst>
            <a:ext uri="{FF2B5EF4-FFF2-40B4-BE49-F238E27FC236}">
              <a16:creationId xmlns:a16="http://schemas.microsoft.com/office/drawing/2014/main" id="{F1D985D6-441B-4187-BCF6-89C7B22AC308}"/>
            </a:ext>
          </a:extLst>
        </xdr:cNvPr>
        <xdr:cNvCxnSpPr/>
      </xdr:nvCxnSpPr>
      <xdr:spPr>
        <a:xfrm>
          <a:off x="15481300" y="623207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110308</xdr:rowOff>
    </xdr:from>
    <xdr:to>
      <xdr:col>76</xdr:col>
      <xdr:colOff>165100</xdr:colOff>
      <xdr:row>36</xdr:row>
      <xdr:rowOff>40458</xdr:rowOff>
    </xdr:to>
    <xdr:sp macro="" textlink="">
      <xdr:nvSpPr>
        <xdr:cNvPr id="542" name="楕円 541">
          <a:extLst>
            <a:ext uri="{FF2B5EF4-FFF2-40B4-BE49-F238E27FC236}">
              <a16:creationId xmlns:a16="http://schemas.microsoft.com/office/drawing/2014/main" id="{7B4A5F7B-1280-46EE-8F3C-6FDB195C1AB9}"/>
            </a:ext>
          </a:extLst>
        </xdr:cNvPr>
        <xdr:cNvSpPr/>
      </xdr:nvSpPr>
      <xdr:spPr>
        <a:xfrm>
          <a:off x="145415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161108</xdr:rowOff>
    </xdr:from>
    <xdr:to>
      <xdr:col>81</xdr:col>
      <xdr:colOff>50800</xdr:colOff>
      <xdr:row>36</xdr:row>
      <xdr:rowOff>59872</xdr:rowOff>
    </xdr:to>
    <xdr:cxnSp macro="">
      <xdr:nvCxnSpPr>
        <xdr:cNvPr id="543" name="直線コネクタ 542">
          <a:extLst>
            <a:ext uri="{FF2B5EF4-FFF2-40B4-BE49-F238E27FC236}">
              <a16:creationId xmlns:a16="http://schemas.microsoft.com/office/drawing/2014/main" id="{CB7E4716-6ED9-4678-868E-3582C74F9834}"/>
            </a:ext>
          </a:extLst>
        </xdr:cNvPr>
        <xdr:cNvCxnSpPr/>
      </xdr:nvCxnSpPr>
      <xdr:spPr>
        <a:xfrm>
          <a:off x="14592300" y="6161858"/>
          <a:ext cx="8890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133169</xdr:rowOff>
    </xdr:from>
    <xdr:to>
      <xdr:col>72</xdr:col>
      <xdr:colOff>38100</xdr:colOff>
      <xdr:row>35</xdr:row>
      <xdr:rowOff>63319</xdr:rowOff>
    </xdr:to>
    <xdr:sp macro="" textlink="">
      <xdr:nvSpPr>
        <xdr:cNvPr id="544" name="楕円 543">
          <a:extLst>
            <a:ext uri="{FF2B5EF4-FFF2-40B4-BE49-F238E27FC236}">
              <a16:creationId xmlns:a16="http://schemas.microsoft.com/office/drawing/2014/main" id="{BEB12B27-3349-4B9F-948D-F3A03654E86F}"/>
            </a:ext>
          </a:extLst>
        </xdr:cNvPr>
        <xdr:cNvSpPr/>
      </xdr:nvSpPr>
      <xdr:spPr>
        <a:xfrm>
          <a:off x="13652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12519</xdr:rowOff>
    </xdr:from>
    <xdr:to>
      <xdr:col>76</xdr:col>
      <xdr:colOff>114300</xdr:colOff>
      <xdr:row>35</xdr:row>
      <xdr:rowOff>161108</xdr:rowOff>
    </xdr:to>
    <xdr:cxnSp macro="">
      <xdr:nvCxnSpPr>
        <xdr:cNvPr id="545" name="直線コネクタ 544">
          <a:extLst>
            <a:ext uri="{FF2B5EF4-FFF2-40B4-BE49-F238E27FC236}">
              <a16:creationId xmlns:a16="http://schemas.microsoft.com/office/drawing/2014/main" id="{C624509F-7784-42CB-835B-083DB4F2A9C5}"/>
            </a:ext>
          </a:extLst>
        </xdr:cNvPr>
        <xdr:cNvCxnSpPr/>
      </xdr:nvCxnSpPr>
      <xdr:spPr>
        <a:xfrm>
          <a:off x="13703300" y="6013269"/>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17235</xdr:rowOff>
    </xdr:from>
    <xdr:to>
      <xdr:col>67</xdr:col>
      <xdr:colOff>101600</xdr:colOff>
      <xdr:row>42</xdr:row>
      <xdr:rowOff>118835</xdr:rowOff>
    </xdr:to>
    <xdr:sp macro="" textlink="">
      <xdr:nvSpPr>
        <xdr:cNvPr id="546" name="楕円 545">
          <a:extLst>
            <a:ext uri="{FF2B5EF4-FFF2-40B4-BE49-F238E27FC236}">
              <a16:creationId xmlns:a16="http://schemas.microsoft.com/office/drawing/2014/main" id="{46207413-C4A6-4C97-B72D-89E035EBF3ED}"/>
            </a:ext>
          </a:extLst>
        </xdr:cNvPr>
        <xdr:cNvSpPr/>
      </xdr:nvSpPr>
      <xdr:spPr>
        <a:xfrm>
          <a:off x="12763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12519</xdr:rowOff>
    </xdr:from>
    <xdr:to>
      <xdr:col>71</xdr:col>
      <xdr:colOff>177800</xdr:colOff>
      <xdr:row>42</xdr:row>
      <xdr:rowOff>68035</xdr:rowOff>
    </xdr:to>
    <xdr:cxnSp macro="">
      <xdr:nvCxnSpPr>
        <xdr:cNvPr id="547" name="直線コネクタ 546">
          <a:extLst>
            <a:ext uri="{FF2B5EF4-FFF2-40B4-BE49-F238E27FC236}">
              <a16:creationId xmlns:a16="http://schemas.microsoft.com/office/drawing/2014/main" id="{B4FE49F7-E140-45DD-8B8E-B4FD8B63E1FA}"/>
            </a:ext>
          </a:extLst>
        </xdr:cNvPr>
        <xdr:cNvCxnSpPr/>
      </xdr:nvCxnSpPr>
      <xdr:spPr>
        <a:xfrm flipV="1">
          <a:off x="12814300" y="6013269"/>
          <a:ext cx="889000" cy="125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9FC95DF7-6E0B-4F84-82E1-B38607CB43E2}"/>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4B674CD4-7776-476F-AF2D-54EC029AE08D}"/>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06467FFC-D90C-4FCC-8EE7-001DE06A2384}"/>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9549ED3C-8C22-40DD-BA16-65341E6096CB}"/>
            </a:ext>
          </a:extLst>
        </xdr:cNvPr>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127199</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85AA53DE-0AB1-40FC-AAC6-5233420E480B}"/>
            </a:ext>
          </a:extLst>
        </xdr:cNvPr>
        <xdr:cNvSpPr txBox="1"/>
      </xdr:nvSpPr>
      <xdr:spPr>
        <a:xfrm>
          <a:off x="15266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56985</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B4A4BAB2-ACD2-46D8-8405-FE81EEE43669}"/>
            </a:ext>
          </a:extLst>
        </xdr:cNvPr>
        <xdr:cNvSpPr txBox="1"/>
      </xdr:nvSpPr>
      <xdr:spPr>
        <a:xfrm>
          <a:off x="14389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79846</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CDBFBC11-B017-45D0-A3A1-72930756D894}"/>
            </a:ext>
          </a:extLst>
        </xdr:cNvPr>
        <xdr:cNvSpPr txBox="1"/>
      </xdr:nvSpPr>
      <xdr:spPr>
        <a:xfrm>
          <a:off x="13500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109962</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67325BC8-D28C-411C-A8B8-362DB78B6BDE}"/>
            </a:ext>
          </a:extLst>
        </xdr:cNvPr>
        <xdr:cNvSpPr txBox="1"/>
      </xdr:nvSpPr>
      <xdr:spPr>
        <a:xfrm>
          <a:off x="126117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8A88A1AC-AE74-4D88-9DF9-147551E3C8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AEB706A2-3F63-409A-9404-08B6070CCD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1E90EA7D-8EF4-4947-82C4-38A806819B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30BD9203-670B-404C-9DC2-221EBB47B2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FB806DC6-CB7E-4C20-87DB-ED11E8BD40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A8B69350-169A-4F7B-9D44-D89348F1FD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BC02D000-63A7-4A1C-8C97-B22FB5A795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C14EE501-0C4C-4FC6-B4C1-8568D199C5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A688087E-52EF-4131-BAD2-5F811A7590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B4B37827-DE28-4B49-9A3A-D294500249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7D893DE5-CF5A-44A1-8CDF-E8B0B695BDD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38077966-80CB-4F97-B085-EDF4A1D6338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55DE9E1B-2895-4386-B6CB-53ED3542464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F09C9167-1912-4F61-B935-1DAE21EC10F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BD266019-2432-4E6F-A33F-6DC3F3E802B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4CA18695-2D96-4DCA-8397-ED833A35950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488ABB6B-4E91-4953-A704-268E5E23AF2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F815B511-3FCD-484C-8C7B-7D7D78DA41B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11C052E4-F66D-4965-8FEB-62F93ECBB6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EA355B89-CE9C-4ABF-88F8-C4F80698544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C1EA0AA1-722A-4B1C-828B-B4C8BBFEED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56B274B3-31DF-41AC-A223-C4E4860E0B0C}"/>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6C25F73E-F37D-4325-B724-7ED70F5E5822}"/>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4BBC3CF4-4BEE-4CD2-927E-A573D402FF14}"/>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BABFCDA2-ADFF-4F2B-A4D1-34AA61A6DE9B}"/>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29D9EB4F-679E-4700-B84E-D6046466C446}"/>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71274BE-D4D2-4C7D-8FF1-9693FE418600}"/>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67F73F68-482B-4CA8-9B62-1B673D324A54}"/>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8A3823E0-0A03-401D-8C7B-DDC3281AC182}"/>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AB028925-5542-4F37-9C8D-420782010269}"/>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93F4EC18-A553-46B0-9D0F-FA95984BEA87}"/>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7" name="フローチャート: 判断 586">
          <a:extLst>
            <a:ext uri="{FF2B5EF4-FFF2-40B4-BE49-F238E27FC236}">
              <a16:creationId xmlns:a16="http://schemas.microsoft.com/office/drawing/2014/main" id="{4335C223-491C-4AB9-893B-802AD1831FB7}"/>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6A69F28-FB55-49E6-B24D-B432784EE4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B12415F-DB4A-4971-A45A-215B0F7E71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3AAFB39-D466-46EC-B93B-5B12C2A565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DB41A53-F881-4223-95D5-EA33E4900A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2CC9AA8-E3C0-4718-8EDF-BA6D44DA22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56032</xdr:rowOff>
    </xdr:from>
    <xdr:to>
      <xdr:col>116</xdr:col>
      <xdr:colOff>114300</xdr:colOff>
      <xdr:row>37</xdr:row>
      <xdr:rowOff>157632</xdr:rowOff>
    </xdr:to>
    <xdr:sp macro="" textlink="">
      <xdr:nvSpPr>
        <xdr:cNvPr id="593" name="楕円 592">
          <a:extLst>
            <a:ext uri="{FF2B5EF4-FFF2-40B4-BE49-F238E27FC236}">
              <a16:creationId xmlns:a16="http://schemas.microsoft.com/office/drawing/2014/main" id="{646943C0-78AE-4B1F-8C49-16D60600A1FD}"/>
            </a:ext>
          </a:extLst>
        </xdr:cNvPr>
        <xdr:cNvSpPr/>
      </xdr:nvSpPr>
      <xdr:spPr>
        <a:xfrm>
          <a:off x="22110700" y="63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78909</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D6B3E496-6FBE-4CC5-A840-7A780A1497E7}"/>
            </a:ext>
          </a:extLst>
        </xdr:cNvPr>
        <xdr:cNvSpPr txBox="1"/>
      </xdr:nvSpPr>
      <xdr:spPr>
        <a:xfrm>
          <a:off x="22199600" y="625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72492</xdr:rowOff>
    </xdr:from>
    <xdr:to>
      <xdr:col>112</xdr:col>
      <xdr:colOff>38100</xdr:colOff>
      <xdr:row>38</xdr:row>
      <xdr:rowOff>2642</xdr:rowOff>
    </xdr:to>
    <xdr:sp macro="" textlink="">
      <xdr:nvSpPr>
        <xdr:cNvPr id="595" name="楕円 594">
          <a:extLst>
            <a:ext uri="{FF2B5EF4-FFF2-40B4-BE49-F238E27FC236}">
              <a16:creationId xmlns:a16="http://schemas.microsoft.com/office/drawing/2014/main" id="{656E755D-DB86-47F3-9AE8-63E7A69A973D}"/>
            </a:ext>
          </a:extLst>
        </xdr:cNvPr>
        <xdr:cNvSpPr/>
      </xdr:nvSpPr>
      <xdr:spPr>
        <a:xfrm>
          <a:off x="21272500" y="64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106832</xdr:rowOff>
    </xdr:from>
    <xdr:to>
      <xdr:col>116</xdr:col>
      <xdr:colOff>63500</xdr:colOff>
      <xdr:row>37</xdr:row>
      <xdr:rowOff>123292</xdr:rowOff>
    </xdr:to>
    <xdr:cxnSp macro="">
      <xdr:nvCxnSpPr>
        <xdr:cNvPr id="596" name="直線コネクタ 595">
          <a:extLst>
            <a:ext uri="{FF2B5EF4-FFF2-40B4-BE49-F238E27FC236}">
              <a16:creationId xmlns:a16="http://schemas.microsoft.com/office/drawing/2014/main" id="{7C8FA878-C145-4531-A9C7-D014D5665C0E}"/>
            </a:ext>
          </a:extLst>
        </xdr:cNvPr>
        <xdr:cNvCxnSpPr/>
      </xdr:nvCxnSpPr>
      <xdr:spPr>
        <a:xfrm flipV="1">
          <a:off x="21323300" y="645048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91694</xdr:rowOff>
    </xdr:from>
    <xdr:to>
      <xdr:col>107</xdr:col>
      <xdr:colOff>101600</xdr:colOff>
      <xdr:row>38</xdr:row>
      <xdr:rowOff>21844</xdr:rowOff>
    </xdr:to>
    <xdr:sp macro="" textlink="">
      <xdr:nvSpPr>
        <xdr:cNvPr id="597" name="楕円 596">
          <a:extLst>
            <a:ext uri="{FF2B5EF4-FFF2-40B4-BE49-F238E27FC236}">
              <a16:creationId xmlns:a16="http://schemas.microsoft.com/office/drawing/2014/main" id="{3337A9C3-A5C3-4A2F-840C-D8A1C1532E56}"/>
            </a:ext>
          </a:extLst>
        </xdr:cNvPr>
        <xdr:cNvSpPr/>
      </xdr:nvSpPr>
      <xdr:spPr>
        <a:xfrm>
          <a:off x="20383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123292</xdr:rowOff>
    </xdr:from>
    <xdr:to>
      <xdr:col>111</xdr:col>
      <xdr:colOff>177800</xdr:colOff>
      <xdr:row>37</xdr:row>
      <xdr:rowOff>142494</xdr:rowOff>
    </xdr:to>
    <xdr:cxnSp macro="">
      <xdr:nvCxnSpPr>
        <xdr:cNvPr id="598" name="直線コネクタ 597">
          <a:extLst>
            <a:ext uri="{FF2B5EF4-FFF2-40B4-BE49-F238E27FC236}">
              <a16:creationId xmlns:a16="http://schemas.microsoft.com/office/drawing/2014/main" id="{21EB358A-DC6C-4D41-A466-DF3358AC6B76}"/>
            </a:ext>
          </a:extLst>
        </xdr:cNvPr>
        <xdr:cNvCxnSpPr/>
      </xdr:nvCxnSpPr>
      <xdr:spPr>
        <a:xfrm flipV="1">
          <a:off x="20434300" y="646694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53746</xdr:rowOff>
    </xdr:from>
    <xdr:to>
      <xdr:col>102</xdr:col>
      <xdr:colOff>165100</xdr:colOff>
      <xdr:row>38</xdr:row>
      <xdr:rowOff>155346</xdr:rowOff>
    </xdr:to>
    <xdr:sp macro="" textlink="">
      <xdr:nvSpPr>
        <xdr:cNvPr id="599" name="楕円 598">
          <a:extLst>
            <a:ext uri="{FF2B5EF4-FFF2-40B4-BE49-F238E27FC236}">
              <a16:creationId xmlns:a16="http://schemas.microsoft.com/office/drawing/2014/main" id="{A3AC11E1-649E-4530-9175-366E8482FA69}"/>
            </a:ext>
          </a:extLst>
        </xdr:cNvPr>
        <xdr:cNvSpPr/>
      </xdr:nvSpPr>
      <xdr:spPr>
        <a:xfrm>
          <a:off x="19494500" y="65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142494</xdr:rowOff>
    </xdr:from>
    <xdr:to>
      <xdr:col>107</xdr:col>
      <xdr:colOff>50800</xdr:colOff>
      <xdr:row>38</xdr:row>
      <xdr:rowOff>104546</xdr:rowOff>
    </xdr:to>
    <xdr:cxnSp macro="">
      <xdr:nvCxnSpPr>
        <xdr:cNvPr id="600" name="直線コネクタ 599">
          <a:extLst>
            <a:ext uri="{FF2B5EF4-FFF2-40B4-BE49-F238E27FC236}">
              <a16:creationId xmlns:a16="http://schemas.microsoft.com/office/drawing/2014/main" id="{29036196-E69C-42B8-874D-FF43DC063D34}"/>
            </a:ext>
          </a:extLst>
        </xdr:cNvPr>
        <xdr:cNvCxnSpPr/>
      </xdr:nvCxnSpPr>
      <xdr:spPr>
        <a:xfrm flipV="1">
          <a:off x="19545300" y="6486144"/>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121869</xdr:rowOff>
    </xdr:from>
    <xdr:to>
      <xdr:col>98</xdr:col>
      <xdr:colOff>38100</xdr:colOff>
      <xdr:row>40</xdr:row>
      <xdr:rowOff>52019</xdr:rowOff>
    </xdr:to>
    <xdr:sp macro="" textlink="">
      <xdr:nvSpPr>
        <xdr:cNvPr id="601" name="楕円 600">
          <a:extLst>
            <a:ext uri="{FF2B5EF4-FFF2-40B4-BE49-F238E27FC236}">
              <a16:creationId xmlns:a16="http://schemas.microsoft.com/office/drawing/2014/main" id="{38461CEB-1D17-4DA8-A211-1724A3BE783B}"/>
            </a:ext>
          </a:extLst>
        </xdr:cNvPr>
        <xdr:cNvSpPr/>
      </xdr:nvSpPr>
      <xdr:spPr>
        <a:xfrm>
          <a:off x="18605500" y="68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104546</xdr:rowOff>
    </xdr:from>
    <xdr:to>
      <xdr:col>102</xdr:col>
      <xdr:colOff>114300</xdr:colOff>
      <xdr:row>40</xdr:row>
      <xdr:rowOff>1219</xdr:rowOff>
    </xdr:to>
    <xdr:cxnSp macro="">
      <xdr:nvCxnSpPr>
        <xdr:cNvPr id="602" name="直線コネクタ 601">
          <a:extLst>
            <a:ext uri="{FF2B5EF4-FFF2-40B4-BE49-F238E27FC236}">
              <a16:creationId xmlns:a16="http://schemas.microsoft.com/office/drawing/2014/main" id="{A8B4DB55-F663-4D92-A912-67BED4BC6FC2}"/>
            </a:ext>
          </a:extLst>
        </xdr:cNvPr>
        <xdr:cNvCxnSpPr/>
      </xdr:nvCxnSpPr>
      <xdr:spPr>
        <a:xfrm flipV="1">
          <a:off x="18656300" y="6619646"/>
          <a:ext cx="8890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596EB66A-032B-4EF0-9286-47A5784493C5}"/>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C57C03C9-4F8C-4785-B1F8-10E7B4D13D12}"/>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7FA4353A-9B96-4709-A992-01065572500F}"/>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1A7B4265-6420-4105-850E-0CC0FFAE0370}"/>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19169</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14792A6C-4080-4F04-95DC-7ED7651B20F3}"/>
            </a:ext>
          </a:extLst>
        </xdr:cNvPr>
        <xdr:cNvSpPr txBox="1"/>
      </xdr:nvSpPr>
      <xdr:spPr>
        <a:xfrm>
          <a:off x="21075727" y="619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38371</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2C0B8D9D-F9DB-46EA-B6F1-8D9BEA7BF405}"/>
            </a:ext>
          </a:extLst>
        </xdr:cNvPr>
        <xdr:cNvSpPr txBox="1"/>
      </xdr:nvSpPr>
      <xdr:spPr>
        <a:xfrm>
          <a:off x="20199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423</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8D28164D-6136-479D-8046-C7BBAA337EEB}"/>
            </a:ext>
          </a:extLst>
        </xdr:cNvPr>
        <xdr:cNvSpPr txBox="1"/>
      </xdr:nvSpPr>
      <xdr:spPr>
        <a:xfrm>
          <a:off x="19310427" y="63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43146</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4EC600F7-2A2F-45C1-94C0-A45803B2BEA1}"/>
            </a:ext>
          </a:extLst>
        </xdr:cNvPr>
        <xdr:cNvSpPr txBox="1"/>
      </xdr:nvSpPr>
      <xdr:spPr>
        <a:xfrm>
          <a:off x="18421427" y="690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B1FED8F1-0049-44DC-82DC-56BA1AA3CF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62CC3AF-0C59-4E0D-AF51-DBD1ACABCC2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46C488A-B606-4F08-B8F8-4175D1A55F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B68B111-2158-49FE-B9D2-EACF9650B6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8944E1BE-10FF-41AC-A2FF-3FB4DCAF09E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31C7DC6-205A-4D76-8C62-A26C177F23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FD0CCD0-55F8-4113-8CEE-3242759459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D71A8C5B-9A92-4EF2-9101-66C3A923C87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7EE4BB0-11A8-46B9-A9B1-980C71DC76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D286B12-AABE-46F5-82FA-C208D07321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508F5825-4993-4DC6-9E2F-4A7521768F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D7BA9F47-9B2E-4EE6-87DA-EB3957005DF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3026F13F-0500-4860-83D4-3C4536F70CD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851511F6-6522-4179-96FE-96534877EF1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62F128AB-47F0-4B42-B9AA-48E302A957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F3B3F46C-E879-45A1-BE34-2ACB0C8247B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A3B005FA-537C-493E-8059-D318E879AEA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3E1DEAFF-0076-4F28-9306-DAB99A2704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5CC0600C-1570-45CC-8706-1D7A7FAFBF5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2039E399-EFE0-407B-84F2-A6F23E4C9EC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DA062336-9CDF-480A-95CF-82B0BD2E784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DC239ED2-EF27-4B2C-901F-B11CD0031D5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8487D0F3-3F16-4C76-950F-59CB701E02B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4EF69504-3E1D-4AE6-826B-7C89CF6E95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FCAA2902-34F8-4446-8AA1-8E416175B44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6DAE1349-27F5-4CFD-87B4-C5595FC04D7A}"/>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16F01504-6155-425A-AAE2-0783F67B5C47}"/>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153D4969-9AFD-4FF1-B09B-31DCD5887599}"/>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1D51DA92-393C-40CF-91D0-713E12C70475}"/>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DC2A3656-5B93-42FD-A2F2-1ABBB692D972}"/>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5B752A3F-9D68-4C99-8BF9-DAC2975A9BE7}"/>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1CB93980-C99B-46D2-B595-419F552F9039}"/>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BDAB1C09-E058-4B1B-8013-BCB7CB29226C}"/>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BABBC05A-AC9D-4FBE-961F-DF90BDC058B7}"/>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FAE55AD4-6ADA-4050-A7DA-563787BE1331}"/>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646" name="フローチャート: 判断 645">
          <a:extLst>
            <a:ext uri="{FF2B5EF4-FFF2-40B4-BE49-F238E27FC236}">
              <a16:creationId xmlns:a16="http://schemas.microsoft.com/office/drawing/2014/main" id="{7B812A0C-CE56-4F4A-9982-1AE24E022609}"/>
            </a:ext>
          </a:extLst>
        </xdr:cNvPr>
        <xdr:cNvSpPr/>
      </xdr:nvSpPr>
      <xdr:spPr>
        <a:xfrm>
          <a:off x="12763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7A8A6E2-D0F9-4055-BB39-ADADD7839D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C8562BA-19F3-46C0-9CB5-CCBB22983CC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EF5E8D5-D428-44DD-88D1-194E375ACA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FC52783-55D2-4B1D-8047-C47F09BD0C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6D00E55-968F-4C1A-8EB7-B70D5A416F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151674</xdr:rowOff>
    </xdr:from>
    <xdr:to>
      <xdr:col>85</xdr:col>
      <xdr:colOff>177800</xdr:colOff>
      <xdr:row>62</xdr:row>
      <xdr:rowOff>81824</xdr:rowOff>
    </xdr:to>
    <xdr:sp macro="" textlink="">
      <xdr:nvSpPr>
        <xdr:cNvPr id="652" name="楕円 651">
          <a:extLst>
            <a:ext uri="{FF2B5EF4-FFF2-40B4-BE49-F238E27FC236}">
              <a16:creationId xmlns:a16="http://schemas.microsoft.com/office/drawing/2014/main" id="{A8883EB0-C2E0-4F52-8744-AE61DFBA318F}"/>
            </a:ext>
          </a:extLst>
        </xdr:cNvPr>
        <xdr:cNvSpPr/>
      </xdr:nvSpPr>
      <xdr:spPr>
        <a:xfrm>
          <a:off x="16268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130101</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7DB7CD22-22A5-446D-A9BE-9CB417A88FAC}"/>
            </a:ext>
          </a:extLst>
        </xdr:cNvPr>
        <xdr:cNvSpPr txBox="1"/>
      </xdr:nvSpPr>
      <xdr:spPr>
        <a:xfrm>
          <a:off x="16357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125549</xdr:rowOff>
    </xdr:from>
    <xdr:to>
      <xdr:col>81</xdr:col>
      <xdr:colOff>101600</xdr:colOff>
      <xdr:row>62</xdr:row>
      <xdr:rowOff>55699</xdr:rowOff>
    </xdr:to>
    <xdr:sp macro="" textlink="">
      <xdr:nvSpPr>
        <xdr:cNvPr id="654" name="楕円 653">
          <a:extLst>
            <a:ext uri="{FF2B5EF4-FFF2-40B4-BE49-F238E27FC236}">
              <a16:creationId xmlns:a16="http://schemas.microsoft.com/office/drawing/2014/main" id="{6BF9B5E9-F1F1-4770-9848-84A8F48DB159}"/>
            </a:ext>
          </a:extLst>
        </xdr:cNvPr>
        <xdr:cNvSpPr/>
      </xdr:nvSpPr>
      <xdr:spPr>
        <a:xfrm>
          <a:off x="15430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4899</xdr:rowOff>
    </xdr:from>
    <xdr:to>
      <xdr:col>85</xdr:col>
      <xdr:colOff>127000</xdr:colOff>
      <xdr:row>62</xdr:row>
      <xdr:rowOff>31024</xdr:rowOff>
    </xdr:to>
    <xdr:cxnSp macro="">
      <xdr:nvCxnSpPr>
        <xdr:cNvPr id="655" name="直線コネクタ 654">
          <a:extLst>
            <a:ext uri="{FF2B5EF4-FFF2-40B4-BE49-F238E27FC236}">
              <a16:creationId xmlns:a16="http://schemas.microsoft.com/office/drawing/2014/main" id="{2DEC9510-DF0A-44EF-906F-89EB1405D20E}"/>
            </a:ext>
          </a:extLst>
        </xdr:cNvPr>
        <xdr:cNvCxnSpPr/>
      </xdr:nvCxnSpPr>
      <xdr:spPr>
        <a:xfrm>
          <a:off x="15481300" y="1063479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127181</xdr:rowOff>
    </xdr:from>
    <xdr:to>
      <xdr:col>76</xdr:col>
      <xdr:colOff>165100</xdr:colOff>
      <xdr:row>62</xdr:row>
      <xdr:rowOff>57331</xdr:rowOff>
    </xdr:to>
    <xdr:sp macro="" textlink="">
      <xdr:nvSpPr>
        <xdr:cNvPr id="656" name="楕円 655">
          <a:extLst>
            <a:ext uri="{FF2B5EF4-FFF2-40B4-BE49-F238E27FC236}">
              <a16:creationId xmlns:a16="http://schemas.microsoft.com/office/drawing/2014/main" id="{FE64CB41-BBC1-49A8-8DBB-5EE39B21FA39}"/>
            </a:ext>
          </a:extLst>
        </xdr:cNvPr>
        <xdr:cNvSpPr/>
      </xdr:nvSpPr>
      <xdr:spPr>
        <a:xfrm>
          <a:off x="14541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4899</xdr:rowOff>
    </xdr:from>
    <xdr:to>
      <xdr:col>81</xdr:col>
      <xdr:colOff>50800</xdr:colOff>
      <xdr:row>62</xdr:row>
      <xdr:rowOff>6531</xdr:rowOff>
    </xdr:to>
    <xdr:cxnSp macro="">
      <xdr:nvCxnSpPr>
        <xdr:cNvPr id="657" name="直線コネクタ 656">
          <a:extLst>
            <a:ext uri="{FF2B5EF4-FFF2-40B4-BE49-F238E27FC236}">
              <a16:creationId xmlns:a16="http://schemas.microsoft.com/office/drawing/2014/main" id="{BC5724C8-6AF8-4D1A-B585-5C2EFD9135BD}"/>
            </a:ext>
          </a:extLst>
        </xdr:cNvPr>
        <xdr:cNvCxnSpPr/>
      </xdr:nvCxnSpPr>
      <xdr:spPr>
        <a:xfrm flipV="1">
          <a:off x="14592300" y="106347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99423</xdr:rowOff>
    </xdr:from>
    <xdr:to>
      <xdr:col>72</xdr:col>
      <xdr:colOff>38100</xdr:colOff>
      <xdr:row>62</xdr:row>
      <xdr:rowOff>29573</xdr:rowOff>
    </xdr:to>
    <xdr:sp macro="" textlink="">
      <xdr:nvSpPr>
        <xdr:cNvPr id="658" name="楕円 657">
          <a:extLst>
            <a:ext uri="{FF2B5EF4-FFF2-40B4-BE49-F238E27FC236}">
              <a16:creationId xmlns:a16="http://schemas.microsoft.com/office/drawing/2014/main" id="{A21DBEFF-6F70-4BD8-8DAE-35807F0491F7}"/>
            </a:ext>
          </a:extLst>
        </xdr:cNvPr>
        <xdr:cNvSpPr/>
      </xdr:nvSpPr>
      <xdr:spPr>
        <a:xfrm>
          <a:off x="13652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150223</xdr:rowOff>
    </xdr:from>
    <xdr:to>
      <xdr:col>76</xdr:col>
      <xdr:colOff>114300</xdr:colOff>
      <xdr:row>62</xdr:row>
      <xdr:rowOff>6531</xdr:rowOff>
    </xdr:to>
    <xdr:cxnSp macro="">
      <xdr:nvCxnSpPr>
        <xdr:cNvPr id="659" name="直線コネクタ 658">
          <a:extLst>
            <a:ext uri="{FF2B5EF4-FFF2-40B4-BE49-F238E27FC236}">
              <a16:creationId xmlns:a16="http://schemas.microsoft.com/office/drawing/2014/main" id="{33EB7B8F-DAEC-4D94-BB64-6EE29EB553B7}"/>
            </a:ext>
          </a:extLst>
        </xdr:cNvPr>
        <xdr:cNvCxnSpPr/>
      </xdr:nvCxnSpPr>
      <xdr:spPr>
        <a:xfrm>
          <a:off x="13703300" y="106086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68399</xdr:rowOff>
    </xdr:from>
    <xdr:to>
      <xdr:col>67</xdr:col>
      <xdr:colOff>101600</xdr:colOff>
      <xdr:row>61</xdr:row>
      <xdr:rowOff>169999</xdr:rowOff>
    </xdr:to>
    <xdr:sp macro="" textlink="">
      <xdr:nvSpPr>
        <xdr:cNvPr id="660" name="楕円 659">
          <a:extLst>
            <a:ext uri="{FF2B5EF4-FFF2-40B4-BE49-F238E27FC236}">
              <a16:creationId xmlns:a16="http://schemas.microsoft.com/office/drawing/2014/main" id="{7B1CCFD9-BF99-43E8-8C22-C2409C4A8E01}"/>
            </a:ext>
          </a:extLst>
        </xdr:cNvPr>
        <xdr:cNvSpPr/>
      </xdr:nvSpPr>
      <xdr:spPr>
        <a:xfrm>
          <a:off x="12763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61</xdr:row>
      <xdr:rowOff>150223</xdr:rowOff>
    </xdr:to>
    <xdr:cxnSp macro="">
      <xdr:nvCxnSpPr>
        <xdr:cNvPr id="661" name="直線コネクタ 660">
          <a:extLst>
            <a:ext uri="{FF2B5EF4-FFF2-40B4-BE49-F238E27FC236}">
              <a16:creationId xmlns:a16="http://schemas.microsoft.com/office/drawing/2014/main" id="{D6F4B6CA-1454-4CE5-8923-81033B4B7C78}"/>
            </a:ext>
          </a:extLst>
        </xdr:cNvPr>
        <xdr:cNvCxnSpPr/>
      </xdr:nvCxnSpPr>
      <xdr:spPr>
        <a:xfrm>
          <a:off x="12814300" y="105776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662" name="n_1aveValue【学校施設】&#10;有形固定資産減価償却率">
          <a:extLst>
            <a:ext uri="{FF2B5EF4-FFF2-40B4-BE49-F238E27FC236}">
              <a16:creationId xmlns:a16="http://schemas.microsoft.com/office/drawing/2014/main" id="{7A868344-ACDF-4532-A720-CE7FCE2A2209}"/>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663" name="n_2aveValue【学校施設】&#10;有形固定資産減価償却率">
          <a:extLst>
            <a:ext uri="{FF2B5EF4-FFF2-40B4-BE49-F238E27FC236}">
              <a16:creationId xmlns:a16="http://schemas.microsoft.com/office/drawing/2014/main" id="{506C65D0-D315-4D61-AE92-57475BB76F0A}"/>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664" name="n_3aveValue【学校施設】&#10;有形固定資産減価償却率">
          <a:extLst>
            <a:ext uri="{FF2B5EF4-FFF2-40B4-BE49-F238E27FC236}">
              <a16:creationId xmlns:a16="http://schemas.microsoft.com/office/drawing/2014/main" id="{FBA08374-FB57-4A3F-94CF-2EA9A2A6EEF0}"/>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57530</xdr:rowOff>
    </xdr:from>
    <xdr:ext cx="405111" cy="259045"/>
    <xdr:sp macro="" textlink="">
      <xdr:nvSpPr>
        <xdr:cNvPr id="665" name="n_4aveValue【学校施設】&#10;有形固定資産減価償却率">
          <a:extLst>
            <a:ext uri="{FF2B5EF4-FFF2-40B4-BE49-F238E27FC236}">
              <a16:creationId xmlns:a16="http://schemas.microsoft.com/office/drawing/2014/main" id="{DEE7C7E0-BD70-4027-84DB-3106F42D8318}"/>
            </a:ext>
          </a:extLst>
        </xdr:cNvPr>
        <xdr:cNvSpPr txBox="1"/>
      </xdr:nvSpPr>
      <xdr:spPr>
        <a:xfrm>
          <a:off x="12611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46826</xdr:rowOff>
    </xdr:from>
    <xdr:ext cx="405111" cy="259045"/>
    <xdr:sp macro="" textlink="">
      <xdr:nvSpPr>
        <xdr:cNvPr id="666" name="n_1mainValue【学校施設】&#10;有形固定資産減価償却率">
          <a:extLst>
            <a:ext uri="{FF2B5EF4-FFF2-40B4-BE49-F238E27FC236}">
              <a16:creationId xmlns:a16="http://schemas.microsoft.com/office/drawing/2014/main" id="{60C060C0-7CDF-440F-86A8-4CFCF5682CB0}"/>
            </a:ext>
          </a:extLst>
        </xdr:cNvPr>
        <xdr:cNvSpPr txBox="1"/>
      </xdr:nvSpPr>
      <xdr:spPr>
        <a:xfrm>
          <a:off x="15266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48458</xdr:rowOff>
    </xdr:from>
    <xdr:ext cx="405111" cy="259045"/>
    <xdr:sp macro="" textlink="">
      <xdr:nvSpPr>
        <xdr:cNvPr id="667" name="n_2mainValue【学校施設】&#10;有形固定資産減価償却率">
          <a:extLst>
            <a:ext uri="{FF2B5EF4-FFF2-40B4-BE49-F238E27FC236}">
              <a16:creationId xmlns:a16="http://schemas.microsoft.com/office/drawing/2014/main" id="{0B3DFBB1-9BE1-4190-9190-7621DCF8C986}"/>
            </a:ext>
          </a:extLst>
        </xdr:cNvPr>
        <xdr:cNvSpPr txBox="1"/>
      </xdr:nvSpPr>
      <xdr:spPr>
        <a:xfrm>
          <a:off x="14389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20700</xdr:rowOff>
    </xdr:from>
    <xdr:ext cx="405111" cy="259045"/>
    <xdr:sp macro="" textlink="">
      <xdr:nvSpPr>
        <xdr:cNvPr id="668" name="n_3mainValue【学校施設】&#10;有形固定資産減価償却率">
          <a:extLst>
            <a:ext uri="{FF2B5EF4-FFF2-40B4-BE49-F238E27FC236}">
              <a16:creationId xmlns:a16="http://schemas.microsoft.com/office/drawing/2014/main" id="{245D5B8D-8612-49B1-83B8-89F6B935352D}"/>
            </a:ext>
          </a:extLst>
        </xdr:cNvPr>
        <xdr:cNvSpPr txBox="1"/>
      </xdr:nvSpPr>
      <xdr:spPr>
        <a:xfrm>
          <a:off x="13500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161126</xdr:rowOff>
    </xdr:from>
    <xdr:ext cx="405111" cy="259045"/>
    <xdr:sp macro="" textlink="">
      <xdr:nvSpPr>
        <xdr:cNvPr id="669" name="n_4mainValue【学校施設】&#10;有形固定資産減価償却率">
          <a:extLst>
            <a:ext uri="{FF2B5EF4-FFF2-40B4-BE49-F238E27FC236}">
              <a16:creationId xmlns:a16="http://schemas.microsoft.com/office/drawing/2014/main" id="{C335D719-7ADB-4EDB-A981-A73D69469CFC}"/>
            </a:ext>
          </a:extLst>
        </xdr:cNvPr>
        <xdr:cNvSpPr txBox="1"/>
      </xdr:nvSpPr>
      <xdr:spPr>
        <a:xfrm>
          <a:off x="12611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860EA2B-5F46-4985-9675-80B4F5ED85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D847D654-1B4E-4455-86B3-AE2FE9AD2D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A0D6C1F9-8317-434F-BD95-1675EB6A8D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FE5473C1-DB81-4D24-888A-6CD4CCB153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3E53BE5C-E3CA-4C5C-B978-F19A218F8B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E4D4934-28F3-4F66-A983-18D35CF785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23062FF0-D66D-4F27-B8F7-9C4143B4B7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A3D6A196-9054-46DC-A8CC-98869086D0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59800CFB-7606-48B1-927B-7AC236B4B5F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D7164628-D216-48F5-B9AD-2217813F0A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AFF02A40-9A5C-4ED6-987C-7BA0DD2B4D1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AE8DB82F-BBCD-4301-B2AB-8E90FB1B7DB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D5AFCD57-093D-4A7B-A7A2-153E2C1B766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7582D1AF-E3B8-460D-9879-C774F62FAF9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D2C836A8-6F38-49D5-9A7E-216DC5CD632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A6DEF0DB-E873-4C05-B145-7D573B87A017}"/>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2F9081D6-9608-408A-A2AE-073DF7196F1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E4DB1370-AC60-48CE-A207-A899BA18760B}"/>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F4B2AB2-0E52-4CDF-8A26-F042030822B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8252135E-C8CA-4289-BB03-D6AD6DD7B58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ECE1A805-233E-4C74-BEC2-2450A196F0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59718FB9-7D07-456B-9D8E-0AE46FD842D8}"/>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9AB299F3-6444-4A29-8D27-B122136E4B3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D15FBABF-53B7-442C-AEDB-10E004CC858D}"/>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CFB4E1F1-E5EA-4A89-88C4-A0803C820819}"/>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E9CCED81-061C-43EE-9269-4B9F14E4EA56}"/>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696" name="【学校施設】&#10;一人当たり面積平均値テキスト">
          <a:extLst>
            <a:ext uri="{FF2B5EF4-FFF2-40B4-BE49-F238E27FC236}">
              <a16:creationId xmlns:a16="http://schemas.microsoft.com/office/drawing/2014/main" id="{211A2149-2BDD-4346-85CF-43CB1EF1A2EA}"/>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B41D6DC7-65C4-4A5D-8F36-673D86BC3811}"/>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2BF8E4B7-73BE-4797-984A-01FB4DDFD27F}"/>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6E975059-9A2D-4CFE-8732-323B693D3A1A}"/>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05A4E9D5-6DCC-48FE-9223-0B1CB067DCDD}"/>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701" name="フローチャート: 判断 700">
          <a:extLst>
            <a:ext uri="{FF2B5EF4-FFF2-40B4-BE49-F238E27FC236}">
              <a16:creationId xmlns:a16="http://schemas.microsoft.com/office/drawing/2014/main" id="{B238C87B-A4DF-45EB-9B8B-F01C8F7DFA1E}"/>
            </a:ext>
          </a:extLst>
        </xdr:cNvPr>
        <xdr:cNvSpPr/>
      </xdr:nvSpPr>
      <xdr:spPr>
        <a:xfrm>
          <a:off x="18605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7514620-B3E5-4BCD-9F6B-FBA9E7C209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E3032CD-CC89-4638-9C93-DD86AAEB75C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8A292BA-2016-4177-B255-397F996205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367F6D5-2E83-425C-8E79-4195550F2B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8692EC0-6F64-43EE-90B2-8CB4B4E224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71089</xdr:rowOff>
    </xdr:from>
    <xdr:to>
      <xdr:col>116</xdr:col>
      <xdr:colOff>114300</xdr:colOff>
      <xdr:row>62</xdr:row>
      <xdr:rowOff>1239</xdr:rowOff>
    </xdr:to>
    <xdr:sp macro="" textlink="">
      <xdr:nvSpPr>
        <xdr:cNvPr id="707" name="楕円 706">
          <a:extLst>
            <a:ext uri="{FF2B5EF4-FFF2-40B4-BE49-F238E27FC236}">
              <a16:creationId xmlns:a16="http://schemas.microsoft.com/office/drawing/2014/main" id="{66ED3AF7-FD0C-461B-98D2-FA22801F41FD}"/>
            </a:ext>
          </a:extLst>
        </xdr:cNvPr>
        <xdr:cNvSpPr/>
      </xdr:nvSpPr>
      <xdr:spPr>
        <a:xfrm>
          <a:off x="22110700" y="105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93966</xdr:rowOff>
    </xdr:from>
    <xdr:ext cx="469744" cy="259045"/>
    <xdr:sp macro="" textlink="">
      <xdr:nvSpPr>
        <xdr:cNvPr id="708" name="【学校施設】&#10;一人当たり面積該当値テキスト">
          <a:extLst>
            <a:ext uri="{FF2B5EF4-FFF2-40B4-BE49-F238E27FC236}">
              <a16:creationId xmlns:a16="http://schemas.microsoft.com/office/drawing/2014/main" id="{D05B9C75-5429-4443-B67A-C6E127FD3FE5}"/>
            </a:ext>
          </a:extLst>
        </xdr:cNvPr>
        <xdr:cNvSpPr txBox="1"/>
      </xdr:nvSpPr>
      <xdr:spPr>
        <a:xfrm>
          <a:off x="22199600" y="1038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80097</xdr:rowOff>
    </xdr:from>
    <xdr:to>
      <xdr:col>112</xdr:col>
      <xdr:colOff>38100</xdr:colOff>
      <xdr:row>62</xdr:row>
      <xdr:rowOff>10247</xdr:rowOff>
    </xdr:to>
    <xdr:sp macro="" textlink="">
      <xdr:nvSpPr>
        <xdr:cNvPr id="709" name="楕円 708">
          <a:extLst>
            <a:ext uri="{FF2B5EF4-FFF2-40B4-BE49-F238E27FC236}">
              <a16:creationId xmlns:a16="http://schemas.microsoft.com/office/drawing/2014/main" id="{8BFE1AF2-6C4A-4AF4-BEC1-C01B8526172B}"/>
            </a:ext>
          </a:extLst>
        </xdr:cNvPr>
        <xdr:cNvSpPr/>
      </xdr:nvSpPr>
      <xdr:spPr>
        <a:xfrm>
          <a:off x="21272500" y="1053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121889</xdr:rowOff>
    </xdr:from>
    <xdr:to>
      <xdr:col>116</xdr:col>
      <xdr:colOff>63500</xdr:colOff>
      <xdr:row>61</xdr:row>
      <xdr:rowOff>130897</xdr:rowOff>
    </xdr:to>
    <xdr:cxnSp macro="">
      <xdr:nvCxnSpPr>
        <xdr:cNvPr id="710" name="直線コネクタ 709">
          <a:extLst>
            <a:ext uri="{FF2B5EF4-FFF2-40B4-BE49-F238E27FC236}">
              <a16:creationId xmlns:a16="http://schemas.microsoft.com/office/drawing/2014/main" id="{ECB627FE-9E18-49B0-A79B-836757218964}"/>
            </a:ext>
          </a:extLst>
        </xdr:cNvPr>
        <xdr:cNvCxnSpPr/>
      </xdr:nvCxnSpPr>
      <xdr:spPr>
        <a:xfrm flipV="1">
          <a:off x="21323300" y="10580339"/>
          <a:ext cx="8382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90658</xdr:rowOff>
    </xdr:from>
    <xdr:to>
      <xdr:col>107</xdr:col>
      <xdr:colOff>101600</xdr:colOff>
      <xdr:row>62</xdr:row>
      <xdr:rowOff>20808</xdr:rowOff>
    </xdr:to>
    <xdr:sp macro="" textlink="">
      <xdr:nvSpPr>
        <xdr:cNvPr id="711" name="楕円 710">
          <a:extLst>
            <a:ext uri="{FF2B5EF4-FFF2-40B4-BE49-F238E27FC236}">
              <a16:creationId xmlns:a16="http://schemas.microsoft.com/office/drawing/2014/main" id="{8E7ABEE1-175B-4143-9650-8FA79A5129C7}"/>
            </a:ext>
          </a:extLst>
        </xdr:cNvPr>
        <xdr:cNvSpPr/>
      </xdr:nvSpPr>
      <xdr:spPr>
        <a:xfrm>
          <a:off x="20383500" y="105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130897</xdr:rowOff>
    </xdr:from>
    <xdr:to>
      <xdr:col>111</xdr:col>
      <xdr:colOff>177800</xdr:colOff>
      <xdr:row>61</xdr:row>
      <xdr:rowOff>141458</xdr:rowOff>
    </xdr:to>
    <xdr:cxnSp macro="">
      <xdr:nvCxnSpPr>
        <xdr:cNvPr id="712" name="直線コネクタ 711">
          <a:extLst>
            <a:ext uri="{FF2B5EF4-FFF2-40B4-BE49-F238E27FC236}">
              <a16:creationId xmlns:a16="http://schemas.microsoft.com/office/drawing/2014/main" id="{C477058E-AB48-4D53-BAAB-B7852189585A}"/>
            </a:ext>
          </a:extLst>
        </xdr:cNvPr>
        <xdr:cNvCxnSpPr/>
      </xdr:nvCxnSpPr>
      <xdr:spPr>
        <a:xfrm flipV="1">
          <a:off x="20434300" y="10589347"/>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95367</xdr:rowOff>
    </xdr:from>
    <xdr:to>
      <xdr:col>102</xdr:col>
      <xdr:colOff>165100</xdr:colOff>
      <xdr:row>62</xdr:row>
      <xdr:rowOff>25517</xdr:rowOff>
    </xdr:to>
    <xdr:sp macro="" textlink="">
      <xdr:nvSpPr>
        <xdr:cNvPr id="713" name="楕円 712">
          <a:extLst>
            <a:ext uri="{FF2B5EF4-FFF2-40B4-BE49-F238E27FC236}">
              <a16:creationId xmlns:a16="http://schemas.microsoft.com/office/drawing/2014/main" id="{D3F645AF-7DFB-4B26-967F-3ED0867031F2}"/>
            </a:ext>
          </a:extLst>
        </xdr:cNvPr>
        <xdr:cNvSpPr/>
      </xdr:nvSpPr>
      <xdr:spPr>
        <a:xfrm>
          <a:off x="19494500" y="105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141458</xdr:rowOff>
    </xdr:from>
    <xdr:to>
      <xdr:col>107</xdr:col>
      <xdr:colOff>50800</xdr:colOff>
      <xdr:row>61</xdr:row>
      <xdr:rowOff>146167</xdr:rowOff>
    </xdr:to>
    <xdr:cxnSp macro="">
      <xdr:nvCxnSpPr>
        <xdr:cNvPr id="714" name="直線コネクタ 713">
          <a:extLst>
            <a:ext uri="{FF2B5EF4-FFF2-40B4-BE49-F238E27FC236}">
              <a16:creationId xmlns:a16="http://schemas.microsoft.com/office/drawing/2014/main" id="{51570F19-8F0C-4A4E-8378-563327243218}"/>
            </a:ext>
          </a:extLst>
        </xdr:cNvPr>
        <xdr:cNvCxnSpPr/>
      </xdr:nvCxnSpPr>
      <xdr:spPr>
        <a:xfrm flipV="1">
          <a:off x="19545300" y="1059990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101219</xdr:rowOff>
    </xdr:from>
    <xdr:to>
      <xdr:col>98</xdr:col>
      <xdr:colOff>38100</xdr:colOff>
      <xdr:row>62</xdr:row>
      <xdr:rowOff>31369</xdr:rowOff>
    </xdr:to>
    <xdr:sp macro="" textlink="">
      <xdr:nvSpPr>
        <xdr:cNvPr id="715" name="楕円 714">
          <a:extLst>
            <a:ext uri="{FF2B5EF4-FFF2-40B4-BE49-F238E27FC236}">
              <a16:creationId xmlns:a16="http://schemas.microsoft.com/office/drawing/2014/main" id="{1AA5536B-6AEA-4481-A572-7B7FFEC17116}"/>
            </a:ext>
          </a:extLst>
        </xdr:cNvPr>
        <xdr:cNvSpPr/>
      </xdr:nvSpPr>
      <xdr:spPr>
        <a:xfrm>
          <a:off x="18605500" y="105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146167</xdr:rowOff>
    </xdr:from>
    <xdr:to>
      <xdr:col>102</xdr:col>
      <xdr:colOff>114300</xdr:colOff>
      <xdr:row>61</xdr:row>
      <xdr:rowOff>152019</xdr:rowOff>
    </xdr:to>
    <xdr:cxnSp macro="">
      <xdr:nvCxnSpPr>
        <xdr:cNvPr id="716" name="直線コネクタ 715">
          <a:extLst>
            <a:ext uri="{FF2B5EF4-FFF2-40B4-BE49-F238E27FC236}">
              <a16:creationId xmlns:a16="http://schemas.microsoft.com/office/drawing/2014/main" id="{A8EAFF87-C633-4EDE-8668-84FBD7190D34}"/>
            </a:ext>
          </a:extLst>
        </xdr:cNvPr>
        <xdr:cNvCxnSpPr/>
      </xdr:nvCxnSpPr>
      <xdr:spPr>
        <a:xfrm flipV="1">
          <a:off x="18656300" y="10604617"/>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717" name="n_1aveValue【学校施設】&#10;一人当たり面積">
          <a:extLst>
            <a:ext uri="{FF2B5EF4-FFF2-40B4-BE49-F238E27FC236}">
              <a16:creationId xmlns:a16="http://schemas.microsoft.com/office/drawing/2014/main" id="{94B27F9A-BFA8-4628-87D9-A7429048DAE1}"/>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718" name="n_2aveValue【学校施設】&#10;一人当たり面積">
          <a:extLst>
            <a:ext uri="{FF2B5EF4-FFF2-40B4-BE49-F238E27FC236}">
              <a16:creationId xmlns:a16="http://schemas.microsoft.com/office/drawing/2014/main" id="{8EC175DE-894C-4D73-A503-4F82E39EC102}"/>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719" name="n_3aveValue【学校施設】&#10;一人当たり面積">
          <a:extLst>
            <a:ext uri="{FF2B5EF4-FFF2-40B4-BE49-F238E27FC236}">
              <a16:creationId xmlns:a16="http://schemas.microsoft.com/office/drawing/2014/main" id="{4CE31659-E88E-44A6-B569-F4BEEFE78B52}"/>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57152</xdr:rowOff>
    </xdr:from>
    <xdr:ext cx="469744" cy="259045"/>
    <xdr:sp macro="" textlink="">
      <xdr:nvSpPr>
        <xdr:cNvPr id="720" name="n_4aveValue【学校施設】&#10;一人当たり面積">
          <a:extLst>
            <a:ext uri="{FF2B5EF4-FFF2-40B4-BE49-F238E27FC236}">
              <a16:creationId xmlns:a16="http://schemas.microsoft.com/office/drawing/2014/main" id="{CDA4D3C9-1B8D-4200-AFEB-5A49B68C5605}"/>
            </a:ext>
          </a:extLst>
        </xdr:cNvPr>
        <xdr:cNvSpPr txBox="1"/>
      </xdr:nvSpPr>
      <xdr:spPr>
        <a:xfrm>
          <a:off x="18421427" y="108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26774</xdr:rowOff>
    </xdr:from>
    <xdr:ext cx="469744" cy="259045"/>
    <xdr:sp macro="" textlink="">
      <xdr:nvSpPr>
        <xdr:cNvPr id="721" name="n_1mainValue【学校施設】&#10;一人当たり面積">
          <a:extLst>
            <a:ext uri="{FF2B5EF4-FFF2-40B4-BE49-F238E27FC236}">
              <a16:creationId xmlns:a16="http://schemas.microsoft.com/office/drawing/2014/main" id="{FABFDF27-56E5-4758-83C2-C5D785B2779F}"/>
            </a:ext>
          </a:extLst>
        </xdr:cNvPr>
        <xdr:cNvSpPr txBox="1"/>
      </xdr:nvSpPr>
      <xdr:spPr>
        <a:xfrm>
          <a:off x="21075727" y="1031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37335</xdr:rowOff>
    </xdr:from>
    <xdr:ext cx="469744" cy="259045"/>
    <xdr:sp macro="" textlink="">
      <xdr:nvSpPr>
        <xdr:cNvPr id="722" name="n_2mainValue【学校施設】&#10;一人当たり面積">
          <a:extLst>
            <a:ext uri="{FF2B5EF4-FFF2-40B4-BE49-F238E27FC236}">
              <a16:creationId xmlns:a16="http://schemas.microsoft.com/office/drawing/2014/main" id="{7ADE2B46-834A-4987-9F33-F68970FC8132}"/>
            </a:ext>
          </a:extLst>
        </xdr:cNvPr>
        <xdr:cNvSpPr txBox="1"/>
      </xdr:nvSpPr>
      <xdr:spPr>
        <a:xfrm>
          <a:off x="20199427" y="103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42044</xdr:rowOff>
    </xdr:from>
    <xdr:ext cx="469744" cy="259045"/>
    <xdr:sp macro="" textlink="">
      <xdr:nvSpPr>
        <xdr:cNvPr id="723" name="n_3mainValue【学校施設】&#10;一人当たり面積">
          <a:extLst>
            <a:ext uri="{FF2B5EF4-FFF2-40B4-BE49-F238E27FC236}">
              <a16:creationId xmlns:a16="http://schemas.microsoft.com/office/drawing/2014/main" id="{97A28FF5-F2E6-4D4F-9153-64B34BC9E332}"/>
            </a:ext>
          </a:extLst>
        </xdr:cNvPr>
        <xdr:cNvSpPr txBox="1"/>
      </xdr:nvSpPr>
      <xdr:spPr>
        <a:xfrm>
          <a:off x="19310427" y="1032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47896</xdr:rowOff>
    </xdr:from>
    <xdr:ext cx="469744" cy="259045"/>
    <xdr:sp macro="" textlink="">
      <xdr:nvSpPr>
        <xdr:cNvPr id="724" name="n_4mainValue【学校施設】&#10;一人当たり面積">
          <a:extLst>
            <a:ext uri="{FF2B5EF4-FFF2-40B4-BE49-F238E27FC236}">
              <a16:creationId xmlns:a16="http://schemas.microsoft.com/office/drawing/2014/main" id="{48734FEF-7254-4A0B-B9F0-B73D8D74C13E}"/>
            </a:ext>
          </a:extLst>
        </xdr:cNvPr>
        <xdr:cNvSpPr txBox="1"/>
      </xdr:nvSpPr>
      <xdr:spPr>
        <a:xfrm>
          <a:off x="18421427" y="1033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3E44851C-42CD-464F-B81D-65C36F7FF5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B090AD7D-54DB-43E8-BECB-B2D5B842FAD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12075546-0FD0-4DC2-9120-AC04B2D27BD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D1CA838D-D5C7-4D61-A922-97B6BC70CD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7ADC2B5C-C10A-4BB0-AF75-DA19356BB0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B04E43E0-3CEB-4D10-92AC-76445AAABC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7DB967A-50D6-447D-9E67-719A7AA4F4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2005E05-7F85-4F47-9637-85E99E31572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24832022-7604-42A1-9049-5B74978FF9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4E3299C7-4A35-41EF-BEDF-A2472FCBF5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A5E593E8-C0AE-46D4-9EFD-ADDC61430E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FEE2B732-9BC6-4E4C-9A25-45C80DCA2C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68D7EDF7-087D-4419-9601-9D85DDED63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2D25E33E-9996-44D1-A10E-1803A5E50A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71300F2A-6BB1-45D2-B24F-42D9FFFE07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617AE53B-D926-4B75-9E1F-3E33FD49094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6B862B8-0167-4E99-AD0C-89D9A4DC6E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5335D37F-A3D2-4718-9278-072C043A00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35EF27C0-15BE-4FD9-B8BF-3B578B4D53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19781A93-ADC6-44CF-AE51-060FC38A11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29663EBC-6666-4898-98FE-A7C617614F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F8C1ADF-27E5-4B4C-BE0F-F783DDDED7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758B54F-3151-42EE-A4C3-71C0FD9983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D9FCE0F4-FE60-400A-93F4-8F3C3A7040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9F7819D0-BCD0-4443-818E-3A4B5CC983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3B636D9B-3C1F-40C0-978D-B2B6A3F666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44A701-CCDC-4D85-8E8D-8CC6F40955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735B8C51-A2FF-41BE-85E6-F544B17497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3B92AC3B-88B2-4BE9-A3DC-95490EF808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343B7833-6F19-4180-96B8-2E5646F6536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DA5280FF-3A03-4697-B687-76D65F049B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E67581AC-3649-493C-83D4-E514178E2F4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6B94DC5-C175-4AD7-AF54-09AC0F1E539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CF026B20-BADE-41B1-BBBD-158B755BF86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20849812-8FB5-4108-AFC0-50822BC587B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EFE179AF-815C-4F5A-8C42-1D3DF00BB7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CA34BA44-EDAA-4402-B070-BFC0D977E6F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DCA046F8-9143-4FB4-98A2-5AA1D9204F0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BA2D01BC-635C-443D-BEED-D6AE0F77573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CFFB6E18-C45D-43DE-AFB5-115077A5E00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8DA9DC9D-B011-484E-8C51-C4BF158988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E4A591A6-5E33-4AB5-8918-3D0D43DF2061}"/>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60109FEC-2992-47A3-AB81-0B64DC774F0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A9CDA99E-9DB3-426D-8A56-78043227255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a:extLst>
            <a:ext uri="{FF2B5EF4-FFF2-40B4-BE49-F238E27FC236}">
              <a16:creationId xmlns:a16="http://schemas.microsoft.com/office/drawing/2014/main" id="{04677F9E-F1FC-4DBD-BF65-CB90C86A146C}"/>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a:extLst>
            <a:ext uri="{FF2B5EF4-FFF2-40B4-BE49-F238E27FC236}">
              <a16:creationId xmlns:a16="http://schemas.microsoft.com/office/drawing/2014/main" id="{2960D49D-BE7C-4E51-96FF-DEFBB939E372}"/>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71" name="【公民館】&#10;有形固定資産減価償却率平均値テキスト">
          <a:extLst>
            <a:ext uri="{FF2B5EF4-FFF2-40B4-BE49-F238E27FC236}">
              <a16:creationId xmlns:a16="http://schemas.microsoft.com/office/drawing/2014/main" id="{039C2094-0A8C-4E8C-B371-4E3142526DFB}"/>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a:extLst>
            <a:ext uri="{FF2B5EF4-FFF2-40B4-BE49-F238E27FC236}">
              <a16:creationId xmlns:a16="http://schemas.microsoft.com/office/drawing/2014/main" id="{72711B2B-562A-4BEC-B919-7F116801F744}"/>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a:extLst>
            <a:ext uri="{FF2B5EF4-FFF2-40B4-BE49-F238E27FC236}">
              <a16:creationId xmlns:a16="http://schemas.microsoft.com/office/drawing/2014/main" id="{AB708857-7E98-4BB1-A7CF-1B5BCDDEF4FA}"/>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a:extLst>
            <a:ext uri="{FF2B5EF4-FFF2-40B4-BE49-F238E27FC236}">
              <a16:creationId xmlns:a16="http://schemas.microsoft.com/office/drawing/2014/main" id="{D5FBBB4F-0C8B-405F-BCC0-B74B72DBBABB}"/>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a:extLst>
            <a:ext uri="{FF2B5EF4-FFF2-40B4-BE49-F238E27FC236}">
              <a16:creationId xmlns:a16="http://schemas.microsoft.com/office/drawing/2014/main" id="{CD71EB43-1D27-4A2C-8772-B208A0068875}"/>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a:extLst>
            <a:ext uri="{FF2B5EF4-FFF2-40B4-BE49-F238E27FC236}">
              <a16:creationId xmlns:a16="http://schemas.microsoft.com/office/drawing/2014/main" id="{E56E8E9C-173B-44B4-98A1-FE73DE15493F}"/>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FB299F0-F57C-4954-B295-E3059195B2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1604957-521B-4662-965A-CADFCDB5EB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4565606-0BF0-49DF-8067-FFB1CE025F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080A7D5-4739-4B69-A843-FAD45EF6213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6DAD403-581F-492C-A2B8-E79E3E6558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160927</xdr:rowOff>
    </xdr:from>
    <xdr:to>
      <xdr:col>85</xdr:col>
      <xdr:colOff>177800</xdr:colOff>
      <xdr:row>108</xdr:row>
      <xdr:rowOff>91077</xdr:rowOff>
    </xdr:to>
    <xdr:sp macro="" textlink="">
      <xdr:nvSpPr>
        <xdr:cNvPr id="782" name="楕円 781">
          <a:extLst>
            <a:ext uri="{FF2B5EF4-FFF2-40B4-BE49-F238E27FC236}">
              <a16:creationId xmlns:a16="http://schemas.microsoft.com/office/drawing/2014/main" id="{0296714A-7F08-4F7C-9CD9-DC7A8069C119}"/>
            </a:ext>
          </a:extLst>
        </xdr:cNvPr>
        <xdr:cNvSpPr/>
      </xdr:nvSpPr>
      <xdr:spPr>
        <a:xfrm>
          <a:off x="16268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139354</xdr:rowOff>
    </xdr:from>
    <xdr:ext cx="405111" cy="259045"/>
    <xdr:sp macro="" textlink="">
      <xdr:nvSpPr>
        <xdr:cNvPr id="783" name="【公民館】&#10;有形固定資産減価償却率該当値テキスト">
          <a:extLst>
            <a:ext uri="{FF2B5EF4-FFF2-40B4-BE49-F238E27FC236}">
              <a16:creationId xmlns:a16="http://schemas.microsoft.com/office/drawing/2014/main" id="{ACE081C4-0CAC-453B-B49E-179B8BA74304}"/>
            </a:ext>
          </a:extLst>
        </xdr:cNvPr>
        <xdr:cNvSpPr txBox="1"/>
      </xdr:nvSpPr>
      <xdr:spPr>
        <a:xfrm>
          <a:off x="16357600"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144599</xdr:rowOff>
    </xdr:from>
    <xdr:to>
      <xdr:col>81</xdr:col>
      <xdr:colOff>101600</xdr:colOff>
      <xdr:row>108</xdr:row>
      <xdr:rowOff>74749</xdr:rowOff>
    </xdr:to>
    <xdr:sp macro="" textlink="">
      <xdr:nvSpPr>
        <xdr:cNvPr id="784" name="楕円 783">
          <a:extLst>
            <a:ext uri="{FF2B5EF4-FFF2-40B4-BE49-F238E27FC236}">
              <a16:creationId xmlns:a16="http://schemas.microsoft.com/office/drawing/2014/main" id="{4E3559B3-B9E6-466B-A811-DB55EE051441}"/>
            </a:ext>
          </a:extLst>
        </xdr:cNvPr>
        <xdr:cNvSpPr/>
      </xdr:nvSpPr>
      <xdr:spPr>
        <a:xfrm>
          <a:off x="15430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23949</xdr:rowOff>
    </xdr:from>
    <xdr:to>
      <xdr:col>85</xdr:col>
      <xdr:colOff>127000</xdr:colOff>
      <xdr:row>108</xdr:row>
      <xdr:rowOff>40277</xdr:rowOff>
    </xdr:to>
    <xdr:cxnSp macro="">
      <xdr:nvCxnSpPr>
        <xdr:cNvPr id="785" name="直線コネクタ 784">
          <a:extLst>
            <a:ext uri="{FF2B5EF4-FFF2-40B4-BE49-F238E27FC236}">
              <a16:creationId xmlns:a16="http://schemas.microsoft.com/office/drawing/2014/main" id="{DBF0071C-16CC-43F3-81A5-1584823DCA3E}"/>
            </a:ext>
          </a:extLst>
        </xdr:cNvPr>
        <xdr:cNvCxnSpPr/>
      </xdr:nvCxnSpPr>
      <xdr:spPr>
        <a:xfrm>
          <a:off x="15481300" y="185405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128270</xdr:rowOff>
    </xdr:from>
    <xdr:to>
      <xdr:col>76</xdr:col>
      <xdr:colOff>165100</xdr:colOff>
      <xdr:row>108</xdr:row>
      <xdr:rowOff>58420</xdr:rowOff>
    </xdr:to>
    <xdr:sp macro="" textlink="">
      <xdr:nvSpPr>
        <xdr:cNvPr id="786" name="楕円 785">
          <a:extLst>
            <a:ext uri="{FF2B5EF4-FFF2-40B4-BE49-F238E27FC236}">
              <a16:creationId xmlns:a16="http://schemas.microsoft.com/office/drawing/2014/main" id="{93733F20-D952-4049-BC70-ACB0BCB5466C}"/>
            </a:ext>
          </a:extLst>
        </xdr:cNvPr>
        <xdr:cNvSpPr/>
      </xdr:nvSpPr>
      <xdr:spPr>
        <a:xfrm>
          <a:off x="1454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xdr:rowOff>
    </xdr:from>
    <xdr:to>
      <xdr:col>81</xdr:col>
      <xdr:colOff>50800</xdr:colOff>
      <xdr:row>108</xdr:row>
      <xdr:rowOff>23949</xdr:rowOff>
    </xdr:to>
    <xdr:cxnSp macro="">
      <xdr:nvCxnSpPr>
        <xdr:cNvPr id="787" name="直線コネクタ 786">
          <a:extLst>
            <a:ext uri="{FF2B5EF4-FFF2-40B4-BE49-F238E27FC236}">
              <a16:creationId xmlns:a16="http://schemas.microsoft.com/office/drawing/2014/main" id="{0F4E2513-D56C-4CFC-BC9B-55BBFF27A0CF}"/>
            </a:ext>
          </a:extLst>
        </xdr:cNvPr>
        <xdr:cNvCxnSpPr/>
      </xdr:nvCxnSpPr>
      <xdr:spPr>
        <a:xfrm>
          <a:off x="14592300" y="185242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107043</xdr:rowOff>
    </xdr:from>
    <xdr:to>
      <xdr:col>72</xdr:col>
      <xdr:colOff>38100</xdr:colOff>
      <xdr:row>108</xdr:row>
      <xdr:rowOff>37193</xdr:rowOff>
    </xdr:to>
    <xdr:sp macro="" textlink="">
      <xdr:nvSpPr>
        <xdr:cNvPr id="788" name="楕円 787">
          <a:extLst>
            <a:ext uri="{FF2B5EF4-FFF2-40B4-BE49-F238E27FC236}">
              <a16:creationId xmlns:a16="http://schemas.microsoft.com/office/drawing/2014/main" id="{80C03F45-8E53-42B9-B1D9-A2D68765EB3E}"/>
            </a:ext>
          </a:extLst>
        </xdr:cNvPr>
        <xdr:cNvSpPr/>
      </xdr:nvSpPr>
      <xdr:spPr>
        <a:xfrm>
          <a:off x="13652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157843</xdr:rowOff>
    </xdr:from>
    <xdr:to>
      <xdr:col>76</xdr:col>
      <xdr:colOff>114300</xdr:colOff>
      <xdr:row>108</xdr:row>
      <xdr:rowOff>7620</xdr:rowOff>
    </xdr:to>
    <xdr:cxnSp macro="">
      <xdr:nvCxnSpPr>
        <xdr:cNvPr id="789" name="直線コネクタ 788">
          <a:extLst>
            <a:ext uri="{FF2B5EF4-FFF2-40B4-BE49-F238E27FC236}">
              <a16:creationId xmlns:a16="http://schemas.microsoft.com/office/drawing/2014/main" id="{DD32CF39-EAA4-4FA8-8E0C-92A575C94330}"/>
            </a:ext>
          </a:extLst>
        </xdr:cNvPr>
        <xdr:cNvCxnSpPr/>
      </xdr:nvCxnSpPr>
      <xdr:spPr>
        <a:xfrm>
          <a:off x="13703300" y="185029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790" name="楕円 789">
          <a:extLst>
            <a:ext uri="{FF2B5EF4-FFF2-40B4-BE49-F238E27FC236}">
              <a16:creationId xmlns:a16="http://schemas.microsoft.com/office/drawing/2014/main" id="{4624C3C0-A11A-4CF4-9A60-98B3F7C79E41}"/>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133350</xdr:rowOff>
    </xdr:from>
    <xdr:to>
      <xdr:col>71</xdr:col>
      <xdr:colOff>177800</xdr:colOff>
      <xdr:row>107</xdr:row>
      <xdr:rowOff>157843</xdr:rowOff>
    </xdr:to>
    <xdr:cxnSp macro="">
      <xdr:nvCxnSpPr>
        <xdr:cNvPr id="791" name="直線コネクタ 790">
          <a:extLst>
            <a:ext uri="{FF2B5EF4-FFF2-40B4-BE49-F238E27FC236}">
              <a16:creationId xmlns:a16="http://schemas.microsoft.com/office/drawing/2014/main" id="{DF937671-E6D0-44EE-B29F-6EDFBB39B8BF}"/>
            </a:ext>
          </a:extLst>
        </xdr:cNvPr>
        <xdr:cNvCxnSpPr/>
      </xdr:nvCxnSpPr>
      <xdr:spPr>
        <a:xfrm>
          <a:off x="12814300" y="184785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2" name="n_1aveValue【公民館】&#10;有形固定資産減価償却率">
          <a:extLst>
            <a:ext uri="{FF2B5EF4-FFF2-40B4-BE49-F238E27FC236}">
              <a16:creationId xmlns:a16="http://schemas.microsoft.com/office/drawing/2014/main" id="{5D6C4596-7619-4B41-ACBD-2715FB0221AF}"/>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3" name="n_2aveValue【公民館】&#10;有形固定資産減価償却率">
          <a:extLst>
            <a:ext uri="{FF2B5EF4-FFF2-40B4-BE49-F238E27FC236}">
              <a16:creationId xmlns:a16="http://schemas.microsoft.com/office/drawing/2014/main" id="{8CF80E58-7841-4AAB-8AF0-020C7773986A}"/>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4" name="n_3aveValue【公民館】&#10;有形固定資産減価償却率">
          <a:extLst>
            <a:ext uri="{FF2B5EF4-FFF2-40B4-BE49-F238E27FC236}">
              <a16:creationId xmlns:a16="http://schemas.microsoft.com/office/drawing/2014/main" id="{69E71CB2-E22E-40FA-B984-5AF36D9255DE}"/>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5" name="n_4aveValue【公民館】&#10;有形固定資産減価償却率">
          <a:extLst>
            <a:ext uri="{FF2B5EF4-FFF2-40B4-BE49-F238E27FC236}">
              <a16:creationId xmlns:a16="http://schemas.microsoft.com/office/drawing/2014/main" id="{EF2859AF-96BB-4A67-8BC6-6FCEB210D470}"/>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65876</xdr:rowOff>
    </xdr:from>
    <xdr:ext cx="405111" cy="259045"/>
    <xdr:sp macro="" textlink="">
      <xdr:nvSpPr>
        <xdr:cNvPr id="796" name="n_1mainValue【公民館】&#10;有形固定資産減価償却率">
          <a:extLst>
            <a:ext uri="{FF2B5EF4-FFF2-40B4-BE49-F238E27FC236}">
              <a16:creationId xmlns:a16="http://schemas.microsoft.com/office/drawing/2014/main" id="{C9AC4C58-3777-4FFB-8CD8-7B7CE02466E8}"/>
            </a:ext>
          </a:extLst>
        </xdr:cNvPr>
        <xdr:cNvSpPr txBox="1"/>
      </xdr:nvSpPr>
      <xdr:spPr>
        <a:xfrm>
          <a:off x="15266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49547</xdr:rowOff>
    </xdr:from>
    <xdr:ext cx="405111" cy="259045"/>
    <xdr:sp macro="" textlink="">
      <xdr:nvSpPr>
        <xdr:cNvPr id="797" name="n_2mainValue【公民館】&#10;有形固定資産減価償却率">
          <a:extLst>
            <a:ext uri="{FF2B5EF4-FFF2-40B4-BE49-F238E27FC236}">
              <a16:creationId xmlns:a16="http://schemas.microsoft.com/office/drawing/2014/main" id="{CB82EADC-2DF3-4828-B260-E73C3305709A}"/>
            </a:ext>
          </a:extLst>
        </xdr:cNvPr>
        <xdr:cNvSpPr txBox="1"/>
      </xdr:nvSpPr>
      <xdr:spPr>
        <a:xfrm>
          <a:off x="14389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28320</xdr:rowOff>
    </xdr:from>
    <xdr:ext cx="405111" cy="259045"/>
    <xdr:sp macro="" textlink="">
      <xdr:nvSpPr>
        <xdr:cNvPr id="798" name="n_3mainValue【公民館】&#10;有形固定資産減価償却率">
          <a:extLst>
            <a:ext uri="{FF2B5EF4-FFF2-40B4-BE49-F238E27FC236}">
              <a16:creationId xmlns:a16="http://schemas.microsoft.com/office/drawing/2014/main" id="{5B0FC664-928C-403E-B582-BDA2ED72654D}"/>
            </a:ext>
          </a:extLst>
        </xdr:cNvPr>
        <xdr:cNvSpPr txBox="1"/>
      </xdr:nvSpPr>
      <xdr:spPr>
        <a:xfrm>
          <a:off x="13500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799" name="n_4mainValue【公民館】&#10;有形固定資産減価償却率">
          <a:extLst>
            <a:ext uri="{FF2B5EF4-FFF2-40B4-BE49-F238E27FC236}">
              <a16:creationId xmlns:a16="http://schemas.microsoft.com/office/drawing/2014/main" id="{C1F9E349-A943-490D-94F7-0C8311C5D23B}"/>
            </a:ext>
          </a:extLst>
        </xdr:cNvPr>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27B916D-1FDF-444D-92DD-23B4B30500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C3E755FF-F72E-4D05-AD41-5AE4932158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FB88FA9B-4289-4204-AFE6-207AB711C8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785CE49B-EEB1-4F4B-B5E6-D69F46A12A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CBB0B396-0207-4C1A-BA5F-53AE139CDF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C271734F-7E28-450F-B9A0-76CAFAF5B3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441D2BB1-18B1-4AE3-AE45-9A9EFEE696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6D8DA13D-D2FB-45D0-8F5B-87EA507DE9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4A99E3E6-46F5-4216-8AE0-4320A384A1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DA7923AF-4F5A-4EC7-807B-6A2E5D823A5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63098A86-912E-4E30-A46F-F9B01A6DEEA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90FA98A3-5459-4A7A-8091-21FE160BA52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8C59F901-F9CA-4185-A635-937675BC451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A885FFDE-43FD-4A80-840A-562A3DE028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E8D40AF1-9ACF-4835-8F0D-6ED3746F8EA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193631FC-7535-4B7D-8528-7DB8088AA7F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1B2DFBE4-CB4C-48B3-9149-A87596008A7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0B546779-2C4B-4303-88FA-D8B73B5B98C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F8CFD5C-BC9F-497D-8420-EF5EE3E83CB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C2754CA2-F4BC-4B1C-B0E8-5738F3C0777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BA28A7C-B581-410F-8626-5C71244219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A0E95F2D-0677-494C-9296-339D04AB2B4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B4DBE8D1-7857-49BB-9EA9-F3AEE4C8C2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66FBE540-6552-42CA-9392-AE954F6E7EF0}"/>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672B7A97-628D-452D-8687-F92D1B24E311}"/>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9C1BBF2E-63D4-4086-8ABD-2E4B2E704E29}"/>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a:extLst>
            <a:ext uri="{FF2B5EF4-FFF2-40B4-BE49-F238E27FC236}">
              <a16:creationId xmlns:a16="http://schemas.microsoft.com/office/drawing/2014/main" id="{D332E06E-F304-477B-9438-3CE6C294FAE0}"/>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a:extLst>
            <a:ext uri="{FF2B5EF4-FFF2-40B4-BE49-F238E27FC236}">
              <a16:creationId xmlns:a16="http://schemas.microsoft.com/office/drawing/2014/main" id="{CBB957C4-6071-4B89-B4A9-C0290676DBAB}"/>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8" name="【公民館】&#10;一人当たり面積平均値テキスト">
          <a:extLst>
            <a:ext uri="{FF2B5EF4-FFF2-40B4-BE49-F238E27FC236}">
              <a16:creationId xmlns:a16="http://schemas.microsoft.com/office/drawing/2014/main" id="{45E4DC18-A42F-4C88-AAC9-DCB1EE915BB6}"/>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a:extLst>
            <a:ext uri="{FF2B5EF4-FFF2-40B4-BE49-F238E27FC236}">
              <a16:creationId xmlns:a16="http://schemas.microsoft.com/office/drawing/2014/main" id="{35934AEE-F486-46DA-8EC5-EBB8823D2B98}"/>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a:extLst>
            <a:ext uri="{FF2B5EF4-FFF2-40B4-BE49-F238E27FC236}">
              <a16:creationId xmlns:a16="http://schemas.microsoft.com/office/drawing/2014/main" id="{9194CE2C-2F88-4782-83A4-9F5CCEFFA34C}"/>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a:extLst>
            <a:ext uri="{FF2B5EF4-FFF2-40B4-BE49-F238E27FC236}">
              <a16:creationId xmlns:a16="http://schemas.microsoft.com/office/drawing/2014/main" id="{06E8C6D0-47BD-4CE4-8EB0-994A433737EA}"/>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a:extLst>
            <a:ext uri="{FF2B5EF4-FFF2-40B4-BE49-F238E27FC236}">
              <a16:creationId xmlns:a16="http://schemas.microsoft.com/office/drawing/2014/main" id="{DD704B62-22A8-49F4-BAA5-EA70ED8B772E}"/>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833" name="フローチャート: 判断 832">
          <a:extLst>
            <a:ext uri="{FF2B5EF4-FFF2-40B4-BE49-F238E27FC236}">
              <a16:creationId xmlns:a16="http://schemas.microsoft.com/office/drawing/2014/main" id="{7AE7804A-E015-499B-96E3-FEF21BE1EA07}"/>
            </a:ext>
          </a:extLst>
        </xdr:cNvPr>
        <xdr:cNvSpPr/>
      </xdr:nvSpPr>
      <xdr:spPr>
        <a:xfrm>
          <a:off x="18605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2A3160B-6322-45DB-A04D-7D07566758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09AF315-BE30-4831-A4B0-4A7AEFEE6F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87561B9-E17C-4714-888F-092A937133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8B36751-CF3D-4F26-B5CF-7FE135B1C5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E638891-66B6-4C79-8AAB-56A7AFCB6C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83846</xdr:rowOff>
    </xdr:from>
    <xdr:to>
      <xdr:col>116</xdr:col>
      <xdr:colOff>114300</xdr:colOff>
      <xdr:row>109</xdr:row>
      <xdr:rowOff>13996</xdr:rowOff>
    </xdr:to>
    <xdr:sp macro="" textlink="">
      <xdr:nvSpPr>
        <xdr:cNvPr id="839" name="楕円 838">
          <a:extLst>
            <a:ext uri="{FF2B5EF4-FFF2-40B4-BE49-F238E27FC236}">
              <a16:creationId xmlns:a16="http://schemas.microsoft.com/office/drawing/2014/main" id="{F33FE380-FBB7-447B-B629-9D486844186D}"/>
            </a:ext>
          </a:extLst>
        </xdr:cNvPr>
        <xdr:cNvSpPr/>
      </xdr:nvSpPr>
      <xdr:spPr>
        <a:xfrm>
          <a:off x="22110700" y="18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840" name="【公民館】&#10;一人当たり面積該当値テキスト">
          <a:extLst>
            <a:ext uri="{FF2B5EF4-FFF2-40B4-BE49-F238E27FC236}">
              <a16:creationId xmlns:a16="http://schemas.microsoft.com/office/drawing/2014/main" id="{14D1AEC5-248A-4BAD-8395-D4D04C959F0A}"/>
            </a:ext>
          </a:extLst>
        </xdr:cNvPr>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84302</xdr:rowOff>
    </xdr:from>
    <xdr:to>
      <xdr:col>112</xdr:col>
      <xdr:colOff>38100</xdr:colOff>
      <xdr:row>109</xdr:row>
      <xdr:rowOff>14452</xdr:rowOff>
    </xdr:to>
    <xdr:sp macro="" textlink="">
      <xdr:nvSpPr>
        <xdr:cNvPr id="841" name="楕円 840">
          <a:extLst>
            <a:ext uri="{FF2B5EF4-FFF2-40B4-BE49-F238E27FC236}">
              <a16:creationId xmlns:a16="http://schemas.microsoft.com/office/drawing/2014/main" id="{D53B8669-D240-4329-8D2A-A1F56F413B97}"/>
            </a:ext>
          </a:extLst>
        </xdr:cNvPr>
        <xdr:cNvSpPr/>
      </xdr:nvSpPr>
      <xdr:spPr>
        <a:xfrm>
          <a:off x="21272500" y="186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134646</xdr:rowOff>
    </xdr:from>
    <xdr:to>
      <xdr:col>116</xdr:col>
      <xdr:colOff>63500</xdr:colOff>
      <xdr:row>108</xdr:row>
      <xdr:rowOff>135102</xdr:rowOff>
    </xdr:to>
    <xdr:cxnSp macro="">
      <xdr:nvCxnSpPr>
        <xdr:cNvPr id="842" name="直線コネクタ 841">
          <a:extLst>
            <a:ext uri="{FF2B5EF4-FFF2-40B4-BE49-F238E27FC236}">
              <a16:creationId xmlns:a16="http://schemas.microsoft.com/office/drawing/2014/main" id="{0E4EB720-8D8A-4AA4-B8D1-80EEBA460670}"/>
            </a:ext>
          </a:extLst>
        </xdr:cNvPr>
        <xdr:cNvCxnSpPr/>
      </xdr:nvCxnSpPr>
      <xdr:spPr>
        <a:xfrm flipV="1">
          <a:off x="21323300" y="18651246"/>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84759</xdr:rowOff>
    </xdr:from>
    <xdr:to>
      <xdr:col>107</xdr:col>
      <xdr:colOff>101600</xdr:colOff>
      <xdr:row>109</xdr:row>
      <xdr:rowOff>14909</xdr:rowOff>
    </xdr:to>
    <xdr:sp macro="" textlink="">
      <xdr:nvSpPr>
        <xdr:cNvPr id="843" name="楕円 842">
          <a:extLst>
            <a:ext uri="{FF2B5EF4-FFF2-40B4-BE49-F238E27FC236}">
              <a16:creationId xmlns:a16="http://schemas.microsoft.com/office/drawing/2014/main" id="{F1B4E794-E891-4A24-A122-F80965FCFD37}"/>
            </a:ext>
          </a:extLst>
        </xdr:cNvPr>
        <xdr:cNvSpPr/>
      </xdr:nvSpPr>
      <xdr:spPr>
        <a:xfrm>
          <a:off x="20383500" y="186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135102</xdr:rowOff>
    </xdr:from>
    <xdr:to>
      <xdr:col>111</xdr:col>
      <xdr:colOff>177800</xdr:colOff>
      <xdr:row>108</xdr:row>
      <xdr:rowOff>135559</xdr:rowOff>
    </xdr:to>
    <xdr:cxnSp macro="">
      <xdr:nvCxnSpPr>
        <xdr:cNvPr id="844" name="直線コネクタ 843">
          <a:extLst>
            <a:ext uri="{FF2B5EF4-FFF2-40B4-BE49-F238E27FC236}">
              <a16:creationId xmlns:a16="http://schemas.microsoft.com/office/drawing/2014/main" id="{4B026AD9-9B57-4BD1-9238-A70CC900006F}"/>
            </a:ext>
          </a:extLst>
        </xdr:cNvPr>
        <xdr:cNvCxnSpPr/>
      </xdr:nvCxnSpPr>
      <xdr:spPr>
        <a:xfrm flipV="1">
          <a:off x="20434300" y="1865170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76225</xdr:rowOff>
    </xdr:from>
    <xdr:to>
      <xdr:col>102</xdr:col>
      <xdr:colOff>165100</xdr:colOff>
      <xdr:row>109</xdr:row>
      <xdr:rowOff>6375</xdr:rowOff>
    </xdr:to>
    <xdr:sp macro="" textlink="">
      <xdr:nvSpPr>
        <xdr:cNvPr id="845" name="楕円 844">
          <a:extLst>
            <a:ext uri="{FF2B5EF4-FFF2-40B4-BE49-F238E27FC236}">
              <a16:creationId xmlns:a16="http://schemas.microsoft.com/office/drawing/2014/main" id="{EF0EE9BC-B321-42CE-A547-7B5D4FB47A1F}"/>
            </a:ext>
          </a:extLst>
        </xdr:cNvPr>
        <xdr:cNvSpPr/>
      </xdr:nvSpPr>
      <xdr:spPr>
        <a:xfrm>
          <a:off x="19494500" y="185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127025</xdr:rowOff>
    </xdr:from>
    <xdr:to>
      <xdr:col>107</xdr:col>
      <xdr:colOff>50800</xdr:colOff>
      <xdr:row>108</xdr:row>
      <xdr:rowOff>135559</xdr:rowOff>
    </xdr:to>
    <xdr:cxnSp macro="">
      <xdr:nvCxnSpPr>
        <xdr:cNvPr id="846" name="直線コネクタ 845">
          <a:extLst>
            <a:ext uri="{FF2B5EF4-FFF2-40B4-BE49-F238E27FC236}">
              <a16:creationId xmlns:a16="http://schemas.microsoft.com/office/drawing/2014/main" id="{C3CE8421-DA8C-41E0-A8BA-97987E33EAB4}"/>
            </a:ext>
          </a:extLst>
        </xdr:cNvPr>
        <xdr:cNvCxnSpPr/>
      </xdr:nvCxnSpPr>
      <xdr:spPr>
        <a:xfrm>
          <a:off x="19545300" y="18643625"/>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76912</xdr:rowOff>
    </xdr:from>
    <xdr:to>
      <xdr:col>98</xdr:col>
      <xdr:colOff>38100</xdr:colOff>
      <xdr:row>109</xdr:row>
      <xdr:rowOff>7062</xdr:rowOff>
    </xdr:to>
    <xdr:sp macro="" textlink="">
      <xdr:nvSpPr>
        <xdr:cNvPr id="847" name="楕円 846">
          <a:extLst>
            <a:ext uri="{FF2B5EF4-FFF2-40B4-BE49-F238E27FC236}">
              <a16:creationId xmlns:a16="http://schemas.microsoft.com/office/drawing/2014/main" id="{A8707CEF-FBB8-45A0-871F-B19C37C28CB5}"/>
            </a:ext>
          </a:extLst>
        </xdr:cNvPr>
        <xdr:cNvSpPr/>
      </xdr:nvSpPr>
      <xdr:spPr>
        <a:xfrm>
          <a:off x="18605500" y="1859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127025</xdr:rowOff>
    </xdr:from>
    <xdr:to>
      <xdr:col>102</xdr:col>
      <xdr:colOff>114300</xdr:colOff>
      <xdr:row>108</xdr:row>
      <xdr:rowOff>127712</xdr:rowOff>
    </xdr:to>
    <xdr:cxnSp macro="">
      <xdr:nvCxnSpPr>
        <xdr:cNvPr id="848" name="直線コネクタ 847">
          <a:extLst>
            <a:ext uri="{FF2B5EF4-FFF2-40B4-BE49-F238E27FC236}">
              <a16:creationId xmlns:a16="http://schemas.microsoft.com/office/drawing/2014/main" id="{8F750FD9-C901-4AFF-BDCF-F61DFBB7F1AF}"/>
            </a:ext>
          </a:extLst>
        </xdr:cNvPr>
        <xdr:cNvCxnSpPr/>
      </xdr:nvCxnSpPr>
      <xdr:spPr>
        <a:xfrm flipV="1">
          <a:off x="18656300" y="18643625"/>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9" name="n_1aveValue【公民館】&#10;一人当たり面積">
          <a:extLst>
            <a:ext uri="{FF2B5EF4-FFF2-40B4-BE49-F238E27FC236}">
              <a16:creationId xmlns:a16="http://schemas.microsoft.com/office/drawing/2014/main" id="{EE127DBE-7B81-40FE-89D8-6CF702A8BD26}"/>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50" name="n_2aveValue【公民館】&#10;一人当たり面積">
          <a:extLst>
            <a:ext uri="{FF2B5EF4-FFF2-40B4-BE49-F238E27FC236}">
              <a16:creationId xmlns:a16="http://schemas.microsoft.com/office/drawing/2014/main" id="{41C922A7-D318-41BF-8BF2-FE902EFC1A4D}"/>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51" name="n_3aveValue【公民館】&#10;一人当たり面積">
          <a:extLst>
            <a:ext uri="{FF2B5EF4-FFF2-40B4-BE49-F238E27FC236}">
              <a16:creationId xmlns:a16="http://schemas.microsoft.com/office/drawing/2014/main" id="{2127D64C-B4EB-425C-9FAF-ADA97499B919}"/>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8958</xdr:rowOff>
    </xdr:from>
    <xdr:ext cx="469744" cy="259045"/>
    <xdr:sp macro="" textlink="">
      <xdr:nvSpPr>
        <xdr:cNvPr id="852" name="n_4aveValue【公民館】&#10;一人当たり面積">
          <a:extLst>
            <a:ext uri="{FF2B5EF4-FFF2-40B4-BE49-F238E27FC236}">
              <a16:creationId xmlns:a16="http://schemas.microsoft.com/office/drawing/2014/main" id="{4FC41E03-0A49-40C4-AF44-D6CCD0489962}"/>
            </a:ext>
          </a:extLst>
        </xdr:cNvPr>
        <xdr:cNvSpPr txBox="1"/>
      </xdr:nvSpPr>
      <xdr:spPr>
        <a:xfrm>
          <a:off x="18421427" y="18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5579</xdr:rowOff>
    </xdr:from>
    <xdr:ext cx="469744" cy="259045"/>
    <xdr:sp macro="" textlink="">
      <xdr:nvSpPr>
        <xdr:cNvPr id="853" name="n_1mainValue【公民館】&#10;一人当たり面積">
          <a:extLst>
            <a:ext uri="{FF2B5EF4-FFF2-40B4-BE49-F238E27FC236}">
              <a16:creationId xmlns:a16="http://schemas.microsoft.com/office/drawing/2014/main" id="{6914CBDB-B89A-4150-9047-6587D1C63FDE}"/>
            </a:ext>
          </a:extLst>
        </xdr:cNvPr>
        <xdr:cNvSpPr txBox="1"/>
      </xdr:nvSpPr>
      <xdr:spPr>
        <a:xfrm>
          <a:off x="21075727" y="186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6036</xdr:rowOff>
    </xdr:from>
    <xdr:ext cx="469744" cy="259045"/>
    <xdr:sp macro="" textlink="">
      <xdr:nvSpPr>
        <xdr:cNvPr id="854" name="n_2mainValue【公民館】&#10;一人当たり面積">
          <a:extLst>
            <a:ext uri="{FF2B5EF4-FFF2-40B4-BE49-F238E27FC236}">
              <a16:creationId xmlns:a16="http://schemas.microsoft.com/office/drawing/2014/main" id="{5ED67AA5-635A-4894-8ACC-AE64641217B0}"/>
            </a:ext>
          </a:extLst>
        </xdr:cNvPr>
        <xdr:cNvSpPr txBox="1"/>
      </xdr:nvSpPr>
      <xdr:spPr>
        <a:xfrm>
          <a:off x="20199427" y="186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168952</xdr:rowOff>
    </xdr:from>
    <xdr:ext cx="469744" cy="259045"/>
    <xdr:sp macro="" textlink="">
      <xdr:nvSpPr>
        <xdr:cNvPr id="855" name="n_3mainValue【公民館】&#10;一人当たり面積">
          <a:extLst>
            <a:ext uri="{FF2B5EF4-FFF2-40B4-BE49-F238E27FC236}">
              <a16:creationId xmlns:a16="http://schemas.microsoft.com/office/drawing/2014/main" id="{F3B00076-2894-4A8F-861C-F24342BD5DE3}"/>
            </a:ext>
          </a:extLst>
        </xdr:cNvPr>
        <xdr:cNvSpPr txBox="1"/>
      </xdr:nvSpPr>
      <xdr:spPr>
        <a:xfrm>
          <a:off x="19310427" y="1868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169639</xdr:rowOff>
    </xdr:from>
    <xdr:ext cx="469744" cy="259045"/>
    <xdr:sp macro="" textlink="">
      <xdr:nvSpPr>
        <xdr:cNvPr id="856" name="n_4mainValue【公民館】&#10;一人当たり面積">
          <a:extLst>
            <a:ext uri="{FF2B5EF4-FFF2-40B4-BE49-F238E27FC236}">
              <a16:creationId xmlns:a16="http://schemas.microsoft.com/office/drawing/2014/main" id="{68D0A4C3-AD4D-481A-BEBB-251F385870E6}"/>
            </a:ext>
          </a:extLst>
        </xdr:cNvPr>
        <xdr:cNvSpPr txBox="1"/>
      </xdr:nvSpPr>
      <xdr:spPr>
        <a:xfrm>
          <a:off x="18421427" y="1868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28615A7-7CB1-4525-96C3-7A98F59EE9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F528FD78-46D7-4E08-A76C-355321EF24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8B7275A2-AB8E-4D8A-9FF0-2CF1344501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保育所及び公営住宅の有形固定資産減価償却率については、近年、保育所を統合により建設したこと、公営住宅を新たに建設したことにより類似団体平均を下回っている。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及び学校施設の一人当たりの面積は類似団体よりも大きくなっている。これは、保育所、小学校及び中学校については統合されそれぞれ一校となっているが、旧施設がそのままの状態となっているためである。維持管理費用の削減に繋げるため、公共施設等総合管理計画に基づき、他の施設への転用や除却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8B1747-7357-4B81-AD96-8F3D1951C4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CA48FA-C074-43B3-9CBA-5ADF8988A6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2B9336-AD9F-432E-AE93-A50FE42DAE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EC8402-5B29-4B02-9253-5DE1A78B9D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6B3CA5-485B-4506-AB76-4FD882388A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AD1071-0896-4A5A-8300-3F90B86D50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62923D-4435-4250-89B0-F89EEB45BB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E44FD3-DAAB-4E61-BBAC-104E70D9153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4D702D-E273-48A3-84B6-BDB8BB2BBB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9C7F4A-3009-41BB-81E2-25A16A13AB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4,477
4,427
102.73
5,678,852
5,299,820
308,432
2,913,212
5,464,907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32026C-8464-444D-94C2-BDA0E7DF57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08B71F-D8C5-4015-B602-CABD8A26D8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055130-E136-4230-BA92-A106B5317C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FF6754-C87D-4352-BF07-DA13F06D8B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90FC01-7841-495A-AC43-7DDE5B210F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F129A89-A465-4E1D-88EE-25A554FFF8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0C8B8F-2425-4BB1-8A67-36EF284DD9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A10E30-1427-457A-B0F3-8117F33C4A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EC6406-A900-410D-9E67-E1BA767690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C23E3F-9B15-4267-8F39-FF0721E444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9561A6-4CE7-4006-934A-603C30FAE9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D05B93-65F1-4D0D-A0F8-D75132A9C1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2CBC55-AE5D-459F-BC6C-51713DC26B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40D6C1-2174-45FF-B122-39244892A9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EFF4FB-3351-4F24-B502-8BFD6E58E3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8A47D6-3601-4AE6-9A9C-FB847EB16FB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4B896F-77E4-4CB9-834E-9F8B39FA04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22DE60-E1B1-47A3-B384-56E9941F8C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7C00C9-6549-4E7D-8994-D3FF9CBE90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5FBCE0-1964-4307-8508-D3984265FB5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AC8B7A-B834-404B-AAD7-8F8AE416B5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331B1F-FE28-4571-801A-0D1A68E764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0C787E-531B-4F87-82B2-67804AAEDE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891196-D35E-4A3B-84C9-7E338C97353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A291E6-D952-40CD-A9FD-1869E262AC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8E68E9-3AB7-412F-9360-4F1C18D71B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DC31A4-F15F-412A-85A3-C9FC4D9B50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7EE67B-A4AF-4926-8498-3A79CB5F83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B65ECA-596F-415F-A2E4-E9CB85CB4E1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A5F5D78-9639-4B33-81E0-0F15625474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AC383FA-8F55-4BBC-83A0-DCDF56B9D7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076B7AF-9367-4EDA-820E-4EB7D63524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754C844-DF68-4A16-A28B-7B5027105B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19CE5C0-28B9-45A7-973F-ED8AC98331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079BE59-DE9C-4BAA-8495-B42A1967F2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B19C17B-257C-4F85-A478-CE0FD09B9D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C6BDE89-6AC1-4894-A87E-59FA16A30B2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5462C4F-E140-4B58-A62B-E060E4C13A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DF8CE57-49C2-48E1-8366-9EB610505E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84A8D90-9B78-4AF3-8F56-C88644321E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A8BA636-EC9F-43EA-8610-176BA888FB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F56C492-0FD2-45CE-B498-A871E468F9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8C82C63-2EB2-4313-B3E3-D17F0DCC8E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7AAEA79-D952-45E3-B0ED-1451B8591A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A52C431-74A2-4CAA-86FD-217A90210FA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15A71B6A-18EB-4716-A431-EA53688601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C55B072A-749F-40F7-8B35-F50FA4B42D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5BA67115-9E88-4614-9682-7230BB33B5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DE869ED3-14B2-4390-BDB5-D526C7CDE3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62818CDB-C011-4A12-914C-0DD5B9D315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63AB0A66-ABE6-4204-82B5-EE6496792D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C2B8F9E5-4566-4200-B47A-D666054980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D222D176-A2EC-413B-B2CF-EBCC247C3BBE}"/>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A7DE3979-46C1-415D-B9A3-8E566D378AE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B9F78282-85F2-4DC2-B3B1-45D12C0614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9CAF5B03-7746-4D4C-8AFE-A9A3CD082D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2267317B-354E-44B3-9510-AB372B20E5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A1909925-BE64-4220-B0DB-972274DF84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39825DEE-D827-440D-ACA2-81B8443F8F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4B9CF761-BDF7-4ADA-9043-A6F1996D2B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BA051EC9-E05D-476B-838F-B497A5D0B9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69B666C2-F2AB-40D9-888A-46FFC82416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ADD8E3EB-9843-4C19-B028-A4067B0B75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CBA3A06D-7958-4947-B312-6BF3B3D47C2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24BE55CA-9C6C-4CAA-9520-B99278D4B87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D384DC64-882D-4373-B9A0-5A6420CB07C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EED4D4ED-F5CA-4DE3-8C2E-A0FA438C40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AF56FEDD-81D4-44F1-9CA2-17A1817FC1A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9CF0B947-6668-45F2-9D6B-E9EE1CF1459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87763920-7EA8-43C0-A470-E0DCB820678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79915BE1-233C-438E-87BD-37425790627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D995925C-77E9-4A11-9510-C7AE6803A3F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DCC014CF-352B-4B54-BF51-C65FCAC6F7A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0918AFEF-FC6D-4683-9D26-E6CFE06BC3A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BF328E45-160B-42EB-A4CB-3D59BEA82F5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2A2CC941-4FF8-47C9-9E5C-5020E65C28A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6A637E7E-F60B-4531-8151-5F42C5A771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45DBC848-0765-4582-B2EF-77EB0E8122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0B477298-1A2D-4B67-A22C-7F4864CC39E2}"/>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F84D831A-FDDC-4F21-8344-952377A492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D85298F5-3F55-406F-A809-B32931AF2BC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93" name="【福祉施設】&#10;有形固定資産減価償却率最大値テキスト">
          <a:extLst>
            <a:ext uri="{FF2B5EF4-FFF2-40B4-BE49-F238E27FC236}">
              <a16:creationId xmlns:a16="http://schemas.microsoft.com/office/drawing/2014/main" id="{C93E1F7C-5EE3-4645-A097-6E7FAB8DAC69}"/>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4" name="直線コネクタ 93">
          <a:extLst>
            <a:ext uri="{FF2B5EF4-FFF2-40B4-BE49-F238E27FC236}">
              <a16:creationId xmlns:a16="http://schemas.microsoft.com/office/drawing/2014/main" id="{1F90B952-4BBB-4FDB-BEA7-F3317CF0C8B9}"/>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95" name="【福祉施設】&#10;有形固定資産減価償却率平均値テキスト">
          <a:extLst>
            <a:ext uri="{FF2B5EF4-FFF2-40B4-BE49-F238E27FC236}">
              <a16:creationId xmlns:a16="http://schemas.microsoft.com/office/drawing/2014/main" id="{6AF144DD-135C-4A12-B46E-7BD9A04C9EFB}"/>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6" name="フローチャート: 判断 95">
          <a:extLst>
            <a:ext uri="{FF2B5EF4-FFF2-40B4-BE49-F238E27FC236}">
              <a16:creationId xmlns:a16="http://schemas.microsoft.com/office/drawing/2014/main" id="{95BF4F32-C532-4AA2-BA0C-728532391FED}"/>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7" name="フローチャート: 判断 96">
          <a:extLst>
            <a:ext uri="{FF2B5EF4-FFF2-40B4-BE49-F238E27FC236}">
              <a16:creationId xmlns:a16="http://schemas.microsoft.com/office/drawing/2014/main" id="{64CD4B8E-E3F9-488C-A472-3DBB7BF89DB9}"/>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8" name="フローチャート: 判断 97">
          <a:extLst>
            <a:ext uri="{FF2B5EF4-FFF2-40B4-BE49-F238E27FC236}">
              <a16:creationId xmlns:a16="http://schemas.microsoft.com/office/drawing/2014/main" id="{AA94F4D5-DF77-4544-8DBE-6CA4C52EA6DF}"/>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99" name="フローチャート: 判断 98">
          <a:extLst>
            <a:ext uri="{FF2B5EF4-FFF2-40B4-BE49-F238E27FC236}">
              <a16:creationId xmlns:a16="http://schemas.microsoft.com/office/drawing/2014/main" id="{002C4D48-B1D4-404C-A899-5779978507FF}"/>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100" name="フローチャート: 判断 99">
          <a:extLst>
            <a:ext uri="{FF2B5EF4-FFF2-40B4-BE49-F238E27FC236}">
              <a16:creationId xmlns:a16="http://schemas.microsoft.com/office/drawing/2014/main" id="{BC6E42C8-6387-439B-8631-397E8A39B788}"/>
            </a:ext>
          </a:extLst>
        </xdr:cNvPr>
        <xdr:cNvSpPr/>
      </xdr:nvSpPr>
      <xdr:spPr>
        <a:xfrm>
          <a:off x="1079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1D19E9D2-F0B4-4BDB-8EF7-0169F0AEEF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9F74781C-F3AF-4B27-8D4A-0A754D5B23D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5F35BF60-9353-4FC8-B4D9-B15353863F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73504359-6529-4E7D-B705-64CCF613CC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91EEAAED-F0D4-4BD7-B95D-9EEEF35FC0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5262</xdr:rowOff>
    </xdr:from>
    <xdr:to>
      <xdr:col>24</xdr:col>
      <xdr:colOff>114300</xdr:colOff>
      <xdr:row>81</xdr:row>
      <xdr:rowOff>106862</xdr:rowOff>
    </xdr:to>
    <xdr:sp macro="" textlink="">
      <xdr:nvSpPr>
        <xdr:cNvPr id="106" name="楕円 105">
          <a:extLst>
            <a:ext uri="{FF2B5EF4-FFF2-40B4-BE49-F238E27FC236}">
              <a16:creationId xmlns:a16="http://schemas.microsoft.com/office/drawing/2014/main" id="{B5B23FCF-6334-4B90-9712-5D5CBE29D6B0}"/>
            </a:ext>
          </a:extLst>
        </xdr:cNvPr>
        <xdr:cNvSpPr/>
      </xdr:nvSpPr>
      <xdr:spPr>
        <a:xfrm>
          <a:off x="45847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28139</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D69BCA5E-F8B2-42B7-B63B-D5AB61055214}"/>
            </a:ext>
          </a:extLst>
        </xdr:cNvPr>
        <xdr:cNvSpPr txBox="1"/>
      </xdr:nvSpPr>
      <xdr:spPr>
        <a:xfrm>
          <a:off x="4673600" y="1374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117929</xdr:rowOff>
    </xdr:from>
    <xdr:to>
      <xdr:col>20</xdr:col>
      <xdr:colOff>38100</xdr:colOff>
      <xdr:row>81</xdr:row>
      <xdr:rowOff>48079</xdr:rowOff>
    </xdr:to>
    <xdr:sp macro="" textlink="">
      <xdr:nvSpPr>
        <xdr:cNvPr id="108" name="楕円 107">
          <a:extLst>
            <a:ext uri="{FF2B5EF4-FFF2-40B4-BE49-F238E27FC236}">
              <a16:creationId xmlns:a16="http://schemas.microsoft.com/office/drawing/2014/main" id="{84A2A588-896A-45EF-B1D2-4670F2EB846F}"/>
            </a:ext>
          </a:extLst>
        </xdr:cNvPr>
        <xdr:cNvSpPr/>
      </xdr:nvSpPr>
      <xdr:spPr>
        <a:xfrm>
          <a:off x="3746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168729</xdr:rowOff>
    </xdr:from>
    <xdr:to>
      <xdr:col>24</xdr:col>
      <xdr:colOff>63500</xdr:colOff>
      <xdr:row>81</xdr:row>
      <xdr:rowOff>56062</xdr:rowOff>
    </xdr:to>
    <xdr:cxnSp macro="">
      <xdr:nvCxnSpPr>
        <xdr:cNvPr id="109" name="直線コネクタ 108">
          <a:extLst>
            <a:ext uri="{FF2B5EF4-FFF2-40B4-BE49-F238E27FC236}">
              <a16:creationId xmlns:a16="http://schemas.microsoft.com/office/drawing/2014/main" id="{102346D4-5850-4BB2-8EC6-09D9004EFF2E}"/>
            </a:ext>
          </a:extLst>
        </xdr:cNvPr>
        <xdr:cNvCxnSpPr/>
      </xdr:nvCxnSpPr>
      <xdr:spPr>
        <a:xfrm>
          <a:off x="3797300" y="13884729"/>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50981</xdr:rowOff>
    </xdr:from>
    <xdr:to>
      <xdr:col>15</xdr:col>
      <xdr:colOff>101600</xdr:colOff>
      <xdr:row>80</xdr:row>
      <xdr:rowOff>152581</xdr:rowOff>
    </xdr:to>
    <xdr:sp macro="" textlink="">
      <xdr:nvSpPr>
        <xdr:cNvPr id="110" name="楕円 109">
          <a:extLst>
            <a:ext uri="{FF2B5EF4-FFF2-40B4-BE49-F238E27FC236}">
              <a16:creationId xmlns:a16="http://schemas.microsoft.com/office/drawing/2014/main" id="{6281F520-24C7-4527-9B80-44DF5C7EBBA7}"/>
            </a:ext>
          </a:extLst>
        </xdr:cNvPr>
        <xdr:cNvSpPr/>
      </xdr:nvSpPr>
      <xdr:spPr>
        <a:xfrm>
          <a:off x="2857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101781</xdr:rowOff>
    </xdr:from>
    <xdr:to>
      <xdr:col>19</xdr:col>
      <xdr:colOff>177800</xdr:colOff>
      <xdr:row>80</xdr:row>
      <xdr:rowOff>168729</xdr:rowOff>
    </xdr:to>
    <xdr:cxnSp macro="">
      <xdr:nvCxnSpPr>
        <xdr:cNvPr id="111" name="直線コネクタ 110">
          <a:extLst>
            <a:ext uri="{FF2B5EF4-FFF2-40B4-BE49-F238E27FC236}">
              <a16:creationId xmlns:a16="http://schemas.microsoft.com/office/drawing/2014/main" id="{25588211-4E59-46B7-AA2F-CFFD33F6A194}"/>
            </a:ext>
          </a:extLst>
        </xdr:cNvPr>
        <xdr:cNvCxnSpPr/>
      </xdr:nvCxnSpPr>
      <xdr:spPr>
        <a:xfrm>
          <a:off x="2908300" y="13817781"/>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112" name="楕円 111">
          <a:extLst>
            <a:ext uri="{FF2B5EF4-FFF2-40B4-BE49-F238E27FC236}">
              <a16:creationId xmlns:a16="http://schemas.microsoft.com/office/drawing/2014/main" id="{B82DD7A7-1442-448C-AEBE-517C9851DC25}"/>
            </a:ext>
          </a:extLst>
        </xdr:cNvPr>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101781</xdr:rowOff>
    </xdr:to>
    <xdr:cxnSp macro="">
      <xdr:nvCxnSpPr>
        <xdr:cNvPr id="113" name="直線コネクタ 112">
          <a:extLst>
            <a:ext uri="{FF2B5EF4-FFF2-40B4-BE49-F238E27FC236}">
              <a16:creationId xmlns:a16="http://schemas.microsoft.com/office/drawing/2014/main" id="{99E8C166-A945-4A67-8AC6-0CC142BC1AC8}"/>
            </a:ext>
          </a:extLst>
        </xdr:cNvPr>
        <xdr:cNvCxnSpPr/>
      </xdr:nvCxnSpPr>
      <xdr:spPr>
        <a:xfrm>
          <a:off x="2019300" y="1375410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113030</xdr:rowOff>
    </xdr:from>
    <xdr:to>
      <xdr:col>6</xdr:col>
      <xdr:colOff>38100</xdr:colOff>
      <xdr:row>80</xdr:row>
      <xdr:rowOff>43180</xdr:rowOff>
    </xdr:to>
    <xdr:sp macro="" textlink="">
      <xdr:nvSpPr>
        <xdr:cNvPr id="114" name="楕円 113">
          <a:extLst>
            <a:ext uri="{FF2B5EF4-FFF2-40B4-BE49-F238E27FC236}">
              <a16:creationId xmlns:a16="http://schemas.microsoft.com/office/drawing/2014/main" id="{D0B9896E-466C-43EB-9BF4-280AC95C624E}"/>
            </a:ext>
          </a:extLst>
        </xdr:cNvPr>
        <xdr:cNvSpPr/>
      </xdr:nvSpPr>
      <xdr:spPr>
        <a:xfrm>
          <a:off x="1079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163830</xdr:rowOff>
    </xdr:from>
    <xdr:to>
      <xdr:col>10</xdr:col>
      <xdr:colOff>114300</xdr:colOff>
      <xdr:row>80</xdr:row>
      <xdr:rowOff>38100</xdr:rowOff>
    </xdr:to>
    <xdr:cxnSp macro="">
      <xdr:nvCxnSpPr>
        <xdr:cNvPr id="115" name="直線コネクタ 114">
          <a:extLst>
            <a:ext uri="{FF2B5EF4-FFF2-40B4-BE49-F238E27FC236}">
              <a16:creationId xmlns:a16="http://schemas.microsoft.com/office/drawing/2014/main" id="{7572B271-2309-4F7F-B627-4877B2C4FEEC}"/>
            </a:ext>
          </a:extLst>
        </xdr:cNvPr>
        <xdr:cNvCxnSpPr/>
      </xdr:nvCxnSpPr>
      <xdr:spPr>
        <a:xfrm>
          <a:off x="1130300" y="13708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116" name="n_1aveValue【福祉施設】&#10;有形固定資産減価償却率">
          <a:extLst>
            <a:ext uri="{FF2B5EF4-FFF2-40B4-BE49-F238E27FC236}">
              <a16:creationId xmlns:a16="http://schemas.microsoft.com/office/drawing/2014/main" id="{744A34D0-1057-4144-9C91-4F598D3F9083}"/>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117" name="n_2aveValue【福祉施設】&#10;有形固定資産減価償却率">
          <a:extLst>
            <a:ext uri="{FF2B5EF4-FFF2-40B4-BE49-F238E27FC236}">
              <a16:creationId xmlns:a16="http://schemas.microsoft.com/office/drawing/2014/main" id="{FD18F0A0-DB94-489F-8EC9-C2C9E23E9308}"/>
            </a:ext>
          </a:extLst>
        </xdr:cNvPr>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118" name="n_3aveValue【福祉施設】&#10;有形固定資産減価償却率">
          <a:extLst>
            <a:ext uri="{FF2B5EF4-FFF2-40B4-BE49-F238E27FC236}">
              <a16:creationId xmlns:a16="http://schemas.microsoft.com/office/drawing/2014/main" id="{0B126398-D09E-4CFD-9C71-B978615311F9}"/>
            </a:ext>
          </a:extLst>
        </xdr:cNvPr>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127379</xdr:rowOff>
    </xdr:from>
    <xdr:ext cx="405111" cy="259045"/>
    <xdr:sp macro="" textlink="">
      <xdr:nvSpPr>
        <xdr:cNvPr id="119" name="n_4aveValue【福祉施設】&#10;有形固定資産減価償却率">
          <a:extLst>
            <a:ext uri="{FF2B5EF4-FFF2-40B4-BE49-F238E27FC236}">
              <a16:creationId xmlns:a16="http://schemas.microsoft.com/office/drawing/2014/main" id="{9A82039A-3711-4FC1-BB8A-F5D32B3A6E17}"/>
            </a:ext>
          </a:extLst>
        </xdr:cNvPr>
        <xdr:cNvSpPr txBox="1"/>
      </xdr:nvSpPr>
      <xdr:spPr>
        <a:xfrm>
          <a:off x="927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64606</xdr:rowOff>
    </xdr:from>
    <xdr:ext cx="405111" cy="259045"/>
    <xdr:sp macro="" textlink="">
      <xdr:nvSpPr>
        <xdr:cNvPr id="120" name="n_1mainValue【福祉施設】&#10;有形固定資産減価償却率">
          <a:extLst>
            <a:ext uri="{FF2B5EF4-FFF2-40B4-BE49-F238E27FC236}">
              <a16:creationId xmlns:a16="http://schemas.microsoft.com/office/drawing/2014/main" id="{741400DF-F2D7-4DCD-B5BD-17C242F40AE1}"/>
            </a:ext>
          </a:extLst>
        </xdr:cNvPr>
        <xdr:cNvSpPr txBox="1"/>
      </xdr:nvSpPr>
      <xdr:spPr>
        <a:xfrm>
          <a:off x="3582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169108</xdr:rowOff>
    </xdr:from>
    <xdr:ext cx="405111" cy="259045"/>
    <xdr:sp macro="" textlink="">
      <xdr:nvSpPr>
        <xdr:cNvPr id="121" name="n_2mainValue【福祉施設】&#10;有形固定資産減価償却率">
          <a:extLst>
            <a:ext uri="{FF2B5EF4-FFF2-40B4-BE49-F238E27FC236}">
              <a16:creationId xmlns:a16="http://schemas.microsoft.com/office/drawing/2014/main" id="{2E932873-CFD1-499A-9CC0-788C0FC17569}"/>
            </a:ext>
          </a:extLst>
        </xdr:cNvPr>
        <xdr:cNvSpPr txBox="1"/>
      </xdr:nvSpPr>
      <xdr:spPr>
        <a:xfrm>
          <a:off x="2705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122" name="n_3mainValue【福祉施設】&#10;有形固定資産減価償却率">
          <a:extLst>
            <a:ext uri="{FF2B5EF4-FFF2-40B4-BE49-F238E27FC236}">
              <a16:creationId xmlns:a16="http://schemas.microsoft.com/office/drawing/2014/main" id="{EB99CBC9-B3D8-4D2A-886C-07B8CC8BA6A1}"/>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59707</xdr:rowOff>
    </xdr:from>
    <xdr:ext cx="405111" cy="259045"/>
    <xdr:sp macro="" textlink="">
      <xdr:nvSpPr>
        <xdr:cNvPr id="123" name="n_4mainValue【福祉施設】&#10;有形固定資産減価償却率">
          <a:extLst>
            <a:ext uri="{FF2B5EF4-FFF2-40B4-BE49-F238E27FC236}">
              <a16:creationId xmlns:a16="http://schemas.microsoft.com/office/drawing/2014/main" id="{0B98ED0C-2607-4A10-9B21-8FBB8753B88A}"/>
            </a:ext>
          </a:extLst>
        </xdr:cNvPr>
        <xdr:cNvSpPr txBox="1"/>
      </xdr:nvSpPr>
      <xdr:spPr>
        <a:xfrm>
          <a:off x="927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9C5151C2-C008-4A29-80EF-20BC55386C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2426822E-85AA-4ED2-9C58-7EAF760ED3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04196DEA-E40F-4EEA-A659-BADF7CB018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9715FD1C-C57F-4B79-8170-540F681E2B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31E18D48-9693-4AA4-814E-ABD64C04F6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D3E67D35-900D-42D3-A3DF-75E742E5D5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C631251B-3D96-45DE-A749-9DDB7F993A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4E1237BB-633B-4207-BA98-D22A4C43AE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742CB3CF-1BBF-4903-AAA7-9D4C34DBA3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DCC59165-6D36-45A9-BA10-13C611EBF9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a:extLst>
            <a:ext uri="{FF2B5EF4-FFF2-40B4-BE49-F238E27FC236}">
              <a16:creationId xmlns:a16="http://schemas.microsoft.com/office/drawing/2014/main" id="{D4CD25D8-9310-4162-8D94-7E1B8564C8A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5" name="テキスト ボックス 134">
          <a:extLst>
            <a:ext uri="{FF2B5EF4-FFF2-40B4-BE49-F238E27FC236}">
              <a16:creationId xmlns:a16="http://schemas.microsoft.com/office/drawing/2014/main" id="{7C10B4AF-801F-4F0B-85BB-6614E3F859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a:extLst>
            <a:ext uri="{FF2B5EF4-FFF2-40B4-BE49-F238E27FC236}">
              <a16:creationId xmlns:a16="http://schemas.microsoft.com/office/drawing/2014/main" id="{74B765CD-B262-4B4E-93BA-C2A17C6F447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7" name="テキスト ボックス 136">
          <a:extLst>
            <a:ext uri="{FF2B5EF4-FFF2-40B4-BE49-F238E27FC236}">
              <a16:creationId xmlns:a16="http://schemas.microsoft.com/office/drawing/2014/main" id="{EF619345-B21E-4DA4-9BC0-5AE86FED3F7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a:extLst>
            <a:ext uri="{FF2B5EF4-FFF2-40B4-BE49-F238E27FC236}">
              <a16:creationId xmlns:a16="http://schemas.microsoft.com/office/drawing/2014/main" id="{3E715FE0-7BAB-4F5D-A690-9CC246D8C47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9" name="テキスト ボックス 138">
          <a:extLst>
            <a:ext uri="{FF2B5EF4-FFF2-40B4-BE49-F238E27FC236}">
              <a16:creationId xmlns:a16="http://schemas.microsoft.com/office/drawing/2014/main" id="{32D436B8-C88F-4C42-9799-35BA04D3EFD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a:extLst>
            <a:ext uri="{FF2B5EF4-FFF2-40B4-BE49-F238E27FC236}">
              <a16:creationId xmlns:a16="http://schemas.microsoft.com/office/drawing/2014/main" id="{524D9143-9C30-4ECC-88BB-95804B3D7BE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41" name="テキスト ボックス 140">
          <a:extLst>
            <a:ext uri="{FF2B5EF4-FFF2-40B4-BE49-F238E27FC236}">
              <a16:creationId xmlns:a16="http://schemas.microsoft.com/office/drawing/2014/main" id="{2C4E9F5C-61C9-4F59-9752-89ADA25237D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a:extLst>
            <a:ext uri="{FF2B5EF4-FFF2-40B4-BE49-F238E27FC236}">
              <a16:creationId xmlns:a16="http://schemas.microsoft.com/office/drawing/2014/main" id="{5B8B4A0F-4295-4BFC-A518-79E6386D175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3" name="テキスト ボックス 142">
          <a:extLst>
            <a:ext uri="{FF2B5EF4-FFF2-40B4-BE49-F238E27FC236}">
              <a16:creationId xmlns:a16="http://schemas.microsoft.com/office/drawing/2014/main" id="{47284598-AADB-4B79-B0DD-749CCE17FE9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a:extLst>
            <a:ext uri="{FF2B5EF4-FFF2-40B4-BE49-F238E27FC236}">
              <a16:creationId xmlns:a16="http://schemas.microsoft.com/office/drawing/2014/main" id="{D271EBC4-6909-4D88-BB70-F92F3B1AD1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5" name="テキスト ボックス 144">
          <a:extLst>
            <a:ext uri="{FF2B5EF4-FFF2-40B4-BE49-F238E27FC236}">
              <a16:creationId xmlns:a16="http://schemas.microsoft.com/office/drawing/2014/main" id="{2D91715A-45B3-4DC8-ACBB-80B632EDA0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a:extLst>
            <a:ext uri="{FF2B5EF4-FFF2-40B4-BE49-F238E27FC236}">
              <a16:creationId xmlns:a16="http://schemas.microsoft.com/office/drawing/2014/main" id="{8DAFD8C6-D05F-4BB2-81F2-542F27E391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47" name="直線コネクタ 146">
          <a:extLst>
            <a:ext uri="{FF2B5EF4-FFF2-40B4-BE49-F238E27FC236}">
              <a16:creationId xmlns:a16="http://schemas.microsoft.com/office/drawing/2014/main" id="{245B49D3-AAF8-40BC-956D-A943CD0DF8EE}"/>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48" name="【福祉施設】&#10;一人当たり面積最小値テキスト">
          <a:extLst>
            <a:ext uri="{FF2B5EF4-FFF2-40B4-BE49-F238E27FC236}">
              <a16:creationId xmlns:a16="http://schemas.microsoft.com/office/drawing/2014/main" id="{3169B147-6ECA-4DAC-ADCA-34A163183BFF}"/>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9" name="直線コネクタ 148">
          <a:extLst>
            <a:ext uri="{FF2B5EF4-FFF2-40B4-BE49-F238E27FC236}">
              <a16:creationId xmlns:a16="http://schemas.microsoft.com/office/drawing/2014/main" id="{2719C5EA-F0A3-48EF-B476-C307E81063F8}"/>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50" name="【福祉施設】&#10;一人当たり面積最大値テキスト">
          <a:extLst>
            <a:ext uri="{FF2B5EF4-FFF2-40B4-BE49-F238E27FC236}">
              <a16:creationId xmlns:a16="http://schemas.microsoft.com/office/drawing/2014/main" id="{FBB06CC5-B390-43D9-847D-AB052E0FE9B7}"/>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51" name="直線コネクタ 150">
          <a:extLst>
            <a:ext uri="{FF2B5EF4-FFF2-40B4-BE49-F238E27FC236}">
              <a16:creationId xmlns:a16="http://schemas.microsoft.com/office/drawing/2014/main" id="{780938BE-0665-466E-99BF-4F9EBFFD263D}"/>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152" name="【福祉施設】&#10;一人当たり面積平均値テキスト">
          <a:extLst>
            <a:ext uri="{FF2B5EF4-FFF2-40B4-BE49-F238E27FC236}">
              <a16:creationId xmlns:a16="http://schemas.microsoft.com/office/drawing/2014/main" id="{C5EA2C68-EAB7-43B5-A3E4-9B7F510292CA}"/>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53" name="フローチャート: 判断 152">
          <a:extLst>
            <a:ext uri="{FF2B5EF4-FFF2-40B4-BE49-F238E27FC236}">
              <a16:creationId xmlns:a16="http://schemas.microsoft.com/office/drawing/2014/main" id="{2DCCF8A6-435B-4E6C-BC6D-3996544A383D}"/>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54" name="フローチャート: 判断 153">
          <a:extLst>
            <a:ext uri="{FF2B5EF4-FFF2-40B4-BE49-F238E27FC236}">
              <a16:creationId xmlns:a16="http://schemas.microsoft.com/office/drawing/2014/main" id="{A4CFB6FD-4434-4A7A-94FE-BA9A6F0CBD2A}"/>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55" name="フローチャート: 判断 154">
          <a:extLst>
            <a:ext uri="{FF2B5EF4-FFF2-40B4-BE49-F238E27FC236}">
              <a16:creationId xmlns:a16="http://schemas.microsoft.com/office/drawing/2014/main" id="{F50BE77C-5746-4C94-A88B-2A62597D43AE}"/>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156" name="フローチャート: 判断 155">
          <a:extLst>
            <a:ext uri="{FF2B5EF4-FFF2-40B4-BE49-F238E27FC236}">
              <a16:creationId xmlns:a16="http://schemas.microsoft.com/office/drawing/2014/main" id="{58602621-3443-47E4-ACDC-AD4B786344B3}"/>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157" name="フローチャート: 判断 156">
          <a:extLst>
            <a:ext uri="{FF2B5EF4-FFF2-40B4-BE49-F238E27FC236}">
              <a16:creationId xmlns:a16="http://schemas.microsoft.com/office/drawing/2014/main" id="{955488B1-0DA8-4C71-AFC5-03B6E4F5A67A}"/>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F7E81C25-F05C-411D-822A-B46C2A4EDF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86295E90-18E1-461F-84A6-3390B9A378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46E5B890-CC5B-4F94-AD34-572586502F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1" name="テキスト ボックス 160">
          <a:extLst>
            <a:ext uri="{FF2B5EF4-FFF2-40B4-BE49-F238E27FC236}">
              <a16:creationId xmlns:a16="http://schemas.microsoft.com/office/drawing/2014/main" id="{9F3639F7-B43C-4CBC-A4FF-FF64A93D775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2" name="テキスト ボックス 161">
          <a:extLst>
            <a:ext uri="{FF2B5EF4-FFF2-40B4-BE49-F238E27FC236}">
              <a16:creationId xmlns:a16="http://schemas.microsoft.com/office/drawing/2014/main" id="{79B9DD37-29EA-4440-9C7B-3B056C44E1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122937</xdr:rowOff>
    </xdr:from>
    <xdr:to>
      <xdr:col>55</xdr:col>
      <xdr:colOff>50800</xdr:colOff>
      <xdr:row>86</xdr:row>
      <xdr:rowOff>53087</xdr:rowOff>
    </xdr:to>
    <xdr:sp macro="" textlink="">
      <xdr:nvSpPr>
        <xdr:cNvPr id="163" name="楕円 162">
          <a:extLst>
            <a:ext uri="{FF2B5EF4-FFF2-40B4-BE49-F238E27FC236}">
              <a16:creationId xmlns:a16="http://schemas.microsoft.com/office/drawing/2014/main" id="{3EF1E400-EC90-4740-905C-2F3FB9F2D748}"/>
            </a:ext>
          </a:extLst>
        </xdr:cNvPr>
        <xdr:cNvSpPr/>
      </xdr:nvSpPr>
      <xdr:spPr>
        <a:xfrm>
          <a:off x="104267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37864</xdr:rowOff>
    </xdr:from>
    <xdr:ext cx="469744" cy="259045"/>
    <xdr:sp macro="" textlink="">
      <xdr:nvSpPr>
        <xdr:cNvPr id="164" name="【福祉施設】&#10;一人当たり面積該当値テキスト">
          <a:extLst>
            <a:ext uri="{FF2B5EF4-FFF2-40B4-BE49-F238E27FC236}">
              <a16:creationId xmlns:a16="http://schemas.microsoft.com/office/drawing/2014/main" id="{AD8C5F9B-7D6E-4115-89CD-65A93654902E}"/>
            </a:ext>
          </a:extLst>
        </xdr:cNvPr>
        <xdr:cNvSpPr txBox="1"/>
      </xdr:nvSpPr>
      <xdr:spPr>
        <a:xfrm>
          <a:off x="10515600" y="1461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125603</xdr:rowOff>
    </xdr:from>
    <xdr:to>
      <xdr:col>50</xdr:col>
      <xdr:colOff>165100</xdr:colOff>
      <xdr:row>86</xdr:row>
      <xdr:rowOff>55753</xdr:rowOff>
    </xdr:to>
    <xdr:sp macro="" textlink="">
      <xdr:nvSpPr>
        <xdr:cNvPr id="165" name="楕円 164">
          <a:extLst>
            <a:ext uri="{FF2B5EF4-FFF2-40B4-BE49-F238E27FC236}">
              <a16:creationId xmlns:a16="http://schemas.microsoft.com/office/drawing/2014/main" id="{12783EA8-23FB-4FFD-AE97-1FC2A481FD10}"/>
            </a:ext>
          </a:extLst>
        </xdr:cNvPr>
        <xdr:cNvSpPr/>
      </xdr:nvSpPr>
      <xdr:spPr>
        <a:xfrm>
          <a:off x="9588500" y="146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2287</xdr:rowOff>
    </xdr:from>
    <xdr:to>
      <xdr:col>55</xdr:col>
      <xdr:colOff>0</xdr:colOff>
      <xdr:row>86</xdr:row>
      <xdr:rowOff>4953</xdr:rowOff>
    </xdr:to>
    <xdr:cxnSp macro="">
      <xdr:nvCxnSpPr>
        <xdr:cNvPr id="166" name="直線コネクタ 165">
          <a:extLst>
            <a:ext uri="{FF2B5EF4-FFF2-40B4-BE49-F238E27FC236}">
              <a16:creationId xmlns:a16="http://schemas.microsoft.com/office/drawing/2014/main" id="{ED335C9D-D5A4-4FC4-8F26-52710E6196CB}"/>
            </a:ext>
          </a:extLst>
        </xdr:cNvPr>
        <xdr:cNvCxnSpPr/>
      </xdr:nvCxnSpPr>
      <xdr:spPr>
        <a:xfrm flipV="1">
          <a:off x="9639300" y="1474698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128651</xdr:rowOff>
    </xdr:from>
    <xdr:to>
      <xdr:col>46</xdr:col>
      <xdr:colOff>38100</xdr:colOff>
      <xdr:row>86</xdr:row>
      <xdr:rowOff>58801</xdr:rowOff>
    </xdr:to>
    <xdr:sp macro="" textlink="">
      <xdr:nvSpPr>
        <xdr:cNvPr id="167" name="楕円 166">
          <a:extLst>
            <a:ext uri="{FF2B5EF4-FFF2-40B4-BE49-F238E27FC236}">
              <a16:creationId xmlns:a16="http://schemas.microsoft.com/office/drawing/2014/main" id="{86F6A7B8-1044-41F4-9D09-6C043E3D6127}"/>
            </a:ext>
          </a:extLst>
        </xdr:cNvPr>
        <xdr:cNvSpPr/>
      </xdr:nvSpPr>
      <xdr:spPr>
        <a:xfrm>
          <a:off x="8699500" y="147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xdr:rowOff>
    </xdr:from>
    <xdr:to>
      <xdr:col>50</xdr:col>
      <xdr:colOff>114300</xdr:colOff>
      <xdr:row>86</xdr:row>
      <xdr:rowOff>8001</xdr:rowOff>
    </xdr:to>
    <xdr:cxnSp macro="">
      <xdr:nvCxnSpPr>
        <xdr:cNvPr id="168" name="直線コネクタ 167">
          <a:extLst>
            <a:ext uri="{FF2B5EF4-FFF2-40B4-BE49-F238E27FC236}">
              <a16:creationId xmlns:a16="http://schemas.microsoft.com/office/drawing/2014/main" id="{253AD7E0-0CC3-49A8-ABC1-547F0CE4F9FB}"/>
            </a:ext>
          </a:extLst>
        </xdr:cNvPr>
        <xdr:cNvCxnSpPr/>
      </xdr:nvCxnSpPr>
      <xdr:spPr>
        <a:xfrm flipV="1">
          <a:off x="8750300" y="1474965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130556</xdr:rowOff>
    </xdr:from>
    <xdr:to>
      <xdr:col>41</xdr:col>
      <xdr:colOff>101600</xdr:colOff>
      <xdr:row>86</xdr:row>
      <xdr:rowOff>60706</xdr:rowOff>
    </xdr:to>
    <xdr:sp macro="" textlink="">
      <xdr:nvSpPr>
        <xdr:cNvPr id="169" name="楕円 168">
          <a:extLst>
            <a:ext uri="{FF2B5EF4-FFF2-40B4-BE49-F238E27FC236}">
              <a16:creationId xmlns:a16="http://schemas.microsoft.com/office/drawing/2014/main" id="{D24278AA-0D0D-499F-AAC3-AF8A3B3C3EAD}"/>
            </a:ext>
          </a:extLst>
        </xdr:cNvPr>
        <xdr:cNvSpPr/>
      </xdr:nvSpPr>
      <xdr:spPr>
        <a:xfrm>
          <a:off x="78105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xdr:rowOff>
    </xdr:from>
    <xdr:to>
      <xdr:col>45</xdr:col>
      <xdr:colOff>177800</xdr:colOff>
      <xdr:row>86</xdr:row>
      <xdr:rowOff>9906</xdr:rowOff>
    </xdr:to>
    <xdr:cxnSp macro="">
      <xdr:nvCxnSpPr>
        <xdr:cNvPr id="170" name="直線コネクタ 169">
          <a:extLst>
            <a:ext uri="{FF2B5EF4-FFF2-40B4-BE49-F238E27FC236}">
              <a16:creationId xmlns:a16="http://schemas.microsoft.com/office/drawing/2014/main" id="{EE31D724-04F5-45E6-9D78-A1E4B0A56986}"/>
            </a:ext>
          </a:extLst>
        </xdr:cNvPr>
        <xdr:cNvCxnSpPr/>
      </xdr:nvCxnSpPr>
      <xdr:spPr>
        <a:xfrm flipV="1">
          <a:off x="7861300" y="1475270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133604</xdr:rowOff>
    </xdr:from>
    <xdr:to>
      <xdr:col>36</xdr:col>
      <xdr:colOff>165100</xdr:colOff>
      <xdr:row>86</xdr:row>
      <xdr:rowOff>63754</xdr:rowOff>
    </xdr:to>
    <xdr:sp macro="" textlink="">
      <xdr:nvSpPr>
        <xdr:cNvPr id="171" name="楕円 170">
          <a:extLst>
            <a:ext uri="{FF2B5EF4-FFF2-40B4-BE49-F238E27FC236}">
              <a16:creationId xmlns:a16="http://schemas.microsoft.com/office/drawing/2014/main" id="{5BA50C0F-5C39-429D-82DC-72E285BD3646}"/>
            </a:ext>
          </a:extLst>
        </xdr:cNvPr>
        <xdr:cNvSpPr/>
      </xdr:nvSpPr>
      <xdr:spPr>
        <a:xfrm>
          <a:off x="6921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9906</xdr:rowOff>
    </xdr:from>
    <xdr:to>
      <xdr:col>41</xdr:col>
      <xdr:colOff>50800</xdr:colOff>
      <xdr:row>86</xdr:row>
      <xdr:rowOff>12954</xdr:rowOff>
    </xdr:to>
    <xdr:cxnSp macro="">
      <xdr:nvCxnSpPr>
        <xdr:cNvPr id="172" name="直線コネクタ 171">
          <a:extLst>
            <a:ext uri="{FF2B5EF4-FFF2-40B4-BE49-F238E27FC236}">
              <a16:creationId xmlns:a16="http://schemas.microsoft.com/office/drawing/2014/main" id="{11491678-EE4D-48F7-BC8E-AA8C54018CE1}"/>
            </a:ext>
          </a:extLst>
        </xdr:cNvPr>
        <xdr:cNvCxnSpPr/>
      </xdr:nvCxnSpPr>
      <xdr:spPr>
        <a:xfrm flipV="1">
          <a:off x="6972300" y="1475460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173" name="n_1aveValue【福祉施設】&#10;一人当たり面積">
          <a:extLst>
            <a:ext uri="{FF2B5EF4-FFF2-40B4-BE49-F238E27FC236}">
              <a16:creationId xmlns:a16="http://schemas.microsoft.com/office/drawing/2014/main" id="{3C5EBEB7-EBAB-447A-8A26-D90ABF04EC8A}"/>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74" name="n_2aveValue【福祉施設】&#10;一人当たり面積">
          <a:extLst>
            <a:ext uri="{FF2B5EF4-FFF2-40B4-BE49-F238E27FC236}">
              <a16:creationId xmlns:a16="http://schemas.microsoft.com/office/drawing/2014/main" id="{4FE6CF9D-4A21-4115-9378-F6F1FCBD19D3}"/>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175" name="n_3aveValue【福祉施設】&#10;一人当たり面積">
          <a:extLst>
            <a:ext uri="{FF2B5EF4-FFF2-40B4-BE49-F238E27FC236}">
              <a16:creationId xmlns:a16="http://schemas.microsoft.com/office/drawing/2014/main" id="{56FAC21A-F34D-4BD5-86C3-4F68DAF15C99}"/>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176" name="n_4aveValue【福祉施設】&#10;一人当たり面積">
          <a:extLst>
            <a:ext uri="{FF2B5EF4-FFF2-40B4-BE49-F238E27FC236}">
              <a16:creationId xmlns:a16="http://schemas.microsoft.com/office/drawing/2014/main" id="{0E209C3A-C561-4B32-A821-6ED66D235E2E}"/>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46880</xdr:rowOff>
    </xdr:from>
    <xdr:ext cx="469744" cy="259045"/>
    <xdr:sp macro="" textlink="">
      <xdr:nvSpPr>
        <xdr:cNvPr id="177" name="n_1mainValue【福祉施設】&#10;一人当たり面積">
          <a:extLst>
            <a:ext uri="{FF2B5EF4-FFF2-40B4-BE49-F238E27FC236}">
              <a16:creationId xmlns:a16="http://schemas.microsoft.com/office/drawing/2014/main" id="{BAB3FD08-4879-4C80-A5A6-049B6E1F1E6E}"/>
            </a:ext>
          </a:extLst>
        </xdr:cNvPr>
        <xdr:cNvSpPr txBox="1"/>
      </xdr:nvSpPr>
      <xdr:spPr>
        <a:xfrm>
          <a:off x="9391727" y="1479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49928</xdr:rowOff>
    </xdr:from>
    <xdr:ext cx="469744" cy="259045"/>
    <xdr:sp macro="" textlink="">
      <xdr:nvSpPr>
        <xdr:cNvPr id="178" name="n_2mainValue【福祉施設】&#10;一人当たり面積">
          <a:extLst>
            <a:ext uri="{FF2B5EF4-FFF2-40B4-BE49-F238E27FC236}">
              <a16:creationId xmlns:a16="http://schemas.microsoft.com/office/drawing/2014/main" id="{97691980-B031-4D29-BA47-28E249243DCE}"/>
            </a:ext>
          </a:extLst>
        </xdr:cNvPr>
        <xdr:cNvSpPr txBox="1"/>
      </xdr:nvSpPr>
      <xdr:spPr>
        <a:xfrm>
          <a:off x="8515427" y="1479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51833</xdr:rowOff>
    </xdr:from>
    <xdr:ext cx="469744" cy="259045"/>
    <xdr:sp macro="" textlink="">
      <xdr:nvSpPr>
        <xdr:cNvPr id="179" name="n_3mainValue【福祉施設】&#10;一人当たり面積">
          <a:extLst>
            <a:ext uri="{FF2B5EF4-FFF2-40B4-BE49-F238E27FC236}">
              <a16:creationId xmlns:a16="http://schemas.microsoft.com/office/drawing/2014/main" id="{4F111D47-D73D-4F2A-9B33-7647D827CEF0}"/>
            </a:ext>
          </a:extLst>
        </xdr:cNvPr>
        <xdr:cNvSpPr txBox="1"/>
      </xdr:nvSpPr>
      <xdr:spPr>
        <a:xfrm>
          <a:off x="7626427"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180" name="n_4mainValue【福祉施設】&#10;一人当たり面積">
          <a:extLst>
            <a:ext uri="{FF2B5EF4-FFF2-40B4-BE49-F238E27FC236}">
              <a16:creationId xmlns:a16="http://schemas.microsoft.com/office/drawing/2014/main" id="{6E4A14A8-FEA5-49C3-BB25-2C4C79951170}"/>
            </a:ext>
          </a:extLst>
        </xdr:cNvPr>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74445AE8-A005-45A5-9218-314FE4185D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D4775B0C-3470-40B6-B626-AB4992FF5E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E1AB7E4D-BC29-4B88-BE72-422CE9C348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1A315431-EB47-4FE5-8374-8444BCFB43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A3ACE1B2-B892-426F-B877-E1CDA3B659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FC1A44F4-AD92-433C-8D0C-75F66018F6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9447A964-9B03-40B6-8F7D-48CC08D4A3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196D6577-3994-4B6F-8E83-AC6BE4F7CF2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0E30BE54-62CB-4127-AB48-041ABD4DBE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91795EDE-A551-4FD9-9C76-37581CAF7C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3A9613D8-DC11-469D-B124-7AC3A7E302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AB8843A5-A2E3-4CB8-9F7E-1BDDAFB995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441D36AA-303D-4827-95F8-8FA32D05D75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152175BC-BD61-483B-B26D-4AB9BB4829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419C692B-CE05-4970-B301-D03671AC0D8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104FB3C0-DF90-4E55-88C5-0E1576BE9E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03B12920-BD80-48C4-8402-C6826660E8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E4581BED-37CB-4EBB-9CEB-949D482232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02105B24-CDDB-4C35-AB08-1F1DC5261F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C83948FB-20C3-48DC-B9FF-D9F0261E7C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96A7F2F5-A90F-468B-B6E6-929AB7DA9D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F7F58636-BFE6-4252-9EE4-95DD65C094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F62A3571-5E7C-413E-B963-F1B49789AE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5F2DC957-0F02-4678-98E9-40F68B495C7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8ECC39CF-C778-4025-B90E-A63F08CD32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54267719-E6AB-4B9C-800B-BAD58635B1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A28B9CF9-C663-43D7-9CEB-1AAE7FEEC1A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a:extLst>
            <a:ext uri="{FF2B5EF4-FFF2-40B4-BE49-F238E27FC236}">
              <a16:creationId xmlns:a16="http://schemas.microsoft.com/office/drawing/2014/main" id="{EEB98D91-0F90-47D2-A51E-11248BDC3E3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a:extLst>
            <a:ext uri="{FF2B5EF4-FFF2-40B4-BE49-F238E27FC236}">
              <a16:creationId xmlns:a16="http://schemas.microsoft.com/office/drawing/2014/main" id="{1BDF2A6A-1166-417A-8320-FEA3287585C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a:extLst>
            <a:ext uri="{FF2B5EF4-FFF2-40B4-BE49-F238E27FC236}">
              <a16:creationId xmlns:a16="http://schemas.microsoft.com/office/drawing/2014/main" id="{4D5DF148-F849-4CE5-9CFA-2DC9F85690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a:extLst>
            <a:ext uri="{FF2B5EF4-FFF2-40B4-BE49-F238E27FC236}">
              <a16:creationId xmlns:a16="http://schemas.microsoft.com/office/drawing/2014/main" id="{286DCCBF-8D8A-4C37-8C1B-DD6ED632C9C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a:extLst>
            <a:ext uri="{FF2B5EF4-FFF2-40B4-BE49-F238E27FC236}">
              <a16:creationId xmlns:a16="http://schemas.microsoft.com/office/drawing/2014/main" id="{06C32FE6-B878-42B2-ACF9-39C000A9BD8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a:extLst>
            <a:ext uri="{FF2B5EF4-FFF2-40B4-BE49-F238E27FC236}">
              <a16:creationId xmlns:a16="http://schemas.microsoft.com/office/drawing/2014/main" id="{A64B4404-4730-48D6-99CD-12E56A2153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a:extLst>
            <a:ext uri="{FF2B5EF4-FFF2-40B4-BE49-F238E27FC236}">
              <a16:creationId xmlns:a16="http://schemas.microsoft.com/office/drawing/2014/main" id="{4A1EAAF8-36AA-4D5F-B977-4C4BE70842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a:extLst>
            <a:ext uri="{FF2B5EF4-FFF2-40B4-BE49-F238E27FC236}">
              <a16:creationId xmlns:a16="http://schemas.microsoft.com/office/drawing/2014/main" id="{4B0DFDF8-79A4-4AC7-B5E9-44F792024F0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a:extLst>
            <a:ext uri="{FF2B5EF4-FFF2-40B4-BE49-F238E27FC236}">
              <a16:creationId xmlns:a16="http://schemas.microsoft.com/office/drawing/2014/main" id="{1B79DC26-BFFC-4BD1-8275-3649AA8D890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a:extLst>
            <a:ext uri="{FF2B5EF4-FFF2-40B4-BE49-F238E27FC236}">
              <a16:creationId xmlns:a16="http://schemas.microsoft.com/office/drawing/2014/main" id="{76F8B8C2-EE2E-4E75-B905-A67004FC38C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a:extLst>
            <a:ext uri="{FF2B5EF4-FFF2-40B4-BE49-F238E27FC236}">
              <a16:creationId xmlns:a16="http://schemas.microsoft.com/office/drawing/2014/main" id="{42011FC5-3D12-4ED6-8DD5-C4F8B27B95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a:extLst>
            <a:ext uri="{FF2B5EF4-FFF2-40B4-BE49-F238E27FC236}">
              <a16:creationId xmlns:a16="http://schemas.microsoft.com/office/drawing/2014/main" id="{BBFFD4DF-471B-4A5B-9209-4CF2F71574A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a:extLst>
            <a:ext uri="{FF2B5EF4-FFF2-40B4-BE49-F238E27FC236}">
              <a16:creationId xmlns:a16="http://schemas.microsoft.com/office/drawing/2014/main" id="{34C3E668-D451-4D5E-9D21-038896B773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id="{59F0C090-8FC0-4A17-923C-1B89CEE762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22" name="直線コネクタ 221">
          <a:extLst>
            <a:ext uri="{FF2B5EF4-FFF2-40B4-BE49-F238E27FC236}">
              <a16:creationId xmlns:a16="http://schemas.microsoft.com/office/drawing/2014/main" id="{5457AED5-6D48-44A3-A156-0970890F31E3}"/>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a:extLst>
            <a:ext uri="{FF2B5EF4-FFF2-40B4-BE49-F238E27FC236}">
              <a16:creationId xmlns:a16="http://schemas.microsoft.com/office/drawing/2014/main" id="{7EB259FD-8B9E-4F96-A770-812F988985B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a:extLst>
            <a:ext uri="{FF2B5EF4-FFF2-40B4-BE49-F238E27FC236}">
              <a16:creationId xmlns:a16="http://schemas.microsoft.com/office/drawing/2014/main" id="{08FA5910-B347-4D1C-AEAD-28DD286C93C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25" name="【一般廃棄物処理施設】&#10;有形固定資産減価償却率最大値テキスト">
          <a:extLst>
            <a:ext uri="{FF2B5EF4-FFF2-40B4-BE49-F238E27FC236}">
              <a16:creationId xmlns:a16="http://schemas.microsoft.com/office/drawing/2014/main" id="{307D85C3-365E-4A3B-9740-1DB3A253989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26" name="直線コネクタ 225">
          <a:extLst>
            <a:ext uri="{FF2B5EF4-FFF2-40B4-BE49-F238E27FC236}">
              <a16:creationId xmlns:a16="http://schemas.microsoft.com/office/drawing/2014/main" id="{736227CB-FC8C-4FF4-9940-2FA30676D5A3}"/>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id="{5C962C6C-B8B6-4815-9F20-141886261C93}"/>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28" name="フローチャート: 判断 227">
          <a:extLst>
            <a:ext uri="{FF2B5EF4-FFF2-40B4-BE49-F238E27FC236}">
              <a16:creationId xmlns:a16="http://schemas.microsoft.com/office/drawing/2014/main" id="{AFD51263-1B2E-47F8-A8EA-1D43B2DC1C32}"/>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29" name="フローチャート: 判断 228">
          <a:extLst>
            <a:ext uri="{FF2B5EF4-FFF2-40B4-BE49-F238E27FC236}">
              <a16:creationId xmlns:a16="http://schemas.microsoft.com/office/drawing/2014/main" id="{AAA9EAF6-D5D6-4CD8-8A0B-5404BD4CBEDF}"/>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30" name="フローチャート: 判断 229">
          <a:extLst>
            <a:ext uri="{FF2B5EF4-FFF2-40B4-BE49-F238E27FC236}">
              <a16:creationId xmlns:a16="http://schemas.microsoft.com/office/drawing/2014/main" id="{CA73E2EC-D1DD-4BFD-BEAC-5E05DD5BE7AB}"/>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31" name="フローチャート: 判断 230">
          <a:extLst>
            <a:ext uri="{FF2B5EF4-FFF2-40B4-BE49-F238E27FC236}">
              <a16:creationId xmlns:a16="http://schemas.microsoft.com/office/drawing/2014/main" id="{9F4AA4AE-FEF4-4B70-B7A9-2D3D2802F483}"/>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232" name="フローチャート: 判断 231">
          <a:extLst>
            <a:ext uri="{FF2B5EF4-FFF2-40B4-BE49-F238E27FC236}">
              <a16:creationId xmlns:a16="http://schemas.microsoft.com/office/drawing/2014/main" id="{9DCFF0E2-C05D-4CA8-A79A-41D23D9F213E}"/>
            </a:ext>
          </a:extLst>
        </xdr:cNvPr>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88B055E7-BF7A-45D4-8C9F-CBBBE4B1D0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41395E8F-62F4-42CA-B7E8-72FBC593CB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6362DBD-1439-4B85-BE53-56BAF4AE80A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4DD32AB8-85CF-4D97-BC36-452D8FDDAC9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B489184B-A54C-479F-845B-73E27B6BB0E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238" name="楕円 237">
          <a:extLst>
            <a:ext uri="{FF2B5EF4-FFF2-40B4-BE49-F238E27FC236}">
              <a16:creationId xmlns:a16="http://schemas.microsoft.com/office/drawing/2014/main" id="{2976D6C0-677C-430D-837B-B3F81BA887BC}"/>
            </a:ext>
          </a:extLst>
        </xdr:cNvPr>
        <xdr:cNvSpPr/>
      </xdr:nvSpPr>
      <xdr:spPr>
        <a:xfrm>
          <a:off x="16268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id="{9C1A8243-CF3D-40AD-A180-4A6BDB8CE51B}"/>
            </a:ext>
          </a:extLst>
        </xdr:cNvPr>
        <xdr:cNvSpPr txBox="1"/>
      </xdr:nvSpPr>
      <xdr:spPr>
        <a:xfrm>
          <a:off x="16357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49893</xdr:rowOff>
    </xdr:from>
    <xdr:to>
      <xdr:col>81</xdr:col>
      <xdr:colOff>101600</xdr:colOff>
      <xdr:row>39</xdr:row>
      <xdr:rowOff>151493</xdr:rowOff>
    </xdr:to>
    <xdr:sp macro="" textlink="">
      <xdr:nvSpPr>
        <xdr:cNvPr id="240" name="楕円 239">
          <a:extLst>
            <a:ext uri="{FF2B5EF4-FFF2-40B4-BE49-F238E27FC236}">
              <a16:creationId xmlns:a16="http://schemas.microsoft.com/office/drawing/2014/main" id="{F21F5F3D-4F4C-4178-9879-1A91D9D6E628}"/>
            </a:ext>
          </a:extLst>
        </xdr:cNvPr>
        <xdr:cNvSpPr/>
      </xdr:nvSpPr>
      <xdr:spPr>
        <a:xfrm>
          <a:off x="1543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100693</xdr:rowOff>
    </xdr:from>
    <xdr:to>
      <xdr:col>85</xdr:col>
      <xdr:colOff>127000</xdr:colOff>
      <xdr:row>39</xdr:row>
      <xdr:rowOff>139881</xdr:rowOff>
    </xdr:to>
    <xdr:cxnSp macro="">
      <xdr:nvCxnSpPr>
        <xdr:cNvPr id="241" name="直線コネクタ 240">
          <a:extLst>
            <a:ext uri="{FF2B5EF4-FFF2-40B4-BE49-F238E27FC236}">
              <a16:creationId xmlns:a16="http://schemas.microsoft.com/office/drawing/2014/main" id="{7D0FB236-6334-4C37-941B-C8FF0349E7F9}"/>
            </a:ext>
          </a:extLst>
        </xdr:cNvPr>
        <xdr:cNvCxnSpPr/>
      </xdr:nvCxnSpPr>
      <xdr:spPr>
        <a:xfrm>
          <a:off x="15481300" y="67872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xdr:rowOff>
    </xdr:from>
    <xdr:to>
      <xdr:col>76</xdr:col>
      <xdr:colOff>165100</xdr:colOff>
      <xdr:row>39</xdr:row>
      <xdr:rowOff>112304</xdr:rowOff>
    </xdr:to>
    <xdr:sp macro="" textlink="">
      <xdr:nvSpPr>
        <xdr:cNvPr id="242" name="楕円 241">
          <a:extLst>
            <a:ext uri="{FF2B5EF4-FFF2-40B4-BE49-F238E27FC236}">
              <a16:creationId xmlns:a16="http://schemas.microsoft.com/office/drawing/2014/main" id="{4BEAE585-06E7-4EE2-A6DC-AA688D60BA58}"/>
            </a:ext>
          </a:extLst>
        </xdr:cNvPr>
        <xdr:cNvSpPr/>
      </xdr:nvSpPr>
      <xdr:spPr>
        <a:xfrm>
          <a:off x="14541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61504</xdr:rowOff>
    </xdr:from>
    <xdr:to>
      <xdr:col>81</xdr:col>
      <xdr:colOff>50800</xdr:colOff>
      <xdr:row>39</xdr:row>
      <xdr:rowOff>100693</xdr:rowOff>
    </xdr:to>
    <xdr:cxnSp macro="">
      <xdr:nvCxnSpPr>
        <xdr:cNvPr id="243" name="直線コネクタ 242">
          <a:extLst>
            <a:ext uri="{FF2B5EF4-FFF2-40B4-BE49-F238E27FC236}">
              <a16:creationId xmlns:a16="http://schemas.microsoft.com/office/drawing/2014/main" id="{3FECABE4-F90A-4032-92C7-31F1F1246F97}"/>
            </a:ext>
          </a:extLst>
        </xdr:cNvPr>
        <xdr:cNvCxnSpPr/>
      </xdr:nvCxnSpPr>
      <xdr:spPr>
        <a:xfrm>
          <a:off x="14592300" y="67480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141333</xdr:rowOff>
    </xdr:from>
    <xdr:to>
      <xdr:col>72</xdr:col>
      <xdr:colOff>38100</xdr:colOff>
      <xdr:row>39</xdr:row>
      <xdr:rowOff>71483</xdr:rowOff>
    </xdr:to>
    <xdr:sp macro="" textlink="">
      <xdr:nvSpPr>
        <xdr:cNvPr id="244" name="楕円 243">
          <a:extLst>
            <a:ext uri="{FF2B5EF4-FFF2-40B4-BE49-F238E27FC236}">
              <a16:creationId xmlns:a16="http://schemas.microsoft.com/office/drawing/2014/main" id="{243B92D1-5A81-40AD-8F87-AEA8E68283C6}"/>
            </a:ext>
          </a:extLst>
        </xdr:cNvPr>
        <xdr:cNvSpPr/>
      </xdr:nvSpPr>
      <xdr:spPr>
        <a:xfrm>
          <a:off x="13652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20683</xdr:rowOff>
    </xdr:from>
    <xdr:to>
      <xdr:col>76</xdr:col>
      <xdr:colOff>114300</xdr:colOff>
      <xdr:row>39</xdr:row>
      <xdr:rowOff>61504</xdr:rowOff>
    </xdr:to>
    <xdr:cxnSp macro="">
      <xdr:nvCxnSpPr>
        <xdr:cNvPr id="245" name="直線コネクタ 244">
          <a:extLst>
            <a:ext uri="{FF2B5EF4-FFF2-40B4-BE49-F238E27FC236}">
              <a16:creationId xmlns:a16="http://schemas.microsoft.com/office/drawing/2014/main" id="{CB8A61F5-949E-42D2-A27F-9498DC2B99CC}"/>
            </a:ext>
          </a:extLst>
        </xdr:cNvPr>
        <xdr:cNvCxnSpPr/>
      </xdr:nvCxnSpPr>
      <xdr:spPr>
        <a:xfrm>
          <a:off x="13703300" y="670723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97246</xdr:rowOff>
    </xdr:from>
    <xdr:to>
      <xdr:col>67</xdr:col>
      <xdr:colOff>101600</xdr:colOff>
      <xdr:row>39</xdr:row>
      <xdr:rowOff>27396</xdr:rowOff>
    </xdr:to>
    <xdr:sp macro="" textlink="">
      <xdr:nvSpPr>
        <xdr:cNvPr id="246" name="楕円 245">
          <a:extLst>
            <a:ext uri="{FF2B5EF4-FFF2-40B4-BE49-F238E27FC236}">
              <a16:creationId xmlns:a16="http://schemas.microsoft.com/office/drawing/2014/main" id="{0CD28F86-4CA3-41F7-856A-28CB346659E6}"/>
            </a:ext>
          </a:extLst>
        </xdr:cNvPr>
        <xdr:cNvSpPr/>
      </xdr:nvSpPr>
      <xdr:spPr>
        <a:xfrm>
          <a:off x="1276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148046</xdr:rowOff>
    </xdr:from>
    <xdr:to>
      <xdr:col>71</xdr:col>
      <xdr:colOff>177800</xdr:colOff>
      <xdr:row>39</xdr:row>
      <xdr:rowOff>20683</xdr:rowOff>
    </xdr:to>
    <xdr:cxnSp macro="">
      <xdr:nvCxnSpPr>
        <xdr:cNvPr id="247" name="直線コネクタ 246">
          <a:extLst>
            <a:ext uri="{FF2B5EF4-FFF2-40B4-BE49-F238E27FC236}">
              <a16:creationId xmlns:a16="http://schemas.microsoft.com/office/drawing/2014/main" id="{3378CBAD-2FEA-41BC-B747-3FCB337FFFE6}"/>
            </a:ext>
          </a:extLst>
        </xdr:cNvPr>
        <xdr:cNvCxnSpPr/>
      </xdr:nvCxnSpPr>
      <xdr:spPr>
        <a:xfrm>
          <a:off x="12814300" y="66631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id="{BF8EDD4A-08FC-49DC-A26D-0A89D89C40BD}"/>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id="{F5D4BED1-CC37-4F52-9A87-F63D95C6EE9A}"/>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id="{09F443CE-1BC8-4EAE-BEB7-B9D694616B63}"/>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id="{6FB33223-413E-4656-8081-66C2F17692EF}"/>
            </a:ext>
          </a:extLst>
        </xdr:cNvPr>
        <xdr:cNvSpPr txBox="1"/>
      </xdr:nvSpPr>
      <xdr:spPr>
        <a:xfrm>
          <a:off x="12611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142620</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id="{137E19B0-A45D-4ED8-8AD1-420FEA97AA41}"/>
            </a:ext>
          </a:extLst>
        </xdr:cNvPr>
        <xdr:cNvSpPr txBox="1"/>
      </xdr:nvSpPr>
      <xdr:spPr>
        <a:xfrm>
          <a:off x="15266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103431</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id="{588181AB-FC6C-46C2-8465-6928D304EE6D}"/>
            </a:ext>
          </a:extLst>
        </xdr:cNvPr>
        <xdr:cNvSpPr txBox="1"/>
      </xdr:nvSpPr>
      <xdr:spPr>
        <a:xfrm>
          <a:off x="14389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62610</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id="{A3C4CC72-98A2-4816-8503-2FADC46718E5}"/>
            </a:ext>
          </a:extLst>
        </xdr:cNvPr>
        <xdr:cNvSpPr txBox="1"/>
      </xdr:nvSpPr>
      <xdr:spPr>
        <a:xfrm>
          <a:off x="13500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id="{4D3CE5BB-F6A2-4EF8-ADAE-8E80DA379284}"/>
            </a:ext>
          </a:extLst>
        </xdr:cNvPr>
        <xdr:cNvSpPr txBox="1"/>
      </xdr:nvSpPr>
      <xdr:spPr>
        <a:xfrm>
          <a:off x="12611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E7CEB540-14AA-47D5-A3A1-ADFA665E4C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F6B5C880-A027-4C8F-9007-CFF4264748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2368A98F-EE57-4DE9-8BB5-8DDBE21256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D5404129-2142-407D-B9C0-C6BFCAEF69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4162A57E-709E-47D7-983E-C448845A31B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CEA4DCA9-D67B-4FEF-9C59-F1C24667FD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94D6F59D-7D9D-476E-B643-EC8254DC97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C5216CCC-73B7-4770-B627-64DE57E948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05F3ABF6-D5FA-4F94-B329-D7E724909B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11FD34B0-A541-44CB-B80D-0C725D43B0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6" name="直線コネクタ 265">
          <a:extLst>
            <a:ext uri="{FF2B5EF4-FFF2-40B4-BE49-F238E27FC236}">
              <a16:creationId xmlns:a16="http://schemas.microsoft.com/office/drawing/2014/main" id="{91A72EF9-1F41-4041-B21F-55C28C24006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7" name="テキスト ボックス 266">
          <a:extLst>
            <a:ext uri="{FF2B5EF4-FFF2-40B4-BE49-F238E27FC236}">
              <a16:creationId xmlns:a16="http://schemas.microsoft.com/office/drawing/2014/main" id="{FB1C2922-92C4-4131-934C-19C419D9689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8" name="直線コネクタ 267">
          <a:extLst>
            <a:ext uri="{FF2B5EF4-FFF2-40B4-BE49-F238E27FC236}">
              <a16:creationId xmlns:a16="http://schemas.microsoft.com/office/drawing/2014/main" id="{68C1AEBA-2CC0-4222-BBB2-8CE13D9DB09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9" name="テキスト ボックス 268">
          <a:extLst>
            <a:ext uri="{FF2B5EF4-FFF2-40B4-BE49-F238E27FC236}">
              <a16:creationId xmlns:a16="http://schemas.microsoft.com/office/drawing/2014/main" id="{8D333753-334C-4DB2-85DD-631BA175C79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0" name="直線コネクタ 269">
          <a:extLst>
            <a:ext uri="{FF2B5EF4-FFF2-40B4-BE49-F238E27FC236}">
              <a16:creationId xmlns:a16="http://schemas.microsoft.com/office/drawing/2014/main" id="{E4782917-BAF2-4AAA-BFE3-E996B3C92E3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1" name="テキスト ボックス 270">
          <a:extLst>
            <a:ext uri="{FF2B5EF4-FFF2-40B4-BE49-F238E27FC236}">
              <a16:creationId xmlns:a16="http://schemas.microsoft.com/office/drawing/2014/main" id="{A102FE4F-2A5A-41C7-8A45-E4BAB49BA28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2" name="直線コネクタ 271">
          <a:extLst>
            <a:ext uri="{FF2B5EF4-FFF2-40B4-BE49-F238E27FC236}">
              <a16:creationId xmlns:a16="http://schemas.microsoft.com/office/drawing/2014/main" id="{32EF326D-5C02-46C7-9F95-DFF0D16716A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3" name="テキスト ボックス 272">
          <a:extLst>
            <a:ext uri="{FF2B5EF4-FFF2-40B4-BE49-F238E27FC236}">
              <a16:creationId xmlns:a16="http://schemas.microsoft.com/office/drawing/2014/main" id="{C8DEAECD-B568-4E7B-A7B1-BA625E06752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4" name="直線コネクタ 273">
          <a:extLst>
            <a:ext uri="{FF2B5EF4-FFF2-40B4-BE49-F238E27FC236}">
              <a16:creationId xmlns:a16="http://schemas.microsoft.com/office/drawing/2014/main" id="{9A0B1960-96D7-45B8-B977-F86C6F137BA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5" name="テキスト ボックス 274">
          <a:extLst>
            <a:ext uri="{FF2B5EF4-FFF2-40B4-BE49-F238E27FC236}">
              <a16:creationId xmlns:a16="http://schemas.microsoft.com/office/drawing/2014/main" id="{5C8B8F0A-359B-4D14-AEBF-E8C274B9F416}"/>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6" name="直線コネクタ 275">
          <a:extLst>
            <a:ext uri="{FF2B5EF4-FFF2-40B4-BE49-F238E27FC236}">
              <a16:creationId xmlns:a16="http://schemas.microsoft.com/office/drawing/2014/main" id="{876F482C-FB1B-4729-B2C7-6F56B50B300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7" name="テキスト ボックス 276">
          <a:extLst>
            <a:ext uri="{FF2B5EF4-FFF2-40B4-BE49-F238E27FC236}">
              <a16:creationId xmlns:a16="http://schemas.microsoft.com/office/drawing/2014/main" id="{31C1016D-654F-4C3C-B514-B6933AFD6086}"/>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8" name="直線コネクタ 277">
          <a:extLst>
            <a:ext uri="{FF2B5EF4-FFF2-40B4-BE49-F238E27FC236}">
              <a16:creationId xmlns:a16="http://schemas.microsoft.com/office/drawing/2014/main" id="{974DDBA8-88C9-44F6-9EBF-E007C1E18B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9" name="テキスト ボックス 278">
          <a:extLst>
            <a:ext uri="{FF2B5EF4-FFF2-40B4-BE49-F238E27FC236}">
              <a16:creationId xmlns:a16="http://schemas.microsoft.com/office/drawing/2014/main" id="{17F53224-009D-4057-B1BF-B7EA2731F6B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0" name="【一般廃棄物処理施設】&#10;一人当たり有形固定資産（償却資産）額グラフ枠">
          <a:extLst>
            <a:ext uri="{FF2B5EF4-FFF2-40B4-BE49-F238E27FC236}">
              <a16:creationId xmlns:a16="http://schemas.microsoft.com/office/drawing/2014/main" id="{6204DD3F-8B62-4C85-8BD0-26F8B16A93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81" name="直線コネクタ 280">
          <a:extLst>
            <a:ext uri="{FF2B5EF4-FFF2-40B4-BE49-F238E27FC236}">
              <a16:creationId xmlns:a16="http://schemas.microsoft.com/office/drawing/2014/main" id="{A9212BFB-E613-4795-9ADF-59AC842ECA2D}"/>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82" name="【一般廃棄物処理施設】&#10;一人当たり有形固定資産（償却資産）額最小値テキスト">
          <a:extLst>
            <a:ext uri="{FF2B5EF4-FFF2-40B4-BE49-F238E27FC236}">
              <a16:creationId xmlns:a16="http://schemas.microsoft.com/office/drawing/2014/main" id="{68C3B17D-0830-45A5-AF60-8B8A7D0CE584}"/>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83" name="直線コネクタ 282">
          <a:extLst>
            <a:ext uri="{FF2B5EF4-FFF2-40B4-BE49-F238E27FC236}">
              <a16:creationId xmlns:a16="http://schemas.microsoft.com/office/drawing/2014/main" id="{9C342ADA-D7F5-41A3-89F7-164966CF53A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84" name="【一般廃棄物処理施設】&#10;一人当たり有形固定資産（償却資産）額最大値テキスト">
          <a:extLst>
            <a:ext uri="{FF2B5EF4-FFF2-40B4-BE49-F238E27FC236}">
              <a16:creationId xmlns:a16="http://schemas.microsoft.com/office/drawing/2014/main" id="{D9E56463-2C11-4860-A53B-F17035FA3FD8}"/>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85" name="直線コネクタ 284">
          <a:extLst>
            <a:ext uri="{FF2B5EF4-FFF2-40B4-BE49-F238E27FC236}">
              <a16:creationId xmlns:a16="http://schemas.microsoft.com/office/drawing/2014/main" id="{B34E21DC-D5C2-4AE8-B967-8E5F0142E33E}"/>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286" name="【一般廃棄物処理施設】&#10;一人当たり有形固定資産（償却資産）額平均値テキスト">
          <a:extLst>
            <a:ext uri="{FF2B5EF4-FFF2-40B4-BE49-F238E27FC236}">
              <a16:creationId xmlns:a16="http://schemas.microsoft.com/office/drawing/2014/main" id="{D96FE7CA-CE50-45D1-9D4C-27F82EBAC9F2}"/>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87" name="フローチャート: 判断 286">
          <a:extLst>
            <a:ext uri="{FF2B5EF4-FFF2-40B4-BE49-F238E27FC236}">
              <a16:creationId xmlns:a16="http://schemas.microsoft.com/office/drawing/2014/main" id="{FC8A02F8-EE21-4C12-91D7-DDBF2926A6C1}"/>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88" name="フローチャート: 判断 287">
          <a:extLst>
            <a:ext uri="{FF2B5EF4-FFF2-40B4-BE49-F238E27FC236}">
              <a16:creationId xmlns:a16="http://schemas.microsoft.com/office/drawing/2014/main" id="{D8159270-6DC2-48EF-B0FD-5A1D70DB36B3}"/>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89" name="フローチャート: 判断 288">
          <a:extLst>
            <a:ext uri="{FF2B5EF4-FFF2-40B4-BE49-F238E27FC236}">
              <a16:creationId xmlns:a16="http://schemas.microsoft.com/office/drawing/2014/main" id="{0857D762-6D7E-4EDE-8B45-1C91FBC22007}"/>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90" name="フローチャート: 判断 289">
          <a:extLst>
            <a:ext uri="{FF2B5EF4-FFF2-40B4-BE49-F238E27FC236}">
              <a16:creationId xmlns:a16="http://schemas.microsoft.com/office/drawing/2014/main" id="{DD4BB208-477E-4E97-A83E-61E138DF960F}"/>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291" name="フローチャート: 判断 290">
          <a:extLst>
            <a:ext uri="{FF2B5EF4-FFF2-40B4-BE49-F238E27FC236}">
              <a16:creationId xmlns:a16="http://schemas.microsoft.com/office/drawing/2014/main" id="{881D9850-C286-434F-9DE3-BCA4F895FA4D}"/>
            </a:ext>
          </a:extLst>
        </xdr:cNvPr>
        <xdr:cNvSpPr/>
      </xdr:nvSpPr>
      <xdr:spPr>
        <a:xfrm>
          <a:off x="18605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4C6ACA6F-68B9-4781-8722-5DF3F98FB07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510F359D-8196-47CC-99DB-F4AEC35D0E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5BF6FD82-7621-4322-A67F-46866D2C2A7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380FE68E-4DB5-4526-9A33-EA584C240D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D05D55F5-9645-4CB2-8156-6F809A9892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170938</xdr:rowOff>
    </xdr:from>
    <xdr:to>
      <xdr:col>116</xdr:col>
      <xdr:colOff>114300</xdr:colOff>
      <xdr:row>41</xdr:row>
      <xdr:rowOff>101088</xdr:rowOff>
    </xdr:to>
    <xdr:sp macro="" textlink="">
      <xdr:nvSpPr>
        <xdr:cNvPr id="297" name="楕円 296">
          <a:extLst>
            <a:ext uri="{FF2B5EF4-FFF2-40B4-BE49-F238E27FC236}">
              <a16:creationId xmlns:a16="http://schemas.microsoft.com/office/drawing/2014/main" id="{90006D33-3EA1-4C8D-8250-65335A063554}"/>
            </a:ext>
          </a:extLst>
        </xdr:cNvPr>
        <xdr:cNvSpPr/>
      </xdr:nvSpPr>
      <xdr:spPr>
        <a:xfrm>
          <a:off x="22110700" y="70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149365</xdr:rowOff>
    </xdr:from>
    <xdr:ext cx="599010" cy="259045"/>
    <xdr:sp macro="" textlink="">
      <xdr:nvSpPr>
        <xdr:cNvPr id="298" name="【一般廃棄物処理施設】&#10;一人当たり有形固定資産（償却資産）額該当値テキスト">
          <a:extLst>
            <a:ext uri="{FF2B5EF4-FFF2-40B4-BE49-F238E27FC236}">
              <a16:creationId xmlns:a16="http://schemas.microsoft.com/office/drawing/2014/main" id="{97775901-1B88-4735-AA8A-141880EFF98D}"/>
            </a:ext>
          </a:extLst>
        </xdr:cNvPr>
        <xdr:cNvSpPr txBox="1"/>
      </xdr:nvSpPr>
      <xdr:spPr>
        <a:xfrm>
          <a:off x="22199600" y="700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4385</xdr:rowOff>
    </xdr:from>
    <xdr:to>
      <xdr:col>112</xdr:col>
      <xdr:colOff>38100</xdr:colOff>
      <xdr:row>41</xdr:row>
      <xdr:rowOff>105985</xdr:rowOff>
    </xdr:to>
    <xdr:sp macro="" textlink="">
      <xdr:nvSpPr>
        <xdr:cNvPr id="299" name="楕円 298">
          <a:extLst>
            <a:ext uri="{FF2B5EF4-FFF2-40B4-BE49-F238E27FC236}">
              <a16:creationId xmlns:a16="http://schemas.microsoft.com/office/drawing/2014/main" id="{71F7BF54-9906-4A9C-981F-21B6D2CE2A37}"/>
            </a:ext>
          </a:extLst>
        </xdr:cNvPr>
        <xdr:cNvSpPr/>
      </xdr:nvSpPr>
      <xdr:spPr>
        <a:xfrm>
          <a:off x="21272500" y="703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50288</xdr:rowOff>
    </xdr:from>
    <xdr:to>
      <xdr:col>116</xdr:col>
      <xdr:colOff>63500</xdr:colOff>
      <xdr:row>41</xdr:row>
      <xdr:rowOff>55185</xdr:rowOff>
    </xdr:to>
    <xdr:cxnSp macro="">
      <xdr:nvCxnSpPr>
        <xdr:cNvPr id="300" name="直線コネクタ 299">
          <a:extLst>
            <a:ext uri="{FF2B5EF4-FFF2-40B4-BE49-F238E27FC236}">
              <a16:creationId xmlns:a16="http://schemas.microsoft.com/office/drawing/2014/main" id="{6D3E5FA7-6EFE-4CCD-9EB0-CE87CDF60EB0}"/>
            </a:ext>
          </a:extLst>
        </xdr:cNvPr>
        <xdr:cNvCxnSpPr/>
      </xdr:nvCxnSpPr>
      <xdr:spPr>
        <a:xfrm flipV="1">
          <a:off x="21323300" y="7079738"/>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12862</xdr:rowOff>
    </xdr:from>
    <xdr:to>
      <xdr:col>107</xdr:col>
      <xdr:colOff>101600</xdr:colOff>
      <xdr:row>41</xdr:row>
      <xdr:rowOff>114462</xdr:rowOff>
    </xdr:to>
    <xdr:sp macro="" textlink="">
      <xdr:nvSpPr>
        <xdr:cNvPr id="301" name="楕円 300">
          <a:extLst>
            <a:ext uri="{FF2B5EF4-FFF2-40B4-BE49-F238E27FC236}">
              <a16:creationId xmlns:a16="http://schemas.microsoft.com/office/drawing/2014/main" id="{73AA57A4-0E0C-4F1C-866C-FF814C1108E2}"/>
            </a:ext>
          </a:extLst>
        </xdr:cNvPr>
        <xdr:cNvSpPr/>
      </xdr:nvSpPr>
      <xdr:spPr>
        <a:xfrm>
          <a:off x="20383500" y="70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55185</xdr:rowOff>
    </xdr:from>
    <xdr:to>
      <xdr:col>111</xdr:col>
      <xdr:colOff>177800</xdr:colOff>
      <xdr:row>41</xdr:row>
      <xdr:rowOff>63662</xdr:rowOff>
    </xdr:to>
    <xdr:cxnSp macro="">
      <xdr:nvCxnSpPr>
        <xdr:cNvPr id="302" name="直線コネクタ 301">
          <a:extLst>
            <a:ext uri="{FF2B5EF4-FFF2-40B4-BE49-F238E27FC236}">
              <a16:creationId xmlns:a16="http://schemas.microsoft.com/office/drawing/2014/main" id="{D6981B97-6903-4B92-8611-5B48E48E8B47}"/>
            </a:ext>
          </a:extLst>
        </xdr:cNvPr>
        <xdr:cNvCxnSpPr/>
      </xdr:nvCxnSpPr>
      <xdr:spPr>
        <a:xfrm flipV="1">
          <a:off x="20434300" y="7084635"/>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14076</xdr:rowOff>
    </xdr:from>
    <xdr:to>
      <xdr:col>102</xdr:col>
      <xdr:colOff>165100</xdr:colOff>
      <xdr:row>41</xdr:row>
      <xdr:rowOff>115676</xdr:rowOff>
    </xdr:to>
    <xdr:sp macro="" textlink="">
      <xdr:nvSpPr>
        <xdr:cNvPr id="303" name="楕円 302">
          <a:extLst>
            <a:ext uri="{FF2B5EF4-FFF2-40B4-BE49-F238E27FC236}">
              <a16:creationId xmlns:a16="http://schemas.microsoft.com/office/drawing/2014/main" id="{CD0425A7-3707-4C21-8F84-8A487FA7D0FC}"/>
            </a:ext>
          </a:extLst>
        </xdr:cNvPr>
        <xdr:cNvSpPr/>
      </xdr:nvSpPr>
      <xdr:spPr>
        <a:xfrm>
          <a:off x="19494500" y="70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63662</xdr:rowOff>
    </xdr:from>
    <xdr:to>
      <xdr:col>107</xdr:col>
      <xdr:colOff>50800</xdr:colOff>
      <xdr:row>41</xdr:row>
      <xdr:rowOff>64876</xdr:rowOff>
    </xdr:to>
    <xdr:cxnSp macro="">
      <xdr:nvCxnSpPr>
        <xdr:cNvPr id="304" name="直線コネクタ 303">
          <a:extLst>
            <a:ext uri="{FF2B5EF4-FFF2-40B4-BE49-F238E27FC236}">
              <a16:creationId xmlns:a16="http://schemas.microsoft.com/office/drawing/2014/main" id="{9C0FF445-532A-4B6E-880E-BF98E21C1332}"/>
            </a:ext>
          </a:extLst>
        </xdr:cNvPr>
        <xdr:cNvCxnSpPr/>
      </xdr:nvCxnSpPr>
      <xdr:spPr>
        <a:xfrm flipV="1">
          <a:off x="19545300" y="7093112"/>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19477</xdr:rowOff>
    </xdr:from>
    <xdr:to>
      <xdr:col>98</xdr:col>
      <xdr:colOff>38100</xdr:colOff>
      <xdr:row>41</xdr:row>
      <xdr:rowOff>121077</xdr:rowOff>
    </xdr:to>
    <xdr:sp macro="" textlink="">
      <xdr:nvSpPr>
        <xdr:cNvPr id="305" name="楕円 304">
          <a:extLst>
            <a:ext uri="{FF2B5EF4-FFF2-40B4-BE49-F238E27FC236}">
              <a16:creationId xmlns:a16="http://schemas.microsoft.com/office/drawing/2014/main" id="{763ADCBA-C845-455E-A1FE-D692F30EDDE7}"/>
            </a:ext>
          </a:extLst>
        </xdr:cNvPr>
        <xdr:cNvSpPr/>
      </xdr:nvSpPr>
      <xdr:spPr>
        <a:xfrm>
          <a:off x="18605500" y="70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64876</xdr:rowOff>
    </xdr:from>
    <xdr:to>
      <xdr:col>102</xdr:col>
      <xdr:colOff>114300</xdr:colOff>
      <xdr:row>41</xdr:row>
      <xdr:rowOff>70277</xdr:rowOff>
    </xdr:to>
    <xdr:cxnSp macro="">
      <xdr:nvCxnSpPr>
        <xdr:cNvPr id="306" name="直線コネクタ 305">
          <a:extLst>
            <a:ext uri="{FF2B5EF4-FFF2-40B4-BE49-F238E27FC236}">
              <a16:creationId xmlns:a16="http://schemas.microsoft.com/office/drawing/2014/main" id="{7931C92B-1EEC-46B8-8ED3-53A56CA08644}"/>
            </a:ext>
          </a:extLst>
        </xdr:cNvPr>
        <xdr:cNvCxnSpPr/>
      </xdr:nvCxnSpPr>
      <xdr:spPr>
        <a:xfrm flipV="1">
          <a:off x="18656300" y="7094326"/>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307" name="n_1aveValue【一般廃棄物処理施設】&#10;一人当たり有形固定資産（償却資産）額">
          <a:extLst>
            <a:ext uri="{FF2B5EF4-FFF2-40B4-BE49-F238E27FC236}">
              <a16:creationId xmlns:a16="http://schemas.microsoft.com/office/drawing/2014/main" id="{5C22A36B-7530-4A6E-AF7F-7E7724C1A437}"/>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308" name="n_2aveValue【一般廃棄物処理施設】&#10;一人当たり有形固定資産（償却資産）額">
          <a:extLst>
            <a:ext uri="{FF2B5EF4-FFF2-40B4-BE49-F238E27FC236}">
              <a16:creationId xmlns:a16="http://schemas.microsoft.com/office/drawing/2014/main" id="{468AA723-3205-419D-98AC-BAB86A3D2690}"/>
            </a:ext>
          </a:extLst>
        </xdr:cNvPr>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309" name="n_3aveValue【一般廃棄物処理施設】&#10;一人当たり有形固定資産（償却資産）額">
          <a:extLst>
            <a:ext uri="{FF2B5EF4-FFF2-40B4-BE49-F238E27FC236}">
              <a16:creationId xmlns:a16="http://schemas.microsoft.com/office/drawing/2014/main" id="{73DCE28F-C390-411D-9294-3BD72DC773EA}"/>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124858</xdr:rowOff>
    </xdr:from>
    <xdr:ext cx="599010" cy="259045"/>
    <xdr:sp macro="" textlink="">
      <xdr:nvSpPr>
        <xdr:cNvPr id="310" name="n_4aveValue【一般廃棄物処理施設】&#10;一人当たり有形固定資産（償却資産）額">
          <a:extLst>
            <a:ext uri="{FF2B5EF4-FFF2-40B4-BE49-F238E27FC236}">
              <a16:creationId xmlns:a16="http://schemas.microsoft.com/office/drawing/2014/main" id="{64836160-AE59-4F76-A7B1-962561771738}"/>
            </a:ext>
          </a:extLst>
        </xdr:cNvPr>
        <xdr:cNvSpPr txBox="1"/>
      </xdr:nvSpPr>
      <xdr:spPr>
        <a:xfrm>
          <a:off x="18356795" y="715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122512</xdr:rowOff>
    </xdr:from>
    <xdr:ext cx="599010" cy="259045"/>
    <xdr:sp macro="" textlink="">
      <xdr:nvSpPr>
        <xdr:cNvPr id="311" name="n_1mainValue【一般廃棄物処理施設】&#10;一人当たり有形固定資産（償却資産）額">
          <a:extLst>
            <a:ext uri="{FF2B5EF4-FFF2-40B4-BE49-F238E27FC236}">
              <a16:creationId xmlns:a16="http://schemas.microsoft.com/office/drawing/2014/main" id="{5E9461D6-020C-408B-9051-B2E9AE3BA9E3}"/>
            </a:ext>
          </a:extLst>
        </xdr:cNvPr>
        <xdr:cNvSpPr txBox="1"/>
      </xdr:nvSpPr>
      <xdr:spPr>
        <a:xfrm>
          <a:off x="21011095" y="680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130989</xdr:rowOff>
    </xdr:from>
    <xdr:ext cx="599010" cy="259045"/>
    <xdr:sp macro="" textlink="">
      <xdr:nvSpPr>
        <xdr:cNvPr id="312" name="n_2mainValue【一般廃棄物処理施設】&#10;一人当たり有形固定資産（償却資産）額">
          <a:extLst>
            <a:ext uri="{FF2B5EF4-FFF2-40B4-BE49-F238E27FC236}">
              <a16:creationId xmlns:a16="http://schemas.microsoft.com/office/drawing/2014/main" id="{9E3F8143-1AA8-43AA-A14D-DE82B9A83DA1}"/>
            </a:ext>
          </a:extLst>
        </xdr:cNvPr>
        <xdr:cNvSpPr txBox="1"/>
      </xdr:nvSpPr>
      <xdr:spPr>
        <a:xfrm>
          <a:off x="20134795" y="681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132203</xdr:rowOff>
    </xdr:from>
    <xdr:ext cx="599010" cy="259045"/>
    <xdr:sp macro="" textlink="">
      <xdr:nvSpPr>
        <xdr:cNvPr id="313" name="n_3mainValue【一般廃棄物処理施設】&#10;一人当たり有形固定資産（償却資産）額">
          <a:extLst>
            <a:ext uri="{FF2B5EF4-FFF2-40B4-BE49-F238E27FC236}">
              <a16:creationId xmlns:a16="http://schemas.microsoft.com/office/drawing/2014/main" id="{5BFEA85A-73CE-48B6-A23A-E3C5DD586AAB}"/>
            </a:ext>
          </a:extLst>
        </xdr:cNvPr>
        <xdr:cNvSpPr txBox="1"/>
      </xdr:nvSpPr>
      <xdr:spPr>
        <a:xfrm>
          <a:off x="19245795" y="681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137604</xdr:rowOff>
    </xdr:from>
    <xdr:ext cx="599010" cy="259045"/>
    <xdr:sp macro="" textlink="">
      <xdr:nvSpPr>
        <xdr:cNvPr id="314" name="n_4mainValue【一般廃棄物処理施設】&#10;一人当たり有形固定資産（償却資産）額">
          <a:extLst>
            <a:ext uri="{FF2B5EF4-FFF2-40B4-BE49-F238E27FC236}">
              <a16:creationId xmlns:a16="http://schemas.microsoft.com/office/drawing/2014/main" id="{D20A59CD-8F6B-43C6-95AB-F8F01C2F042D}"/>
            </a:ext>
          </a:extLst>
        </xdr:cNvPr>
        <xdr:cNvSpPr txBox="1"/>
      </xdr:nvSpPr>
      <xdr:spPr>
        <a:xfrm>
          <a:off x="18356795" y="68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id="{C070155A-0056-4271-8BFB-4706E572EA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id="{0DBD9E55-AEE5-489E-8425-CA7C5E89AA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id="{7A91F8DC-EC46-4D96-A016-AE12735A34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id="{F9E10BC4-6AC5-4CE2-B11B-092A3ECEC6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id="{6E25B2A6-AC62-4630-9386-EC9FAD7480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id="{FB544B0B-9F52-40C5-B0E4-BC838D689F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id="{13D33069-A063-4915-9C5A-199B5F6A51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id="{43ED0BEF-6FE2-4B13-B73A-FADDC0ABDF1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3" name="正方形/長方形 322">
          <a:extLst>
            <a:ext uri="{FF2B5EF4-FFF2-40B4-BE49-F238E27FC236}">
              <a16:creationId xmlns:a16="http://schemas.microsoft.com/office/drawing/2014/main" id="{6A7471C1-61D8-47DA-919B-67033AF0AB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4" name="正方形/長方形 323">
          <a:extLst>
            <a:ext uri="{FF2B5EF4-FFF2-40B4-BE49-F238E27FC236}">
              <a16:creationId xmlns:a16="http://schemas.microsoft.com/office/drawing/2014/main" id="{FCD1C209-5AFE-4954-BEB5-E61ED73D48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5" name="正方形/長方形 324">
          <a:extLst>
            <a:ext uri="{FF2B5EF4-FFF2-40B4-BE49-F238E27FC236}">
              <a16:creationId xmlns:a16="http://schemas.microsoft.com/office/drawing/2014/main" id="{9D3A5E25-0BA2-4188-927A-D92A17B3CB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6" name="正方形/長方形 325">
          <a:extLst>
            <a:ext uri="{FF2B5EF4-FFF2-40B4-BE49-F238E27FC236}">
              <a16:creationId xmlns:a16="http://schemas.microsoft.com/office/drawing/2014/main" id="{F83B6641-580B-441D-98A1-8BB6DA460F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7" name="正方形/長方形 326">
          <a:extLst>
            <a:ext uri="{FF2B5EF4-FFF2-40B4-BE49-F238E27FC236}">
              <a16:creationId xmlns:a16="http://schemas.microsoft.com/office/drawing/2014/main" id="{DF0D87E1-1EEE-4DDF-B3C8-048C9DD230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8" name="正方形/長方形 327">
          <a:extLst>
            <a:ext uri="{FF2B5EF4-FFF2-40B4-BE49-F238E27FC236}">
              <a16:creationId xmlns:a16="http://schemas.microsoft.com/office/drawing/2014/main" id="{E145B29E-CA23-46B3-806B-81B2E986A5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9" name="正方形/長方形 328">
          <a:extLst>
            <a:ext uri="{FF2B5EF4-FFF2-40B4-BE49-F238E27FC236}">
              <a16:creationId xmlns:a16="http://schemas.microsoft.com/office/drawing/2014/main" id="{2515AA98-B410-4D31-9A15-48A16A016E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0" name="正方形/長方形 329">
          <a:extLst>
            <a:ext uri="{FF2B5EF4-FFF2-40B4-BE49-F238E27FC236}">
              <a16:creationId xmlns:a16="http://schemas.microsoft.com/office/drawing/2014/main" id="{6138FC50-0181-4F1C-B04B-2C19F182153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1" name="正方形/長方形 330">
          <a:extLst>
            <a:ext uri="{FF2B5EF4-FFF2-40B4-BE49-F238E27FC236}">
              <a16:creationId xmlns:a16="http://schemas.microsoft.com/office/drawing/2014/main" id="{A50075C9-99ED-495B-B97B-550D354B56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2" name="正方形/長方形 331">
          <a:extLst>
            <a:ext uri="{FF2B5EF4-FFF2-40B4-BE49-F238E27FC236}">
              <a16:creationId xmlns:a16="http://schemas.microsoft.com/office/drawing/2014/main" id="{0C5D8B33-50BA-48E2-8304-D7D66E40CF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3" name="正方形/長方形 332">
          <a:extLst>
            <a:ext uri="{FF2B5EF4-FFF2-40B4-BE49-F238E27FC236}">
              <a16:creationId xmlns:a16="http://schemas.microsoft.com/office/drawing/2014/main" id="{488E912D-21EB-4B49-AC19-EBB1A26C12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4" name="正方形/長方形 333">
          <a:extLst>
            <a:ext uri="{FF2B5EF4-FFF2-40B4-BE49-F238E27FC236}">
              <a16:creationId xmlns:a16="http://schemas.microsoft.com/office/drawing/2014/main" id="{26AA8BC5-0A2B-4E34-80BA-A654F1CB00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5" name="正方形/長方形 334">
          <a:extLst>
            <a:ext uri="{FF2B5EF4-FFF2-40B4-BE49-F238E27FC236}">
              <a16:creationId xmlns:a16="http://schemas.microsoft.com/office/drawing/2014/main" id="{2B3086F5-4DBE-4374-B0B9-C15419FBB1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6" name="正方形/長方形 335">
          <a:extLst>
            <a:ext uri="{FF2B5EF4-FFF2-40B4-BE49-F238E27FC236}">
              <a16:creationId xmlns:a16="http://schemas.microsoft.com/office/drawing/2014/main" id="{6A011396-FB47-4D78-9256-67F37871D6D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7" name="正方形/長方形 336">
          <a:extLst>
            <a:ext uri="{FF2B5EF4-FFF2-40B4-BE49-F238E27FC236}">
              <a16:creationId xmlns:a16="http://schemas.microsoft.com/office/drawing/2014/main" id="{51D617DA-9083-41B5-9A14-F2FCBA739C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8" name="正方形/長方形 337">
          <a:extLst>
            <a:ext uri="{FF2B5EF4-FFF2-40B4-BE49-F238E27FC236}">
              <a16:creationId xmlns:a16="http://schemas.microsoft.com/office/drawing/2014/main" id="{7F12216C-939F-4452-AB69-A49FC897B6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9" name="テキスト ボックス 338">
          <a:extLst>
            <a:ext uri="{FF2B5EF4-FFF2-40B4-BE49-F238E27FC236}">
              <a16:creationId xmlns:a16="http://schemas.microsoft.com/office/drawing/2014/main" id="{82751BDD-B48E-4DEB-AADF-7B1A8EDF6D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0" name="直線コネクタ 339">
          <a:extLst>
            <a:ext uri="{FF2B5EF4-FFF2-40B4-BE49-F238E27FC236}">
              <a16:creationId xmlns:a16="http://schemas.microsoft.com/office/drawing/2014/main" id="{6DA72D6F-39A4-48D9-A3B0-FC97C90CFE4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1" name="テキスト ボックス 340">
          <a:extLst>
            <a:ext uri="{FF2B5EF4-FFF2-40B4-BE49-F238E27FC236}">
              <a16:creationId xmlns:a16="http://schemas.microsoft.com/office/drawing/2014/main" id="{7287B20A-E34D-4CF3-9888-B253BBDA292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2" name="直線コネクタ 341">
          <a:extLst>
            <a:ext uri="{FF2B5EF4-FFF2-40B4-BE49-F238E27FC236}">
              <a16:creationId xmlns:a16="http://schemas.microsoft.com/office/drawing/2014/main" id="{AAE61452-AFE7-45C2-8650-436F57A9E0C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3" name="テキスト ボックス 342">
          <a:extLst>
            <a:ext uri="{FF2B5EF4-FFF2-40B4-BE49-F238E27FC236}">
              <a16:creationId xmlns:a16="http://schemas.microsoft.com/office/drawing/2014/main" id="{8D171B55-7735-4D22-9F3C-5ABBB59A1CA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4" name="直線コネクタ 343">
          <a:extLst>
            <a:ext uri="{FF2B5EF4-FFF2-40B4-BE49-F238E27FC236}">
              <a16:creationId xmlns:a16="http://schemas.microsoft.com/office/drawing/2014/main" id="{E6865939-0F3E-496D-94C3-6C13B75557A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5" name="テキスト ボックス 344">
          <a:extLst>
            <a:ext uri="{FF2B5EF4-FFF2-40B4-BE49-F238E27FC236}">
              <a16:creationId xmlns:a16="http://schemas.microsoft.com/office/drawing/2014/main" id="{7CC100FA-F8AB-4516-BF1D-5170D3A9544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6" name="直線コネクタ 345">
          <a:extLst>
            <a:ext uri="{FF2B5EF4-FFF2-40B4-BE49-F238E27FC236}">
              <a16:creationId xmlns:a16="http://schemas.microsoft.com/office/drawing/2014/main" id="{ABD3EF63-DFC5-44EB-B5DC-9DA2DBB2516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7" name="テキスト ボックス 346">
          <a:extLst>
            <a:ext uri="{FF2B5EF4-FFF2-40B4-BE49-F238E27FC236}">
              <a16:creationId xmlns:a16="http://schemas.microsoft.com/office/drawing/2014/main" id="{8135F09C-B775-4D1C-BAD4-7BA5524A180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8" name="直線コネクタ 347">
          <a:extLst>
            <a:ext uri="{FF2B5EF4-FFF2-40B4-BE49-F238E27FC236}">
              <a16:creationId xmlns:a16="http://schemas.microsoft.com/office/drawing/2014/main" id="{03B4CE8F-476A-45EF-BC02-3203346E89C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9" name="テキスト ボックス 348">
          <a:extLst>
            <a:ext uri="{FF2B5EF4-FFF2-40B4-BE49-F238E27FC236}">
              <a16:creationId xmlns:a16="http://schemas.microsoft.com/office/drawing/2014/main" id="{00464BFD-995B-4635-9BEE-6CCD0A5D2C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50" name="直線コネクタ 349">
          <a:extLst>
            <a:ext uri="{FF2B5EF4-FFF2-40B4-BE49-F238E27FC236}">
              <a16:creationId xmlns:a16="http://schemas.microsoft.com/office/drawing/2014/main" id="{73CA427F-20A7-44A1-96D3-A60FF3683F5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1" name="テキスト ボックス 350">
          <a:extLst>
            <a:ext uri="{FF2B5EF4-FFF2-40B4-BE49-F238E27FC236}">
              <a16:creationId xmlns:a16="http://schemas.microsoft.com/office/drawing/2014/main" id="{328A384A-F9EE-43DD-9F19-EE838394EE3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2" name="直線コネクタ 351">
          <a:extLst>
            <a:ext uri="{FF2B5EF4-FFF2-40B4-BE49-F238E27FC236}">
              <a16:creationId xmlns:a16="http://schemas.microsoft.com/office/drawing/2014/main" id="{73C83CC0-4C92-4249-89CE-01351DD1556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3" name="テキスト ボックス 352">
          <a:extLst>
            <a:ext uri="{FF2B5EF4-FFF2-40B4-BE49-F238E27FC236}">
              <a16:creationId xmlns:a16="http://schemas.microsoft.com/office/drawing/2014/main" id="{021CCECF-4B59-4711-9E43-579800A6531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4" name="直線コネクタ 353">
          <a:extLst>
            <a:ext uri="{FF2B5EF4-FFF2-40B4-BE49-F238E27FC236}">
              <a16:creationId xmlns:a16="http://schemas.microsoft.com/office/drawing/2014/main" id="{3F6DF9EB-ED9A-4067-9AD6-6490523C94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5" name="【消防施設】&#10;有形固定資産減価償却率グラフ枠">
          <a:extLst>
            <a:ext uri="{FF2B5EF4-FFF2-40B4-BE49-F238E27FC236}">
              <a16:creationId xmlns:a16="http://schemas.microsoft.com/office/drawing/2014/main" id="{E1EAADA3-1674-45AD-A173-D42077D306A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56" name="直線コネクタ 355">
          <a:extLst>
            <a:ext uri="{FF2B5EF4-FFF2-40B4-BE49-F238E27FC236}">
              <a16:creationId xmlns:a16="http://schemas.microsoft.com/office/drawing/2014/main" id="{709B0EFF-1265-41F3-8A70-2FB5106D7F1B}"/>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7" name="【消防施設】&#10;有形固定資産減価償却率最小値テキスト">
          <a:extLst>
            <a:ext uri="{FF2B5EF4-FFF2-40B4-BE49-F238E27FC236}">
              <a16:creationId xmlns:a16="http://schemas.microsoft.com/office/drawing/2014/main" id="{43107A9F-0AED-4ECF-910F-17E3F3119A1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8" name="直線コネクタ 357">
          <a:extLst>
            <a:ext uri="{FF2B5EF4-FFF2-40B4-BE49-F238E27FC236}">
              <a16:creationId xmlns:a16="http://schemas.microsoft.com/office/drawing/2014/main" id="{00F573B4-ED21-4B18-B12D-B505E7FA9C2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59" name="【消防施設】&#10;有形固定資産減価償却率最大値テキスト">
          <a:extLst>
            <a:ext uri="{FF2B5EF4-FFF2-40B4-BE49-F238E27FC236}">
              <a16:creationId xmlns:a16="http://schemas.microsoft.com/office/drawing/2014/main" id="{E23B38F6-D1FE-46DB-9B23-FA93A4DB381C}"/>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60" name="直線コネクタ 359">
          <a:extLst>
            <a:ext uri="{FF2B5EF4-FFF2-40B4-BE49-F238E27FC236}">
              <a16:creationId xmlns:a16="http://schemas.microsoft.com/office/drawing/2014/main" id="{8FE521B1-79F9-45DA-8ADA-2D11142D16D3}"/>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61" name="【消防施設】&#10;有形固定資産減価償却率平均値テキスト">
          <a:extLst>
            <a:ext uri="{FF2B5EF4-FFF2-40B4-BE49-F238E27FC236}">
              <a16:creationId xmlns:a16="http://schemas.microsoft.com/office/drawing/2014/main" id="{9D2C5CA4-7418-4266-A0D5-C4FB51606758}"/>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62" name="フローチャート: 判断 361">
          <a:extLst>
            <a:ext uri="{FF2B5EF4-FFF2-40B4-BE49-F238E27FC236}">
              <a16:creationId xmlns:a16="http://schemas.microsoft.com/office/drawing/2014/main" id="{1EC4D1C6-9FFC-4509-A028-9FBBD4424227}"/>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63" name="フローチャート: 判断 362">
          <a:extLst>
            <a:ext uri="{FF2B5EF4-FFF2-40B4-BE49-F238E27FC236}">
              <a16:creationId xmlns:a16="http://schemas.microsoft.com/office/drawing/2014/main" id="{4E09E857-EF8F-47F2-A572-82BE35DD46A7}"/>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64" name="フローチャート: 判断 363">
          <a:extLst>
            <a:ext uri="{FF2B5EF4-FFF2-40B4-BE49-F238E27FC236}">
              <a16:creationId xmlns:a16="http://schemas.microsoft.com/office/drawing/2014/main" id="{CCEDC955-A81E-4074-A8C1-36394570F7FD}"/>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65" name="フローチャート: 判断 364">
          <a:extLst>
            <a:ext uri="{FF2B5EF4-FFF2-40B4-BE49-F238E27FC236}">
              <a16:creationId xmlns:a16="http://schemas.microsoft.com/office/drawing/2014/main" id="{240881A4-DA3D-4C8B-BCB8-28D518D52F22}"/>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366" name="フローチャート: 判断 365">
          <a:extLst>
            <a:ext uri="{FF2B5EF4-FFF2-40B4-BE49-F238E27FC236}">
              <a16:creationId xmlns:a16="http://schemas.microsoft.com/office/drawing/2014/main" id="{73CC915E-8C87-47D9-ABCB-55BF1D4A8219}"/>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3DEFEB38-338F-4393-8B98-D5E8D934BB8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7933AA57-E8D6-49A0-A66C-F81426A16D5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2596F60-6CA2-4B50-BFB0-83E6600E37B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1F4D3ED9-1C7C-4A72-9992-10F0102EEC9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1AA4131B-6354-4303-9585-EFB8569CEC8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19957</xdr:rowOff>
    </xdr:from>
    <xdr:to>
      <xdr:col>85</xdr:col>
      <xdr:colOff>177800</xdr:colOff>
      <xdr:row>85</xdr:row>
      <xdr:rowOff>121557</xdr:rowOff>
    </xdr:to>
    <xdr:sp macro="" textlink="">
      <xdr:nvSpPr>
        <xdr:cNvPr id="372" name="楕円 371">
          <a:extLst>
            <a:ext uri="{FF2B5EF4-FFF2-40B4-BE49-F238E27FC236}">
              <a16:creationId xmlns:a16="http://schemas.microsoft.com/office/drawing/2014/main" id="{8D126ADB-E7CD-4DC2-889E-FA0CD455785A}"/>
            </a:ext>
          </a:extLst>
        </xdr:cNvPr>
        <xdr:cNvSpPr/>
      </xdr:nvSpPr>
      <xdr:spPr>
        <a:xfrm>
          <a:off x="162687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169834</xdr:rowOff>
    </xdr:from>
    <xdr:ext cx="405111" cy="259045"/>
    <xdr:sp macro="" textlink="">
      <xdr:nvSpPr>
        <xdr:cNvPr id="373" name="【消防施設】&#10;有形固定資産減価償却率該当値テキスト">
          <a:extLst>
            <a:ext uri="{FF2B5EF4-FFF2-40B4-BE49-F238E27FC236}">
              <a16:creationId xmlns:a16="http://schemas.microsoft.com/office/drawing/2014/main" id="{7AD1F194-C1C9-49E3-BD9F-6E765E804B01}"/>
            </a:ext>
          </a:extLst>
        </xdr:cNvPr>
        <xdr:cNvSpPr txBox="1"/>
      </xdr:nvSpPr>
      <xdr:spPr>
        <a:xfrm>
          <a:off x="16357600"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18324</xdr:rowOff>
    </xdr:from>
    <xdr:to>
      <xdr:col>81</xdr:col>
      <xdr:colOff>101600</xdr:colOff>
      <xdr:row>85</xdr:row>
      <xdr:rowOff>119924</xdr:rowOff>
    </xdr:to>
    <xdr:sp macro="" textlink="">
      <xdr:nvSpPr>
        <xdr:cNvPr id="374" name="楕円 373">
          <a:extLst>
            <a:ext uri="{FF2B5EF4-FFF2-40B4-BE49-F238E27FC236}">
              <a16:creationId xmlns:a16="http://schemas.microsoft.com/office/drawing/2014/main" id="{49A41884-0996-4D7F-BB47-CF2FA35D584E}"/>
            </a:ext>
          </a:extLst>
        </xdr:cNvPr>
        <xdr:cNvSpPr/>
      </xdr:nvSpPr>
      <xdr:spPr>
        <a:xfrm>
          <a:off x="15430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69124</xdr:rowOff>
    </xdr:from>
    <xdr:to>
      <xdr:col>85</xdr:col>
      <xdr:colOff>127000</xdr:colOff>
      <xdr:row>85</xdr:row>
      <xdr:rowOff>70757</xdr:rowOff>
    </xdr:to>
    <xdr:cxnSp macro="">
      <xdr:nvCxnSpPr>
        <xdr:cNvPr id="375" name="直線コネクタ 374">
          <a:extLst>
            <a:ext uri="{FF2B5EF4-FFF2-40B4-BE49-F238E27FC236}">
              <a16:creationId xmlns:a16="http://schemas.microsoft.com/office/drawing/2014/main" id="{08E2C4B1-27C4-4B77-80D0-C89AAF39E5D4}"/>
            </a:ext>
          </a:extLst>
        </xdr:cNvPr>
        <xdr:cNvCxnSpPr/>
      </xdr:nvCxnSpPr>
      <xdr:spPr>
        <a:xfrm>
          <a:off x="15481300" y="1464237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168548</xdr:rowOff>
    </xdr:from>
    <xdr:to>
      <xdr:col>76</xdr:col>
      <xdr:colOff>165100</xdr:colOff>
      <xdr:row>85</xdr:row>
      <xdr:rowOff>98698</xdr:rowOff>
    </xdr:to>
    <xdr:sp macro="" textlink="">
      <xdr:nvSpPr>
        <xdr:cNvPr id="376" name="楕円 375">
          <a:extLst>
            <a:ext uri="{FF2B5EF4-FFF2-40B4-BE49-F238E27FC236}">
              <a16:creationId xmlns:a16="http://schemas.microsoft.com/office/drawing/2014/main" id="{7C518498-C09A-4A03-AD96-7C0F2A12693F}"/>
            </a:ext>
          </a:extLst>
        </xdr:cNvPr>
        <xdr:cNvSpPr/>
      </xdr:nvSpPr>
      <xdr:spPr>
        <a:xfrm>
          <a:off x="14541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47898</xdr:rowOff>
    </xdr:from>
    <xdr:to>
      <xdr:col>81</xdr:col>
      <xdr:colOff>50800</xdr:colOff>
      <xdr:row>85</xdr:row>
      <xdr:rowOff>69124</xdr:rowOff>
    </xdr:to>
    <xdr:cxnSp macro="">
      <xdr:nvCxnSpPr>
        <xdr:cNvPr id="377" name="直線コネクタ 376">
          <a:extLst>
            <a:ext uri="{FF2B5EF4-FFF2-40B4-BE49-F238E27FC236}">
              <a16:creationId xmlns:a16="http://schemas.microsoft.com/office/drawing/2014/main" id="{A204A8CC-5085-45C4-BD2E-E5C7948B5090}"/>
            </a:ext>
          </a:extLst>
        </xdr:cNvPr>
        <xdr:cNvCxnSpPr/>
      </xdr:nvCxnSpPr>
      <xdr:spPr>
        <a:xfrm>
          <a:off x="14592300" y="146211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378" name="楕円 377">
          <a:extLst>
            <a:ext uri="{FF2B5EF4-FFF2-40B4-BE49-F238E27FC236}">
              <a16:creationId xmlns:a16="http://schemas.microsoft.com/office/drawing/2014/main" id="{27A2EFAE-8814-471F-B748-102720FDA35B}"/>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47898</xdr:rowOff>
    </xdr:to>
    <xdr:cxnSp macro="">
      <xdr:nvCxnSpPr>
        <xdr:cNvPr id="379" name="直線コネクタ 378">
          <a:extLst>
            <a:ext uri="{FF2B5EF4-FFF2-40B4-BE49-F238E27FC236}">
              <a16:creationId xmlns:a16="http://schemas.microsoft.com/office/drawing/2014/main" id="{81B5971C-DD8B-4318-A909-8E2673B3A2DD}"/>
            </a:ext>
          </a:extLst>
        </xdr:cNvPr>
        <xdr:cNvCxnSpPr/>
      </xdr:nvCxnSpPr>
      <xdr:spPr>
        <a:xfrm>
          <a:off x="13703300" y="1455420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70576</xdr:rowOff>
    </xdr:from>
    <xdr:to>
      <xdr:col>67</xdr:col>
      <xdr:colOff>101600</xdr:colOff>
      <xdr:row>85</xdr:row>
      <xdr:rowOff>726</xdr:rowOff>
    </xdr:to>
    <xdr:sp macro="" textlink="">
      <xdr:nvSpPr>
        <xdr:cNvPr id="380" name="楕円 379">
          <a:extLst>
            <a:ext uri="{FF2B5EF4-FFF2-40B4-BE49-F238E27FC236}">
              <a16:creationId xmlns:a16="http://schemas.microsoft.com/office/drawing/2014/main" id="{AD51CF6E-B2F6-43FF-86D4-D5828A1FCF5D}"/>
            </a:ext>
          </a:extLst>
        </xdr:cNvPr>
        <xdr:cNvSpPr/>
      </xdr:nvSpPr>
      <xdr:spPr>
        <a:xfrm>
          <a:off x="12763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121376</xdr:rowOff>
    </xdr:from>
    <xdr:to>
      <xdr:col>71</xdr:col>
      <xdr:colOff>177800</xdr:colOff>
      <xdr:row>84</xdr:row>
      <xdr:rowOff>152400</xdr:rowOff>
    </xdr:to>
    <xdr:cxnSp macro="">
      <xdr:nvCxnSpPr>
        <xdr:cNvPr id="381" name="直線コネクタ 380">
          <a:extLst>
            <a:ext uri="{FF2B5EF4-FFF2-40B4-BE49-F238E27FC236}">
              <a16:creationId xmlns:a16="http://schemas.microsoft.com/office/drawing/2014/main" id="{234B84A0-0DDA-4598-9CC1-B73C177D7E58}"/>
            </a:ext>
          </a:extLst>
        </xdr:cNvPr>
        <xdr:cNvCxnSpPr/>
      </xdr:nvCxnSpPr>
      <xdr:spPr>
        <a:xfrm>
          <a:off x="12814300" y="145231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82" name="n_1aveValue【消防施設】&#10;有形固定資産減価償却率">
          <a:extLst>
            <a:ext uri="{FF2B5EF4-FFF2-40B4-BE49-F238E27FC236}">
              <a16:creationId xmlns:a16="http://schemas.microsoft.com/office/drawing/2014/main" id="{D75B9F9A-18FC-4915-BB66-DA2EF42DA029}"/>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83" name="n_2aveValue【消防施設】&#10;有形固定資産減価償却率">
          <a:extLst>
            <a:ext uri="{FF2B5EF4-FFF2-40B4-BE49-F238E27FC236}">
              <a16:creationId xmlns:a16="http://schemas.microsoft.com/office/drawing/2014/main" id="{636A69A0-7743-4C9B-84B1-396377161902}"/>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84" name="n_3aveValue【消防施設】&#10;有形固定資産減価償却率">
          <a:extLst>
            <a:ext uri="{FF2B5EF4-FFF2-40B4-BE49-F238E27FC236}">
              <a16:creationId xmlns:a16="http://schemas.microsoft.com/office/drawing/2014/main" id="{2D3F27DE-2023-47BB-8013-A4A3E456F44E}"/>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385" name="n_4aveValue【消防施設】&#10;有形固定資産減価償却率">
          <a:extLst>
            <a:ext uri="{FF2B5EF4-FFF2-40B4-BE49-F238E27FC236}">
              <a16:creationId xmlns:a16="http://schemas.microsoft.com/office/drawing/2014/main" id="{F31B58D1-C910-4DDB-A88E-24FFDA978D6B}"/>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111051</xdr:rowOff>
    </xdr:from>
    <xdr:ext cx="405111" cy="259045"/>
    <xdr:sp macro="" textlink="">
      <xdr:nvSpPr>
        <xdr:cNvPr id="386" name="n_1mainValue【消防施設】&#10;有形固定資産減価償却率">
          <a:extLst>
            <a:ext uri="{FF2B5EF4-FFF2-40B4-BE49-F238E27FC236}">
              <a16:creationId xmlns:a16="http://schemas.microsoft.com/office/drawing/2014/main" id="{13CDC28D-F715-4B91-88F5-CBDD268CFD97}"/>
            </a:ext>
          </a:extLst>
        </xdr:cNvPr>
        <xdr:cNvSpPr txBox="1"/>
      </xdr:nvSpPr>
      <xdr:spPr>
        <a:xfrm>
          <a:off x="152660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89825</xdr:rowOff>
    </xdr:from>
    <xdr:ext cx="405111" cy="259045"/>
    <xdr:sp macro="" textlink="">
      <xdr:nvSpPr>
        <xdr:cNvPr id="387" name="n_2mainValue【消防施設】&#10;有形固定資産減価償却率">
          <a:extLst>
            <a:ext uri="{FF2B5EF4-FFF2-40B4-BE49-F238E27FC236}">
              <a16:creationId xmlns:a16="http://schemas.microsoft.com/office/drawing/2014/main" id="{13A265BC-A356-420B-BE16-DE889B39496F}"/>
            </a:ext>
          </a:extLst>
        </xdr:cNvPr>
        <xdr:cNvSpPr txBox="1"/>
      </xdr:nvSpPr>
      <xdr:spPr>
        <a:xfrm>
          <a:off x="14389744" y="1466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388" name="n_3mainValue【消防施設】&#10;有形固定資産減価償却率">
          <a:extLst>
            <a:ext uri="{FF2B5EF4-FFF2-40B4-BE49-F238E27FC236}">
              <a16:creationId xmlns:a16="http://schemas.microsoft.com/office/drawing/2014/main" id="{0D028924-8D07-4094-A149-1D4775C19641}"/>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163303</xdr:rowOff>
    </xdr:from>
    <xdr:ext cx="405111" cy="259045"/>
    <xdr:sp macro="" textlink="">
      <xdr:nvSpPr>
        <xdr:cNvPr id="389" name="n_4mainValue【消防施設】&#10;有形固定資産減価償却率">
          <a:extLst>
            <a:ext uri="{FF2B5EF4-FFF2-40B4-BE49-F238E27FC236}">
              <a16:creationId xmlns:a16="http://schemas.microsoft.com/office/drawing/2014/main" id="{4A4DA3ED-1159-4413-9EB0-0D0BEECAFF9C}"/>
            </a:ext>
          </a:extLst>
        </xdr:cNvPr>
        <xdr:cNvSpPr txBox="1"/>
      </xdr:nvSpPr>
      <xdr:spPr>
        <a:xfrm>
          <a:off x="12611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0" name="正方形/長方形 389">
          <a:extLst>
            <a:ext uri="{FF2B5EF4-FFF2-40B4-BE49-F238E27FC236}">
              <a16:creationId xmlns:a16="http://schemas.microsoft.com/office/drawing/2014/main" id="{89AE9855-B139-4C83-B87B-B63799A024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1" name="正方形/長方形 390">
          <a:extLst>
            <a:ext uri="{FF2B5EF4-FFF2-40B4-BE49-F238E27FC236}">
              <a16:creationId xmlns:a16="http://schemas.microsoft.com/office/drawing/2014/main" id="{51DD7F9D-A57E-4D11-A2E3-519E928FA6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2" name="正方形/長方形 391">
          <a:extLst>
            <a:ext uri="{FF2B5EF4-FFF2-40B4-BE49-F238E27FC236}">
              <a16:creationId xmlns:a16="http://schemas.microsoft.com/office/drawing/2014/main" id="{05850E1C-72E2-4B52-BE0A-5E24537837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3" name="正方形/長方形 392">
          <a:extLst>
            <a:ext uri="{FF2B5EF4-FFF2-40B4-BE49-F238E27FC236}">
              <a16:creationId xmlns:a16="http://schemas.microsoft.com/office/drawing/2014/main" id="{912D4B5D-57C7-431C-BA6B-21EB9999B9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4" name="正方形/長方形 393">
          <a:extLst>
            <a:ext uri="{FF2B5EF4-FFF2-40B4-BE49-F238E27FC236}">
              <a16:creationId xmlns:a16="http://schemas.microsoft.com/office/drawing/2014/main" id="{3214CDD7-6F0F-4519-A09A-76E9385C54C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5" name="正方形/長方形 394">
          <a:extLst>
            <a:ext uri="{FF2B5EF4-FFF2-40B4-BE49-F238E27FC236}">
              <a16:creationId xmlns:a16="http://schemas.microsoft.com/office/drawing/2014/main" id="{3109FAB6-3925-451E-B719-AD065E1CFD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6" name="正方形/長方形 395">
          <a:extLst>
            <a:ext uri="{FF2B5EF4-FFF2-40B4-BE49-F238E27FC236}">
              <a16:creationId xmlns:a16="http://schemas.microsoft.com/office/drawing/2014/main" id="{2A196D70-3566-407D-A3B1-AC0F021B4F3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7" name="正方形/長方形 396">
          <a:extLst>
            <a:ext uri="{FF2B5EF4-FFF2-40B4-BE49-F238E27FC236}">
              <a16:creationId xmlns:a16="http://schemas.microsoft.com/office/drawing/2014/main" id="{5E6B1119-FB40-4E26-A3E6-F4C5776B265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8" name="テキスト ボックス 397">
          <a:extLst>
            <a:ext uri="{FF2B5EF4-FFF2-40B4-BE49-F238E27FC236}">
              <a16:creationId xmlns:a16="http://schemas.microsoft.com/office/drawing/2014/main" id="{30902446-172F-4FB0-8A97-610BCF020B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9" name="直線コネクタ 398">
          <a:extLst>
            <a:ext uri="{FF2B5EF4-FFF2-40B4-BE49-F238E27FC236}">
              <a16:creationId xmlns:a16="http://schemas.microsoft.com/office/drawing/2014/main" id="{ACFAD031-7024-4FF7-900F-B2168AEB68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00" name="直線コネクタ 399">
          <a:extLst>
            <a:ext uri="{FF2B5EF4-FFF2-40B4-BE49-F238E27FC236}">
              <a16:creationId xmlns:a16="http://schemas.microsoft.com/office/drawing/2014/main" id="{DDBC94B7-6652-4F34-BA85-4C256D1F20C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1" name="テキスト ボックス 400">
          <a:extLst>
            <a:ext uri="{FF2B5EF4-FFF2-40B4-BE49-F238E27FC236}">
              <a16:creationId xmlns:a16="http://schemas.microsoft.com/office/drawing/2014/main" id="{414DC109-1AC8-4E7C-8D0E-8BC0CE6CC75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2" name="直線コネクタ 401">
          <a:extLst>
            <a:ext uri="{FF2B5EF4-FFF2-40B4-BE49-F238E27FC236}">
              <a16:creationId xmlns:a16="http://schemas.microsoft.com/office/drawing/2014/main" id="{AEC75778-B001-44D5-8BE7-669F761ED8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3" name="テキスト ボックス 402">
          <a:extLst>
            <a:ext uri="{FF2B5EF4-FFF2-40B4-BE49-F238E27FC236}">
              <a16:creationId xmlns:a16="http://schemas.microsoft.com/office/drawing/2014/main" id="{81E3B57A-31F1-49C6-9C6B-BA8E51C6204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4" name="直線コネクタ 403">
          <a:extLst>
            <a:ext uri="{FF2B5EF4-FFF2-40B4-BE49-F238E27FC236}">
              <a16:creationId xmlns:a16="http://schemas.microsoft.com/office/drawing/2014/main" id="{A5CD0D1F-EC99-47A7-8731-F28A07378D9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5" name="テキスト ボックス 404">
          <a:extLst>
            <a:ext uri="{FF2B5EF4-FFF2-40B4-BE49-F238E27FC236}">
              <a16:creationId xmlns:a16="http://schemas.microsoft.com/office/drawing/2014/main" id="{1A6DE204-F653-4FF0-AB17-2AC1E33ECE9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6" name="直線コネクタ 405">
          <a:extLst>
            <a:ext uri="{FF2B5EF4-FFF2-40B4-BE49-F238E27FC236}">
              <a16:creationId xmlns:a16="http://schemas.microsoft.com/office/drawing/2014/main" id="{DA596670-6840-49EA-B868-B66B224A23D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7" name="テキスト ボックス 406">
          <a:extLst>
            <a:ext uri="{FF2B5EF4-FFF2-40B4-BE49-F238E27FC236}">
              <a16:creationId xmlns:a16="http://schemas.microsoft.com/office/drawing/2014/main" id="{8A953A46-64DB-4010-B015-B66F7642C50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8" name="直線コネクタ 407">
          <a:extLst>
            <a:ext uri="{FF2B5EF4-FFF2-40B4-BE49-F238E27FC236}">
              <a16:creationId xmlns:a16="http://schemas.microsoft.com/office/drawing/2014/main" id="{FCF48B40-2691-4937-A656-8FF4D1B2AC5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9" name="テキスト ボックス 408">
          <a:extLst>
            <a:ext uri="{FF2B5EF4-FFF2-40B4-BE49-F238E27FC236}">
              <a16:creationId xmlns:a16="http://schemas.microsoft.com/office/drawing/2014/main" id="{3B42F4C8-BCDA-4AEA-A4F1-8FAB2971FA6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0" name="直線コネクタ 409">
          <a:extLst>
            <a:ext uri="{FF2B5EF4-FFF2-40B4-BE49-F238E27FC236}">
              <a16:creationId xmlns:a16="http://schemas.microsoft.com/office/drawing/2014/main" id="{F2E908B8-5F79-4C17-BD40-E071640D5C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11" name="テキスト ボックス 410">
          <a:extLst>
            <a:ext uri="{FF2B5EF4-FFF2-40B4-BE49-F238E27FC236}">
              <a16:creationId xmlns:a16="http://schemas.microsoft.com/office/drawing/2014/main" id="{8DF582FB-9600-4CC4-BD8B-E194DB69AD6F}"/>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2" name="【消防施設】&#10;一人当たり面積グラフ枠">
          <a:extLst>
            <a:ext uri="{FF2B5EF4-FFF2-40B4-BE49-F238E27FC236}">
              <a16:creationId xmlns:a16="http://schemas.microsoft.com/office/drawing/2014/main" id="{F30AD2AC-B566-4CF1-86A2-0F3D2CC718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413" name="直線コネクタ 412">
          <a:extLst>
            <a:ext uri="{FF2B5EF4-FFF2-40B4-BE49-F238E27FC236}">
              <a16:creationId xmlns:a16="http://schemas.microsoft.com/office/drawing/2014/main" id="{DC79F633-5F17-4463-9CEC-9AE532DE9765}"/>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414" name="【消防施設】&#10;一人当たり面積最小値テキスト">
          <a:extLst>
            <a:ext uri="{FF2B5EF4-FFF2-40B4-BE49-F238E27FC236}">
              <a16:creationId xmlns:a16="http://schemas.microsoft.com/office/drawing/2014/main" id="{49FEEEE8-1F2C-453D-B23D-86C465BBBBBF}"/>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415" name="直線コネクタ 414">
          <a:extLst>
            <a:ext uri="{FF2B5EF4-FFF2-40B4-BE49-F238E27FC236}">
              <a16:creationId xmlns:a16="http://schemas.microsoft.com/office/drawing/2014/main" id="{26D452C7-8C52-4288-93A6-E573DBFC8095}"/>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416" name="【消防施設】&#10;一人当たり面積最大値テキスト">
          <a:extLst>
            <a:ext uri="{FF2B5EF4-FFF2-40B4-BE49-F238E27FC236}">
              <a16:creationId xmlns:a16="http://schemas.microsoft.com/office/drawing/2014/main" id="{A2987E66-F2E4-4FAB-8245-15848D59B35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417" name="直線コネクタ 416">
          <a:extLst>
            <a:ext uri="{FF2B5EF4-FFF2-40B4-BE49-F238E27FC236}">
              <a16:creationId xmlns:a16="http://schemas.microsoft.com/office/drawing/2014/main" id="{D488116D-D07F-4BCF-83E1-E08B648CC135}"/>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418" name="【消防施設】&#10;一人当たり面積平均値テキスト">
          <a:extLst>
            <a:ext uri="{FF2B5EF4-FFF2-40B4-BE49-F238E27FC236}">
              <a16:creationId xmlns:a16="http://schemas.microsoft.com/office/drawing/2014/main" id="{CFA559E7-B3C5-4280-BB3D-D796291FFAA9}"/>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419" name="フローチャート: 判断 418">
          <a:extLst>
            <a:ext uri="{FF2B5EF4-FFF2-40B4-BE49-F238E27FC236}">
              <a16:creationId xmlns:a16="http://schemas.microsoft.com/office/drawing/2014/main" id="{DC5C8D1D-FA3B-4AE8-A388-DE291686116E}"/>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420" name="フローチャート: 判断 419">
          <a:extLst>
            <a:ext uri="{FF2B5EF4-FFF2-40B4-BE49-F238E27FC236}">
              <a16:creationId xmlns:a16="http://schemas.microsoft.com/office/drawing/2014/main" id="{B0738125-E714-45E9-861A-B1B78F9CF932}"/>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421" name="フローチャート: 判断 420">
          <a:extLst>
            <a:ext uri="{FF2B5EF4-FFF2-40B4-BE49-F238E27FC236}">
              <a16:creationId xmlns:a16="http://schemas.microsoft.com/office/drawing/2014/main" id="{900680BC-831D-4C72-98A0-101460C92D49}"/>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422" name="フローチャート: 判断 421">
          <a:extLst>
            <a:ext uri="{FF2B5EF4-FFF2-40B4-BE49-F238E27FC236}">
              <a16:creationId xmlns:a16="http://schemas.microsoft.com/office/drawing/2014/main" id="{C5387217-4210-4074-9304-34C751F5A48B}"/>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423" name="フローチャート: 判断 422">
          <a:extLst>
            <a:ext uri="{FF2B5EF4-FFF2-40B4-BE49-F238E27FC236}">
              <a16:creationId xmlns:a16="http://schemas.microsoft.com/office/drawing/2014/main" id="{CBD8AB9C-607D-4F72-AD9C-CDB49B867CA5}"/>
            </a:ext>
          </a:extLst>
        </xdr:cNvPr>
        <xdr:cNvSpPr/>
      </xdr:nvSpPr>
      <xdr:spPr>
        <a:xfrm>
          <a:off x="18605500" y="1476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13A4C139-9CF0-4B86-B810-94E46CE7B77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453B8F3C-7516-4104-8C68-BBF7E536AA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9869EFC7-EDC8-457B-A38A-C3BF7663DD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B304FEC9-5566-4E27-B2D7-5D21B65D3E5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C43EC447-0C87-4460-B3A1-8C7CBAE059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13970</xdr:rowOff>
    </xdr:from>
    <xdr:to>
      <xdr:col>116</xdr:col>
      <xdr:colOff>114300</xdr:colOff>
      <xdr:row>86</xdr:row>
      <xdr:rowOff>115570</xdr:rowOff>
    </xdr:to>
    <xdr:sp macro="" textlink="">
      <xdr:nvSpPr>
        <xdr:cNvPr id="429" name="楕円 428">
          <a:extLst>
            <a:ext uri="{FF2B5EF4-FFF2-40B4-BE49-F238E27FC236}">
              <a16:creationId xmlns:a16="http://schemas.microsoft.com/office/drawing/2014/main" id="{42F7754E-DE33-47E4-BAF5-B769F17A8625}"/>
            </a:ext>
          </a:extLst>
        </xdr:cNvPr>
        <xdr:cNvSpPr/>
      </xdr:nvSpPr>
      <xdr:spPr>
        <a:xfrm>
          <a:off x="22110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430" name="【消防施設】&#10;一人当たり面積該当値テキスト">
          <a:extLst>
            <a:ext uri="{FF2B5EF4-FFF2-40B4-BE49-F238E27FC236}">
              <a16:creationId xmlns:a16="http://schemas.microsoft.com/office/drawing/2014/main" id="{1D50AB82-7842-4AF2-A6B2-1F5B752C568F}"/>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11875</xdr:rowOff>
    </xdr:from>
    <xdr:to>
      <xdr:col>112</xdr:col>
      <xdr:colOff>38100</xdr:colOff>
      <xdr:row>86</xdr:row>
      <xdr:rowOff>113475</xdr:rowOff>
    </xdr:to>
    <xdr:sp macro="" textlink="">
      <xdr:nvSpPr>
        <xdr:cNvPr id="431" name="楕円 430">
          <a:extLst>
            <a:ext uri="{FF2B5EF4-FFF2-40B4-BE49-F238E27FC236}">
              <a16:creationId xmlns:a16="http://schemas.microsoft.com/office/drawing/2014/main" id="{F488ACD2-CD79-457D-9EFD-65AD64FF3FDA}"/>
            </a:ext>
          </a:extLst>
        </xdr:cNvPr>
        <xdr:cNvSpPr/>
      </xdr:nvSpPr>
      <xdr:spPr>
        <a:xfrm>
          <a:off x="21272500" y="147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62675</xdr:rowOff>
    </xdr:from>
    <xdr:to>
      <xdr:col>116</xdr:col>
      <xdr:colOff>63500</xdr:colOff>
      <xdr:row>86</xdr:row>
      <xdr:rowOff>64770</xdr:rowOff>
    </xdr:to>
    <xdr:cxnSp macro="">
      <xdr:nvCxnSpPr>
        <xdr:cNvPr id="432" name="直線コネクタ 431">
          <a:extLst>
            <a:ext uri="{FF2B5EF4-FFF2-40B4-BE49-F238E27FC236}">
              <a16:creationId xmlns:a16="http://schemas.microsoft.com/office/drawing/2014/main" id="{84729DAE-7349-43FE-8560-01FF65D71009}"/>
            </a:ext>
          </a:extLst>
        </xdr:cNvPr>
        <xdr:cNvCxnSpPr/>
      </xdr:nvCxnSpPr>
      <xdr:spPr>
        <a:xfrm>
          <a:off x="21323300" y="14807375"/>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13399</xdr:rowOff>
    </xdr:from>
    <xdr:to>
      <xdr:col>107</xdr:col>
      <xdr:colOff>101600</xdr:colOff>
      <xdr:row>86</xdr:row>
      <xdr:rowOff>114999</xdr:rowOff>
    </xdr:to>
    <xdr:sp macro="" textlink="">
      <xdr:nvSpPr>
        <xdr:cNvPr id="433" name="楕円 432">
          <a:extLst>
            <a:ext uri="{FF2B5EF4-FFF2-40B4-BE49-F238E27FC236}">
              <a16:creationId xmlns:a16="http://schemas.microsoft.com/office/drawing/2014/main" id="{6CA692BF-F957-4B29-A197-78DF7B827EB8}"/>
            </a:ext>
          </a:extLst>
        </xdr:cNvPr>
        <xdr:cNvSpPr/>
      </xdr:nvSpPr>
      <xdr:spPr>
        <a:xfrm>
          <a:off x="20383500" y="147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62675</xdr:rowOff>
    </xdr:from>
    <xdr:to>
      <xdr:col>111</xdr:col>
      <xdr:colOff>177800</xdr:colOff>
      <xdr:row>86</xdr:row>
      <xdr:rowOff>64199</xdr:rowOff>
    </xdr:to>
    <xdr:cxnSp macro="">
      <xdr:nvCxnSpPr>
        <xdr:cNvPr id="434" name="直線コネクタ 433">
          <a:extLst>
            <a:ext uri="{FF2B5EF4-FFF2-40B4-BE49-F238E27FC236}">
              <a16:creationId xmlns:a16="http://schemas.microsoft.com/office/drawing/2014/main" id="{6DEC5A6C-586A-44F8-92EE-E6D595C2E54B}"/>
            </a:ext>
          </a:extLst>
        </xdr:cNvPr>
        <xdr:cNvCxnSpPr/>
      </xdr:nvCxnSpPr>
      <xdr:spPr>
        <a:xfrm flipV="1">
          <a:off x="20434300" y="1480737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23113</xdr:rowOff>
    </xdr:from>
    <xdr:to>
      <xdr:col>102</xdr:col>
      <xdr:colOff>165100</xdr:colOff>
      <xdr:row>86</xdr:row>
      <xdr:rowOff>124713</xdr:rowOff>
    </xdr:to>
    <xdr:sp macro="" textlink="">
      <xdr:nvSpPr>
        <xdr:cNvPr id="435" name="楕円 434">
          <a:extLst>
            <a:ext uri="{FF2B5EF4-FFF2-40B4-BE49-F238E27FC236}">
              <a16:creationId xmlns:a16="http://schemas.microsoft.com/office/drawing/2014/main" id="{A2B13858-C05D-4D37-B5B2-7617932CCAD8}"/>
            </a:ext>
          </a:extLst>
        </xdr:cNvPr>
        <xdr:cNvSpPr/>
      </xdr:nvSpPr>
      <xdr:spPr>
        <a:xfrm>
          <a:off x="19494500" y="147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64199</xdr:rowOff>
    </xdr:from>
    <xdr:to>
      <xdr:col>107</xdr:col>
      <xdr:colOff>50800</xdr:colOff>
      <xdr:row>86</xdr:row>
      <xdr:rowOff>73913</xdr:rowOff>
    </xdr:to>
    <xdr:cxnSp macro="">
      <xdr:nvCxnSpPr>
        <xdr:cNvPr id="436" name="直線コネクタ 435">
          <a:extLst>
            <a:ext uri="{FF2B5EF4-FFF2-40B4-BE49-F238E27FC236}">
              <a16:creationId xmlns:a16="http://schemas.microsoft.com/office/drawing/2014/main" id="{E2CFA345-49BB-4DCA-B91A-2016E6A90321}"/>
            </a:ext>
          </a:extLst>
        </xdr:cNvPr>
        <xdr:cNvCxnSpPr/>
      </xdr:nvCxnSpPr>
      <xdr:spPr>
        <a:xfrm flipV="1">
          <a:off x="19545300" y="14808899"/>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24257</xdr:rowOff>
    </xdr:from>
    <xdr:to>
      <xdr:col>98</xdr:col>
      <xdr:colOff>38100</xdr:colOff>
      <xdr:row>86</xdr:row>
      <xdr:rowOff>125857</xdr:rowOff>
    </xdr:to>
    <xdr:sp macro="" textlink="">
      <xdr:nvSpPr>
        <xdr:cNvPr id="437" name="楕円 436">
          <a:extLst>
            <a:ext uri="{FF2B5EF4-FFF2-40B4-BE49-F238E27FC236}">
              <a16:creationId xmlns:a16="http://schemas.microsoft.com/office/drawing/2014/main" id="{3E5FE0E4-D781-44E2-BFE8-D8AC18E43700}"/>
            </a:ext>
          </a:extLst>
        </xdr:cNvPr>
        <xdr:cNvSpPr/>
      </xdr:nvSpPr>
      <xdr:spPr>
        <a:xfrm>
          <a:off x="18605500" y="1476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73913</xdr:rowOff>
    </xdr:from>
    <xdr:to>
      <xdr:col>102</xdr:col>
      <xdr:colOff>114300</xdr:colOff>
      <xdr:row>86</xdr:row>
      <xdr:rowOff>75057</xdr:rowOff>
    </xdr:to>
    <xdr:cxnSp macro="">
      <xdr:nvCxnSpPr>
        <xdr:cNvPr id="438" name="直線コネクタ 437">
          <a:extLst>
            <a:ext uri="{FF2B5EF4-FFF2-40B4-BE49-F238E27FC236}">
              <a16:creationId xmlns:a16="http://schemas.microsoft.com/office/drawing/2014/main" id="{D20262BF-AA89-4484-A95B-D564CC3B89E9}"/>
            </a:ext>
          </a:extLst>
        </xdr:cNvPr>
        <xdr:cNvCxnSpPr/>
      </xdr:nvCxnSpPr>
      <xdr:spPr>
        <a:xfrm flipV="1">
          <a:off x="18656300" y="1481861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439" name="n_1aveValue【消防施設】&#10;一人当たり面積">
          <a:extLst>
            <a:ext uri="{FF2B5EF4-FFF2-40B4-BE49-F238E27FC236}">
              <a16:creationId xmlns:a16="http://schemas.microsoft.com/office/drawing/2014/main" id="{CC2AF06A-4F82-4268-88BB-7EF964F02228}"/>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440" name="n_2aveValue【消防施設】&#10;一人当たり面積">
          <a:extLst>
            <a:ext uri="{FF2B5EF4-FFF2-40B4-BE49-F238E27FC236}">
              <a16:creationId xmlns:a16="http://schemas.microsoft.com/office/drawing/2014/main" id="{DE273C88-4BE0-47E5-97A0-4AABA173E000}"/>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441" name="n_3aveValue【消防施設】&#10;一人当たり面積">
          <a:extLst>
            <a:ext uri="{FF2B5EF4-FFF2-40B4-BE49-F238E27FC236}">
              <a16:creationId xmlns:a16="http://schemas.microsoft.com/office/drawing/2014/main" id="{CFDC48D0-75F4-4835-B986-EB088404E2EE}"/>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139907</xdr:rowOff>
    </xdr:from>
    <xdr:ext cx="469744" cy="259045"/>
    <xdr:sp macro="" textlink="">
      <xdr:nvSpPr>
        <xdr:cNvPr id="442" name="n_4aveValue【消防施設】&#10;一人当たり面積">
          <a:extLst>
            <a:ext uri="{FF2B5EF4-FFF2-40B4-BE49-F238E27FC236}">
              <a16:creationId xmlns:a16="http://schemas.microsoft.com/office/drawing/2014/main" id="{1BF19C79-E971-419C-988F-FDC969B627A8}"/>
            </a:ext>
          </a:extLst>
        </xdr:cNvPr>
        <xdr:cNvSpPr txBox="1"/>
      </xdr:nvSpPr>
      <xdr:spPr>
        <a:xfrm>
          <a:off x="18421427" y="1454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104602</xdr:rowOff>
    </xdr:from>
    <xdr:ext cx="469744" cy="259045"/>
    <xdr:sp macro="" textlink="">
      <xdr:nvSpPr>
        <xdr:cNvPr id="443" name="n_1mainValue【消防施設】&#10;一人当たり面積">
          <a:extLst>
            <a:ext uri="{FF2B5EF4-FFF2-40B4-BE49-F238E27FC236}">
              <a16:creationId xmlns:a16="http://schemas.microsoft.com/office/drawing/2014/main" id="{CE186134-47B1-403E-B14E-990493FBEB86}"/>
            </a:ext>
          </a:extLst>
        </xdr:cNvPr>
        <xdr:cNvSpPr txBox="1"/>
      </xdr:nvSpPr>
      <xdr:spPr>
        <a:xfrm>
          <a:off x="21075727" y="1484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106126</xdr:rowOff>
    </xdr:from>
    <xdr:ext cx="469744" cy="259045"/>
    <xdr:sp macro="" textlink="">
      <xdr:nvSpPr>
        <xdr:cNvPr id="444" name="n_2mainValue【消防施設】&#10;一人当たり面積">
          <a:extLst>
            <a:ext uri="{FF2B5EF4-FFF2-40B4-BE49-F238E27FC236}">
              <a16:creationId xmlns:a16="http://schemas.microsoft.com/office/drawing/2014/main" id="{0F095A25-8972-4FB6-86EC-2CF4E3EBA72C}"/>
            </a:ext>
          </a:extLst>
        </xdr:cNvPr>
        <xdr:cNvSpPr txBox="1"/>
      </xdr:nvSpPr>
      <xdr:spPr>
        <a:xfrm>
          <a:off x="20199427" y="1485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115840</xdr:rowOff>
    </xdr:from>
    <xdr:ext cx="469744" cy="259045"/>
    <xdr:sp macro="" textlink="">
      <xdr:nvSpPr>
        <xdr:cNvPr id="445" name="n_3mainValue【消防施設】&#10;一人当たり面積">
          <a:extLst>
            <a:ext uri="{FF2B5EF4-FFF2-40B4-BE49-F238E27FC236}">
              <a16:creationId xmlns:a16="http://schemas.microsoft.com/office/drawing/2014/main" id="{C5E1BB0A-6D97-4789-A507-A8FE6C5CD5A6}"/>
            </a:ext>
          </a:extLst>
        </xdr:cNvPr>
        <xdr:cNvSpPr txBox="1"/>
      </xdr:nvSpPr>
      <xdr:spPr>
        <a:xfrm>
          <a:off x="19310427" y="1486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116984</xdr:rowOff>
    </xdr:from>
    <xdr:ext cx="469744" cy="259045"/>
    <xdr:sp macro="" textlink="">
      <xdr:nvSpPr>
        <xdr:cNvPr id="446" name="n_4mainValue【消防施設】&#10;一人当たり面積">
          <a:extLst>
            <a:ext uri="{FF2B5EF4-FFF2-40B4-BE49-F238E27FC236}">
              <a16:creationId xmlns:a16="http://schemas.microsoft.com/office/drawing/2014/main" id="{E053287A-4442-4348-AC95-1E344FE03CBE}"/>
            </a:ext>
          </a:extLst>
        </xdr:cNvPr>
        <xdr:cNvSpPr txBox="1"/>
      </xdr:nvSpPr>
      <xdr:spPr>
        <a:xfrm>
          <a:off x="18421427"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7" name="正方形/長方形 446">
          <a:extLst>
            <a:ext uri="{FF2B5EF4-FFF2-40B4-BE49-F238E27FC236}">
              <a16:creationId xmlns:a16="http://schemas.microsoft.com/office/drawing/2014/main" id="{FC0B6229-2265-43A3-BACA-A67DE08CCD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8" name="正方形/長方形 447">
          <a:extLst>
            <a:ext uri="{FF2B5EF4-FFF2-40B4-BE49-F238E27FC236}">
              <a16:creationId xmlns:a16="http://schemas.microsoft.com/office/drawing/2014/main" id="{9C4950D1-AFBE-4FF0-AD30-FD0267A503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9" name="正方形/長方形 448">
          <a:extLst>
            <a:ext uri="{FF2B5EF4-FFF2-40B4-BE49-F238E27FC236}">
              <a16:creationId xmlns:a16="http://schemas.microsoft.com/office/drawing/2014/main" id="{DDE49603-B327-4FF1-ABE5-6E942E15F4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0" name="正方形/長方形 449">
          <a:extLst>
            <a:ext uri="{FF2B5EF4-FFF2-40B4-BE49-F238E27FC236}">
              <a16:creationId xmlns:a16="http://schemas.microsoft.com/office/drawing/2014/main" id="{3754F3D3-4D36-47FA-88EA-FB3E8DA597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1" name="正方形/長方形 450">
          <a:extLst>
            <a:ext uri="{FF2B5EF4-FFF2-40B4-BE49-F238E27FC236}">
              <a16:creationId xmlns:a16="http://schemas.microsoft.com/office/drawing/2014/main" id="{7943D5D0-E288-469D-9D33-8C371B0326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2" name="正方形/長方形 451">
          <a:extLst>
            <a:ext uri="{FF2B5EF4-FFF2-40B4-BE49-F238E27FC236}">
              <a16:creationId xmlns:a16="http://schemas.microsoft.com/office/drawing/2014/main" id="{CDA4881D-DEB6-4813-957E-4B57601046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3" name="正方形/長方形 452">
          <a:extLst>
            <a:ext uri="{FF2B5EF4-FFF2-40B4-BE49-F238E27FC236}">
              <a16:creationId xmlns:a16="http://schemas.microsoft.com/office/drawing/2014/main" id="{A57E5C44-E037-4941-B12C-B4C31CB048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4" name="正方形/長方形 453">
          <a:extLst>
            <a:ext uri="{FF2B5EF4-FFF2-40B4-BE49-F238E27FC236}">
              <a16:creationId xmlns:a16="http://schemas.microsoft.com/office/drawing/2014/main" id="{2C7D052C-15B0-4574-A6D5-15F8314801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5" name="テキスト ボックス 454">
          <a:extLst>
            <a:ext uri="{FF2B5EF4-FFF2-40B4-BE49-F238E27FC236}">
              <a16:creationId xmlns:a16="http://schemas.microsoft.com/office/drawing/2014/main" id="{7B582967-5587-4562-BA61-C3DE88F051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6" name="直線コネクタ 455">
          <a:extLst>
            <a:ext uri="{FF2B5EF4-FFF2-40B4-BE49-F238E27FC236}">
              <a16:creationId xmlns:a16="http://schemas.microsoft.com/office/drawing/2014/main" id="{CFD751EF-98EE-4D10-A19F-8E26D5E6EF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7" name="テキスト ボックス 456">
          <a:extLst>
            <a:ext uri="{FF2B5EF4-FFF2-40B4-BE49-F238E27FC236}">
              <a16:creationId xmlns:a16="http://schemas.microsoft.com/office/drawing/2014/main" id="{E45F5756-CEB5-4E17-84DC-3FD93E1677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8" name="直線コネクタ 457">
          <a:extLst>
            <a:ext uri="{FF2B5EF4-FFF2-40B4-BE49-F238E27FC236}">
              <a16:creationId xmlns:a16="http://schemas.microsoft.com/office/drawing/2014/main" id="{5B5202BD-1F8B-4EAA-811D-C6466315056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9" name="テキスト ボックス 458">
          <a:extLst>
            <a:ext uri="{FF2B5EF4-FFF2-40B4-BE49-F238E27FC236}">
              <a16:creationId xmlns:a16="http://schemas.microsoft.com/office/drawing/2014/main" id="{D5134096-C698-43B4-80F0-74EC103FD8D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0" name="直線コネクタ 459">
          <a:extLst>
            <a:ext uri="{FF2B5EF4-FFF2-40B4-BE49-F238E27FC236}">
              <a16:creationId xmlns:a16="http://schemas.microsoft.com/office/drawing/2014/main" id="{A0584375-3439-4453-9FD7-13855688EF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1" name="テキスト ボックス 460">
          <a:extLst>
            <a:ext uri="{FF2B5EF4-FFF2-40B4-BE49-F238E27FC236}">
              <a16:creationId xmlns:a16="http://schemas.microsoft.com/office/drawing/2014/main" id="{B9C09245-0EDC-46C4-9451-897EB31884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2" name="直線コネクタ 461">
          <a:extLst>
            <a:ext uri="{FF2B5EF4-FFF2-40B4-BE49-F238E27FC236}">
              <a16:creationId xmlns:a16="http://schemas.microsoft.com/office/drawing/2014/main" id="{FEE2C9B7-2A11-4B13-B0B3-7FDD036DBD1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3" name="テキスト ボックス 462">
          <a:extLst>
            <a:ext uri="{FF2B5EF4-FFF2-40B4-BE49-F238E27FC236}">
              <a16:creationId xmlns:a16="http://schemas.microsoft.com/office/drawing/2014/main" id="{EABB6CA7-5DFC-4563-9F30-0BB800F01E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4" name="直線コネクタ 463">
          <a:extLst>
            <a:ext uri="{FF2B5EF4-FFF2-40B4-BE49-F238E27FC236}">
              <a16:creationId xmlns:a16="http://schemas.microsoft.com/office/drawing/2014/main" id="{2AC2965A-E959-4C88-957E-99B35DD54FA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5" name="テキスト ボックス 464">
          <a:extLst>
            <a:ext uri="{FF2B5EF4-FFF2-40B4-BE49-F238E27FC236}">
              <a16:creationId xmlns:a16="http://schemas.microsoft.com/office/drawing/2014/main" id="{562970A7-B36F-4702-AB7C-9C471C90638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6" name="直線コネクタ 465">
          <a:extLst>
            <a:ext uri="{FF2B5EF4-FFF2-40B4-BE49-F238E27FC236}">
              <a16:creationId xmlns:a16="http://schemas.microsoft.com/office/drawing/2014/main" id="{D4B24DE6-A3D0-4B7E-BFBD-1410EEF8D3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7" name="テキスト ボックス 466">
          <a:extLst>
            <a:ext uri="{FF2B5EF4-FFF2-40B4-BE49-F238E27FC236}">
              <a16:creationId xmlns:a16="http://schemas.microsoft.com/office/drawing/2014/main" id="{265E420E-9662-4C61-BE41-A2EFEE90C47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8" name="直線コネクタ 467">
          <a:extLst>
            <a:ext uri="{FF2B5EF4-FFF2-40B4-BE49-F238E27FC236}">
              <a16:creationId xmlns:a16="http://schemas.microsoft.com/office/drawing/2014/main" id="{55CD1258-00A8-4358-AE42-2D33F334A65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9" name="テキスト ボックス 468">
          <a:extLst>
            <a:ext uri="{FF2B5EF4-FFF2-40B4-BE49-F238E27FC236}">
              <a16:creationId xmlns:a16="http://schemas.microsoft.com/office/drawing/2014/main" id="{C35C8F01-9660-4514-968C-DC4A6423069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0" name="直線コネクタ 469">
          <a:extLst>
            <a:ext uri="{FF2B5EF4-FFF2-40B4-BE49-F238E27FC236}">
              <a16:creationId xmlns:a16="http://schemas.microsoft.com/office/drawing/2014/main" id="{FA91FE67-38BA-41CF-878D-4D809CEFA9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庁舎】&#10;有形固定資産減価償却率グラフ枠">
          <a:extLst>
            <a:ext uri="{FF2B5EF4-FFF2-40B4-BE49-F238E27FC236}">
              <a16:creationId xmlns:a16="http://schemas.microsoft.com/office/drawing/2014/main" id="{055F415A-5167-421D-8890-C4131D1E55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72" name="直線コネクタ 471">
          <a:extLst>
            <a:ext uri="{FF2B5EF4-FFF2-40B4-BE49-F238E27FC236}">
              <a16:creationId xmlns:a16="http://schemas.microsoft.com/office/drawing/2014/main" id="{BFE79ADC-ED7A-4B6C-9FEB-56EAE8035EFA}"/>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3" name="【庁舎】&#10;有形固定資産減価償却率最小値テキスト">
          <a:extLst>
            <a:ext uri="{FF2B5EF4-FFF2-40B4-BE49-F238E27FC236}">
              <a16:creationId xmlns:a16="http://schemas.microsoft.com/office/drawing/2014/main" id="{2C9CB151-7C04-4685-9136-A65E4FF0A4F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4" name="直線コネクタ 473">
          <a:extLst>
            <a:ext uri="{FF2B5EF4-FFF2-40B4-BE49-F238E27FC236}">
              <a16:creationId xmlns:a16="http://schemas.microsoft.com/office/drawing/2014/main" id="{8F2B1D55-D6B3-451B-9404-1BB926BABB3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75" name="【庁舎】&#10;有形固定資産減価償却率最大値テキスト">
          <a:extLst>
            <a:ext uri="{FF2B5EF4-FFF2-40B4-BE49-F238E27FC236}">
              <a16:creationId xmlns:a16="http://schemas.microsoft.com/office/drawing/2014/main" id="{A6BADE49-33C3-4A65-B414-C9693E5F694B}"/>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76" name="直線コネクタ 475">
          <a:extLst>
            <a:ext uri="{FF2B5EF4-FFF2-40B4-BE49-F238E27FC236}">
              <a16:creationId xmlns:a16="http://schemas.microsoft.com/office/drawing/2014/main" id="{9B990669-0C78-434C-9318-8FE9D185A907}"/>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77" name="【庁舎】&#10;有形固定資産減価償却率平均値テキスト">
          <a:extLst>
            <a:ext uri="{FF2B5EF4-FFF2-40B4-BE49-F238E27FC236}">
              <a16:creationId xmlns:a16="http://schemas.microsoft.com/office/drawing/2014/main" id="{DCB15B49-1D5F-41B4-BD1B-1D506969973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78" name="フローチャート: 判断 477">
          <a:extLst>
            <a:ext uri="{FF2B5EF4-FFF2-40B4-BE49-F238E27FC236}">
              <a16:creationId xmlns:a16="http://schemas.microsoft.com/office/drawing/2014/main" id="{F9FFA758-D389-4923-AB2C-38CE2CC22751}"/>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79" name="フローチャート: 判断 478">
          <a:extLst>
            <a:ext uri="{FF2B5EF4-FFF2-40B4-BE49-F238E27FC236}">
              <a16:creationId xmlns:a16="http://schemas.microsoft.com/office/drawing/2014/main" id="{2209E753-54A2-41E3-8AC0-0EDE78402E07}"/>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80" name="フローチャート: 判断 479">
          <a:extLst>
            <a:ext uri="{FF2B5EF4-FFF2-40B4-BE49-F238E27FC236}">
              <a16:creationId xmlns:a16="http://schemas.microsoft.com/office/drawing/2014/main" id="{F47E1E41-A301-4655-A970-571BA8296D84}"/>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81" name="フローチャート: 判断 480">
          <a:extLst>
            <a:ext uri="{FF2B5EF4-FFF2-40B4-BE49-F238E27FC236}">
              <a16:creationId xmlns:a16="http://schemas.microsoft.com/office/drawing/2014/main" id="{399E6A02-FAC7-40D5-91F6-510CC58CC24E}"/>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482" name="フローチャート: 判断 481">
          <a:extLst>
            <a:ext uri="{FF2B5EF4-FFF2-40B4-BE49-F238E27FC236}">
              <a16:creationId xmlns:a16="http://schemas.microsoft.com/office/drawing/2014/main" id="{C923A9BA-0460-4040-90C2-C22A8BAA3691}"/>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5EEAFE-DAC3-402D-B582-2DA50ECC420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1EC40B3A-096F-4A16-AA40-744FD9CA50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C4A2A9D2-B55D-454D-8DDC-CBA520E3A3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C91676C7-E312-4716-8406-4DB465408B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6DB625BA-B45E-4906-9D1F-90982E297B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131536</xdr:rowOff>
    </xdr:from>
    <xdr:to>
      <xdr:col>85</xdr:col>
      <xdr:colOff>177800</xdr:colOff>
      <xdr:row>107</xdr:row>
      <xdr:rowOff>61686</xdr:rowOff>
    </xdr:to>
    <xdr:sp macro="" textlink="">
      <xdr:nvSpPr>
        <xdr:cNvPr id="488" name="楕円 487">
          <a:extLst>
            <a:ext uri="{FF2B5EF4-FFF2-40B4-BE49-F238E27FC236}">
              <a16:creationId xmlns:a16="http://schemas.microsoft.com/office/drawing/2014/main" id="{58C78028-D291-4200-A656-07EF25018336}"/>
            </a:ext>
          </a:extLst>
        </xdr:cNvPr>
        <xdr:cNvSpPr/>
      </xdr:nvSpPr>
      <xdr:spPr>
        <a:xfrm>
          <a:off x="16268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109963</xdr:rowOff>
    </xdr:from>
    <xdr:ext cx="405111" cy="259045"/>
    <xdr:sp macro="" textlink="">
      <xdr:nvSpPr>
        <xdr:cNvPr id="489" name="【庁舎】&#10;有形固定資産減価償却率該当値テキスト">
          <a:extLst>
            <a:ext uri="{FF2B5EF4-FFF2-40B4-BE49-F238E27FC236}">
              <a16:creationId xmlns:a16="http://schemas.microsoft.com/office/drawing/2014/main" id="{9EE8375E-4766-4E73-BE54-2BE4977ABCB4}"/>
            </a:ext>
          </a:extLst>
        </xdr:cNvPr>
        <xdr:cNvSpPr txBox="1"/>
      </xdr:nvSpPr>
      <xdr:spPr>
        <a:xfrm>
          <a:off x="16357600"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490" name="楕円 489">
          <a:extLst>
            <a:ext uri="{FF2B5EF4-FFF2-40B4-BE49-F238E27FC236}">
              <a16:creationId xmlns:a16="http://schemas.microsoft.com/office/drawing/2014/main" id="{79F236C8-B012-4EFA-A10B-8CB1F5506A05}"/>
            </a:ext>
          </a:extLst>
        </xdr:cNvPr>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10886</xdr:rowOff>
    </xdr:to>
    <xdr:cxnSp macro="">
      <xdr:nvCxnSpPr>
        <xdr:cNvPr id="491" name="直線コネクタ 490">
          <a:extLst>
            <a:ext uri="{FF2B5EF4-FFF2-40B4-BE49-F238E27FC236}">
              <a16:creationId xmlns:a16="http://schemas.microsoft.com/office/drawing/2014/main" id="{9527CA89-C97F-41AA-A296-F09FFEF18EFD}"/>
            </a:ext>
          </a:extLst>
        </xdr:cNvPr>
        <xdr:cNvCxnSpPr/>
      </xdr:nvCxnSpPr>
      <xdr:spPr>
        <a:xfrm>
          <a:off x="15481300" y="183250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4173</xdr:rowOff>
    </xdr:from>
    <xdr:to>
      <xdr:col>76</xdr:col>
      <xdr:colOff>165100</xdr:colOff>
      <xdr:row>107</xdr:row>
      <xdr:rowOff>105773</xdr:rowOff>
    </xdr:to>
    <xdr:sp macro="" textlink="">
      <xdr:nvSpPr>
        <xdr:cNvPr id="492" name="楕円 491">
          <a:extLst>
            <a:ext uri="{FF2B5EF4-FFF2-40B4-BE49-F238E27FC236}">
              <a16:creationId xmlns:a16="http://schemas.microsoft.com/office/drawing/2014/main" id="{F95FA3EA-1D6F-4630-94E0-6B0039CA935E}"/>
            </a:ext>
          </a:extLst>
        </xdr:cNvPr>
        <xdr:cNvSpPr/>
      </xdr:nvSpPr>
      <xdr:spPr>
        <a:xfrm>
          <a:off x="1454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54973</xdr:rowOff>
    </xdr:to>
    <xdr:cxnSp macro="">
      <xdr:nvCxnSpPr>
        <xdr:cNvPr id="493" name="直線コネクタ 492">
          <a:extLst>
            <a:ext uri="{FF2B5EF4-FFF2-40B4-BE49-F238E27FC236}">
              <a16:creationId xmlns:a16="http://schemas.microsoft.com/office/drawing/2014/main" id="{D2653B9D-4657-405C-B01E-2E2234F79871}"/>
            </a:ext>
          </a:extLst>
        </xdr:cNvPr>
        <xdr:cNvCxnSpPr/>
      </xdr:nvCxnSpPr>
      <xdr:spPr>
        <a:xfrm flipV="1">
          <a:off x="14592300" y="183250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4173</xdr:rowOff>
    </xdr:from>
    <xdr:to>
      <xdr:col>72</xdr:col>
      <xdr:colOff>38100</xdr:colOff>
      <xdr:row>107</xdr:row>
      <xdr:rowOff>105773</xdr:rowOff>
    </xdr:to>
    <xdr:sp macro="" textlink="">
      <xdr:nvSpPr>
        <xdr:cNvPr id="494" name="楕円 493">
          <a:extLst>
            <a:ext uri="{FF2B5EF4-FFF2-40B4-BE49-F238E27FC236}">
              <a16:creationId xmlns:a16="http://schemas.microsoft.com/office/drawing/2014/main" id="{09598670-144A-4FE1-8774-5E78C00F1D02}"/>
            </a:ext>
          </a:extLst>
        </xdr:cNvPr>
        <xdr:cNvSpPr/>
      </xdr:nvSpPr>
      <xdr:spPr>
        <a:xfrm>
          <a:off x="1365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54973</xdr:rowOff>
    </xdr:from>
    <xdr:to>
      <xdr:col>76</xdr:col>
      <xdr:colOff>114300</xdr:colOff>
      <xdr:row>107</xdr:row>
      <xdr:rowOff>54973</xdr:rowOff>
    </xdr:to>
    <xdr:cxnSp macro="">
      <xdr:nvCxnSpPr>
        <xdr:cNvPr id="495" name="直線コネクタ 494">
          <a:extLst>
            <a:ext uri="{FF2B5EF4-FFF2-40B4-BE49-F238E27FC236}">
              <a16:creationId xmlns:a16="http://schemas.microsoft.com/office/drawing/2014/main" id="{1515CC46-1982-4075-B05F-DF8E5F5F10A5}"/>
            </a:ext>
          </a:extLst>
        </xdr:cNvPr>
        <xdr:cNvCxnSpPr/>
      </xdr:nvCxnSpPr>
      <xdr:spPr>
        <a:xfrm>
          <a:off x="13703300" y="18400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120106</xdr:rowOff>
    </xdr:from>
    <xdr:to>
      <xdr:col>67</xdr:col>
      <xdr:colOff>101600</xdr:colOff>
      <xdr:row>107</xdr:row>
      <xdr:rowOff>50256</xdr:rowOff>
    </xdr:to>
    <xdr:sp macro="" textlink="">
      <xdr:nvSpPr>
        <xdr:cNvPr id="496" name="楕円 495">
          <a:extLst>
            <a:ext uri="{FF2B5EF4-FFF2-40B4-BE49-F238E27FC236}">
              <a16:creationId xmlns:a16="http://schemas.microsoft.com/office/drawing/2014/main" id="{30ED1B4D-0B85-494C-93CD-503772AC00ED}"/>
            </a:ext>
          </a:extLst>
        </xdr:cNvPr>
        <xdr:cNvSpPr/>
      </xdr:nvSpPr>
      <xdr:spPr>
        <a:xfrm>
          <a:off x="1276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170906</xdr:rowOff>
    </xdr:from>
    <xdr:to>
      <xdr:col>71</xdr:col>
      <xdr:colOff>177800</xdr:colOff>
      <xdr:row>107</xdr:row>
      <xdr:rowOff>54973</xdr:rowOff>
    </xdr:to>
    <xdr:cxnSp macro="">
      <xdr:nvCxnSpPr>
        <xdr:cNvPr id="497" name="直線コネクタ 496">
          <a:extLst>
            <a:ext uri="{FF2B5EF4-FFF2-40B4-BE49-F238E27FC236}">
              <a16:creationId xmlns:a16="http://schemas.microsoft.com/office/drawing/2014/main" id="{D07D8443-6643-450A-8388-48F542C45E3D}"/>
            </a:ext>
          </a:extLst>
        </xdr:cNvPr>
        <xdr:cNvCxnSpPr/>
      </xdr:nvCxnSpPr>
      <xdr:spPr>
        <a:xfrm>
          <a:off x="12814300" y="183446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98" name="n_1aveValue【庁舎】&#10;有形固定資産減価償却率">
          <a:extLst>
            <a:ext uri="{FF2B5EF4-FFF2-40B4-BE49-F238E27FC236}">
              <a16:creationId xmlns:a16="http://schemas.microsoft.com/office/drawing/2014/main" id="{4203FC83-B184-416A-800D-17569243CF3A}"/>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99" name="n_2aveValue【庁舎】&#10;有形固定資産減価償却率">
          <a:extLst>
            <a:ext uri="{FF2B5EF4-FFF2-40B4-BE49-F238E27FC236}">
              <a16:creationId xmlns:a16="http://schemas.microsoft.com/office/drawing/2014/main" id="{F021F6E6-C3CE-43FE-86AD-4BA9F7E2EC9C}"/>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00" name="n_3aveValue【庁舎】&#10;有形固定資産減価償却率">
          <a:extLst>
            <a:ext uri="{FF2B5EF4-FFF2-40B4-BE49-F238E27FC236}">
              <a16:creationId xmlns:a16="http://schemas.microsoft.com/office/drawing/2014/main" id="{86DBBCCF-5201-4671-8CA7-90C899E95C2A}"/>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01" name="n_4aveValue【庁舎】&#10;有形固定資産減価償却率">
          <a:extLst>
            <a:ext uri="{FF2B5EF4-FFF2-40B4-BE49-F238E27FC236}">
              <a16:creationId xmlns:a16="http://schemas.microsoft.com/office/drawing/2014/main" id="{4787C45D-6DF1-4029-8D98-091ABD7D913E}"/>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502" name="n_1mainValue【庁舎】&#10;有形固定資産減価償却率">
          <a:extLst>
            <a:ext uri="{FF2B5EF4-FFF2-40B4-BE49-F238E27FC236}">
              <a16:creationId xmlns:a16="http://schemas.microsoft.com/office/drawing/2014/main" id="{B7D036AE-4DA8-401A-89EA-275A724AC00B}"/>
            </a:ext>
          </a:extLst>
        </xdr:cNvPr>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96900</xdr:rowOff>
    </xdr:from>
    <xdr:ext cx="405111" cy="259045"/>
    <xdr:sp macro="" textlink="">
      <xdr:nvSpPr>
        <xdr:cNvPr id="503" name="n_2mainValue【庁舎】&#10;有形固定資産減価償却率">
          <a:extLst>
            <a:ext uri="{FF2B5EF4-FFF2-40B4-BE49-F238E27FC236}">
              <a16:creationId xmlns:a16="http://schemas.microsoft.com/office/drawing/2014/main" id="{2D2590F4-B8E5-4644-9B4A-F891555E35B3}"/>
            </a:ext>
          </a:extLst>
        </xdr:cNvPr>
        <xdr:cNvSpPr txBox="1"/>
      </xdr:nvSpPr>
      <xdr:spPr>
        <a:xfrm>
          <a:off x="14389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96900</xdr:rowOff>
    </xdr:from>
    <xdr:ext cx="405111" cy="259045"/>
    <xdr:sp macro="" textlink="">
      <xdr:nvSpPr>
        <xdr:cNvPr id="504" name="n_3mainValue【庁舎】&#10;有形固定資産減価償却率">
          <a:extLst>
            <a:ext uri="{FF2B5EF4-FFF2-40B4-BE49-F238E27FC236}">
              <a16:creationId xmlns:a16="http://schemas.microsoft.com/office/drawing/2014/main" id="{DC08868D-ABA0-40EE-8C0D-317E50D700EC}"/>
            </a:ext>
          </a:extLst>
        </xdr:cNvPr>
        <xdr:cNvSpPr txBox="1"/>
      </xdr:nvSpPr>
      <xdr:spPr>
        <a:xfrm>
          <a:off x="13500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41383</xdr:rowOff>
    </xdr:from>
    <xdr:ext cx="405111" cy="259045"/>
    <xdr:sp macro="" textlink="">
      <xdr:nvSpPr>
        <xdr:cNvPr id="505" name="n_4mainValue【庁舎】&#10;有形固定資産減価償却率">
          <a:extLst>
            <a:ext uri="{FF2B5EF4-FFF2-40B4-BE49-F238E27FC236}">
              <a16:creationId xmlns:a16="http://schemas.microsoft.com/office/drawing/2014/main" id="{0CE8EB26-EB5D-4BA3-B0A8-2586F4851034}"/>
            </a:ext>
          </a:extLst>
        </xdr:cNvPr>
        <xdr:cNvSpPr txBox="1"/>
      </xdr:nvSpPr>
      <xdr:spPr>
        <a:xfrm>
          <a:off x="12611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a:extLst>
            <a:ext uri="{FF2B5EF4-FFF2-40B4-BE49-F238E27FC236}">
              <a16:creationId xmlns:a16="http://schemas.microsoft.com/office/drawing/2014/main" id="{8F3ADCAF-788E-437D-9053-B455ABBA5D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a:extLst>
            <a:ext uri="{FF2B5EF4-FFF2-40B4-BE49-F238E27FC236}">
              <a16:creationId xmlns:a16="http://schemas.microsoft.com/office/drawing/2014/main" id="{5096D83E-32B1-455B-8E42-0CD979CC19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a:extLst>
            <a:ext uri="{FF2B5EF4-FFF2-40B4-BE49-F238E27FC236}">
              <a16:creationId xmlns:a16="http://schemas.microsoft.com/office/drawing/2014/main" id="{E6AA384A-5DEB-487B-A7BD-18B32A85A6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a:extLst>
            <a:ext uri="{FF2B5EF4-FFF2-40B4-BE49-F238E27FC236}">
              <a16:creationId xmlns:a16="http://schemas.microsoft.com/office/drawing/2014/main" id="{EF3A52BE-752B-44D4-9EE3-A00472559E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a:extLst>
            <a:ext uri="{FF2B5EF4-FFF2-40B4-BE49-F238E27FC236}">
              <a16:creationId xmlns:a16="http://schemas.microsoft.com/office/drawing/2014/main" id="{80B538B4-E1F2-4189-9A4D-F4B99C4786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a:extLst>
            <a:ext uri="{FF2B5EF4-FFF2-40B4-BE49-F238E27FC236}">
              <a16:creationId xmlns:a16="http://schemas.microsoft.com/office/drawing/2014/main" id="{45646F94-F5CD-4F96-8BB5-4BCE7B02B2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a:extLst>
            <a:ext uri="{FF2B5EF4-FFF2-40B4-BE49-F238E27FC236}">
              <a16:creationId xmlns:a16="http://schemas.microsoft.com/office/drawing/2014/main" id="{901F94D6-704C-482D-B33B-A012EC1C69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a:extLst>
            <a:ext uri="{FF2B5EF4-FFF2-40B4-BE49-F238E27FC236}">
              <a16:creationId xmlns:a16="http://schemas.microsoft.com/office/drawing/2014/main" id="{ADC39B22-AE8F-46B5-9C04-8A8ABC1797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a:extLst>
            <a:ext uri="{FF2B5EF4-FFF2-40B4-BE49-F238E27FC236}">
              <a16:creationId xmlns:a16="http://schemas.microsoft.com/office/drawing/2014/main" id="{A353B9A4-CCF3-4320-92D0-86E56C63D8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a:extLst>
            <a:ext uri="{FF2B5EF4-FFF2-40B4-BE49-F238E27FC236}">
              <a16:creationId xmlns:a16="http://schemas.microsoft.com/office/drawing/2014/main" id="{078DB7ED-3DBC-49EB-8EAC-97776561492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6" name="直線コネクタ 515">
          <a:extLst>
            <a:ext uri="{FF2B5EF4-FFF2-40B4-BE49-F238E27FC236}">
              <a16:creationId xmlns:a16="http://schemas.microsoft.com/office/drawing/2014/main" id="{F73A13F7-5B09-42DC-A0A9-7D1F2955A65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7" name="テキスト ボックス 516">
          <a:extLst>
            <a:ext uri="{FF2B5EF4-FFF2-40B4-BE49-F238E27FC236}">
              <a16:creationId xmlns:a16="http://schemas.microsoft.com/office/drawing/2014/main" id="{E08DD26F-1530-4C01-82F5-DB09E535120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8" name="直線コネクタ 517">
          <a:extLst>
            <a:ext uri="{FF2B5EF4-FFF2-40B4-BE49-F238E27FC236}">
              <a16:creationId xmlns:a16="http://schemas.microsoft.com/office/drawing/2014/main" id="{E10DBB62-5B7A-4E09-8997-9E368A0E56E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9" name="テキスト ボックス 518">
          <a:extLst>
            <a:ext uri="{FF2B5EF4-FFF2-40B4-BE49-F238E27FC236}">
              <a16:creationId xmlns:a16="http://schemas.microsoft.com/office/drawing/2014/main" id="{4868F8D4-429A-41AB-8A12-B88C6182474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0" name="直線コネクタ 519">
          <a:extLst>
            <a:ext uri="{FF2B5EF4-FFF2-40B4-BE49-F238E27FC236}">
              <a16:creationId xmlns:a16="http://schemas.microsoft.com/office/drawing/2014/main" id="{CEFB41EE-B04E-4F47-A2FE-5C0BB027B68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1" name="テキスト ボックス 520">
          <a:extLst>
            <a:ext uri="{FF2B5EF4-FFF2-40B4-BE49-F238E27FC236}">
              <a16:creationId xmlns:a16="http://schemas.microsoft.com/office/drawing/2014/main" id="{51098F70-D4D6-4FA2-BE3B-069BA0E483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2" name="直線コネクタ 521">
          <a:extLst>
            <a:ext uri="{FF2B5EF4-FFF2-40B4-BE49-F238E27FC236}">
              <a16:creationId xmlns:a16="http://schemas.microsoft.com/office/drawing/2014/main" id="{83D7294F-003A-43D6-88F9-216A3810D45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3" name="テキスト ボックス 522">
          <a:extLst>
            <a:ext uri="{FF2B5EF4-FFF2-40B4-BE49-F238E27FC236}">
              <a16:creationId xmlns:a16="http://schemas.microsoft.com/office/drawing/2014/main" id="{DEFA6A95-5B4E-4006-BEEC-939B53204C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4" name="直線コネクタ 523">
          <a:extLst>
            <a:ext uri="{FF2B5EF4-FFF2-40B4-BE49-F238E27FC236}">
              <a16:creationId xmlns:a16="http://schemas.microsoft.com/office/drawing/2014/main" id="{A3529B8D-AEAB-4195-BA71-CF408A00C91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5" name="テキスト ボックス 524">
          <a:extLst>
            <a:ext uri="{FF2B5EF4-FFF2-40B4-BE49-F238E27FC236}">
              <a16:creationId xmlns:a16="http://schemas.microsoft.com/office/drawing/2014/main" id="{A0DDF574-8536-49F2-85F6-32FF57F025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6" name="直線コネクタ 525">
          <a:extLst>
            <a:ext uri="{FF2B5EF4-FFF2-40B4-BE49-F238E27FC236}">
              <a16:creationId xmlns:a16="http://schemas.microsoft.com/office/drawing/2014/main" id="{46ACDDBB-F273-47A5-990A-090D3C3378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7" name="テキスト ボックス 526">
          <a:extLst>
            <a:ext uri="{FF2B5EF4-FFF2-40B4-BE49-F238E27FC236}">
              <a16:creationId xmlns:a16="http://schemas.microsoft.com/office/drawing/2014/main" id="{0006E589-94EE-4208-AF05-C6DE67D25B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8" name="【庁舎】&#10;一人当たり面積グラフ枠">
          <a:extLst>
            <a:ext uri="{FF2B5EF4-FFF2-40B4-BE49-F238E27FC236}">
              <a16:creationId xmlns:a16="http://schemas.microsoft.com/office/drawing/2014/main" id="{A44E296D-323A-4FD4-831D-FBC8A13A45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29" name="直線コネクタ 528">
          <a:extLst>
            <a:ext uri="{FF2B5EF4-FFF2-40B4-BE49-F238E27FC236}">
              <a16:creationId xmlns:a16="http://schemas.microsoft.com/office/drawing/2014/main" id="{D87BAE13-AD55-4E5F-814C-E87146B7F53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30" name="【庁舎】&#10;一人当たり面積最小値テキスト">
          <a:extLst>
            <a:ext uri="{FF2B5EF4-FFF2-40B4-BE49-F238E27FC236}">
              <a16:creationId xmlns:a16="http://schemas.microsoft.com/office/drawing/2014/main" id="{EB981655-CDC2-44A4-84FA-9BD175CAA81A}"/>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31" name="直線コネクタ 530">
          <a:extLst>
            <a:ext uri="{FF2B5EF4-FFF2-40B4-BE49-F238E27FC236}">
              <a16:creationId xmlns:a16="http://schemas.microsoft.com/office/drawing/2014/main" id="{FE69DD5B-7C98-49BD-9ABB-661985118B9E}"/>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32" name="【庁舎】&#10;一人当たり面積最大値テキスト">
          <a:extLst>
            <a:ext uri="{FF2B5EF4-FFF2-40B4-BE49-F238E27FC236}">
              <a16:creationId xmlns:a16="http://schemas.microsoft.com/office/drawing/2014/main" id="{A9ACA317-5C36-4427-B74D-4040421A59BA}"/>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33" name="直線コネクタ 532">
          <a:extLst>
            <a:ext uri="{FF2B5EF4-FFF2-40B4-BE49-F238E27FC236}">
              <a16:creationId xmlns:a16="http://schemas.microsoft.com/office/drawing/2014/main" id="{31F266EA-2745-421A-B143-CAE06A0CE2DC}"/>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534" name="【庁舎】&#10;一人当たり面積平均値テキスト">
          <a:extLst>
            <a:ext uri="{FF2B5EF4-FFF2-40B4-BE49-F238E27FC236}">
              <a16:creationId xmlns:a16="http://schemas.microsoft.com/office/drawing/2014/main" id="{EB7DCA6C-1F3A-4A9D-BE19-4D7C385FD5E2}"/>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35" name="フローチャート: 判断 534">
          <a:extLst>
            <a:ext uri="{FF2B5EF4-FFF2-40B4-BE49-F238E27FC236}">
              <a16:creationId xmlns:a16="http://schemas.microsoft.com/office/drawing/2014/main" id="{94F9C2E3-7F42-4B83-BA9D-62F8822D6DE6}"/>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36" name="フローチャート: 判断 535">
          <a:extLst>
            <a:ext uri="{FF2B5EF4-FFF2-40B4-BE49-F238E27FC236}">
              <a16:creationId xmlns:a16="http://schemas.microsoft.com/office/drawing/2014/main" id="{3EDF678E-25DC-47C2-B323-BB5EE3AB0B8F}"/>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37" name="フローチャート: 判断 536">
          <a:extLst>
            <a:ext uri="{FF2B5EF4-FFF2-40B4-BE49-F238E27FC236}">
              <a16:creationId xmlns:a16="http://schemas.microsoft.com/office/drawing/2014/main" id="{5C676B68-0473-45D1-A6DD-790C25632484}"/>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8" name="フローチャート: 判断 537">
          <a:extLst>
            <a:ext uri="{FF2B5EF4-FFF2-40B4-BE49-F238E27FC236}">
              <a16:creationId xmlns:a16="http://schemas.microsoft.com/office/drawing/2014/main" id="{F0B39468-0815-448F-A0A1-ABEEA3462E1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539" name="フローチャート: 判断 538">
          <a:extLst>
            <a:ext uri="{FF2B5EF4-FFF2-40B4-BE49-F238E27FC236}">
              <a16:creationId xmlns:a16="http://schemas.microsoft.com/office/drawing/2014/main" id="{76CE9F82-FEEE-410E-B083-34F52803EF21}"/>
            </a:ext>
          </a:extLst>
        </xdr:cNvPr>
        <xdr:cNvSpPr/>
      </xdr:nvSpPr>
      <xdr:spPr>
        <a:xfrm>
          <a:off x="18605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C9994B38-023A-49C8-ADBD-210B49B3E1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3F4D5CCA-F6BA-4DF2-95A7-576A5FF1D5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B71DCCA7-8438-4ADF-9ECF-E9416EF097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CAA8EA03-E908-4429-A691-CC5807F4CB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85BA8AD4-0C6F-4384-907E-7C777A94AF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62357</xdr:rowOff>
    </xdr:from>
    <xdr:to>
      <xdr:col>116</xdr:col>
      <xdr:colOff>114300</xdr:colOff>
      <xdr:row>106</xdr:row>
      <xdr:rowOff>163957</xdr:rowOff>
    </xdr:to>
    <xdr:sp macro="" textlink="">
      <xdr:nvSpPr>
        <xdr:cNvPr id="545" name="楕円 544">
          <a:extLst>
            <a:ext uri="{FF2B5EF4-FFF2-40B4-BE49-F238E27FC236}">
              <a16:creationId xmlns:a16="http://schemas.microsoft.com/office/drawing/2014/main" id="{ED29AD99-0324-45DA-9437-EEE3A56C36BA}"/>
            </a:ext>
          </a:extLst>
        </xdr:cNvPr>
        <xdr:cNvSpPr/>
      </xdr:nvSpPr>
      <xdr:spPr>
        <a:xfrm>
          <a:off x="22110700" y="182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40784</xdr:rowOff>
    </xdr:from>
    <xdr:ext cx="469744" cy="259045"/>
    <xdr:sp macro="" textlink="">
      <xdr:nvSpPr>
        <xdr:cNvPr id="546" name="【庁舎】&#10;一人当たり面積該当値テキスト">
          <a:extLst>
            <a:ext uri="{FF2B5EF4-FFF2-40B4-BE49-F238E27FC236}">
              <a16:creationId xmlns:a16="http://schemas.microsoft.com/office/drawing/2014/main" id="{216B9E2D-AC76-4902-ACFF-584E7CCA1FC3}"/>
            </a:ext>
          </a:extLst>
        </xdr:cNvPr>
        <xdr:cNvSpPr txBox="1"/>
      </xdr:nvSpPr>
      <xdr:spPr>
        <a:xfrm>
          <a:off x="22199600" y="182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547" name="楕円 546">
          <a:extLst>
            <a:ext uri="{FF2B5EF4-FFF2-40B4-BE49-F238E27FC236}">
              <a16:creationId xmlns:a16="http://schemas.microsoft.com/office/drawing/2014/main" id="{F6C0170D-D054-447C-AAE7-C8BC528E9F2A}"/>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113157</xdr:rowOff>
    </xdr:from>
    <xdr:to>
      <xdr:col>116</xdr:col>
      <xdr:colOff>63500</xdr:colOff>
      <xdr:row>106</xdr:row>
      <xdr:rowOff>121920</xdr:rowOff>
    </xdr:to>
    <xdr:cxnSp macro="">
      <xdr:nvCxnSpPr>
        <xdr:cNvPr id="548" name="直線コネクタ 547">
          <a:extLst>
            <a:ext uri="{FF2B5EF4-FFF2-40B4-BE49-F238E27FC236}">
              <a16:creationId xmlns:a16="http://schemas.microsoft.com/office/drawing/2014/main" id="{B69DB9CE-A831-489D-922F-8B42CF9C0902}"/>
            </a:ext>
          </a:extLst>
        </xdr:cNvPr>
        <xdr:cNvCxnSpPr/>
      </xdr:nvCxnSpPr>
      <xdr:spPr>
        <a:xfrm flipV="1">
          <a:off x="21323300" y="18286857"/>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81407</xdr:rowOff>
    </xdr:from>
    <xdr:to>
      <xdr:col>107</xdr:col>
      <xdr:colOff>101600</xdr:colOff>
      <xdr:row>107</xdr:row>
      <xdr:rowOff>11557</xdr:rowOff>
    </xdr:to>
    <xdr:sp macro="" textlink="">
      <xdr:nvSpPr>
        <xdr:cNvPr id="549" name="楕円 548">
          <a:extLst>
            <a:ext uri="{FF2B5EF4-FFF2-40B4-BE49-F238E27FC236}">
              <a16:creationId xmlns:a16="http://schemas.microsoft.com/office/drawing/2014/main" id="{3E7FD0AE-8338-4749-B3A2-C8FD9403C6AA}"/>
            </a:ext>
          </a:extLst>
        </xdr:cNvPr>
        <xdr:cNvSpPr/>
      </xdr:nvSpPr>
      <xdr:spPr>
        <a:xfrm>
          <a:off x="20383500" y="182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132207</xdr:rowOff>
    </xdr:to>
    <xdr:cxnSp macro="">
      <xdr:nvCxnSpPr>
        <xdr:cNvPr id="550" name="直線コネクタ 549">
          <a:extLst>
            <a:ext uri="{FF2B5EF4-FFF2-40B4-BE49-F238E27FC236}">
              <a16:creationId xmlns:a16="http://schemas.microsoft.com/office/drawing/2014/main" id="{531A74FB-B56B-433C-91EB-261B438DD942}"/>
            </a:ext>
          </a:extLst>
        </xdr:cNvPr>
        <xdr:cNvCxnSpPr/>
      </xdr:nvCxnSpPr>
      <xdr:spPr>
        <a:xfrm flipV="1">
          <a:off x="20434300" y="1829562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88264</xdr:rowOff>
    </xdr:from>
    <xdr:to>
      <xdr:col>102</xdr:col>
      <xdr:colOff>165100</xdr:colOff>
      <xdr:row>107</xdr:row>
      <xdr:rowOff>18414</xdr:rowOff>
    </xdr:to>
    <xdr:sp macro="" textlink="">
      <xdr:nvSpPr>
        <xdr:cNvPr id="551" name="楕円 550">
          <a:extLst>
            <a:ext uri="{FF2B5EF4-FFF2-40B4-BE49-F238E27FC236}">
              <a16:creationId xmlns:a16="http://schemas.microsoft.com/office/drawing/2014/main" id="{88845F63-71E2-49BE-8F17-4264B5D6D3DE}"/>
            </a:ext>
          </a:extLst>
        </xdr:cNvPr>
        <xdr:cNvSpPr/>
      </xdr:nvSpPr>
      <xdr:spPr>
        <a:xfrm>
          <a:off x="19494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132207</xdr:rowOff>
    </xdr:from>
    <xdr:to>
      <xdr:col>107</xdr:col>
      <xdr:colOff>50800</xdr:colOff>
      <xdr:row>106</xdr:row>
      <xdr:rowOff>139064</xdr:rowOff>
    </xdr:to>
    <xdr:cxnSp macro="">
      <xdr:nvCxnSpPr>
        <xdr:cNvPr id="552" name="直線コネクタ 551">
          <a:extLst>
            <a:ext uri="{FF2B5EF4-FFF2-40B4-BE49-F238E27FC236}">
              <a16:creationId xmlns:a16="http://schemas.microsoft.com/office/drawing/2014/main" id="{BBE2B8C0-2017-4F88-B909-144346DE23AD}"/>
            </a:ext>
          </a:extLst>
        </xdr:cNvPr>
        <xdr:cNvCxnSpPr/>
      </xdr:nvCxnSpPr>
      <xdr:spPr>
        <a:xfrm flipV="1">
          <a:off x="19545300" y="1830590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98171</xdr:rowOff>
    </xdr:from>
    <xdr:to>
      <xdr:col>98</xdr:col>
      <xdr:colOff>38100</xdr:colOff>
      <xdr:row>107</xdr:row>
      <xdr:rowOff>28321</xdr:rowOff>
    </xdr:to>
    <xdr:sp macro="" textlink="">
      <xdr:nvSpPr>
        <xdr:cNvPr id="553" name="楕円 552">
          <a:extLst>
            <a:ext uri="{FF2B5EF4-FFF2-40B4-BE49-F238E27FC236}">
              <a16:creationId xmlns:a16="http://schemas.microsoft.com/office/drawing/2014/main" id="{38E366DD-5529-437A-B1A9-B020E569AB9A}"/>
            </a:ext>
          </a:extLst>
        </xdr:cNvPr>
        <xdr:cNvSpPr/>
      </xdr:nvSpPr>
      <xdr:spPr>
        <a:xfrm>
          <a:off x="18605500" y="182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139064</xdr:rowOff>
    </xdr:from>
    <xdr:to>
      <xdr:col>102</xdr:col>
      <xdr:colOff>114300</xdr:colOff>
      <xdr:row>106</xdr:row>
      <xdr:rowOff>148971</xdr:rowOff>
    </xdr:to>
    <xdr:cxnSp macro="">
      <xdr:nvCxnSpPr>
        <xdr:cNvPr id="554" name="直線コネクタ 553">
          <a:extLst>
            <a:ext uri="{FF2B5EF4-FFF2-40B4-BE49-F238E27FC236}">
              <a16:creationId xmlns:a16="http://schemas.microsoft.com/office/drawing/2014/main" id="{584D836E-6607-4D21-B257-783B879377BD}"/>
            </a:ext>
          </a:extLst>
        </xdr:cNvPr>
        <xdr:cNvCxnSpPr/>
      </xdr:nvCxnSpPr>
      <xdr:spPr>
        <a:xfrm flipV="1">
          <a:off x="18656300" y="18312764"/>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555" name="n_1aveValue【庁舎】&#10;一人当たり面積">
          <a:extLst>
            <a:ext uri="{FF2B5EF4-FFF2-40B4-BE49-F238E27FC236}">
              <a16:creationId xmlns:a16="http://schemas.microsoft.com/office/drawing/2014/main" id="{F39EC668-20CD-4320-891B-2A07860E133D}"/>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556" name="n_2aveValue【庁舎】&#10;一人当たり面積">
          <a:extLst>
            <a:ext uri="{FF2B5EF4-FFF2-40B4-BE49-F238E27FC236}">
              <a16:creationId xmlns:a16="http://schemas.microsoft.com/office/drawing/2014/main" id="{502D9674-3D9D-40C9-B9FA-260A8DDEE369}"/>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557" name="n_3aveValue【庁舎】&#10;一人当たり面積">
          <a:extLst>
            <a:ext uri="{FF2B5EF4-FFF2-40B4-BE49-F238E27FC236}">
              <a16:creationId xmlns:a16="http://schemas.microsoft.com/office/drawing/2014/main" id="{68ABFC0B-F9D6-49FD-8C37-012D643F863A}"/>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99458</xdr:rowOff>
    </xdr:from>
    <xdr:ext cx="469744" cy="259045"/>
    <xdr:sp macro="" textlink="">
      <xdr:nvSpPr>
        <xdr:cNvPr id="558" name="n_4aveValue【庁舎】&#10;一人当たり面積">
          <a:extLst>
            <a:ext uri="{FF2B5EF4-FFF2-40B4-BE49-F238E27FC236}">
              <a16:creationId xmlns:a16="http://schemas.microsoft.com/office/drawing/2014/main" id="{435A3041-7F56-4B54-96D0-D55453D47BB4}"/>
            </a:ext>
          </a:extLst>
        </xdr:cNvPr>
        <xdr:cNvSpPr txBox="1"/>
      </xdr:nvSpPr>
      <xdr:spPr>
        <a:xfrm>
          <a:off x="18421427" y="184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559" name="n_1mainValue【庁舎】&#10;一人当たり面積">
          <a:extLst>
            <a:ext uri="{FF2B5EF4-FFF2-40B4-BE49-F238E27FC236}">
              <a16:creationId xmlns:a16="http://schemas.microsoft.com/office/drawing/2014/main" id="{C602B5C4-BC92-4A37-9DA7-7FACDF198799}"/>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2684</xdr:rowOff>
    </xdr:from>
    <xdr:ext cx="469744" cy="259045"/>
    <xdr:sp macro="" textlink="">
      <xdr:nvSpPr>
        <xdr:cNvPr id="560" name="n_2mainValue【庁舎】&#10;一人当たり面積">
          <a:extLst>
            <a:ext uri="{FF2B5EF4-FFF2-40B4-BE49-F238E27FC236}">
              <a16:creationId xmlns:a16="http://schemas.microsoft.com/office/drawing/2014/main" id="{2254CFEB-CF8E-4ACE-ABCE-C95BBE785AFB}"/>
            </a:ext>
          </a:extLst>
        </xdr:cNvPr>
        <xdr:cNvSpPr txBox="1"/>
      </xdr:nvSpPr>
      <xdr:spPr>
        <a:xfrm>
          <a:off x="20199427" y="183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34941</xdr:rowOff>
    </xdr:from>
    <xdr:ext cx="469744" cy="259045"/>
    <xdr:sp macro="" textlink="">
      <xdr:nvSpPr>
        <xdr:cNvPr id="561" name="n_3mainValue【庁舎】&#10;一人当たり面積">
          <a:extLst>
            <a:ext uri="{FF2B5EF4-FFF2-40B4-BE49-F238E27FC236}">
              <a16:creationId xmlns:a16="http://schemas.microsoft.com/office/drawing/2014/main" id="{C1B16D0A-CB09-403A-9431-4CF0D59408F4}"/>
            </a:ext>
          </a:extLst>
        </xdr:cNvPr>
        <xdr:cNvSpPr txBox="1"/>
      </xdr:nvSpPr>
      <xdr:spPr>
        <a:xfrm>
          <a:off x="19310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44848</xdr:rowOff>
    </xdr:from>
    <xdr:ext cx="469744" cy="259045"/>
    <xdr:sp macro="" textlink="">
      <xdr:nvSpPr>
        <xdr:cNvPr id="562" name="n_4mainValue【庁舎】&#10;一人当たり面積">
          <a:extLst>
            <a:ext uri="{FF2B5EF4-FFF2-40B4-BE49-F238E27FC236}">
              <a16:creationId xmlns:a16="http://schemas.microsoft.com/office/drawing/2014/main" id="{D3702700-A840-40F8-8F15-5CCD1E197A34}"/>
            </a:ext>
          </a:extLst>
        </xdr:cNvPr>
        <xdr:cNvSpPr txBox="1"/>
      </xdr:nvSpPr>
      <xdr:spPr>
        <a:xfrm>
          <a:off x="18421427" y="180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6B08EBC5-5C81-47B1-9FCF-9C2511D53C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9467E281-9B04-4BE2-903B-B0F6D074BF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77E35C16-53FC-4F35-A4E9-7A625E4D0E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年度に通所介護施設を建設したため類似団体と比べ低い水準となっている。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消防施設について、有形固定資産減価償却率が類似団体より高い水準にあるのは、単純に老朽化が進んでいるためである。今後については、建て替え等を視野に入れ、比率の動向について注視していく。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4,477
4,427
102.73
5,678,852
5,299,820
308,432
2,913,212
5,464,907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50.32</a:t>
          </a:r>
          <a:r>
            <a:rPr kumimoji="1" lang="ja-JP" altLang="en-US" sz="1300">
              <a:latin typeface="ＭＳ Ｐゴシック" panose="020B0600070205080204" pitchFamily="50" charset="-128"/>
              <a:ea typeface="ＭＳ Ｐゴシック" panose="020B0600070205080204" pitchFamily="50" charset="-128"/>
            </a:rPr>
            <a:t>％）に加え、町の基幹産業である一次産業の不振など、財政基盤は弱く低い水準で推移している。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複雑多岐にわたる住民ニーズに対応するため、組織の再構築に努めるとともに、少子高齢化対策、一次産業の振興を図る。住みたい・住める・住んでよかったまちづくりに向け、第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次大月町総合振興計画に沿った施策に取り組み、未来へ続くまちづくりを推し進めつつ、情報の積極的な獲得と社会の変化に応じた新たな税源の涵養や財源の確保に努めることにより、財政の健全化を図る。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普通交付税の増加及び公債費の減少により類似団体平均に近づいていたが、物価高騰などの影響による物件費や補助費の増額により比率が悪化し、以前として高い水準となっている。今後、公共施設の老朽化に伴う改修や建て替えも予定していることから、経常経費の削減を徹底し、比率の上昇を抑え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158538</xdr:rowOff>
    </xdr:from>
    <xdr:to>
      <xdr:col>23</xdr:col>
      <xdr:colOff>133350</xdr:colOff>
      <xdr:row>65</xdr:row>
      <xdr:rowOff>81069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9888"/>
          <a:ext cx="8382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63</xdr:row>
      <xdr:rowOff>158538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369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66</xdr:row>
      <xdr:rowOff>30269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3694"/>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66</xdr:row>
      <xdr:rowOff>102658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45969"/>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30269</xdr:rowOff>
    </xdr:from>
    <xdr:to>
      <xdr:col>23</xdr:col>
      <xdr:colOff>184150</xdr:colOff>
      <xdr:row>65</xdr:row>
      <xdr:rowOff>131869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2346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107738</xdr:rowOff>
    </xdr:from>
    <xdr:to>
      <xdr:col>19</xdr:col>
      <xdr:colOff>184150</xdr:colOff>
      <xdr:row>64</xdr:row>
      <xdr:rowOff>37888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150919</xdr:rowOff>
    </xdr:from>
    <xdr:to>
      <xdr:col>11</xdr:col>
      <xdr:colOff>82550</xdr:colOff>
      <xdr:row>66</xdr:row>
      <xdr:rowOff>81069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65846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51858</xdr:rowOff>
    </xdr:from>
    <xdr:to>
      <xdr:col>7</xdr:col>
      <xdr:colOff>31750</xdr:colOff>
      <xdr:row>66</xdr:row>
      <xdr:rowOff>153458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138235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[405,516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決算額は前年度と比較して</a:t>
          </a:r>
          <a:r>
            <a:rPr kumimoji="1" lang="en-US" altLang="ja-JP" sz="1300">
              <a:latin typeface="ＭＳ Ｐゴシック" panose="020B0600070205080204" pitchFamily="50" charset="-128"/>
              <a:ea typeface="ＭＳ Ｐゴシック" panose="020B0600070205080204" pitchFamily="50" charset="-128"/>
            </a:rPr>
            <a:t>58,686</a:t>
          </a:r>
          <a:r>
            <a:rPr kumimoji="1" lang="ja-JP" altLang="en-US" sz="1300">
              <a:latin typeface="ＭＳ Ｐゴシック" panose="020B0600070205080204" pitchFamily="50" charset="-128"/>
              <a:ea typeface="ＭＳ Ｐゴシック" panose="020B0600070205080204" pitchFamily="50" charset="-128"/>
            </a:rPr>
            <a:t>円の増加となった。物価高騰の影響による物件費の増加が主な要因となっている。それに加え、業務の委託など、経常的な物件費が増加傾向にあることから、業務の見直しを進めていく必要がある。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20734</xdr:rowOff>
    </xdr:from>
    <xdr:to>
      <xdr:col>23</xdr:col>
      <xdr:colOff>133350</xdr:colOff>
      <xdr:row>82</xdr:row>
      <xdr:rowOff>67937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79634"/>
          <a:ext cx="838200" cy="4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10334</xdr:rowOff>
    </xdr:from>
    <xdr:to>
      <xdr:col>19</xdr:col>
      <xdr:colOff>133350</xdr:colOff>
      <xdr:row>82</xdr:row>
      <xdr:rowOff>20734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9234"/>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10334</xdr:rowOff>
    </xdr:from>
    <xdr:to>
      <xdr:col>15</xdr:col>
      <xdr:colOff>82550</xdr:colOff>
      <xdr:row>82</xdr:row>
      <xdr:rowOff>27701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69234"/>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166757</xdr:rowOff>
    </xdr:from>
    <xdr:to>
      <xdr:col>11</xdr:col>
      <xdr:colOff>31750</xdr:colOff>
      <xdr:row>82</xdr:row>
      <xdr:rowOff>27701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4207"/>
          <a:ext cx="889000" cy="3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17137</xdr:rowOff>
    </xdr:from>
    <xdr:to>
      <xdr:col>23</xdr:col>
      <xdr:colOff>184150</xdr:colOff>
      <xdr:row>82</xdr:row>
      <xdr:rowOff>118737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109864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141384</xdr:rowOff>
    </xdr:from>
    <xdr:to>
      <xdr:col>19</xdr:col>
      <xdr:colOff>184150</xdr:colOff>
      <xdr:row>82</xdr:row>
      <xdr:rowOff>71534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81711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97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130984</xdr:rowOff>
    </xdr:from>
    <xdr:to>
      <xdr:col>15</xdr:col>
      <xdr:colOff>133350</xdr:colOff>
      <xdr:row>82</xdr:row>
      <xdr:rowOff>61134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71311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8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148351</xdr:rowOff>
    </xdr:from>
    <xdr:to>
      <xdr:col>11</xdr:col>
      <xdr:colOff>82550</xdr:colOff>
      <xdr:row>82</xdr:row>
      <xdr:rowOff>78501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88678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115957</xdr:rowOff>
    </xdr:from>
    <xdr:to>
      <xdr:col>7</xdr:col>
      <xdr:colOff>31750</xdr:colOff>
      <xdr:row>82</xdr:row>
      <xdr:rowOff>46107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30884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8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昨年と比べ微減となり類似団体平均に近づいたが、近年、退職者と採用者の入れ替わりが多く、職員の年齢構成がアンバランスなことから、今後も数値が大きく変動す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業務改善や機構改革も視野に入れ、類似団体の水準に近づける。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129223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79014"/>
          <a:ext cx="8382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129223</xdr:rowOff>
    </xdr:from>
    <xdr:to>
      <xdr:col>77</xdr:col>
      <xdr:colOff>44450</xdr:colOff>
      <xdr:row>88</xdr:row>
      <xdr:rowOff>48261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45373"/>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42227</xdr:rowOff>
    </xdr:from>
    <xdr:to>
      <xdr:col>72</xdr:col>
      <xdr:colOff>203200</xdr:colOff>
      <xdr:row>88</xdr:row>
      <xdr:rowOff>48261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29827"/>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56832</xdr:rowOff>
    </xdr:from>
    <xdr:to>
      <xdr:col>68</xdr:col>
      <xdr:colOff>152400</xdr:colOff>
      <xdr:row>88</xdr:row>
      <xdr:rowOff>42227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72982"/>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162877</xdr:rowOff>
    </xdr:from>
    <xdr:to>
      <xdr:col>68</xdr:col>
      <xdr:colOff>203200</xdr:colOff>
      <xdr:row>88</xdr:row>
      <xdr:rowOff>93027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77804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92409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定員管理の状況については、</a:t>
          </a:r>
          <a:r>
            <a:rPr kumimoji="1" lang="en-US" altLang="ja-JP" sz="1300">
              <a:latin typeface="ＭＳ Ｐゴシック" panose="020B0600070205080204" pitchFamily="50" charset="-128"/>
              <a:ea typeface="ＭＳ Ｐゴシック" panose="020B0600070205080204" pitchFamily="50" charset="-128"/>
            </a:rPr>
            <a:t>21.22</a:t>
          </a:r>
          <a:r>
            <a:rPr kumimoji="1" lang="ja-JP" altLang="en-US" sz="1300">
              <a:latin typeface="ＭＳ Ｐゴシック" panose="020B0600070205080204" pitchFamily="50" charset="-128"/>
              <a:ea typeface="ＭＳ Ｐゴシック" panose="020B0600070205080204" pitchFamily="50" charset="-128"/>
            </a:rPr>
            <a:t>人と類似団体を下回った。これは、会計年度任用職員の多くがパートタイムとして契約しているためである。依然として、保育行政にかかる定員数は高いことから、業務の見直しに努めていく。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91884</xdr:rowOff>
    </xdr:from>
    <xdr:to>
      <xdr:col>81</xdr:col>
      <xdr:colOff>44450</xdr:colOff>
      <xdr:row>59</xdr:row>
      <xdr:rowOff>112999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07434"/>
          <a:ext cx="8382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81026</xdr:rowOff>
    </xdr:from>
    <xdr:to>
      <xdr:col>77</xdr:col>
      <xdr:colOff>44450</xdr:colOff>
      <xdr:row>59</xdr:row>
      <xdr:rowOff>91884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9657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69262</xdr:rowOff>
    </xdr:from>
    <xdr:to>
      <xdr:col>72</xdr:col>
      <xdr:colOff>203200</xdr:colOff>
      <xdr:row>59</xdr:row>
      <xdr:rowOff>81026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84812"/>
          <a:ext cx="889000" cy="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69262</xdr:rowOff>
    </xdr:from>
    <xdr:to>
      <xdr:col>68</xdr:col>
      <xdr:colOff>152400</xdr:colOff>
      <xdr:row>59</xdr:row>
      <xdr:rowOff>95806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84812"/>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62199</xdr:rowOff>
    </xdr:from>
    <xdr:to>
      <xdr:col>81</xdr:col>
      <xdr:colOff>95250</xdr:colOff>
      <xdr:row>59</xdr:row>
      <xdr:rowOff>163799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78726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2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41084</xdr:rowOff>
    </xdr:from>
    <xdr:to>
      <xdr:col>77</xdr:col>
      <xdr:colOff>95250</xdr:colOff>
      <xdr:row>59</xdr:row>
      <xdr:rowOff>142684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152861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25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30226</xdr:rowOff>
    </xdr:from>
    <xdr:to>
      <xdr:col>73</xdr:col>
      <xdr:colOff>44450</xdr:colOff>
      <xdr:row>59</xdr:row>
      <xdr:rowOff>131826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142003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18462</xdr:rowOff>
    </xdr:from>
    <xdr:to>
      <xdr:col>68</xdr:col>
      <xdr:colOff>203200</xdr:colOff>
      <xdr:row>59</xdr:row>
      <xdr:rowOff>120062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3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130239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0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45006</xdr:rowOff>
    </xdr:from>
    <xdr:to>
      <xdr:col>64</xdr:col>
      <xdr:colOff>152400</xdr:colOff>
      <xdr:row>59</xdr:row>
      <xdr:rowOff>146606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131383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利償還金の減少により、昨年に比べ比率は良くなったが、今後は公共施設の改修や建て替えなど大型ハード事業の実施を計画していることから比率の悪化が見込まれる。引き続き借り入れ額の抑制に努め、類似団体の平均を目標と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138006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8260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38946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389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38946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032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43</xdr:row>
      <xdr:rowOff>30904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147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減少した。これは、地方債現在高の減少とふるさと応援寄附金を財源としたふるさと応援基金への積立の増加により充当可能財源が増加したことが主な要因となっている。事業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142966</xdr:rowOff>
    </xdr:from>
    <xdr:to>
      <xdr:col>81</xdr:col>
      <xdr:colOff>44450</xdr:colOff>
      <xdr:row>14</xdr:row>
      <xdr:rowOff>56545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71816"/>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56545</xdr:rowOff>
    </xdr:from>
    <xdr:to>
      <xdr:col>77</xdr:col>
      <xdr:colOff>44450</xdr:colOff>
      <xdr:row>14</xdr:row>
      <xdr:rowOff>161109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56845"/>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161109</xdr:rowOff>
    </xdr:from>
    <xdr:to>
      <xdr:col>72</xdr:col>
      <xdr:colOff>203200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61409"/>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104563</xdr:rowOff>
    </xdr:from>
    <xdr:to>
      <xdr:col>68</xdr:col>
      <xdr:colOff>152400</xdr:colOff>
      <xdr:row>17</xdr:row>
      <xdr:rowOff>30540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6313"/>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92166</xdr:rowOff>
    </xdr:from>
    <xdr:to>
      <xdr:col>81</xdr:col>
      <xdr:colOff>95250</xdr:colOff>
      <xdr:row>14</xdr:row>
      <xdr:rowOff>22316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64243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9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5745</xdr:rowOff>
    </xdr:from>
    <xdr:to>
      <xdr:col>77</xdr:col>
      <xdr:colOff>95250</xdr:colOff>
      <xdr:row>14</xdr:row>
      <xdr:rowOff>107345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92122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110309</xdr:rowOff>
    </xdr:from>
    <xdr:to>
      <xdr:col>73</xdr:col>
      <xdr:colOff>44450</xdr:colOff>
      <xdr:row>15</xdr:row>
      <xdr:rowOff>40459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25236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9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53763</xdr:rowOff>
    </xdr:from>
    <xdr:to>
      <xdr:col>68</xdr:col>
      <xdr:colOff>203200</xdr:colOff>
      <xdr:row>15</xdr:row>
      <xdr:rowOff>155363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140140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151190</xdr:rowOff>
    </xdr:from>
    <xdr:to>
      <xdr:col>64</xdr:col>
      <xdr:colOff>152400</xdr:colOff>
      <xdr:row>17</xdr:row>
      <xdr:rowOff>81340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66117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8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4,477
4,427
102.73
5,678,852
5,299,820
308,432
2,913,212
5,464,907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給与改定により、昨年に比べ数値は悪化したが、職員全体の若返りにより人件費は抑えられている。類似団体との比較では以前として高い水準となっているため、適正な定員管理を行っていく必要がある。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14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物件費は、類似団体に比べ低い水準となっているが、物価高騰の影響等により上昇している。また、業務の外部委託による物件費の増加が要因となっている。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人件費の抑制を進めることで、物件費が委託等により上昇する傾向にあるため、人件費と物件費を合わせた経常収支比率の改善に努めていく。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65278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930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244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110998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29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31005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7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60198</xdr:rowOff>
    </xdr:from>
    <xdr:to>
      <xdr:col>65</xdr:col>
      <xdr:colOff>53975</xdr:colOff>
      <xdr:row>17</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類似団体の平均と比べて高い水準にあるが、ほぼ横ばいで推移していることから特に問題とはしていない。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今後、社会保障費の増加が見込まれ、町政への影響が大きくなることから、国の動向に注視していく必要がある。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については類似団体を上回っている。公共施設等の老朽化に伴い維持補修費が増加傾向にあるため、有効活用が困難な施設については施設の除却を進めていき、維持補修費のみならず管理費用の削減に繋げ、経常収支比率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18415</xdr:rowOff>
    </xdr:from>
    <xdr:to>
      <xdr:col>82</xdr:col>
      <xdr:colOff>107950</xdr:colOff>
      <xdr:row>58</xdr:row>
      <xdr:rowOff>167005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62515"/>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58</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9053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132715</xdr:rowOff>
    </xdr:from>
    <xdr:to>
      <xdr:col>73</xdr:col>
      <xdr:colOff>180975</xdr:colOff>
      <xdr:row>58</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905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167005</xdr:rowOff>
    </xdr:from>
    <xdr:to>
      <xdr:col>69</xdr:col>
      <xdr:colOff>92075</xdr:colOff>
      <xdr:row>58</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9396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116205</xdr:rowOff>
    </xdr:from>
    <xdr:to>
      <xdr:col>82</xdr:col>
      <xdr:colOff>158750</xdr:colOff>
      <xdr:row>59</xdr:row>
      <xdr:rowOff>46355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88282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139065</xdr:rowOff>
    </xdr:from>
    <xdr:to>
      <xdr:col>78</xdr:col>
      <xdr:colOff>120650</xdr:colOff>
      <xdr:row>58</xdr:row>
      <xdr:rowOff>69215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53992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9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81915</xdr:rowOff>
    </xdr:from>
    <xdr:to>
      <xdr:col>74</xdr:col>
      <xdr:colOff>31750</xdr:colOff>
      <xdr:row>58</xdr:row>
      <xdr:rowOff>12065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168292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121920</xdr:rowOff>
    </xdr:from>
    <xdr:to>
      <xdr:col>69</xdr:col>
      <xdr:colOff>142875</xdr:colOff>
      <xdr:row>58</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116205</xdr:rowOff>
    </xdr:from>
    <xdr:to>
      <xdr:col>65</xdr:col>
      <xdr:colOff>53975</xdr:colOff>
      <xdr:row>58</xdr:row>
      <xdr:rowOff>46355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56532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類似団体と比べて低い水準にある。これは、各種団体への補助金を毎年度実績調査し、不適当な補助金の見直しや廃止を行ってきた結果と言える。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病院事業会計への繰出金や一部事務組合に対する負担金など抑制にも制限があるが、今後も平均以下を維持できるよう努める。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90424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44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72136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公債費については依然として高い水準となっている。公共施設の老朽化に伴う改修や建て替えの大型ハード事業も計画していることから今後上昇する見込みとなっている。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事業の優先度や効果を検証しながら、借入額の抑制に努める。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77</xdr:row>
      <xdr:rowOff>96520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524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123189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2524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77470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2483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54611</xdr:rowOff>
    </xdr:from>
    <xdr:to>
      <xdr:col>11</xdr:col>
      <xdr:colOff>9525</xdr:colOff>
      <xdr:row>78</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427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26670</xdr:rowOff>
    </xdr:from>
    <xdr:to>
      <xdr:col>11</xdr:col>
      <xdr:colOff>60325</xdr:colOff>
      <xdr:row>78</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3811</xdr:rowOff>
    </xdr:from>
    <xdr:to>
      <xdr:col>6</xdr:col>
      <xdr:colOff>171450</xdr:colOff>
      <xdr:row>78</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公債費以外の経常収支比率は類似団体を下回り、比率は上昇傾向にある。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歳入経常一般財源は減少傾向であり、経常経費自体も増加傾向にあることから、経常経費の抑制に努め、比率の上昇を抑える。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467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73661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79</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400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14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146066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134638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6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19259</xdr:rowOff>
    </xdr:from>
    <xdr:to>
      <xdr:col>29</xdr:col>
      <xdr:colOff>127000</xdr:colOff>
      <xdr:row>18</xdr:row>
      <xdr:rowOff>51086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52984"/>
          <a:ext cx="647700" cy="3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51086</xdr:rowOff>
    </xdr:from>
    <xdr:to>
      <xdr:col>26</xdr:col>
      <xdr:colOff>50800</xdr:colOff>
      <xdr:row>18</xdr:row>
      <xdr:rowOff>63287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4811"/>
          <a:ext cx="698500" cy="12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60426</xdr:rowOff>
    </xdr:from>
    <xdr:to>
      <xdr:col>22</xdr:col>
      <xdr:colOff>114300</xdr:colOff>
      <xdr:row>18</xdr:row>
      <xdr:rowOff>63287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94151"/>
          <a:ext cx="698500" cy="2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60426</xdr:rowOff>
    </xdr:from>
    <xdr:to>
      <xdr:col>18</xdr:col>
      <xdr:colOff>177800</xdr:colOff>
      <xdr:row>18</xdr:row>
      <xdr:rowOff>65251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4151"/>
          <a:ext cx="698500" cy="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139909</xdr:rowOff>
    </xdr:from>
    <xdr:to>
      <xdr:col>29</xdr:col>
      <xdr:colOff>177800</xdr:colOff>
      <xdr:row>18</xdr:row>
      <xdr:rowOff>70059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02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48486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1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286</xdr:rowOff>
    </xdr:from>
    <xdr:to>
      <xdr:col>26</xdr:col>
      <xdr:colOff>101600</xdr:colOff>
      <xdr:row>18</xdr:row>
      <xdr:rowOff>101886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4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86663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12487</xdr:rowOff>
    </xdr:from>
    <xdr:to>
      <xdr:col>22</xdr:col>
      <xdr:colOff>165100</xdr:colOff>
      <xdr:row>18</xdr:row>
      <xdr:rowOff>114087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98864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9626</xdr:rowOff>
    </xdr:from>
    <xdr:to>
      <xdr:col>19</xdr:col>
      <xdr:colOff>38100</xdr:colOff>
      <xdr:row>18</xdr:row>
      <xdr:rowOff>111226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3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96003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14451</xdr:rowOff>
    </xdr:from>
    <xdr:to>
      <xdr:col>15</xdr:col>
      <xdr:colOff>101600</xdr:colOff>
      <xdr:row>18</xdr:row>
      <xdr:rowOff>116051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126228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182339</xdr:rowOff>
    </xdr:from>
    <xdr:to>
      <xdr:col>29</xdr:col>
      <xdr:colOff>127000</xdr:colOff>
      <xdr:row>35</xdr:row>
      <xdr:rowOff>226729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92689"/>
          <a:ext cx="647700" cy="44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177630</xdr:rowOff>
    </xdr:from>
    <xdr:to>
      <xdr:col>26</xdr:col>
      <xdr:colOff>50800</xdr:colOff>
      <xdr:row>35</xdr:row>
      <xdr:rowOff>226729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87980"/>
          <a:ext cx="698500" cy="49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167316</xdr:rowOff>
    </xdr:from>
    <xdr:to>
      <xdr:col>22</xdr:col>
      <xdr:colOff>114300</xdr:colOff>
      <xdr:row>35</xdr:row>
      <xdr:rowOff>177630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77666"/>
          <a:ext cx="698500" cy="10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167316</xdr:rowOff>
    </xdr:from>
    <xdr:to>
      <xdr:col>18</xdr:col>
      <xdr:colOff>177800</xdr:colOff>
      <xdr:row>35</xdr:row>
      <xdr:rowOff>206841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77666"/>
          <a:ext cx="698500" cy="3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275099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131539</xdr:rowOff>
    </xdr:from>
    <xdr:to>
      <xdr:col>29</xdr:col>
      <xdr:colOff>177800</xdr:colOff>
      <xdr:row>35</xdr:row>
      <xdr:rowOff>233139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103616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1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175929</xdr:rowOff>
    </xdr:from>
    <xdr:to>
      <xdr:col>26</xdr:col>
      <xdr:colOff>101600</xdr:colOff>
      <xdr:row>35</xdr:row>
      <xdr:rowOff>277529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8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262306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72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126830</xdr:rowOff>
    </xdr:from>
    <xdr:to>
      <xdr:col>22</xdr:col>
      <xdr:colOff>165100</xdr:colOff>
      <xdr:row>35</xdr:row>
      <xdr:rowOff>228430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213207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116516</xdr:rowOff>
    </xdr:from>
    <xdr:to>
      <xdr:col>19</xdr:col>
      <xdr:colOff>38100</xdr:colOff>
      <xdr:row>35</xdr:row>
      <xdr:rowOff>218116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26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228293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156041</xdr:rowOff>
    </xdr:from>
    <xdr:to>
      <xdr:col>15</xdr:col>
      <xdr:colOff>101600</xdr:colOff>
      <xdr:row>35</xdr:row>
      <xdr:rowOff>257641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6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267818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3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4,477
4,427
102.73
5,678,852
5,299,820
308,432
2,913,212
5,464,907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22369</xdr:rowOff>
    </xdr:from>
    <xdr:to>
      <xdr:col>24</xdr:col>
      <xdr:colOff>63500</xdr:colOff>
      <xdr:row>37</xdr:row>
      <xdr:rowOff>51186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6019"/>
          <a:ext cx="8382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47138</xdr:rowOff>
    </xdr:from>
    <xdr:to>
      <xdr:col>19</xdr:col>
      <xdr:colOff>177800</xdr:colOff>
      <xdr:row>37</xdr:row>
      <xdr:rowOff>51186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90788"/>
          <a:ext cx="889000" cy="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37679</xdr:rowOff>
    </xdr:from>
    <xdr:to>
      <xdr:col>15</xdr:col>
      <xdr:colOff>50800</xdr:colOff>
      <xdr:row>37</xdr:row>
      <xdr:rowOff>47138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81329"/>
          <a:ext cx="8890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37679</xdr:rowOff>
    </xdr:from>
    <xdr:to>
      <xdr:col>10</xdr:col>
      <xdr:colOff>114300</xdr:colOff>
      <xdr:row>37</xdr:row>
      <xdr:rowOff>69659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1329"/>
          <a:ext cx="889000" cy="3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143019</xdr:rowOff>
    </xdr:from>
    <xdr:to>
      <xdr:col>24</xdr:col>
      <xdr:colOff>114300</xdr:colOff>
      <xdr:row>37</xdr:row>
      <xdr:rowOff>73169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121446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386</xdr:rowOff>
    </xdr:from>
    <xdr:to>
      <xdr:col>20</xdr:col>
      <xdr:colOff>38100</xdr:colOff>
      <xdr:row>37</xdr:row>
      <xdr:rowOff>101986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93113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3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167788</xdr:rowOff>
    </xdr:from>
    <xdr:to>
      <xdr:col>15</xdr:col>
      <xdr:colOff>101600</xdr:colOff>
      <xdr:row>37</xdr:row>
      <xdr:rowOff>97938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89065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3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158329</xdr:rowOff>
    </xdr:from>
    <xdr:to>
      <xdr:col>10</xdr:col>
      <xdr:colOff>165100</xdr:colOff>
      <xdr:row>37</xdr:row>
      <xdr:rowOff>88479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79606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2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18859</xdr:rowOff>
    </xdr:from>
    <xdr:to>
      <xdr:col>6</xdr:col>
      <xdr:colOff>38100</xdr:colOff>
      <xdr:row>37</xdr:row>
      <xdr:rowOff>120459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136986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3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134959</xdr:rowOff>
    </xdr:from>
    <xdr:to>
      <xdr:col>24</xdr:col>
      <xdr:colOff>63500</xdr:colOff>
      <xdr:row>58</xdr:row>
      <xdr:rowOff>13659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07609"/>
          <a:ext cx="838200" cy="5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13659</xdr:rowOff>
    </xdr:from>
    <xdr:to>
      <xdr:col>19</xdr:col>
      <xdr:colOff>177800</xdr:colOff>
      <xdr:row>58</xdr:row>
      <xdr:rowOff>18363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7759"/>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164399</xdr:rowOff>
    </xdr:from>
    <xdr:to>
      <xdr:col>15</xdr:col>
      <xdr:colOff>50800</xdr:colOff>
      <xdr:row>58</xdr:row>
      <xdr:rowOff>18363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37049"/>
          <a:ext cx="889000" cy="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164399</xdr:rowOff>
    </xdr:from>
    <xdr:to>
      <xdr:col>10</xdr:col>
      <xdr:colOff>114300</xdr:colOff>
      <xdr:row>58</xdr:row>
      <xdr:rowOff>21085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7049"/>
          <a:ext cx="889000" cy="2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84159</xdr:rowOff>
    </xdr:from>
    <xdr:to>
      <xdr:col>24</xdr:col>
      <xdr:colOff>114300</xdr:colOff>
      <xdr:row>58</xdr:row>
      <xdr:rowOff>14309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62586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134309</xdr:rowOff>
    </xdr:from>
    <xdr:to>
      <xdr:col>20</xdr:col>
      <xdr:colOff>38100</xdr:colOff>
      <xdr:row>58</xdr:row>
      <xdr:rowOff>64459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55586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9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139013</xdr:rowOff>
    </xdr:from>
    <xdr:to>
      <xdr:col>15</xdr:col>
      <xdr:colOff>101600</xdr:colOff>
      <xdr:row>58</xdr:row>
      <xdr:rowOff>69163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60290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0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113599</xdr:rowOff>
    </xdr:from>
    <xdr:to>
      <xdr:col>10</xdr:col>
      <xdr:colOff>165100</xdr:colOff>
      <xdr:row>58</xdr:row>
      <xdr:rowOff>43749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34876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141735</xdr:rowOff>
    </xdr:from>
    <xdr:to>
      <xdr:col>6</xdr:col>
      <xdr:colOff>38100</xdr:colOff>
      <xdr:row>58</xdr:row>
      <xdr:rowOff>71885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88412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8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37987</xdr:rowOff>
    </xdr:from>
    <xdr:to>
      <xdr:col>24</xdr:col>
      <xdr:colOff>63500</xdr:colOff>
      <xdr:row>78</xdr:row>
      <xdr:rowOff>57179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1087"/>
          <a:ext cx="838200" cy="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57179</xdr:rowOff>
    </xdr:from>
    <xdr:to>
      <xdr:col>19</xdr:col>
      <xdr:colOff>177800</xdr:colOff>
      <xdr:row>78</xdr:row>
      <xdr:rowOff>71422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0279"/>
          <a:ext cx="889000" cy="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71422</xdr:rowOff>
    </xdr:from>
    <xdr:to>
      <xdr:col>15</xdr:col>
      <xdr:colOff>50800</xdr:colOff>
      <xdr:row>78</xdr:row>
      <xdr:rowOff>80671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4522"/>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80671</xdr:rowOff>
    </xdr:from>
    <xdr:to>
      <xdr:col>10</xdr:col>
      <xdr:colOff>114300</xdr:colOff>
      <xdr:row>78</xdr:row>
      <xdr:rowOff>90309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3771"/>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134278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158637</xdr:rowOff>
    </xdr:from>
    <xdr:to>
      <xdr:col>24</xdr:col>
      <xdr:colOff>114300</xdr:colOff>
      <xdr:row>78</xdr:row>
      <xdr:rowOff>88787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73564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6379</xdr:rowOff>
    </xdr:from>
    <xdr:to>
      <xdr:col>20</xdr:col>
      <xdr:colOff>38100</xdr:colOff>
      <xdr:row>78</xdr:row>
      <xdr:rowOff>107979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99106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20622</xdr:rowOff>
    </xdr:from>
    <xdr:to>
      <xdr:col>15</xdr:col>
      <xdr:colOff>101600</xdr:colOff>
      <xdr:row>78</xdr:row>
      <xdr:rowOff>122222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113349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29871</xdr:rowOff>
    </xdr:from>
    <xdr:to>
      <xdr:col>10</xdr:col>
      <xdr:colOff>165100</xdr:colOff>
      <xdr:row>78</xdr:row>
      <xdr:rowOff>131471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122598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39509</xdr:rowOff>
    </xdr:from>
    <xdr:to>
      <xdr:col>6</xdr:col>
      <xdr:colOff>38100</xdr:colOff>
      <xdr:row>78</xdr:row>
      <xdr:rowOff>141109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132236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153721</xdr:rowOff>
    </xdr:from>
    <xdr:to>
      <xdr:col>24</xdr:col>
      <xdr:colOff>63500</xdr:colOff>
      <xdr:row>95</xdr:row>
      <xdr:rowOff>50843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70021"/>
          <a:ext cx="838200" cy="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38658</xdr:rowOff>
    </xdr:from>
    <xdr:to>
      <xdr:col>19</xdr:col>
      <xdr:colOff>177800</xdr:colOff>
      <xdr:row>95</xdr:row>
      <xdr:rowOff>50843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26408"/>
          <a:ext cx="8890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38658</xdr:rowOff>
    </xdr:from>
    <xdr:to>
      <xdr:col>15</xdr:col>
      <xdr:colOff>50800</xdr:colOff>
      <xdr:row>96</xdr:row>
      <xdr:rowOff>57396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26408"/>
          <a:ext cx="889000" cy="19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57396</xdr:rowOff>
    </xdr:from>
    <xdr:to>
      <xdr:col>10</xdr:col>
      <xdr:colOff>114300</xdr:colOff>
      <xdr:row>96</xdr:row>
      <xdr:rowOff>76287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16596"/>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102921</xdr:rowOff>
    </xdr:from>
    <xdr:to>
      <xdr:col>24</xdr:col>
      <xdr:colOff>114300</xdr:colOff>
      <xdr:row>95</xdr:row>
      <xdr:rowOff>33071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125798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7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xdr:rowOff>
    </xdr:from>
    <xdr:to>
      <xdr:col>20</xdr:col>
      <xdr:colOff>38100</xdr:colOff>
      <xdr:row>95</xdr:row>
      <xdr:rowOff>101643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118170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6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159308</xdr:rowOff>
    </xdr:from>
    <xdr:to>
      <xdr:col>15</xdr:col>
      <xdr:colOff>101600</xdr:colOff>
      <xdr:row>95</xdr:row>
      <xdr:rowOff>89458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80585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6596</xdr:rowOff>
    </xdr:from>
    <xdr:to>
      <xdr:col>10</xdr:col>
      <xdr:colOff>165100</xdr:colOff>
      <xdr:row>96</xdr:row>
      <xdr:rowOff>108196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99323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25487</xdr:rowOff>
    </xdr:from>
    <xdr:to>
      <xdr:col>6</xdr:col>
      <xdr:colOff>38100</xdr:colOff>
      <xdr:row>96</xdr:row>
      <xdr:rowOff>127087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118214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7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88353</xdr:rowOff>
    </xdr:from>
    <xdr:to>
      <xdr:col>55</xdr:col>
      <xdr:colOff>0</xdr:colOff>
      <xdr:row>37</xdr:row>
      <xdr:rowOff>101648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32003"/>
          <a:ext cx="838200" cy="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101648</xdr:rowOff>
    </xdr:from>
    <xdr:to>
      <xdr:col>50</xdr:col>
      <xdr:colOff>114300</xdr:colOff>
      <xdr:row>37</xdr:row>
      <xdr:rowOff>120827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45298"/>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61827</xdr:rowOff>
    </xdr:from>
    <xdr:to>
      <xdr:col>45</xdr:col>
      <xdr:colOff>177800</xdr:colOff>
      <xdr:row>37</xdr:row>
      <xdr:rowOff>120827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34027"/>
          <a:ext cx="889000" cy="2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61827</xdr:rowOff>
    </xdr:from>
    <xdr:to>
      <xdr:col>41</xdr:col>
      <xdr:colOff>50800</xdr:colOff>
      <xdr:row>37</xdr:row>
      <xdr:rowOff>153220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34027"/>
          <a:ext cx="889000" cy="2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169047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37553</xdr:rowOff>
    </xdr:from>
    <xdr:to>
      <xdr:col>55</xdr:col>
      <xdr:colOff>50800</xdr:colOff>
      <xdr:row>37</xdr:row>
      <xdr:rowOff>139153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123930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50848</xdr:rowOff>
    </xdr:from>
    <xdr:to>
      <xdr:col>50</xdr:col>
      <xdr:colOff>165100</xdr:colOff>
      <xdr:row>37</xdr:row>
      <xdr:rowOff>152448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143574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8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70027</xdr:rowOff>
    </xdr:from>
    <xdr:to>
      <xdr:col>46</xdr:col>
      <xdr:colOff>38100</xdr:colOff>
      <xdr:row>38</xdr:row>
      <xdr:rowOff>177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162755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11027</xdr:rowOff>
    </xdr:from>
    <xdr:to>
      <xdr:col>41</xdr:col>
      <xdr:colOff>101600</xdr:colOff>
      <xdr:row>36</xdr:row>
      <xdr:rowOff>112627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103754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7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102420</xdr:rowOff>
    </xdr:from>
    <xdr:to>
      <xdr:col>36</xdr:col>
      <xdr:colOff>165100</xdr:colOff>
      <xdr:row>38</xdr:row>
      <xdr:rowOff>32570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23697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79304</xdr:rowOff>
    </xdr:from>
    <xdr:to>
      <xdr:col>55</xdr:col>
      <xdr:colOff>0</xdr:colOff>
      <xdr:row>58</xdr:row>
      <xdr:rowOff>111427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23404"/>
          <a:ext cx="838200" cy="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79304</xdr:rowOff>
    </xdr:from>
    <xdr:to>
      <xdr:col>50</xdr:col>
      <xdr:colOff>114300</xdr:colOff>
      <xdr:row>58</xdr:row>
      <xdr:rowOff>116539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23404"/>
          <a:ext cx="889000" cy="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45482</xdr:rowOff>
    </xdr:from>
    <xdr:to>
      <xdr:col>45</xdr:col>
      <xdr:colOff>177800</xdr:colOff>
      <xdr:row>58</xdr:row>
      <xdr:rowOff>116539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89582"/>
          <a:ext cx="889000" cy="7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44650</xdr:rowOff>
    </xdr:from>
    <xdr:to>
      <xdr:col>41</xdr:col>
      <xdr:colOff>50800</xdr:colOff>
      <xdr:row>58</xdr:row>
      <xdr:rowOff>45482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88750"/>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112838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60627</xdr:rowOff>
    </xdr:from>
    <xdr:to>
      <xdr:col>55</xdr:col>
      <xdr:colOff>50800</xdr:colOff>
      <xdr:row>58</xdr:row>
      <xdr:rowOff>162227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147004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1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28504</xdr:rowOff>
    </xdr:from>
    <xdr:to>
      <xdr:col>50</xdr:col>
      <xdr:colOff>165100</xdr:colOff>
      <xdr:row>58</xdr:row>
      <xdr:rowOff>130104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121231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6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65739</xdr:rowOff>
    </xdr:from>
    <xdr:to>
      <xdr:col>46</xdr:col>
      <xdr:colOff>38100</xdr:colOff>
      <xdr:row>58</xdr:row>
      <xdr:rowOff>167339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158466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166132</xdr:rowOff>
    </xdr:from>
    <xdr:to>
      <xdr:col>41</xdr:col>
      <xdr:colOff>101600</xdr:colOff>
      <xdr:row>58</xdr:row>
      <xdr:rowOff>96282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87409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3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165300</xdr:rowOff>
    </xdr:from>
    <xdr:to>
      <xdr:col>36</xdr:col>
      <xdr:colOff>165100</xdr:colOff>
      <xdr:row>58</xdr:row>
      <xdr:rowOff>95450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3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111977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1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48070</xdr:rowOff>
    </xdr:from>
    <xdr:to>
      <xdr:col>55</xdr:col>
      <xdr:colOff>0</xdr:colOff>
      <xdr:row>79</xdr:row>
      <xdr:rowOff>96000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92620"/>
          <a:ext cx="8382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48070</xdr:rowOff>
    </xdr:from>
    <xdr:to>
      <xdr:col>50</xdr:col>
      <xdr:colOff>114300</xdr:colOff>
      <xdr:row>79</xdr:row>
      <xdr:rowOff>96583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92620"/>
          <a:ext cx="889000" cy="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35830</xdr:rowOff>
    </xdr:from>
    <xdr:to>
      <xdr:col>45</xdr:col>
      <xdr:colOff>177800</xdr:colOff>
      <xdr:row>79</xdr:row>
      <xdr:rowOff>96583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0380"/>
          <a:ext cx="889000" cy="6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35830</xdr:rowOff>
    </xdr:from>
    <xdr:to>
      <xdr:col>41</xdr:col>
      <xdr:colOff>50800</xdr:colOff>
      <xdr:row>79</xdr:row>
      <xdr:rowOff>90165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80380"/>
          <a:ext cx="889000" cy="5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45200</xdr:rowOff>
    </xdr:from>
    <xdr:to>
      <xdr:col>55</xdr:col>
      <xdr:colOff>50800</xdr:colOff>
      <xdr:row>79</xdr:row>
      <xdr:rowOff>146800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131577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168720</xdr:rowOff>
    </xdr:from>
    <xdr:to>
      <xdr:col>50</xdr:col>
      <xdr:colOff>165100</xdr:colOff>
      <xdr:row>79</xdr:row>
      <xdr:rowOff>98870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89997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3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45783</xdr:rowOff>
    </xdr:from>
    <xdr:to>
      <xdr:col>46</xdr:col>
      <xdr:colOff>38100</xdr:colOff>
      <xdr:row>79</xdr:row>
      <xdr:rowOff>147383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138510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8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156480</xdr:rowOff>
    </xdr:from>
    <xdr:to>
      <xdr:col>41</xdr:col>
      <xdr:colOff>101600</xdr:colOff>
      <xdr:row>79</xdr:row>
      <xdr:rowOff>86630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77757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39365</xdr:rowOff>
    </xdr:from>
    <xdr:to>
      <xdr:col>36</xdr:col>
      <xdr:colOff>165100</xdr:colOff>
      <xdr:row>79</xdr:row>
      <xdr:rowOff>140965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132092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7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136511</xdr:rowOff>
    </xdr:from>
    <xdr:to>
      <xdr:col>55</xdr:col>
      <xdr:colOff>0</xdr:colOff>
      <xdr:row>98</xdr:row>
      <xdr:rowOff>138630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38611"/>
          <a:ext cx="8382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138630</xdr:rowOff>
    </xdr:from>
    <xdr:to>
      <xdr:col>50</xdr:col>
      <xdr:colOff>114300</xdr:colOff>
      <xdr:row>98</xdr:row>
      <xdr:rowOff>143123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40730"/>
          <a:ext cx="889000" cy="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143123</xdr:rowOff>
    </xdr:from>
    <xdr:to>
      <xdr:col>45</xdr:col>
      <xdr:colOff>177800</xdr:colOff>
      <xdr:row>98</xdr:row>
      <xdr:rowOff>168145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45223"/>
          <a:ext cx="889000" cy="2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56561</xdr:rowOff>
    </xdr:from>
    <xdr:to>
      <xdr:col>41</xdr:col>
      <xdr:colOff>50800</xdr:colOff>
      <xdr:row>98</xdr:row>
      <xdr:rowOff>168145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58661"/>
          <a:ext cx="889000" cy="1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18088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9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85711</xdr:rowOff>
    </xdr:from>
    <xdr:to>
      <xdr:col>55</xdr:col>
      <xdr:colOff>50800</xdr:colOff>
      <xdr:row>99</xdr:row>
      <xdr:rowOff>15861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64138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87830</xdr:rowOff>
    </xdr:from>
    <xdr:to>
      <xdr:col>50</xdr:col>
      <xdr:colOff>165100</xdr:colOff>
      <xdr:row>99</xdr:row>
      <xdr:rowOff>17980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9107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92323</xdr:rowOff>
    </xdr:from>
    <xdr:to>
      <xdr:col>46</xdr:col>
      <xdr:colOff>38100</xdr:colOff>
      <xdr:row>99</xdr:row>
      <xdr:rowOff>22473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13600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8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117345</xdr:rowOff>
    </xdr:from>
    <xdr:to>
      <xdr:col>41</xdr:col>
      <xdr:colOff>101600</xdr:colOff>
      <xdr:row>99</xdr:row>
      <xdr:rowOff>47495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38622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5761</xdr:rowOff>
    </xdr:from>
    <xdr:to>
      <xdr:col>36</xdr:col>
      <xdr:colOff>165100</xdr:colOff>
      <xdr:row>98</xdr:row>
      <xdr:rowOff>107361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123888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8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7597</xdr:rowOff>
    </xdr:from>
    <xdr:to>
      <xdr:col>85</xdr:col>
      <xdr:colOff>127000</xdr:colOff>
      <xdr:row>39</xdr:row>
      <xdr:rowOff>24853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4147"/>
          <a:ext cx="838200" cy="1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169510</xdr:rowOff>
    </xdr:from>
    <xdr:to>
      <xdr:col>81</xdr:col>
      <xdr:colOff>50800</xdr:colOff>
      <xdr:row>39</xdr:row>
      <xdr:rowOff>7597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4610"/>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99561</xdr:rowOff>
    </xdr:from>
    <xdr:to>
      <xdr:col>76</xdr:col>
      <xdr:colOff>114300</xdr:colOff>
      <xdr:row>38</xdr:row>
      <xdr:rowOff>169510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14661"/>
          <a:ext cx="889000" cy="6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65820</xdr:rowOff>
    </xdr:from>
    <xdr:to>
      <xdr:col>71</xdr:col>
      <xdr:colOff>177800</xdr:colOff>
      <xdr:row>38</xdr:row>
      <xdr:rowOff>99561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80920"/>
          <a:ext cx="8890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145503</xdr:rowOff>
    </xdr:from>
    <xdr:to>
      <xdr:col>85</xdr:col>
      <xdr:colOff>177800</xdr:colOff>
      <xdr:row>39</xdr:row>
      <xdr:rowOff>75653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128247</xdr:rowOff>
    </xdr:from>
    <xdr:to>
      <xdr:col>81</xdr:col>
      <xdr:colOff>101600</xdr:colOff>
      <xdr:row>39</xdr:row>
      <xdr:rowOff>58397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74924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118710</xdr:rowOff>
    </xdr:from>
    <xdr:to>
      <xdr:col>76</xdr:col>
      <xdr:colOff>165100</xdr:colOff>
      <xdr:row>39</xdr:row>
      <xdr:rowOff>48860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65386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48761</xdr:rowOff>
    </xdr:from>
    <xdr:to>
      <xdr:col>72</xdr:col>
      <xdr:colOff>38100</xdr:colOff>
      <xdr:row>38</xdr:row>
      <xdr:rowOff>150361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166887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15020</xdr:rowOff>
    </xdr:from>
    <xdr:to>
      <xdr:col>67</xdr:col>
      <xdr:colOff>101600</xdr:colOff>
      <xdr:row>38</xdr:row>
      <xdr:rowOff>116620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133147</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30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128119</xdr:rowOff>
    </xdr:from>
    <xdr:to>
      <xdr:col>85</xdr:col>
      <xdr:colOff>127000</xdr:colOff>
      <xdr:row>77</xdr:row>
      <xdr:rowOff>145892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29769"/>
          <a:ext cx="8382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117289</xdr:rowOff>
    </xdr:from>
    <xdr:to>
      <xdr:col>81</xdr:col>
      <xdr:colOff>50800</xdr:colOff>
      <xdr:row>77</xdr:row>
      <xdr:rowOff>145892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18939"/>
          <a:ext cx="8890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108376</xdr:rowOff>
    </xdr:from>
    <xdr:to>
      <xdr:col>76</xdr:col>
      <xdr:colOff>114300</xdr:colOff>
      <xdr:row>77</xdr:row>
      <xdr:rowOff>117289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10026"/>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108376</xdr:rowOff>
    </xdr:from>
    <xdr:to>
      <xdr:col>71</xdr:col>
      <xdr:colOff>177800</xdr:colOff>
      <xdr:row>77</xdr:row>
      <xdr:rowOff>134190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10026"/>
          <a:ext cx="889000" cy="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45502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77319</xdr:rowOff>
    </xdr:from>
    <xdr:to>
      <xdr:col>85</xdr:col>
      <xdr:colOff>177800</xdr:colOff>
      <xdr:row>78</xdr:row>
      <xdr:rowOff>7469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55746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5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95092</xdr:rowOff>
    </xdr:from>
    <xdr:to>
      <xdr:col>81</xdr:col>
      <xdr:colOff>101600</xdr:colOff>
      <xdr:row>78</xdr:row>
      <xdr:rowOff>25242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16369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8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66489</xdr:rowOff>
    </xdr:from>
    <xdr:to>
      <xdr:col>76</xdr:col>
      <xdr:colOff>165100</xdr:colOff>
      <xdr:row>77</xdr:row>
      <xdr:rowOff>168089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159216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6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57576</xdr:rowOff>
    </xdr:from>
    <xdr:to>
      <xdr:col>72</xdr:col>
      <xdr:colOff>38100</xdr:colOff>
      <xdr:row>77</xdr:row>
      <xdr:rowOff>159176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5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150303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5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83390</xdr:rowOff>
    </xdr:from>
    <xdr:to>
      <xdr:col>67</xdr:col>
      <xdr:colOff>101600</xdr:colOff>
      <xdr:row>78</xdr:row>
      <xdr:rowOff>13540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30067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86396</xdr:rowOff>
    </xdr:from>
    <xdr:to>
      <xdr:col>85</xdr:col>
      <xdr:colOff>127000</xdr:colOff>
      <xdr:row>98</xdr:row>
      <xdr:rowOff>118890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8496"/>
          <a:ext cx="8382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100239</xdr:rowOff>
    </xdr:from>
    <xdr:to>
      <xdr:col>81</xdr:col>
      <xdr:colOff>50800</xdr:colOff>
      <xdr:row>98</xdr:row>
      <xdr:rowOff>118890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02339"/>
          <a:ext cx="889000" cy="1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85120</xdr:rowOff>
    </xdr:from>
    <xdr:to>
      <xdr:col>76</xdr:col>
      <xdr:colOff>114300</xdr:colOff>
      <xdr:row>98</xdr:row>
      <xdr:rowOff>100239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87220"/>
          <a:ext cx="889000" cy="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85120</xdr:rowOff>
    </xdr:from>
    <xdr:to>
      <xdr:col>71</xdr:col>
      <xdr:colOff>177800</xdr:colOff>
      <xdr:row>98</xdr:row>
      <xdr:rowOff>119783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7220"/>
          <a:ext cx="889000" cy="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19815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35596</xdr:rowOff>
    </xdr:from>
    <xdr:to>
      <xdr:col>85</xdr:col>
      <xdr:colOff>177800</xdr:colOff>
      <xdr:row>98</xdr:row>
      <xdr:rowOff>137196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1516</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68090</xdr:rowOff>
    </xdr:from>
    <xdr:to>
      <xdr:col>81</xdr:col>
      <xdr:colOff>101600</xdr:colOff>
      <xdr:row>98</xdr:row>
      <xdr:rowOff>169690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160817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49439</xdr:rowOff>
    </xdr:from>
    <xdr:to>
      <xdr:col>76</xdr:col>
      <xdr:colOff>165100</xdr:colOff>
      <xdr:row>98</xdr:row>
      <xdr:rowOff>151039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142166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34320</xdr:rowOff>
    </xdr:from>
    <xdr:to>
      <xdr:col>72</xdr:col>
      <xdr:colOff>38100</xdr:colOff>
      <xdr:row>98</xdr:row>
      <xdr:rowOff>135920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152447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61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68983</xdr:rowOff>
    </xdr:from>
    <xdr:to>
      <xdr:col>67</xdr:col>
      <xdr:colOff>101600</xdr:colOff>
      <xdr:row>98</xdr:row>
      <xdr:rowOff>170583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15660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44149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139316</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416"/>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137698</xdr:rowOff>
    </xdr:from>
    <xdr:to>
      <xdr:col>102</xdr:col>
      <xdr:colOff>114300</xdr:colOff>
      <xdr:row>58</xdr:row>
      <xdr:rowOff>139316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1798"/>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88516</xdr:rowOff>
    </xdr:from>
    <xdr:to>
      <xdr:col>102</xdr:col>
      <xdr:colOff>165100</xdr:colOff>
      <xdr:row>59</xdr:row>
      <xdr:rowOff>18666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9793</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86898</xdr:rowOff>
    </xdr:from>
    <xdr:to>
      <xdr:col>98</xdr:col>
      <xdr:colOff>38100</xdr:colOff>
      <xdr:row>59</xdr:row>
      <xdr:rowOff>17048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8175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3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80573</xdr:rowOff>
    </xdr:from>
    <xdr:to>
      <xdr:col>116</xdr:col>
      <xdr:colOff>63500</xdr:colOff>
      <xdr:row>76</xdr:row>
      <xdr:rowOff>127721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10773"/>
          <a:ext cx="838200" cy="4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127721</xdr:rowOff>
    </xdr:from>
    <xdr:to>
      <xdr:col>111</xdr:col>
      <xdr:colOff>177800</xdr:colOff>
      <xdr:row>76</xdr:row>
      <xdr:rowOff>150817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57921"/>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150817</xdr:rowOff>
    </xdr:from>
    <xdr:to>
      <xdr:col>107</xdr:col>
      <xdr:colOff>50800</xdr:colOff>
      <xdr:row>76</xdr:row>
      <xdr:rowOff>152105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81017"/>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152105</xdr:rowOff>
    </xdr:from>
    <xdr:to>
      <xdr:col>102</xdr:col>
      <xdr:colOff>114300</xdr:colOff>
      <xdr:row>77</xdr:row>
      <xdr:rowOff>12579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82305"/>
          <a:ext cx="889000" cy="3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29773</xdr:rowOff>
    </xdr:from>
    <xdr:to>
      <xdr:col>116</xdr:col>
      <xdr:colOff>114300</xdr:colOff>
      <xdr:row>76</xdr:row>
      <xdr:rowOff>131373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52650</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1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76921</xdr:rowOff>
    </xdr:from>
    <xdr:to>
      <xdr:col>112</xdr:col>
      <xdr:colOff>38100</xdr:colOff>
      <xdr:row>77</xdr:row>
      <xdr:rowOff>7071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169648</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19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100017</xdr:rowOff>
    </xdr:from>
    <xdr:to>
      <xdr:col>107</xdr:col>
      <xdr:colOff>101600</xdr:colOff>
      <xdr:row>77</xdr:row>
      <xdr:rowOff>30167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21294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322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101305</xdr:rowOff>
    </xdr:from>
    <xdr:to>
      <xdr:col>102</xdr:col>
      <xdr:colOff>165100</xdr:colOff>
      <xdr:row>77</xdr:row>
      <xdr:rowOff>31455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22582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322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133229</xdr:rowOff>
    </xdr:from>
    <xdr:to>
      <xdr:col>98</xdr:col>
      <xdr:colOff>38100</xdr:colOff>
      <xdr:row>77</xdr:row>
      <xdr:rowOff>63379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79906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9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年度発生の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月豪雨による影響で令和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高い水準が続いていたが、一定落ち着いてきている。補助費、物件費については、類似団体より低い水準ではあるが、近年の物価高騰の影響や外部委託の増加により上昇傾向にあるため比率の上昇を抑えていきたい。維持補修費については、公共施設の老朽化に伴い増加傾向にある。施設の改修や建て替えを検討しており、公債費についても今後比率の上昇が見込まれる。繰出金については、今年度は類似団体を上回り高い水準となった。特別養護老人ホーム特別会計が運営面で赤字になっていることや、水道特別会計の施設整備の本格化に加え、漁業集落排水処理事業特別会計についても経営が悪化していくことが想定されるため、今後の経営の在り方について検討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4,477
4,427
102.73
5,678,852
5,299,820
308,432
2,913,212
5,464,907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8827</xdr:rowOff>
    </xdr:from>
    <xdr:to>
      <xdr:col>24</xdr:col>
      <xdr:colOff>63500</xdr:colOff>
      <xdr:row>38</xdr:row>
      <xdr:rowOff>14103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23927"/>
          <a:ext cx="8382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7360</xdr:rowOff>
    </xdr:from>
    <xdr:to>
      <xdr:col>19</xdr:col>
      <xdr:colOff>177800</xdr:colOff>
      <xdr:row>38</xdr:row>
      <xdr:rowOff>8827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22460"/>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7360</xdr:rowOff>
    </xdr:from>
    <xdr:to>
      <xdr:col>15</xdr:col>
      <xdr:colOff>50800</xdr:colOff>
      <xdr:row>38</xdr:row>
      <xdr:rowOff>19323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22460"/>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9741</xdr:rowOff>
    </xdr:from>
    <xdr:to>
      <xdr:col>10</xdr:col>
      <xdr:colOff>114300</xdr:colOff>
      <xdr:row>38</xdr:row>
      <xdr:rowOff>19323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24841"/>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134753</xdr:rowOff>
    </xdr:from>
    <xdr:to>
      <xdr:col>24</xdr:col>
      <xdr:colOff>114300</xdr:colOff>
      <xdr:row>38</xdr:row>
      <xdr:rowOff>64903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49680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129477</xdr:rowOff>
    </xdr:from>
    <xdr:to>
      <xdr:col>20</xdr:col>
      <xdr:colOff>38100</xdr:colOff>
      <xdr:row>38</xdr:row>
      <xdr:rowOff>59627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50754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128010</xdr:rowOff>
    </xdr:from>
    <xdr:to>
      <xdr:col>15</xdr:col>
      <xdr:colOff>101600</xdr:colOff>
      <xdr:row>38</xdr:row>
      <xdr:rowOff>58159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1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49287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139973</xdr:rowOff>
    </xdr:from>
    <xdr:to>
      <xdr:col>10</xdr:col>
      <xdr:colOff>165100</xdr:colOff>
      <xdr:row>38</xdr:row>
      <xdr:rowOff>70123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61250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130391</xdr:rowOff>
    </xdr:from>
    <xdr:to>
      <xdr:col>6</xdr:col>
      <xdr:colOff>38100</xdr:colOff>
      <xdr:row>38</xdr:row>
      <xdr:rowOff>60540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40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77068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3186</xdr:rowOff>
    </xdr:from>
    <xdr:to>
      <xdr:col>24</xdr:col>
      <xdr:colOff>63500</xdr:colOff>
      <xdr:row>57</xdr:row>
      <xdr:rowOff>5721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75836"/>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5721</xdr:rowOff>
    </xdr:from>
    <xdr:to>
      <xdr:col>19</xdr:col>
      <xdr:colOff>177800</xdr:colOff>
      <xdr:row>57</xdr:row>
      <xdr:rowOff>26846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78371"/>
          <a:ext cx="889000" cy="2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113293</xdr:rowOff>
    </xdr:from>
    <xdr:to>
      <xdr:col>15</xdr:col>
      <xdr:colOff>50800</xdr:colOff>
      <xdr:row>57</xdr:row>
      <xdr:rowOff>26846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14493"/>
          <a:ext cx="889000" cy="8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113293</xdr:rowOff>
    </xdr:from>
    <xdr:to>
      <xdr:col>10</xdr:col>
      <xdr:colOff>114300</xdr:colOff>
      <xdr:row>57</xdr:row>
      <xdr:rowOff>48899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14493"/>
          <a:ext cx="889000" cy="10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123836</xdr:rowOff>
    </xdr:from>
    <xdr:to>
      <xdr:col>24</xdr:col>
      <xdr:colOff>114300</xdr:colOff>
      <xdr:row>57</xdr:row>
      <xdr:rowOff>53986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126371</xdr:rowOff>
    </xdr:from>
    <xdr:to>
      <xdr:col>20</xdr:col>
      <xdr:colOff>38100</xdr:colOff>
      <xdr:row>57</xdr:row>
      <xdr:rowOff>56521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47648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2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147496</xdr:rowOff>
    </xdr:from>
    <xdr:to>
      <xdr:col>15</xdr:col>
      <xdr:colOff>101600</xdr:colOff>
      <xdr:row>57</xdr:row>
      <xdr:rowOff>77646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4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68773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4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62493</xdr:rowOff>
    </xdr:from>
    <xdr:to>
      <xdr:col>10</xdr:col>
      <xdr:colOff>165100</xdr:colOff>
      <xdr:row>56</xdr:row>
      <xdr:rowOff>164093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6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9170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43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169549</xdr:rowOff>
    </xdr:from>
    <xdr:to>
      <xdr:col>6</xdr:col>
      <xdr:colOff>38100</xdr:colOff>
      <xdr:row>57</xdr:row>
      <xdr:rowOff>99699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116226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54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53639</xdr:rowOff>
    </xdr:from>
    <xdr:to>
      <xdr:col>24</xdr:col>
      <xdr:colOff>63500</xdr:colOff>
      <xdr:row>76</xdr:row>
      <xdr:rowOff>78445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83839"/>
          <a:ext cx="838200" cy="2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78445</xdr:rowOff>
    </xdr:from>
    <xdr:to>
      <xdr:col>19</xdr:col>
      <xdr:colOff>177800</xdr:colOff>
      <xdr:row>76</xdr:row>
      <xdr:rowOff>85900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08645"/>
          <a:ext cx="889000" cy="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85900</xdr:rowOff>
    </xdr:from>
    <xdr:to>
      <xdr:col>15</xdr:col>
      <xdr:colOff>50800</xdr:colOff>
      <xdr:row>76</xdr:row>
      <xdr:rowOff>137466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16100"/>
          <a:ext cx="8890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67908</xdr:rowOff>
    </xdr:from>
    <xdr:to>
      <xdr:col>10</xdr:col>
      <xdr:colOff>114300</xdr:colOff>
      <xdr:row>76</xdr:row>
      <xdr:rowOff>137466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926658"/>
          <a:ext cx="889000" cy="2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2839</xdr:rowOff>
    </xdr:from>
    <xdr:to>
      <xdr:col>24</xdr:col>
      <xdr:colOff>114300</xdr:colOff>
      <xdr:row>76</xdr:row>
      <xdr:rowOff>104439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152716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1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27645</xdr:rowOff>
    </xdr:from>
    <xdr:to>
      <xdr:col>20</xdr:col>
      <xdr:colOff>38100</xdr:colOff>
      <xdr:row>76</xdr:row>
      <xdr:rowOff>129245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145772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8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35100</xdr:rowOff>
    </xdr:from>
    <xdr:to>
      <xdr:col>15</xdr:col>
      <xdr:colOff>101600</xdr:colOff>
      <xdr:row>76</xdr:row>
      <xdr:rowOff>136700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127827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5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86666</xdr:rowOff>
    </xdr:from>
    <xdr:to>
      <xdr:col>10</xdr:col>
      <xdr:colOff>165100</xdr:colOff>
      <xdr:row>77</xdr:row>
      <xdr:rowOff>16816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17108</xdr:rowOff>
    </xdr:from>
    <xdr:to>
      <xdr:col>6</xdr:col>
      <xdr:colOff>38100</xdr:colOff>
      <xdr:row>75</xdr:row>
      <xdr:rowOff>118708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135235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5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155800</xdr:rowOff>
    </xdr:from>
    <xdr:to>
      <xdr:col>24</xdr:col>
      <xdr:colOff>63500</xdr:colOff>
      <xdr:row>98</xdr:row>
      <xdr:rowOff>35438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86450"/>
          <a:ext cx="838200" cy="5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29643</xdr:rowOff>
    </xdr:from>
    <xdr:to>
      <xdr:col>19</xdr:col>
      <xdr:colOff>177800</xdr:colOff>
      <xdr:row>98</xdr:row>
      <xdr:rowOff>35438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31743"/>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29643</xdr:rowOff>
    </xdr:from>
    <xdr:to>
      <xdr:col>15</xdr:col>
      <xdr:colOff>50800</xdr:colOff>
      <xdr:row>98</xdr:row>
      <xdr:rowOff>54849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31743"/>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54849</xdr:rowOff>
    </xdr:from>
    <xdr:to>
      <xdr:col>10</xdr:col>
      <xdr:colOff>114300</xdr:colOff>
      <xdr:row>98</xdr:row>
      <xdr:rowOff>70452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56949"/>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105000</xdr:rowOff>
    </xdr:from>
    <xdr:to>
      <xdr:col>24</xdr:col>
      <xdr:colOff>114300</xdr:colOff>
      <xdr:row>98</xdr:row>
      <xdr:rowOff>35150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83427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156088</xdr:rowOff>
    </xdr:from>
    <xdr:to>
      <xdr:col>20</xdr:col>
      <xdr:colOff>38100</xdr:colOff>
      <xdr:row>98</xdr:row>
      <xdr:rowOff>86238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77365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7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150293</xdr:rowOff>
    </xdr:from>
    <xdr:to>
      <xdr:col>15</xdr:col>
      <xdr:colOff>101600</xdr:colOff>
      <xdr:row>98</xdr:row>
      <xdr:rowOff>80443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71570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4049</xdr:rowOff>
    </xdr:from>
    <xdr:to>
      <xdr:col>10</xdr:col>
      <xdr:colOff>165100</xdr:colOff>
      <xdr:row>98</xdr:row>
      <xdr:rowOff>105649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0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96776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9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19652</xdr:rowOff>
    </xdr:from>
    <xdr:to>
      <xdr:col>6</xdr:col>
      <xdr:colOff>38100</xdr:colOff>
      <xdr:row>98</xdr:row>
      <xdr:rowOff>121252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2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112379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166220</xdr:rowOff>
    </xdr:from>
    <xdr:to>
      <xdr:col>55</xdr:col>
      <xdr:colOff>0</xdr:colOff>
      <xdr:row>57</xdr:row>
      <xdr:rowOff>166569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38870"/>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166569</xdr:rowOff>
    </xdr:from>
    <xdr:to>
      <xdr:col>50</xdr:col>
      <xdr:colOff>114300</xdr:colOff>
      <xdr:row>58</xdr:row>
      <xdr:rowOff>641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39219"/>
          <a:ext cx="889000" cy="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137468</xdr:rowOff>
    </xdr:from>
    <xdr:to>
      <xdr:col>45</xdr:col>
      <xdr:colOff>177800</xdr:colOff>
      <xdr:row>58</xdr:row>
      <xdr:rowOff>641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10118"/>
          <a:ext cx="889000" cy="3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137468</xdr:rowOff>
    </xdr:from>
    <xdr:to>
      <xdr:col>41</xdr:col>
      <xdr:colOff>50800</xdr:colOff>
      <xdr:row>57</xdr:row>
      <xdr:rowOff>165069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10118"/>
          <a:ext cx="889000" cy="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32474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115420</xdr:rowOff>
    </xdr:from>
    <xdr:to>
      <xdr:col>55</xdr:col>
      <xdr:colOff>50800</xdr:colOff>
      <xdr:row>58</xdr:row>
      <xdr:rowOff>45570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30347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115769</xdr:rowOff>
    </xdr:from>
    <xdr:to>
      <xdr:col>50</xdr:col>
      <xdr:colOff>165100</xdr:colOff>
      <xdr:row>58</xdr:row>
      <xdr:rowOff>45919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37046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8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121291</xdr:rowOff>
    </xdr:from>
    <xdr:to>
      <xdr:col>46</xdr:col>
      <xdr:colOff>38100</xdr:colOff>
      <xdr:row>58</xdr:row>
      <xdr:rowOff>51441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42568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86668</xdr:rowOff>
    </xdr:from>
    <xdr:to>
      <xdr:col>41</xdr:col>
      <xdr:colOff>101600</xdr:colOff>
      <xdr:row>58</xdr:row>
      <xdr:rowOff>16818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7945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114269</xdr:rowOff>
    </xdr:from>
    <xdr:to>
      <xdr:col>36</xdr:col>
      <xdr:colOff>165100</xdr:colOff>
      <xdr:row>58</xdr:row>
      <xdr:rowOff>44419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8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35546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94621</xdr:rowOff>
    </xdr:from>
    <xdr:to>
      <xdr:col>55</xdr:col>
      <xdr:colOff>0</xdr:colOff>
      <xdr:row>78</xdr:row>
      <xdr:rowOff>165577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67721"/>
          <a:ext cx="838200" cy="7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137384</xdr:rowOff>
    </xdr:from>
    <xdr:to>
      <xdr:col>50</xdr:col>
      <xdr:colOff>114300</xdr:colOff>
      <xdr:row>78</xdr:row>
      <xdr:rowOff>165577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510484"/>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121960</xdr:rowOff>
    </xdr:from>
    <xdr:to>
      <xdr:col>45</xdr:col>
      <xdr:colOff>177800</xdr:colOff>
      <xdr:row>78</xdr:row>
      <xdr:rowOff>137384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95060"/>
          <a:ext cx="889000" cy="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121960</xdr:rowOff>
    </xdr:from>
    <xdr:to>
      <xdr:col>41</xdr:col>
      <xdr:colOff>50800</xdr:colOff>
      <xdr:row>78</xdr:row>
      <xdr:rowOff>143540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95060"/>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43821</xdr:rowOff>
    </xdr:from>
    <xdr:to>
      <xdr:col>55</xdr:col>
      <xdr:colOff>50800</xdr:colOff>
      <xdr:row>78</xdr:row>
      <xdr:rowOff>145421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130198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114777</xdr:rowOff>
    </xdr:from>
    <xdr:to>
      <xdr:col>50</xdr:col>
      <xdr:colOff>165100</xdr:colOff>
      <xdr:row>79</xdr:row>
      <xdr:rowOff>44927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36054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86584</xdr:rowOff>
    </xdr:from>
    <xdr:to>
      <xdr:col>46</xdr:col>
      <xdr:colOff>38100</xdr:colOff>
      <xdr:row>79</xdr:row>
      <xdr:rowOff>16734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7861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71160</xdr:rowOff>
    </xdr:from>
    <xdr:to>
      <xdr:col>41</xdr:col>
      <xdr:colOff>101600</xdr:colOff>
      <xdr:row>79</xdr:row>
      <xdr:rowOff>1310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92740</xdr:rowOff>
    </xdr:from>
    <xdr:to>
      <xdr:col>36</xdr:col>
      <xdr:colOff>165100</xdr:colOff>
      <xdr:row>79</xdr:row>
      <xdr:rowOff>22890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14017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111323</xdr:rowOff>
    </xdr:from>
    <xdr:to>
      <xdr:col>55</xdr:col>
      <xdr:colOff>0</xdr:colOff>
      <xdr:row>98</xdr:row>
      <xdr:rowOff>112472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1342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112472</xdr:rowOff>
    </xdr:from>
    <xdr:to>
      <xdr:col>50</xdr:col>
      <xdr:colOff>114300</xdr:colOff>
      <xdr:row>98</xdr:row>
      <xdr:rowOff>112826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14572"/>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55914</xdr:rowOff>
    </xdr:from>
    <xdr:to>
      <xdr:col>45</xdr:col>
      <xdr:colOff>177800</xdr:colOff>
      <xdr:row>98</xdr:row>
      <xdr:rowOff>112826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58014"/>
          <a:ext cx="889000" cy="5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55914</xdr:rowOff>
    </xdr:from>
    <xdr:to>
      <xdr:col>41</xdr:col>
      <xdr:colOff>50800</xdr:colOff>
      <xdr:row>99</xdr:row>
      <xdr:rowOff>11945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58014"/>
          <a:ext cx="889000" cy="1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60523</xdr:rowOff>
    </xdr:from>
    <xdr:to>
      <xdr:col>55</xdr:col>
      <xdr:colOff>50800</xdr:colOff>
      <xdr:row>98</xdr:row>
      <xdr:rowOff>162123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146900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61672</xdr:rowOff>
    </xdr:from>
    <xdr:to>
      <xdr:col>50</xdr:col>
      <xdr:colOff>165100</xdr:colOff>
      <xdr:row>98</xdr:row>
      <xdr:rowOff>163272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154399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62026</xdr:rowOff>
    </xdr:from>
    <xdr:to>
      <xdr:col>46</xdr:col>
      <xdr:colOff>38100</xdr:colOff>
      <xdr:row>98</xdr:row>
      <xdr:rowOff>163626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154753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5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5114</xdr:rowOff>
    </xdr:from>
    <xdr:to>
      <xdr:col>41</xdr:col>
      <xdr:colOff>101600</xdr:colOff>
      <xdr:row>98</xdr:row>
      <xdr:rowOff>106714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97841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132595</xdr:rowOff>
    </xdr:from>
    <xdr:to>
      <xdr:col>36</xdr:col>
      <xdr:colOff>165100</xdr:colOff>
      <xdr:row>99</xdr:row>
      <xdr:rowOff>62745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53872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51963</xdr:rowOff>
    </xdr:from>
    <xdr:to>
      <xdr:col>85</xdr:col>
      <xdr:colOff>127000</xdr:colOff>
      <xdr:row>37</xdr:row>
      <xdr:rowOff>61501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95613"/>
          <a:ext cx="8382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51963</xdr:rowOff>
    </xdr:from>
    <xdr:to>
      <xdr:col>81</xdr:col>
      <xdr:colOff>50800</xdr:colOff>
      <xdr:row>37</xdr:row>
      <xdr:rowOff>114174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95613"/>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66155</xdr:rowOff>
    </xdr:from>
    <xdr:to>
      <xdr:col>76</xdr:col>
      <xdr:colOff>114300</xdr:colOff>
      <xdr:row>37</xdr:row>
      <xdr:rowOff>114174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09805"/>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66155</xdr:rowOff>
    </xdr:from>
    <xdr:to>
      <xdr:col>71</xdr:col>
      <xdr:colOff>177800</xdr:colOff>
      <xdr:row>37</xdr:row>
      <xdr:rowOff>81448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09805"/>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10701</xdr:rowOff>
    </xdr:from>
    <xdr:to>
      <xdr:col>85</xdr:col>
      <xdr:colOff>177800</xdr:colOff>
      <xdr:row>37</xdr:row>
      <xdr:rowOff>112301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160578</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1163</xdr:rowOff>
    </xdr:from>
    <xdr:to>
      <xdr:col>81</xdr:col>
      <xdr:colOff>101600</xdr:colOff>
      <xdr:row>37</xdr:row>
      <xdr:rowOff>102763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93890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63374</xdr:rowOff>
    </xdr:from>
    <xdr:to>
      <xdr:col>76</xdr:col>
      <xdr:colOff>165100</xdr:colOff>
      <xdr:row>37</xdr:row>
      <xdr:rowOff>164974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156101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15355</xdr:rowOff>
    </xdr:from>
    <xdr:to>
      <xdr:col>72</xdr:col>
      <xdr:colOff>38100</xdr:colOff>
      <xdr:row>37</xdr:row>
      <xdr:rowOff>116955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108082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30648</xdr:rowOff>
    </xdr:from>
    <xdr:to>
      <xdr:col>67</xdr:col>
      <xdr:colOff>101600</xdr:colOff>
      <xdr:row>37</xdr:row>
      <xdr:rowOff>132248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148775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104116</xdr:rowOff>
    </xdr:from>
    <xdr:to>
      <xdr:col>85</xdr:col>
      <xdr:colOff>127000</xdr:colOff>
      <xdr:row>58</xdr:row>
      <xdr:rowOff>120778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48216"/>
          <a:ext cx="838200" cy="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119928</xdr:rowOff>
    </xdr:from>
    <xdr:to>
      <xdr:col>81</xdr:col>
      <xdr:colOff>50800</xdr:colOff>
      <xdr:row>58</xdr:row>
      <xdr:rowOff>120778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10064028"/>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108448</xdr:rowOff>
    </xdr:from>
    <xdr:to>
      <xdr:col>76</xdr:col>
      <xdr:colOff>114300</xdr:colOff>
      <xdr:row>58</xdr:row>
      <xdr:rowOff>119928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52548"/>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108448</xdr:rowOff>
    </xdr:from>
    <xdr:to>
      <xdr:col>71</xdr:col>
      <xdr:colOff>177800</xdr:colOff>
      <xdr:row>58</xdr:row>
      <xdr:rowOff>131366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52548"/>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53316</xdr:rowOff>
    </xdr:from>
    <xdr:to>
      <xdr:col>85</xdr:col>
      <xdr:colOff>177800</xdr:colOff>
      <xdr:row>58</xdr:row>
      <xdr:rowOff>154916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139693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69978</xdr:rowOff>
    </xdr:from>
    <xdr:to>
      <xdr:col>81</xdr:col>
      <xdr:colOff>101600</xdr:colOff>
      <xdr:row>59</xdr:row>
      <xdr:rowOff>128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0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162705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10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69128</xdr:rowOff>
    </xdr:from>
    <xdr:to>
      <xdr:col>76</xdr:col>
      <xdr:colOff>165100</xdr:colOff>
      <xdr:row>58</xdr:row>
      <xdr:rowOff>170728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161855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10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57648</xdr:rowOff>
    </xdr:from>
    <xdr:to>
      <xdr:col>72</xdr:col>
      <xdr:colOff>38100</xdr:colOff>
      <xdr:row>58</xdr:row>
      <xdr:rowOff>159248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150375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9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80566</xdr:rowOff>
    </xdr:from>
    <xdr:to>
      <xdr:col>67</xdr:col>
      <xdr:colOff>101600</xdr:colOff>
      <xdr:row>59</xdr:row>
      <xdr:rowOff>10716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1843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1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7596</xdr:rowOff>
    </xdr:from>
    <xdr:to>
      <xdr:col>85</xdr:col>
      <xdr:colOff>127000</xdr:colOff>
      <xdr:row>79</xdr:row>
      <xdr:rowOff>24853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52146"/>
          <a:ext cx="838200" cy="1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169509</xdr:rowOff>
    </xdr:from>
    <xdr:to>
      <xdr:col>81</xdr:col>
      <xdr:colOff>50800</xdr:colOff>
      <xdr:row>79</xdr:row>
      <xdr:rowOff>7596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42609"/>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99560</xdr:rowOff>
    </xdr:from>
    <xdr:to>
      <xdr:col>76</xdr:col>
      <xdr:colOff>114300</xdr:colOff>
      <xdr:row>78</xdr:row>
      <xdr:rowOff>169509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72660"/>
          <a:ext cx="889000" cy="6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65821</xdr:rowOff>
    </xdr:from>
    <xdr:to>
      <xdr:col>71</xdr:col>
      <xdr:colOff>177800</xdr:colOff>
      <xdr:row>78</xdr:row>
      <xdr:rowOff>99560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38921"/>
          <a:ext cx="889000" cy="3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145503</xdr:rowOff>
    </xdr:from>
    <xdr:to>
      <xdr:col>85</xdr:col>
      <xdr:colOff>177800</xdr:colOff>
      <xdr:row>79</xdr:row>
      <xdr:rowOff>75653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128246</xdr:rowOff>
    </xdr:from>
    <xdr:to>
      <xdr:col>81</xdr:col>
      <xdr:colOff>101600</xdr:colOff>
      <xdr:row>79</xdr:row>
      <xdr:rowOff>58396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74923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2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118709</xdr:rowOff>
    </xdr:from>
    <xdr:to>
      <xdr:col>76</xdr:col>
      <xdr:colOff>165100</xdr:colOff>
      <xdr:row>79</xdr:row>
      <xdr:rowOff>48859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65386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48760</xdr:rowOff>
    </xdr:from>
    <xdr:to>
      <xdr:col>72</xdr:col>
      <xdr:colOff>38100</xdr:colOff>
      <xdr:row>78</xdr:row>
      <xdr:rowOff>150360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166887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15021</xdr:rowOff>
    </xdr:from>
    <xdr:to>
      <xdr:col>67</xdr:col>
      <xdr:colOff>101600</xdr:colOff>
      <xdr:row>78</xdr:row>
      <xdr:rowOff>116621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8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133148</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6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128119</xdr:rowOff>
    </xdr:from>
    <xdr:to>
      <xdr:col>85</xdr:col>
      <xdr:colOff>127000</xdr:colOff>
      <xdr:row>97</xdr:row>
      <xdr:rowOff>145892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58769"/>
          <a:ext cx="8382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117289</xdr:rowOff>
    </xdr:from>
    <xdr:to>
      <xdr:col>81</xdr:col>
      <xdr:colOff>50800</xdr:colOff>
      <xdr:row>97</xdr:row>
      <xdr:rowOff>145892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747939"/>
          <a:ext cx="8890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108376</xdr:rowOff>
    </xdr:from>
    <xdr:to>
      <xdr:col>76</xdr:col>
      <xdr:colOff>114300</xdr:colOff>
      <xdr:row>97</xdr:row>
      <xdr:rowOff>117289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39026"/>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108376</xdr:rowOff>
    </xdr:from>
    <xdr:to>
      <xdr:col>71</xdr:col>
      <xdr:colOff>177800</xdr:colOff>
      <xdr:row>97</xdr:row>
      <xdr:rowOff>134190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39026"/>
          <a:ext cx="889000" cy="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45469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77319</xdr:rowOff>
    </xdr:from>
    <xdr:to>
      <xdr:col>85</xdr:col>
      <xdr:colOff>177800</xdr:colOff>
      <xdr:row>98</xdr:row>
      <xdr:rowOff>7469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55746</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8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95092</xdr:rowOff>
    </xdr:from>
    <xdr:to>
      <xdr:col>81</xdr:col>
      <xdr:colOff>101600</xdr:colOff>
      <xdr:row>98</xdr:row>
      <xdr:rowOff>25242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16369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1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66489</xdr:rowOff>
    </xdr:from>
    <xdr:to>
      <xdr:col>76</xdr:col>
      <xdr:colOff>165100</xdr:colOff>
      <xdr:row>97</xdr:row>
      <xdr:rowOff>168089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159216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8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57576</xdr:rowOff>
    </xdr:from>
    <xdr:to>
      <xdr:col>72</xdr:col>
      <xdr:colOff>38100</xdr:colOff>
      <xdr:row>97</xdr:row>
      <xdr:rowOff>159176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150303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8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83390</xdr:rowOff>
    </xdr:from>
    <xdr:to>
      <xdr:col>67</xdr:col>
      <xdr:colOff>101600</xdr:colOff>
      <xdr:row>98</xdr:row>
      <xdr:rowOff>13540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30067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8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ついては、公民館施設の維持補修費及び学校管理備品の購入等が増額の主な要因となっている。商工費については、滞在型観光拠点整備事業、老朽化に伴う宿泊施設改修事業により増額となっている。衛生費については、一部事務組合への負担金、水道特別会計への繰出金が増額の主な要因となっている。公債費については、類似団体より低い水準ではあるが、今後、公共施設の老朽化に伴う改修や建て替えの大型ハード事業が予定されているため、予断を許さない状況が続い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給与改定による人件費の増額、物価高騰に伴う物件費や繰出金の増額により実質単年度収支はマイナスとなった。交付税は伸びているものの、経常経費の上昇など、今後は財政調整基金の大幅な取崩しも見込まれることから、自主財源の確保に努め、健全な財政運営を目指す。</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特別養護老人ホーム特別会計では、施設建設時の起債償還に限らず、サービス収入の減少、人件費の増加により運営面でも赤字が増えていることから、今後の経営体制について検討していく必要がある。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会計では、現在建設中の春遠ダムの費用は料金収入では当然補えていない。施設の老朽化に加え、給水人口が減少していくのは確実なため、ますます厳しい経営状況となっていく。両会計とも一般会計からの赤字補てん繰入金により赤字決算を回避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その他の会計でも、赤字補てん繰出金によって普通会計の財政を圧迫している状況が続いてはいるが、比率面においては正常な範囲で推移していくものと考えている。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5678852</v>
      </c>
      <c r="BO4" s="485"/>
      <c r="BP4" s="485"/>
      <c r="BQ4" s="485"/>
      <c r="BR4" s="485"/>
      <c r="BS4" s="485"/>
      <c r="BT4" s="485"/>
      <c r="BU4" s="486"/>
      <c r="BV4" s="484">
        <v>5561699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10.6</v>
      </c>
      <c r="CU4" s="625"/>
      <c r="CV4" s="625"/>
      <c r="CW4" s="625"/>
      <c r="CX4" s="625"/>
      <c r="CY4" s="625"/>
      <c r="CZ4" s="625"/>
      <c r="DA4" s="626"/>
      <c r="DB4" s="624">
        <v>14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5299820</v>
      </c>
      <c r="BO5" s="456"/>
      <c r="BP5" s="456"/>
      <c r="BQ5" s="456"/>
      <c r="BR5" s="456"/>
      <c r="BS5" s="456"/>
      <c r="BT5" s="456"/>
      <c r="BU5" s="457"/>
      <c r="BV5" s="455">
        <v>5120157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90.7</v>
      </c>
      <c r="CU5" s="453"/>
      <c r="CV5" s="453"/>
      <c r="CW5" s="453"/>
      <c r="CX5" s="453"/>
      <c r="CY5" s="453"/>
      <c r="CZ5" s="453"/>
      <c r="DA5" s="454"/>
      <c r="DB5" s="452">
        <v>84.1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379032</v>
      </c>
      <c r="BO6" s="456"/>
      <c r="BP6" s="456"/>
      <c r="BQ6" s="456"/>
      <c r="BR6" s="456"/>
      <c r="BS6" s="456"/>
      <c r="BT6" s="456"/>
      <c r="BU6" s="457"/>
      <c r="BV6" s="455">
        <v>441542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91.1</v>
      </c>
      <c r="CU6" s="599"/>
      <c r="CV6" s="599"/>
      <c r="CW6" s="599"/>
      <c r="CX6" s="599"/>
      <c r="CY6" s="599"/>
      <c r="CZ6" s="599"/>
      <c r="DA6" s="600"/>
      <c r="DB6" s="598">
        <v>84.8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70600</v>
      </c>
      <c r="BO7" s="456"/>
      <c r="BP7" s="456"/>
      <c r="BQ7" s="456"/>
      <c r="BR7" s="456"/>
      <c r="BS7" s="456"/>
      <c r="BT7" s="456"/>
      <c r="BU7" s="457"/>
      <c r="BV7" s="455">
        <v>32119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2913212</v>
      </c>
      <c r="CU7" s="456"/>
      <c r="CV7" s="456"/>
      <c r="CW7" s="456"/>
      <c r="CX7" s="456"/>
      <c r="CY7" s="456"/>
      <c r="CZ7" s="456"/>
      <c r="DA7" s="457"/>
      <c r="DB7" s="455">
        <v>2916122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308432</v>
      </c>
      <c r="BO8" s="456"/>
      <c r="BP8" s="456"/>
      <c r="BQ8" s="456"/>
      <c r="BR8" s="456"/>
      <c r="BS8" s="456"/>
      <c r="BT8" s="456"/>
      <c r="BU8" s="457"/>
      <c r="BV8" s="455">
        <v>409423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0.18</v>
      </c>
      <c r="CU8" s="559"/>
      <c r="CV8" s="559"/>
      <c r="CW8" s="559"/>
      <c r="CX8" s="559"/>
      <c r="CY8" s="559"/>
      <c r="CZ8" s="559"/>
      <c r="DA8" s="560"/>
      <c r="DB8" s="558">
        <v>0.18</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4434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-100991</v>
      </c>
      <c r="BO9" s="456"/>
      <c r="BP9" s="456"/>
      <c r="BQ9" s="456"/>
      <c r="BR9" s="456"/>
      <c r="BS9" s="456"/>
      <c r="BT9" s="456"/>
      <c r="BU9" s="457"/>
      <c r="BV9" s="455">
        <v>168198</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15.3</v>
      </c>
      <c r="CU9" s="453"/>
      <c r="CV9" s="453"/>
      <c r="CW9" s="453"/>
      <c r="CX9" s="453"/>
      <c r="CY9" s="453"/>
      <c r="CZ9" s="453"/>
      <c r="DA9" s="454"/>
      <c r="DB9" s="452">
        <v>16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5095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205540</v>
      </c>
      <c r="BO10" s="456"/>
      <c r="BP10" s="456"/>
      <c r="BQ10" s="456"/>
      <c r="BR10" s="456"/>
      <c r="BS10" s="456"/>
      <c r="BT10" s="456"/>
      <c r="BU10" s="457"/>
      <c r="BV10" s="455">
        <v>121421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4477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180000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4427</v>
      </c>
      <c r="S13" s="543"/>
      <c r="T13" s="543"/>
      <c r="U13" s="543"/>
      <c r="V13" s="544"/>
      <c r="W13" s="545" t="s">
        <v>131</v>
      </c>
      <c r="X13" s="441"/>
      <c r="Y13" s="441"/>
      <c r="Z13" s="441"/>
      <c r="AA13" s="441"/>
      <c r="AB13" s="442"/>
      <c r="AC13" s="408">
        <v>533</v>
      </c>
      <c r="AD13" s="409"/>
      <c r="AE13" s="409"/>
      <c r="AF13" s="409"/>
      <c r="AG13" s="410"/>
      <c r="AH13" s="408">
        <v>676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-75451</v>
      </c>
      <c r="BO13" s="456"/>
      <c r="BP13" s="456"/>
      <c r="BQ13" s="456"/>
      <c r="BR13" s="456"/>
      <c r="BS13" s="456"/>
      <c r="BT13" s="456"/>
      <c r="BU13" s="457"/>
      <c r="BV13" s="455">
        <v>289619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8.6999999999999993</v>
      </c>
      <c r="CU13" s="453"/>
      <c r="CV13" s="453"/>
      <c r="CW13" s="453"/>
      <c r="CX13" s="453"/>
      <c r="CY13" s="453"/>
      <c r="CZ13" s="453"/>
      <c r="DA13" s="454"/>
      <c r="DB13" s="452">
        <v>9.4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4582</v>
      </c>
      <c r="S14" s="543"/>
      <c r="T14" s="543"/>
      <c r="U14" s="543"/>
      <c r="V14" s="544"/>
      <c r="W14" s="546"/>
      <c r="X14" s="444"/>
      <c r="Y14" s="444"/>
      <c r="Z14" s="444"/>
      <c r="AA14" s="444"/>
      <c r="AB14" s="445"/>
      <c r="AC14" s="535">
        <v>27.9</v>
      </c>
      <c r="AD14" s="536"/>
      <c r="AE14" s="536"/>
      <c r="AF14" s="536"/>
      <c r="AG14" s="537"/>
      <c r="AH14" s="535">
        <v>30.5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5.0999999999999996</v>
      </c>
      <c r="CU14" s="553"/>
      <c r="CV14" s="553"/>
      <c r="CW14" s="553"/>
      <c r="CX14" s="553"/>
      <c r="CY14" s="553"/>
      <c r="CZ14" s="553"/>
      <c r="DA14" s="554"/>
      <c r="DB14" s="552">
        <v>12.5</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4546</v>
      </c>
      <c r="S15" s="543"/>
      <c r="T15" s="543"/>
      <c r="U15" s="543"/>
      <c r="V15" s="544"/>
      <c r="W15" s="545" t="s">
        <v>137</v>
      </c>
      <c r="X15" s="441"/>
      <c r="Y15" s="441"/>
      <c r="Z15" s="441"/>
      <c r="AA15" s="441"/>
      <c r="AB15" s="442"/>
      <c r="AC15" s="408">
        <v>292</v>
      </c>
      <c r="AD15" s="409"/>
      <c r="AE15" s="409"/>
      <c r="AF15" s="409"/>
      <c r="AG15" s="410"/>
      <c r="AH15" s="408">
        <v>325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490533</v>
      </c>
      <c r="BO15" s="485"/>
      <c r="BP15" s="485"/>
      <c r="BQ15" s="485"/>
      <c r="BR15" s="485"/>
      <c r="BS15" s="485"/>
      <c r="BT15" s="485"/>
      <c r="BU15" s="486"/>
      <c r="BV15" s="484">
        <v>488777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15.3</v>
      </c>
      <c r="AD16" s="536"/>
      <c r="AE16" s="536"/>
      <c r="AF16" s="536"/>
      <c r="AG16" s="537"/>
      <c r="AH16" s="535">
        <v>14.7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2786094</v>
      </c>
      <c r="BO16" s="456"/>
      <c r="BP16" s="456"/>
      <c r="BQ16" s="456"/>
      <c r="BR16" s="456"/>
      <c r="BS16" s="456"/>
      <c r="BT16" s="456"/>
      <c r="BU16" s="457"/>
      <c r="BV16" s="455">
        <v>2775856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1084</v>
      </c>
      <c r="AD17" s="409"/>
      <c r="AE17" s="409"/>
      <c r="AF17" s="409"/>
      <c r="AG17" s="410"/>
      <c r="AH17" s="408">
        <v>1215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606328</v>
      </c>
      <c r="BO17" s="456"/>
      <c r="BP17" s="456"/>
      <c r="BQ17" s="456"/>
      <c r="BR17" s="456"/>
      <c r="BS17" s="456"/>
      <c r="BT17" s="456"/>
      <c r="BU17" s="457"/>
      <c r="BV17" s="455">
        <v>603803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102.73</v>
      </c>
      <c r="M18" s="508"/>
      <c r="N18" s="508"/>
      <c r="O18" s="508"/>
      <c r="P18" s="508"/>
      <c r="Q18" s="508"/>
      <c r="R18" s="509"/>
      <c r="S18" s="509"/>
      <c r="T18" s="509"/>
      <c r="U18" s="509"/>
      <c r="V18" s="510"/>
      <c r="W18" s="526"/>
      <c r="X18" s="527"/>
      <c r="Y18" s="527"/>
      <c r="Z18" s="527"/>
      <c r="AA18" s="527"/>
      <c r="AB18" s="551"/>
      <c r="AC18" s="425">
        <v>56.8</v>
      </c>
      <c r="AD18" s="426"/>
      <c r="AE18" s="426"/>
      <c r="AF18" s="426"/>
      <c r="AG18" s="511"/>
      <c r="AH18" s="425">
        <v>54.8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2662808</v>
      </c>
      <c r="BO18" s="456"/>
      <c r="BP18" s="456"/>
      <c r="BQ18" s="456"/>
      <c r="BR18" s="456"/>
      <c r="BS18" s="456"/>
      <c r="BT18" s="456"/>
      <c r="BU18" s="457"/>
      <c r="BV18" s="455">
        <v>2484713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3972830</v>
      </c>
      <c r="BO19" s="456"/>
      <c r="BP19" s="456"/>
      <c r="BQ19" s="456"/>
      <c r="BR19" s="456"/>
      <c r="BS19" s="456"/>
      <c r="BT19" s="456"/>
      <c r="BU19" s="457"/>
      <c r="BV19" s="455">
        <v>3598671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2198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5464907</v>
      </c>
      <c r="BO22" s="485"/>
      <c r="BP22" s="485"/>
      <c r="BQ22" s="485"/>
      <c r="BR22" s="485"/>
      <c r="BS22" s="485"/>
      <c r="BT22" s="485"/>
      <c r="BU22" s="486"/>
      <c r="BV22" s="484">
        <v>5638733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5028376</v>
      </c>
      <c r="BO23" s="456"/>
      <c r="BP23" s="456"/>
      <c r="BQ23" s="456"/>
      <c r="BR23" s="456"/>
      <c r="BS23" s="456"/>
      <c r="BT23" s="456"/>
      <c r="BU23" s="457"/>
      <c r="BV23" s="455">
        <v>5162440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7055</v>
      </c>
      <c r="R24" s="409"/>
      <c r="S24" s="409"/>
      <c r="T24" s="409"/>
      <c r="U24" s="409"/>
      <c r="V24" s="410"/>
      <c r="W24" s="498"/>
      <c r="X24" s="435"/>
      <c r="Y24" s="436"/>
      <c r="Z24" s="411" t="s">
        <v>162</v>
      </c>
      <c r="AA24" s="412"/>
      <c r="AB24" s="412"/>
      <c r="AC24" s="412"/>
      <c r="AD24" s="412"/>
      <c r="AE24" s="412"/>
      <c r="AF24" s="412"/>
      <c r="AG24" s="413"/>
      <c r="AH24" s="408">
        <v>95</v>
      </c>
      <c r="AI24" s="409"/>
      <c r="AJ24" s="409"/>
      <c r="AK24" s="409"/>
      <c r="AL24" s="410"/>
      <c r="AM24" s="408">
        <v>266000</v>
      </c>
      <c r="AN24" s="409"/>
      <c r="AO24" s="409"/>
      <c r="AP24" s="409"/>
      <c r="AQ24" s="409"/>
      <c r="AR24" s="410"/>
      <c r="AS24" s="408">
        <v>2800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4297495</v>
      </c>
      <c r="BO24" s="456"/>
      <c r="BP24" s="456"/>
      <c r="BQ24" s="456"/>
      <c r="BR24" s="456"/>
      <c r="BS24" s="456"/>
      <c r="BT24" s="456"/>
      <c r="BU24" s="457"/>
      <c r="BV24" s="455">
        <v>4339018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6080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237649</v>
      </c>
      <c r="BO25" s="485"/>
      <c r="BP25" s="485"/>
      <c r="BQ25" s="485"/>
      <c r="BR25" s="485"/>
      <c r="BS25" s="485"/>
      <c r="BT25" s="485"/>
      <c r="BU25" s="486"/>
      <c r="BV25" s="484">
        <v>253525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5632</v>
      </c>
      <c r="R26" s="409"/>
      <c r="S26" s="409"/>
      <c r="T26" s="409"/>
      <c r="U26" s="409"/>
      <c r="V26" s="410"/>
      <c r="W26" s="498"/>
      <c r="X26" s="435"/>
      <c r="Y26" s="436"/>
      <c r="Z26" s="411" t="s">
        <v>168</v>
      </c>
      <c r="AA26" s="466"/>
      <c r="AB26" s="466"/>
      <c r="AC26" s="466"/>
      <c r="AD26" s="466"/>
      <c r="AE26" s="466"/>
      <c r="AF26" s="466"/>
      <c r="AG26" s="467"/>
      <c r="AH26" s="408">
        <v>5</v>
      </c>
      <c r="AI26" s="409"/>
      <c r="AJ26" s="409"/>
      <c r="AK26" s="409"/>
      <c r="AL26" s="410"/>
      <c r="AM26" s="408">
        <v>12100</v>
      </c>
      <c r="AN26" s="409"/>
      <c r="AO26" s="409"/>
      <c r="AP26" s="409"/>
      <c r="AQ26" s="409"/>
      <c r="AR26" s="410"/>
      <c r="AS26" s="408">
        <v>2420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2440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1960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1209185</v>
      </c>
      <c r="BO28" s="485"/>
      <c r="BP28" s="485"/>
      <c r="BQ28" s="485"/>
      <c r="BR28" s="485"/>
      <c r="BS28" s="485"/>
      <c r="BT28" s="485"/>
      <c r="BU28" s="486"/>
      <c r="BV28" s="484">
        <v>1183645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8</v>
      </c>
      <c r="M29" s="409"/>
      <c r="N29" s="409"/>
      <c r="O29" s="409"/>
      <c r="P29" s="410"/>
      <c r="Q29" s="408">
        <v>1750</v>
      </c>
      <c r="R29" s="409"/>
      <c r="S29" s="409"/>
      <c r="T29" s="409"/>
      <c r="U29" s="409"/>
      <c r="V29" s="410"/>
      <c r="W29" s="499"/>
      <c r="X29" s="500"/>
      <c r="Y29" s="501"/>
      <c r="Z29" s="411" t="s">
        <v>177</v>
      </c>
      <c r="AA29" s="412"/>
      <c r="AB29" s="412"/>
      <c r="AC29" s="412"/>
      <c r="AD29" s="412"/>
      <c r="AE29" s="412"/>
      <c r="AF29" s="412"/>
      <c r="AG29" s="413"/>
      <c r="AH29" s="408">
        <v>95</v>
      </c>
      <c r="AI29" s="409"/>
      <c r="AJ29" s="409"/>
      <c r="AK29" s="409"/>
      <c r="AL29" s="410"/>
      <c r="AM29" s="408">
        <v>266000</v>
      </c>
      <c r="AN29" s="409"/>
      <c r="AO29" s="409"/>
      <c r="AP29" s="409"/>
      <c r="AQ29" s="409"/>
      <c r="AR29" s="410"/>
      <c r="AS29" s="408">
        <v>2800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285547</v>
      </c>
      <c r="BO29" s="456"/>
      <c r="BP29" s="456"/>
      <c r="BQ29" s="456"/>
      <c r="BR29" s="456"/>
      <c r="BS29" s="456"/>
      <c r="BT29" s="456"/>
      <c r="BU29" s="457"/>
      <c r="BV29" s="455">
        <v>275227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840363</v>
      </c>
      <c r="BO30" s="490"/>
      <c r="BP30" s="490"/>
      <c r="BQ30" s="490"/>
      <c r="BR30" s="490"/>
      <c r="BS30" s="490"/>
      <c r="BT30" s="490"/>
      <c r="BU30" s="491"/>
      <c r="BV30" s="489">
        <v>801197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大月町病院事業会計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簡易水道事業会計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幡多広域市町村圏事務組合（一般会計）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大月町ふるさと振興公社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漁業集落排水処理事業特別会計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幡多広域市町村圏事務組合（幡多広域ふるさと市町村圏事業特別会計）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幡多広域市町村圏事務組合（滞納整理事業特別会計）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特別養護老人ホーム特別会計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幡多西部消防組合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こうち人づくり広域連合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高知県市町村総合事務組合（一般会計）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高知県市町村総合事務組合（交通災害共済事業特別会計）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高知県後期高齢者医療広域連合（一般会計）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高知県後期高齢者医療広域連合（特別会計）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MQ22Rct11xPzEZHG5JQ6E/dKgxtzeFIOdD3xXq3dl35AdjpbhzcnNGzgbwjO74QThw2lyR3z60cwGUMtTDUt/w==" saltValue="MG+JdIUGiLWJia1jxoAP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10.14</v>
      </c>
      <c r="G34" s="33">
        <v>10.84</v>
      </c>
      <c r="H34" s="33">
        <v>11.67</v>
      </c>
      <c r="I34" s="33">
        <v>13.49</v>
      </c>
      <c r="J34" s="34">
        <v>14.61</v>
      </c>
      <c r="K34" s="22"/>
      <c r="L34" s="22"/>
      <c r="M34" s="22"/>
      <c r="N34" s="22"/>
      <c r="O34" s="22"/>
      <c r="P34" s="22"/>
    </row>
    <row r="35" spans="1:16" ht="39" customHeight="1" x14ac:dyDescent="0.15">
      <c r="A35" s="22"/>
      <c r="B35" s="35"/>
      <c r="C35" s="1181" t="s">
        <v>535</v>
      </c>
      <c r="D35" s="1182"/>
      <c r="E35" s="1183"/>
      <c r="F35" s="36">
        <v>2.13</v>
      </c>
      <c r="G35" s="37">
        <v>1.3</v>
      </c>
      <c r="H35" s="37">
        <v>7.99</v>
      </c>
      <c r="I35" s="37">
        <v>14.03</v>
      </c>
      <c r="J35" s="38">
        <v>10.58</v>
      </c>
      <c r="K35" s="22"/>
      <c r="L35" s="22"/>
      <c r="M35" s="22"/>
      <c r="N35" s="22"/>
      <c r="O35" s="22"/>
      <c r="P35" s="22"/>
    </row>
    <row r="36" spans="1:16" ht="39" customHeight="1" x14ac:dyDescent="0.15">
      <c r="A36" s="22"/>
      <c r="B36" s="35"/>
      <c r="C36" s="1181" t="s">
        <v>536</v>
      </c>
      <c r="D36" s="1182"/>
      <c r="E36" s="1183"/>
      <c r="F36" s="36">
        <v>0.05</v>
      </c>
      <c r="G36" s="37">
        <v>0.64</v>
      </c>
      <c r="H36" s="37">
        <v>0.68</v>
      </c>
      <c r="I36" s="37">
        <v>0.54</v>
      </c>
      <c r="J36" s="38">
        <v>0.72</v>
      </c>
      <c r="K36" s="22"/>
      <c r="L36" s="22"/>
      <c r="M36" s="22"/>
      <c r="N36" s="22"/>
      <c r="O36" s="22"/>
      <c r="P36" s="22"/>
    </row>
    <row r="37" spans="1:16" ht="39" customHeight="1" x14ac:dyDescent="0.15">
      <c r="A37" s="22"/>
      <c r="B37" s="35"/>
      <c r="C37" s="1181" t="s">
        <v>537</v>
      </c>
      <c r="D37" s="1182"/>
      <c r="E37" s="1183"/>
      <c r="F37" s="36">
        <v>0.35</v>
      </c>
      <c r="G37" s="37">
        <v>0</v>
      </c>
      <c r="H37" s="37">
        <v>0.02</v>
      </c>
      <c r="I37" s="37">
        <v>0.01</v>
      </c>
      <c r="J37" s="38">
        <v>0.33</v>
      </c>
      <c r="K37" s="22"/>
      <c r="L37" s="22"/>
      <c r="M37" s="22"/>
      <c r="N37" s="22"/>
      <c r="O37" s="22"/>
      <c r="P37" s="22"/>
    </row>
    <row r="38" spans="1:16" ht="39" customHeight="1" x14ac:dyDescent="0.15">
      <c r="A38" s="22"/>
      <c r="B38" s="35"/>
      <c r="C38" s="1181" t="s">
        <v>538</v>
      </c>
      <c r="D38" s="1182"/>
      <c r="E38" s="1183"/>
      <c r="F38" s="36">
        <v>0.24</v>
      </c>
      <c r="G38" s="37">
        <v>1.23</v>
      </c>
      <c r="H38" s="37">
        <v>1.64</v>
      </c>
      <c r="I38" s="37">
        <v>0.88</v>
      </c>
      <c r="J38" s="38">
        <v>0.1</v>
      </c>
      <c r="K38" s="22"/>
      <c r="L38" s="22"/>
      <c r="M38" s="22"/>
      <c r="N38" s="22"/>
      <c r="O38" s="22"/>
      <c r="P38" s="22"/>
    </row>
    <row r="39" spans="1:16" ht="39" customHeight="1" x14ac:dyDescent="0.15">
      <c r="A39" s="22"/>
      <c r="B39" s="35"/>
      <c r="C39" s="1181" t="s">
        <v>539</v>
      </c>
      <c r="D39" s="1182"/>
      <c r="E39" s="1183"/>
      <c r="F39" s="36">
        <v>0.02</v>
      </c>
      <c r="G39" s="37">
        <v>0.02</v>
      </c>
      <c r="H39" s="37">
        <v>0</v>
      </c>
      <c r="I39" s="37">
        <v>0</v>
      </c>
      <c r="J39" s="38">
        <v>0.09</v>
      </c>
      <c r="K39" s="22"/>
      <c r="L39" s="22"/>
      <c r="M39" s="22"/>
      <c r="N39" s="22"/>
      <c r="O39" s="22"/>
      <c r="P39" s="22"/>
    </row>
    <row r="40" spans="1:16" ht="39" customHeight="1" x14ac:dyDescent="0.15">
      <c r="A40" s="22"/>
      <c r="B40" s="35"/>
      <c r="C40" s="1181" t="s">
        <v>540</v>
      </c>
      <c r="D40" s="1182"/>
      <c r="E40" s="1183"/>
      <c r="F40" s="36">
        <v>0.08</v>
      </c>
      <c r="G40" s="37">
        <v>0.06</v>
      </c>
      <c r="H40" s="37">
        <v>0.05</v>
      </c>
      <c r="I40" s="37">
        <v>0.09</v>
      </c>
      <c r="J40" s="38">
        <v>0.06</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543</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dO29wqnMEv1fqfs/NgQZKN8GZ15bJBeLx72DFyuzLlOPMFAQf7MbKAinpeqlYiU/mWHTQw+9CourMzVo/iGbQ==" saltValue="GCzcHplnZU9D6lbZA7Rt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656</v>
      </c>
      <c r="L45" s="60">
        <v>703</v>
      </c>
      <c r="M45" s="60">
        <v>668</v>
      </c>
      <c r="N45" s="60">
        <v>581</v>
      </c>
      <c r="O45" s="61">
        <v>609</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49</v>
      </c>
      <c r="L48" s="64">
        <v>59</v>
      </c>
      <c r="M48" s="64">
        <v>58</v>
      </c>
      <c r="N48" s="64">
        <v>69</v>
      </c>
      <c r="O48" s="65">
        <v>64</v>
      </c>
      <c r="P48" s="48"/>
      <c r="Q48" s="48"/>
      <c r="R48" s="48"/>
      <c r="S48" s="48"/>
      <c r="T48" s="48"/>
      <c r="U48" s="48"/>
    </row>
    <row r="49" spans="1:21" ht="30.75" customHeight="1" x14ac:dyDescent="0.15">
      <c r="A49" s="48"/>
      <c r="B49" s="1214"/>
      <c r="C49" s="1215"/>
      <c r="D49" s="62"/>
      <c r="E49" s="1191" t="s">
        <v>14</v>
      </c>
      <c r="F49" s="1191"/>
      <c r="G49" s="1191"/>
      <c r="H49" s="1191"/>
      <c r="I49" s="1191"/>
      <c r="J49" s="1192"/>
      <c r="K49" s="63">
        <v>7</v>
      </c>
      <c r="L49" s="64">
        <v>6</v>
      </c>
      <c r="M49" s="64">
        <v>7</v>
      </c>
      <c r="N49" s="64">
        <v>4</v>
      </c>
      <c r="O49" s="65">
        <v>1</v>
      </c>
      <c r="P49" s="48"/>
      <c r="Q49" s="48"/>
      <c r="R49" s="48"/>
      <c r="S49" s="48"/>
      <c r="T49" s="48"/>
      <c r="U49" s="48"/>
    </row>
    <row r="50" spans="1:21" ht="30.75" customHeight="1" x14ac:dyDescent="0.15">
      <c r="A50" s="48"/>
      <c r="B50" s="1214"/>
      <c r="C50" s="1215"/>
      <c r="D50" s="62"/>
      <c r="E50" s="1191" t="s">
        <v>15</v>
      </c>
      <c r="F50" s="1191"/>
      <c r="G50" s="1191"/>
      <c r="H50" s="1191"/>
      <c r="I50" s="1191"/>
      <c r="J50" s="1192"/>
      <c r="K50" s="63">
        <v>3</v>
      </c>
      <c r="L50" s="64">
        <v>8</v>
      </c>
      <c r="M50" s="64">
        <v>10</v>
      </c>
      <c r="N50" s="64">
        <v>8</v>
      </c>
      <c r="O50" s="65">
        <v>9</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493</v>
      </c>
      <c r="L52" s="64">
        <v>520</v>
      </c>
      <c r="M52" s="64">
        <v>500</v>
      </c>
      <c r="N52" s="64">
        <v>475</v>
      </c>
      <c r="O52" s="65">
        <v>458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222</v>
      </c>
      <c r="L53" s="69">
        <v>256</v>
      </c>
      <c r="M53" s="69">
        <v>243</v>
      </c>
      <c r="N53" s="69">
        <v>187</v>
      </c>
      <c r="O53" s="70">
        <v>225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afXU09+bGdwKbl/94YqKn6z9mMm1VtFBCSdPvU9kydxth7RLLS9Es5Jfny2QB/xHb5r0rJ8IR0Wf+jiT8SSrw==" saltValue="3WrzHvVHuGJG7ZwDXAN+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5980</v>
      </c>
      <c r="J41" s="356">
        <v>5932</v>
      </c>
      <c r="K41" s="356">
        <v>5769</v>
      </c>
      <c r="L41" s="356">
        <v>5639</v>
      </c>
      <c r="M41" s="357">
        <v>5465</v>
      </c>
    </row>
    <row r="42" spans="2:13" ht="27.75" customHeight="1" x14ac:dyDescent="0.15">
      <c r="B42" s="1222"/>
      <c r="C42" s="1223"/>
      <c r="D42" s="106"/>
      <c r="E42" s="1226" t="s">
        <v>32</v>
      </c>
      <c r="F42" s="1226"/>
      <c r="G42" s="1226"/>
      <c r="H42" s="1227"/>
      <c r="I42" s="358" t="s">
        <v>488</v>
      </c>
      <c r="J42" s="359" t="s">
        <v>488</v>
      </c>
      <c r="K42" s="359" t="s">
        <v>488</v>
      </c>
      <c r="L42" s="359" t="s">
        <v>488</v>
      </c>
      <c r="M42" s="360" t="s">
        <v>488</v>
      </c>
    </row>
    <row r="43" spans="2:13" ht="27.75" customHeight="1" x14ac:dyDescent="0.15">
      <c r="B43" s="1222"/>
      <c r="C43" s="1223"/>
      <c r="D43" s="106"/>
      <c r="E43" s="1226" t="s">
        <v>33</v>
      </c>
      <c r="F43" s="1226"/>
      <c r="G43" s="1226"/>
      <c r="H43" s="1227"/>
      <c r="I43" s="358">
        <v>644</v>
      </c>
      <c r="J43" s="359">
        <v>736</v>
      </c>
      <c r="K43" s="359">
        <v>721</v>
      </c>
      <c r="L43" s="359">
        <v>748</v>
      </c>
      <c r="M43" s="360">
        <v>813</v>
      </c>
    </row>
    <row r="44" spans="2:13" ht="27.75" customHeight="1" x14ac:dyDescent="0.15">
      <c r="B44" s="1222"/>
      <c r="C44" s="1223"/>
      <c r="D44" s="106"/>
      <c r="E44" s="1226" t="s">
        <v>34</v>
      </c>
      <c r="F44" s="1226"/>
      <c r="G44" s="1226"/>
      <c r="H44" s="1227"/>
      <c r="I44" s="358">
        <v>21</v>
      </c>
      <c r="J44" s="359">
        <v>13</v>
      </c>
      <c r="K44" s="359">
        <v>7</v>
      </c>
      <c r="L44" s="359">
        <v>2</v>
      </c>
      <c r="M44" s="360" t="s">
        <v>488</v>
      </c>
    </row>
    <row r="45" spans="2:13" ht="27.75" customHeight="1" x14ac:dyDescent="0.15">
      <c r="B45" s="1222"/>
      <c r="C45" s="1223"/>
      <c r="D45" s="106"/>
      <c r="E45" s="1226" t="s">
        <v>35</v>
      </c>
      <c r="F45" s="1226"/>
      <c r="G45" s="1226"/>
      <c r="H45" s="1227"/>
      <c r="I45" s="358">
        <v>1167</v>
      </c>
      <c r="J45" s="359">
        <v>1146</v>
      </c>
      <c r="K45" s="359">
        <v>1098</v>
      </c>
      <c r="L45" s="359">
        <v>1091</v>
      </c>
      <c r="M45" s="360">
        <v>1107</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1900</v>
      </c>
      <c r="J50" s="359">
        <v>1992</v>
      </c>
      <c r="K50" s="359">
        <v>2116</v>
      </c>
      <c r="L50" s="359">
        <v>2377</v>
      </c>
      <c r="M50" s="360">
        <v>2493</v>
      </c>
    </row>
    <row r="51" spans="2:13" ht="27.75" customHeight="1" x14ac:dyDescent="0.15">
      <c r="B51" s="1222"/>
      <c r="C51" s="1223"/>
      <c r="D51" s="106"/>
      <c r="E51" s="1226" t="s">
        <v>42</v>
      </c>
      <c r="F51" s="1226"/>
      <c r="G51" s="1226"/>
      <c r="H51" s="1227"/>
      <c r="I51" s="358">
        <v>139</v>
      </c>
      <c r="J51" s="359">
        <v>273</v>
      </c>
      <c r="K51" s="359">
        <v>189</v>
      </c>
      <c r="L51" s="359">
        <v>185</v>
      </c>
      <c r="M51" s="360">
        <v>133</v>
      </c>
    </row>
    <row r="52" spans="2:13" ht="27.75" customHeight="1" x14ac:dyDescent="0.15">
      <c r="B52" s="1224"/>
      <c r="C52" s="1225"/>
      <c r="D52" s="106"/>
      <c r="E52" s="1226" t="s">
        <v>43</v>
      </c>
      <c r="F52" s="1226"/>
      <c r="G52" s="1226"/>
      <c r="H52" s="1227"/>
      <c r="I52" s="358">
        <v>4573</v>
      </c>
      <c r="J52" s="359">
        <v>4836</v>
      </c>
      <c r="K52" s="359">
        <v>4742</v>
      </c>
      <c r="L52" s="359">
        <v>4609</v>
      </c>
      <c r="M52" s="360">
        <v>4633</v>
      </c>
    </row>
    <row r="53" spans="2:13" ht="27.75" customHeight="1" thickBot="1" x14ac:dyDescent="0.2">
      <c r="B53" s="1228" t="s">
        <v>19</v>
      </c>
      <c r="C53" s="1229"/>
      <c r="D53" s="110"/>
      <c r="E53" s="1230" t="s">
        <v>44</v>
      </c>
      <c r="F53" s="1230"/>
      <c r="G53" s="1230"/>
      <c r="H53" s="1231"/>
      <c r="I53" s="361">
        <v>1200</v>
      </c>
      <c r="J53" s="362">
        <v>726</v>
      </c>
      <c r="K53" s="362">
        <v>549</v>
      </c>
      <c r="L53" s="362">
        <v>308</v>
      </c>
      <c r="M53" s="363">
        <v>126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yjt0Mua6XnBTXFRv0vdnAl/EqSuSNo1D30mAyOemzlAayPQUuaDnNiue2EXMPdi+YH1/EYMjMJG7aAcIxFoQQ==" saltValue="jgn5INGbYQ1XNPlBSya0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1062</v>
      </c>
      <c r="G55" s="122">
        <v>1184</v>
      </c>
      <c r="H55" s="123">
        <v>1209</v>
      </c>
    </row>
    <row r="56" spans="2:8" ht="52.5" customHeight="1" x14ac:dyDescent="0.15">
      <c r="B56" s="124"/>
      <c r="C56" s="1249" t="s">
        <v>47</v>
      </c>
      <c r="D56" s="1249"/>
      <c r="E56" s="1250"/>
      <c r="F56" s="125">
        <v>275</v>
      </c>
      <c r="G56" s="125">
        <v>275</v>
      </c>
      <c r="H56" s="126">
        <v>286</v>
      </c>
    </row>
    <row r="57" spans="2:8" ht="53.25" customHeight="1" x14ac:dyDescent="0.15">
      <c r="B57" s="124"/>
      <c r="C57" s="1251" t="s">
        <v>48</v>
      </c>
      <c r="D57" s="1251"/>
      <c r="E57" s="1252"/>
      <c r="F57" s="127">
        <v>711</v>
      </c>
      <c r="G57" s="127">
        <v>801</v>
      </c>
      <c r="H57" s="128">
        <v>840</v>
      </c>
    </row>
    <row r="58" spans="2:8" ht="45.75" customHeight="1" x14ac:dyDescent="0.15">
      <c r="B58" s="129"/>
      <c r="C58" s="1239" t="s">
        <v>562</v>
      </c>
      <c r="D58" s="1240"/>
      <c r="E58" s="1241"/>
      <c r="F58" s="130">
        <v>459</v>
      </c>
      <c r="G58" s="130">
        <v>554</v>
      </c>
      <c r="H58" s="131">
        <v>619</v>
      </c>
    </row>
    <row r="59" spans="2:8" ht="45.75" customHeight="1" x14ac:dyDescent="0.15">
      <c r="B59" s="129"/>
      <c r="C59" s="1239" t="s">
        <v>563</v>
      </c>
      <c r="D59" s="1240"/>
      <c r="E59" s="1241"/>
      <c r="F59" s="130">
        <v>57</v>
      </c>
      <c r="G59" s="130">
        <v>68</v>
      </c>
      <c r="H59" s="131">
        <v>49</v>
      </c>
    </row>
    <row r="60" spans="2:8" ht="45.75" customHeight="1" x14ac:dyDescent="0.15">
      <c r="B60" s="129"/>
      <c r="C60" s="1239" t="s">
        <v>564</v>
      </c>
      <c r="D60" s="1240"/>
      <c r="E60" s="1241"/>
      <c r="F60" s="130">
        <v>31</v>
      </c>
      <c r="G60" s="130">
        <v>31</v>
      </c>
      <c r="H60" s="131">
        <v>31</v>
      </c>
    </row>
    <row r="61" spans="2:8" ht="45.75" customHeight="1" x14ac:dyDescent="0.15">
      <c r="B61" s="129"/>
      <c r="C61" s="1239" t="s">
        <v>565</v>
      </c>
      <c r="D61" s="1240"/>
      <c r="E61" s="1241"/>
      <c r="F61" s="130">
        <v>37</v>
      </c>
      <c r="G61" s="130">
        <v>37</v>
      </c>
      <c r="H61" s="131">
        <v>29</v>
      </c>
    </row>
    <row r="62" spans="2:8" ht="45.75" customHeight="1" thickBot="1" x14ac:dyDescent="0.2">
      <c r="B62" s="132"/>
      <c r="C62" s="1242" t="s">
        <v>566</v>
      </c>
      <c r="D62" s="1243"/>
      <c r="E62" s="1244"/>
      <c r="F62" s="133">
        <v>29</v>
      </c>
      <c r="G62" s="133">
        <v>29</v>
      </c>
      <c r="H62" s="134">
        <v>29</v>
      </c>
    </row>
    <row r="63" spans="2:8" ht="52.5" customHeight="1" thickBot="1" x14ac:dyDescent="0.2">
      <c r="B63" s="135"/>
      <c r="C63" s="1245" t="s">
        <v>49</v>
      </c>
      <c r="D63" s="1245"/>
      <c r="E63" s="1246"/>
      <c r="F63" s="136">
        <v>2048</v>
      </c>
      <c r="G63" s="136">
        <v>2260</v>
      </c>
      <c r="H63" s="137">
        <v>2335</v>
      </c>
    </row>
    <row r="64" spans="2:8" x14ac:dyDescent="0.15"/>
  </sheetData>
  <sheetProtection algorithmName="SHA-512" hashValue="u/wn4FaGS4hcyH0RyiUvTeV0Xt81hc8EcBMPinulSD8kaihIQ8nN7g0hepDXwcAn05O4aNyjWwwIQSW4+5bWzg==" saltValue="GcpCTmFleNejAmwLFf+5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436A7-50ED-4423-9D5E-4EA604668DF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571</v>
      </c>
      <c r="AO51" s="1256"/>
      <c r="AP51" s="1256"/>
      <c r="AQ51" s="1256"/>
      <c r="AR51" s="1256"/>
      <c r="AS51" s="1256"/>
      <c r="AT51" s="1256"/>
      <c r="AU51" s="1256"/>
      <c r="AV51" s="1256"/>
      <c r="AW51" s="1256"/>
      <c r="AX51" s="1256"/>
      <c r="AY51" s="1256"/>
      <c r="AZ51" s="1256"/>
      <c r="BA51" s="1256"/>
      <c r="BB51" s="1256" t="s">
        <v>572</v>
      </c>
      <c r="BC51" s="1256"/>
      <c r="BD51" s="1256"/>
      <c r="BE51" s="1256"/>
      <c r="BF51" s="1256"/>
      <c r="BG51" s="1256"/>
      <c r="BH51" s="1256"/>
      <c r="BI51" s="1256"/>
      <c r="BJ51" s="1256"/>
      <c r="BK51" s="1256"/>
      <c r="BL51" s="1256"/>
      <c r="BM51" s="1256"/>
      <c r="BN51" s="1256"/>
      <c r="BO51" s="1256"/>
      <c r="BP51" s="1253">
        <v>55</v>
      </c>
      <c r="BQ51" s="1253"/>
      <c r="BR51" s="1253"/>
      <c r="BS51" s="1253"/>
      <c r="BT51" s="1253"/>
      <c r="BU51" s="1253"/>
      <c r="BV51" s="1253"/>
      <c r="BW51" s="1253"/>
      <c r="BX51" s="1253">
        <v>31.6</v>
      </c>
      <c r="BY51" s="1253"/>
      <c r="BZ51" s="1253"/>
      <c r="CA51" s="1253"/>
      <c r="CB51" s="1253"/>
      <c r="CC51" s="1253"/>
      <c r="CD51" s="1253"/>
      <c r="CE51" s="1253"/>
      <c r="CF51" s="1253">
        <v>21.6</v>
      </c>
      <c r="CG51" s="1253"/>
      <c r="CH51" s="1253"/>
      <c r="CI51" s="1253"/>
      <c r="CJ51" s="1253"/>
      <c r="CK51" s="1253"/>
      <c r="CL51" s="1253"/>
      <c r="CM51" s="1253"/>
      <c r="CN51" s="1253">
        <v>12.5</v>
      </c>
      <c r="CO51" s="1253"/>
      <c r="CP51" s="1253"/>
      <c r="CQ51" s="1253"/>
      <c r="CR51" s="1253"/>
      <c r="CS51" s="1253"/>
      <c r="CT51" s="1253"/>
      <c r="CU51" s="1253"/>
      <c r="CV51" s="1253">
        <v>5.0999999999999996</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573</v>
      </c>
      <c r="BC53" s="1256"/>
      <c r="BD53" s="1256"/>
      <c r="BE53" s="1256"/>
      <c r="BF53" s="1256"/>
      <c r="BG53" s="1256"/>
      <c r="BH53" s="1256"/>
      <c r="BI53" s="1256"/>
      <c r="BJ53" s="1256"/>
      <c r="BK53" s="1256"/>
      <c r="BL53" s="1256"/>
      <c r="BM53" s="1256"/>
      <c r="BN53" s="1256"/>
      <c r="BO53" s="1256"/>
      <c r="BP53" s="1253">
        <v>59.2</v>
      </c>
      <c r="BQ53" s="1253"/>
      <c r="BR53" s="1253"/>
      <c r="BS53" s="1253"/>
      <c r="BT53" s="1253"/>
      <c r="BU53" s="1253"/>
      <c r="BV53" s="1253"/>
      <c r="BW53" s="1253"/>
      <c r="BX53" s="1253">
        <v>58.1</v>
      </c>
      <c r="BY53" s="1253"/>
      <c r="BZ53" s="1253"/>
      <c r="CA53" s="1253"/>
      <c r="CB53" s="1253"/>
      <c r="CC53" s="1253"/>
      <c r="CD53" s="1253"/>
      <c r="CE53" s="1253"/>
      <c r="CF53" s="1253">
        <v>58.4</v>
      </c>
      <c r="CG53" s="1253"/>
      <c r="CH53" s="1253"/>
      <c r="CI53" s="1253"/>
      <c r="CJ53" s="1253"/>
      <c r="CK53" s="1253"/>
      <c r="CL53" s="1253"/>
      <c r="CM53" s="1253"/>
      <c r="CN53" s="1253">
        <v>60</v>
      </c>
      <c r="CO53" s="1253"/>
      <c r="CP53" s="1253"/>
      <c r="CQ53" s="1253"/>
      <c r="CR53" s="1253"/>
      <c r="CS53" s="1253"/>
      <c r="CT53" s="1253"/>
      <c r="CU53" s="1253"/>
      <c r="CV53" s="1253">
        <v>61.4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574</v>
      </c>
      <c r="AO55" s="1258"/>
      <c r="AP55" s="1258"/>
      <c r="AQ55" s="1258"/>
      <c r="AR55" s="1258"/>
      <c r="AS55" s="1258"/>
      <c r="AT55" s="1258"/>
      <c r="AU55" s="1258"/>
      <c r="AV55" s="1258"/>
      <c r="AW55" s="1258"/>
      <c r="AX55" s="1258"/>
      <c r="AY55" s="1258"/>
      <c r="AZ55" s="1258"/>
      <c r="BA55" s="1258"/>
      <c r="BB55" s="1256" t="s">
        <v>572</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573</v>
      </c>
      <c r="BC57" s="1256"/>
      <c r="BD57" s="1256"/>
      <c r="BE57" s="1256"/>
      <c r="BF57" s="1256"/>
      <c r="BG57" s="1256"/>
      <c r="BH57" s="1256"/>
      <c r="BI57" s="1256"/>
      <c r="BJ57" s="1256"/>
      <c r="BK57" s="1256"/>
      <c r="BL57" s="1256"/>
      <c r="BM57" s="1256"/>
      <c r="BN57" s="1256"/>
      <c r="BO57" s="1256"/>
      <c r="BP57" s="1253">
        <v>61.6</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571</v>
      </c>
      <c r="AO73" s="1256"/>
      <c r="AP73" s="1256"/>
      <c r="AQ73" s="1256"/>
      <c r="AR73" s="1256"/>
      <c r="AS73" s="1256"/>
      <c r="AT73" s="1256"/>
      <c r="AU73" s="1256"/>
      <c r="AV73" s="1256"/>
      <c r="AW73" s="1256"/>
      <c r="AX73" s="1256"/>
      <c r="AY73" s="1256"/>
      <c r="AZ73" s="1256"/>
      <c r="BA73" s="1256"/>
      <c r="BB73" s="1256" t="s">
        <v>572</v>
      </c>
      <c r="BC73" s="1256"/>
      <c r="BD73" s="1256"/>
      <c r="BE73" s="1256"/>
      <c r="BF73" s="1256"/>
      <c r="BG73" s="1256"/>
      <c r="BH73" s="1256"/>
      <c r="BI73" s="1256"/>
      <c r="BJ73" s="1256"/>
      <c r="BK73" s="1256"/>
      <c r="BL73" s="1256"/>
      <c r="BM73" s="1256"/>
      <c r="BN73" s="1256"/>
      <c r="BO73" s="1256"/>
      <c r="BP73" s="1253">
        <v>55</v>
      </c>
      <c r="BQ73" s="1253"/>
      <c r="BR73" s="1253"/>
      <c r="BS73" s="1253"/>
      <c r="BT73" s="1253"/>
      <c r="BU73" s="1253"/>
      <c r="BV73" s="1253"/>
      <c r="BW73" s="1253"/>
      <c r="BX73" s="1253">
        <v>31.6</v>
      </c>
      <c r="BY73" s="1253"/>
      <c r="BZ73" s="1253"/>
      <c r="CA73" s="1253"/>
      <c r="CB73" s="1253"/>
      <c r="CC73" s="1253"/>
      <c r="CD73" s="1253"/>
      <c r="CE73" s="1253"/>
      <c r="CF73" s="1253">
        <v>21.6</v>
      </c>
      <c r="CG73" s="1253"/>
      <c r="CH73" s="1253"/>
      <c r="CI73" s="1253"/>
      <c r="CJ73" s="1253"/>
      <c r="CK73" s="1253"/>
      <c r="CL73" s="1253"/>
      <c r="CM73" s="1253"/>
      <c r="CN73" s="1253">
        <v>12.5</v>
      </c>
      <c r="CO73" s="1253"/>
      <c r="CP73" s="1253"/>
      <c r="CQ73" s="1253"/>
      <c r="CR73" s="1253"/>
      <c r="CS73" s="1253"/>
      <c r="CT73" s="1253"/>
      <c r="CU73" s="1253"/>
      <c r="CV73" s="1253">
        <v>5.0999999999999996</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577</v>
      </c>
      <c r="BC75" s="1256"/>
      <c r="BD75" s="1256"/>
      <c r="BE75" s="1256"/>
      <c r="BF75" s="1256"/>
      <c r="BG75" s="1256"/>
      <c r="BH75" s="1256"/>
      <c r="BI75" s="1256"/>
      <c r="BJ75" s="1256"/>
      <c r="BK75" s="1256"/>
      <c r="BL75" s="1256"/>
      <c r="BM75" s="1256"/>
      <c r="BN75" s="1256"/>
      <c r="BO75" s="1256"/>
      <c r="BP75" s="1253">
        <v>9.1</v>
      </c>
      <c r="BQ75" s="1253"/>
      <c r="BR75" s="1253"/>
      <c r="BS75" s="1253"/>
      <c r="BT75" s="1253"/>
      <c r="BU75" s="1253"/>
      <c r="BV75" s="1253"/>
      <c r="BW75" s="1253"/>
      <c r="BX75" s="1253">
        <v>10.199999999999999</v>
      </c>
      <c r="BY75" s="1253"/>
      <c r="BZ75" s="1253"/>
      <c r="CA75" s="1253"/>
      <c r="CB75" s="1253"/>
      <c r="CC75" s="1253"/>
      <c r="CD75" s="1253"/>
      <c r="CE75" s="1253"/>
      <c r="CF75" s="1253">
        <v>10.3</v>
      </c>
      <c r="CG75" s="1253"/>
      <c r="CH75" s="1253"/>
      <c r="CI75" s="1253"/>
      <c r="CJ75" s="1253"/>
      <c r="CK75" s="1253"/>
      <c r="CL75" s="1253"/>
      <c r="CM75" s="1253"/>
      <c r="CN75" s="1253">
        <v>9.4</v>
      </c>
      <c r="CO75" s="1253"/>
      <c r="CP75" s="1253"/>
      <c r="CQ75" s="1253"/>
      <c r="CR75" s="1253"/>
      <c r="CS75" s="1253"/>
      <c r="CT75" s="1253"/>
      <c r="CU75" s="1253"/>
      <c r="CV75" s="1253">
        <v>8.6999999999999993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574</v>
      </c>
      <c r="AO77" s="1258"/>
      <c r="AP77" s="1258"/>
      <c r="AQ77" s="1258"/>
      <c r="AR77" s="1258"/>
      <c r="AS77" s="1258"/>
      <c r="AT77" s="1258"/>
      <c r="AU77" s="1258"/>
      <c r="AV77" s="1258"/>
      <c r="AW77" s="1258"/>
      <c r="AX77" s="1258"/>
      <c r="AY77" s="1258"/>
      <c r="AZ77" s="1258"/>
      <c r="BA77" s="1258"/>
      <c r="BB77" s="1256" t="s">
        <v>572</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577</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ZbNLdEUVL2+q34anprTP9QpnpDylWLiGtckqE1ObnKBC3Ua3tgyfxZLDE/hm23p0Pkn2fKCKT9TJjrVpTKNEw==" saltValue="Kql7azWX50B5zIE7Z+bqB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B2CBE-E516-414E-B6C8-ED95F7E79B8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swropXDiVZN2SnIaph7sriT9lqjbPRRXXomtNfCZjiJZgJiYipjAQ5bMGEr6gQqjHgbm8EiE00wmGDIM6jFY8Q==" saltValue="oG9RHvtqRLFozLHdePpG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D8AF8-1844-49BA-92A8-28C5F650B1A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ZoMvfhjZl4rxxOgJexzRj8zjyModVzFkrUE3r9n7VL5ll6g/GmTopa3JWS5JqAq+14MUUw5tsVoNcziEo/PQ==" saltValue="telk1QZLDkuhC9XeGLhr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224738</v>
      </c>
      <c r="E3" s="156"/>
      <c r="F3" s="157">
        <v>190274</v>
      </c>
      <c r="G3" s="158"/>
      <c r="H3" s="159"/>
    </row>
    <row r="4" spans="1:8" x14ac:dyDescent="0.15">
      <c r="A4" s="160"/>
      <c r="B4" s="161"/>
      <c r="C4" s="162"/>
      <c r="D4" s="163">
        <v>178100</v>
      </c>
      <c r="E4" s="164"/>
      <c r="F4" s="165">
        <v>88584</v>
      </c>
      <c r="G4" s="166"/>
      <c r="H4" s="167"/>
    </row>
    <row r="5" spans="1:8" x14ac:dyDescent="0.15">
      <c r="A5" s="148" t="s">
        <v>521</v>
      </c>
      <c r="B5" s="153"/>
      <c r="C5" s="154"/>
      <c r="D5" s="155">
        <v>223645</v>
      </c>
      <c r="E5" s="156"/>
      <c r="F5" s="157">
        <v>301035</v>
      </c>
      <c r="G5" s="158"/>
      <c r="H5" s="159"/>
    </row>
    <row r="6" spans="1:8" x14ac:dyDescent="0.15">
      <c r="A6" s="160"/>
      <c r="B6" s="161"/>
      <c r="C6" s="162"/>
      <c r="D6" s="163">
        <v>111110</v>
      </c>
      <c r="E6" s="164"/>
      <c r="F6" s="165">
        <v>154376</v>
      </c>
      <c r="G6" s="166"/>
      <c r="H6" s="167"/>
    </row>
    <row r="7" spans="1:8" x14ac:dyDescent="0.15">
      <c r="A7" s="148" t="s">
        <v>522</v>
      </c>
      <c r="B7" s="153"/>
      <c r="C7" s="154"/>
      <c r="D7" s="155">
        <v>130394</v>
      </c>
      <c r="E7" s="156"/>
      <c r="F7" s="157">
        <v>277467</v>
      </c>
      <c r="G7" s="158"/>
      <c r="H7" s="159"/>
    </row>
    <row r="8" spans="1:8" x14ac:dyDescent="0.15">
      <c r="A8" s="160"/>
      <c r="B8" s="161"/>
      <c r="C8" s="162"/>
      <c r="D8" s="163">
        <v>83639</v>
      </c>
      <c r="E8" s="164"/>
      <c r="F8" s="165">
        <v>128378</v>
      </c>
      <c r="G8" s="166"/>
      <c r="H8" s="167"/>
    </row>
    <row r="9" spans="1:8" x14ac:dyDescent="0.15">
      <c r="A9" s="148" t="s">
        <v>523</v>
      </c>
      <c r="B9" s="153"/>
      <c r="C9" s="154"/>
      <c r="D9" s="155">
        <v>179259</v>
      </c>
      <c r="E9" s="156"/>
      <c r="F9" s="157">
        <v>282256</v>
      </c>
      <c r="G9" s="158"/>
      <c r="H9" s="159"/>
    </row>
    <row r="10" spans="1:8" x14ac:dyDescent="0.15">
      <c r="A10" s="160"/>
      <c r="B10" s="161"/>
      <c r="C10" s="162"/>
      <c r="D10" s="163">
        <v>66657</v>
      </c>
      <c r="E10" s="164"/>
      <c r="F10" s="165">
        <v>145453</v>
      </c>
      <c r="G10" s="166"/>
      <c r="H10" s="167"/>
    </row>
    <row r="11" spans="1:8" x14ac:dyDescent="0.15">
      <c r="A11" s="148" t="s">
        <v>524</v>
      </c>
      <c r="B11" s="153"/>
      <c r="C11" s="154"/>
      <c r="D11" s="155">
        <v>137103</v>
      </c>
      <c r="E11" s="156"/>
      <c r="F11" s="157">
        <v>295341</v>
      </c>
      <c r="G11" s="158"/>
      <c r="H11" s="159"/>
    </row>
    <row r="12" spans="1:8" x14ac:dyDescent="0.15">
      <c r="A12" s="160"/>
      <c r="B12" s="161"/>
      <c r="C12" s="168"/>
      <c r="D12" s="163">
        <v>54910</v>
      </c>
      <c r="E12" s="164"/>
      <c r="F12" s="165">
        <v>137402</v>
      </c>
      <c r="G12" s="166"/>
      <c r="H12" s="167"/>
    </row>
    <row r="13" spans="1:8" x14ac:dyDescent="0.15">
      <c r="A13" s="148"/>
      <c r="B13" s="153"/>
      <c r="C13" s="169"/>
      <c r="D13" s="170">
        <v>179028</v>
      </c>
      <c r="E13" s="171"/>
      <c r="F13" s="172">
        <v>269275</v>
      </c>
      <c r="G13" s="173"/>
      <c r="H13" s="159"/>
    </row>
    <row r="14" spans="1:8" x14ac:dyDescent="0.15">
      <c r="A14" s="160"/>
      <c r="B14" s="161"/>
      <c r="C14" s="162"/>
      <c r="D14" s="163">
        <v>98883</v>
      </c>
      <c r="E14" s="164"/>
      <c r="F14" s="165">
        <v>130839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2.14</v>
      </c>
      <c r="C19" s="174">
        <f>ROUND(VALUE(SUBSTITUTE(実質収支比率等に係る経年分析!G$48,"▲","-")),2)</f>
        <v>1.31</v>
      </c>
      <c r="D19" s="174">
        <f>ROUND(VALUE(SUBSTITUTE(実質収支比率等に係る経年分析!H$48,"▲","-")),2)</f>
        <v>8</v>
      </c>
      <c r="E19" s="174">
        <f>ROUND(VALUE(SUBSTITUTE(実質収支比率等に係る経年分析!I$48,"▲","-")),2)</f>
        <v>14.04</v>
      </c>
      <c r="F19" s="174">
        <f>ROUND(VALUE(SUBSTITUTE(実質収支比率等に係る経年分析!J$48,"▲","-")),2)</f>
        <v>10.59</v>
      </c>
    </row>
    <row r="20" spans="1:11" x14ac:dyDescent="0.15">
      <c r="A20" s="174" t="s">
        <v>53</v>
      </c>
      <c r="B20" s="174">
        <f>ROUND(VALUE(SUBSTITUTE(実質収支比率等に係る経年分析!F$47,"▲","-")),2)</f>
        <v>35.369999999999997</v>
      </c>
      <c r="C20" s="174">
        <f>ROUND(VALUE(SUBSTITUTE(実質収支比率等に係る経年分析!G$47,"▲","-")),2)</f>
        <v>34.619999999999997</v>
      </c>
      <c r="D20" s="174">
        <f>ROUND(VALUE(SUBSTITUTE(実質収支比率等に係る経年分析!H$47,"▲","-")),2)</f>
        <v>35.22</v>
      </c>
      <c r="E20" s="174">
        <f>ROUND(VALUE(SUBSTITUTE(実質収支比率等に係る経年分析!I$47,"▲","-")),2)</f>
        <v>40.590000000000003</v>
      </c>
      <c r="F20" s="174">
        <f>ROUND(VALUE(SUBSTITUTE(実質収支比率等に係る経年分析!J$47,"▲","-")),2)</f>
        <v>41.51</v>
      </c>
    </row>
    <row r="21" spans="1:11" x14ac:dyDescent="0.15">
      <c r="A21" s="174" t="s">
        <v>54</v>
      </c>
      <c r="B21" s="174">
        <f>IF(ISNUMBER(VALUE(SUBSTITUTE(実質収支比率等に係る経年分析!F$49,"▲","-"))),ROUND(VALUE(SUBSTITUTE(実質収支比率等に係る経年分析!F$49,"▲","-")),2),NA())</f>
        <v>-10.88</v>
      </c>
      <c r="C21" s="174">
        <f>IF(ISNUMBER(VALUE(SUBSTITUTE(実質収支比率等に係る経年分析!G$49,"▲","-"))),ROUND(VALUE(SUBSTITUTE(実質収支比率等に係る経年分析!G$49,"▲","-")),2),NA())</f>
        <v>0.35</v>
      </c>
      <c r="D21" s="174">
        <f>IF(ISNUMBER(VALUE(SUBSTITUTE(実質収支比率等に係る経年分析!H$49,"▲","-"))),ROUND(VALUE(SUBSTITUTE(実質収支比率等に係る経年分析!H$49,"▲","-")),2),NA())</f>
        <v>9.81</v>
      </c>
      <c r="E21" s="174">
        <f>IF(ISNUMBER(VALUE(SUBSTITUTE(実質収支比率等に係る経年分析!I$49,"▲","-"))),ROUND(VALUE(SUBSTITUTE(実質収支比率等に係る経年分析!I$49,"▲","-")),2),NA())</f>
        <v>9.93</v>
      </c>
      <c r="F21" s="174">
        <f>IF(ISNUMBER(VALUE(SUBSTITUTE(実質収支比率等に係る経年分析!J$49,"▲","-"))),ROUND(VALUE(SUBSTITUTE(実質収支比率等に係る経年分析!J$49,"▲","-")),2),NA())</f>
        <v>-2.59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特別養護老人ホーム特別会計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漁業集落排水処理事業特別会計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10.58</v>
      </c>
    </row>
    <row r="36" spans="1:16" x14ac:dyDescent="0.15">
      <c r="A36" s="175" t="str">
        <f>IF(連結実質赤字比率に係る赤字・黒字の構成分析!C$34="",NA(),連結実質赤字比率に係る赤字・黒字の構成分析!C$34)</f>
        <v>大月町病院事業会計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14.61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493</v>
      </c>
      <c r="E42" s="176"/>
      <c r="F42" s="176"/>
      <c r="G42" s="176">
        <f>'実質公債費比率（分子）の構造'!L$52</f>
        <v>520</v>
      </c>
      <c r="H42" s="176"/>
      <c r="I42" s="176"/>
      <c r="J42" s="176">
        <f>'実質公債費比率（分子）の構造'!M$52</f>
        <v>500</v>
      </c>
      <c r="K42" s="176"/>
      <c r="L42" s="176"/>
      <c r="M42" s="176">
        <f>'実質公債費比率（分子）の構造'!N$52</f>
        <v>475</v>
      </c>
      <c r="N42" s="176"/>
      <c r="O42" s="176"/>
      <c r="P42" s="176">
        <f>'実質公債費比率（分子）の構造'!O$52</f>
        <v>458</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3</v>
      </c>
      <c r="C44" s="176"/>
      <c r="D44" s="176"/>
      <c r="E44" s="176">
        <f>'実質公債費比率（分子）の構造'!L$50</f>
        <v>8</v>
      </c>
      <c r="F44" s="176"/>
      <c r="G44" s="176"/>
      <c r="H44" s="176">
        <f>'実質公債費比率（分子）の構造'!M$50</f>
        <v>10</v>
      </c>
      <c r="I44" s="176"/>
      <c r="J44" s="176"/>
      <c r="K44" s="176">
        <f>'実質公債費比率（分子）の構造'!N$50</f>
        <v>8</v>
      </c>
      <c r="L44" s="176"/>
      <c r="M44" s="176"/>
      <c r="N44" s="176">
        <f>'実質公債費比率（分子）の構造'!O$50</f>
        <v>9</v>
      </c>
      <c r="O44" s="176"/>
      <c r="P44" s="176"/>
    </row>
    <row r="45" spans="1:16" x14ac:dyDescent="0.15">
      <c r="A45" s="176" t="s">
        <v>63</v>
      </c>
      <c r="B45" s="176">
        <f>'実質公債費比率（分子）の構造'!K$49</f>
        <v>7</v>
      </c>
      <c r="C45" s="176"/>
      <c r="D45" s="176"/>
      <c r="E45" s="176">
        <f>'実質公債費比率（分子）の構造'!L$49</f>
        <v>6</v>
      </c>
      <c r="F45" s="176"/>
      <c r="G45" s="176"/>
      <c r="H45" s="176">
        <f>'実質公債費比率（分子）の構造'!M$49</f>
        <v>7</v>
      </c>
      <c r="I45" s="176"/>
      <c r="J45" s="176"/>
      <c r="K45" s="176">
        <f>'実質公債費比率（分子）の構造'!N$49</f>
        <v>4</v>
      </c>
      <c r="L45" s="176"/>
      <c r="M45" s="176"/>
      <c r="N45" s="176">
        <f>'実質公債費比率（分子）の構造'!O$49</f>
        <v>1</v>
      </c>
      <c r="O45" s="176"/>
      <c r="P45" s="176"/>
    </row>
    <row r="46" spans="1:16" x14ac:dyDescent="0.15">
      <c r="A46" s="176" t="s">
        <v>64</v>
      </c>
      <c r="B46" s="176">
        <f>'実質公債費比率（分子）の構造'!K$48</f>
        <v>49</v>
      </c>
      <c r="C46" s="176"/>
      <c r="D46" s="176"/>
      <c r="E46" s="176">
        <f>'実質公債費比率（分子）の構造'!L$48</f>
        <v>59</v>
      </c>
      <c r="F46" s="176"/>
      <c r="G46" s="176"/>
      <c r="H46" s="176">
        <f>'実質公債費比率（分子）の構造'!M$48</f>
        <v>58</v>
      </c>
      <c r="I46" s="176"/>
      <c r="J46" s="176"/>
      <c r="K46" s="176">
        <f>'実質公債費比率（分子）の構造'!N$48</f>
        <v>69</v>
      </c>
      <c r="L46" s="176"/>
      <c r="M46" s="176"/>
      <c r="N46" s="176">
        <f>'実質公債費比率（分子）の構造'!O$48</f>
        <v>64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656</v>
      </c>
      <c r="C49" s="176"/>
      <c r="D49" s="176"/>
      <c r="E49" s="176">
        <f>'実質公債費比率（分子）の構造'!L$45</f>
        <v>703</v>
      </c>
      <c r="F49" s="176"/>
      <c r="G49" s="176"/>
      <c r="H49" s="176">
        <f>'実質公債費比率（分子）の構造'!M$45</f>
        <v>668</v>
      </c>
      <c r="I49" s="176"/>
      <c r="J49" s="176"/>
      <c r="K49" s="176">
        <f>'実質公債費比率（分子）の構造'!N$45</f>
        <v>581</v>
      </c>
      <c r="L49" s="176"/>
      <c r="M49" s="176"/>
      <c r="N49" s="176">
        <f>'実質公債費比率（分子）の構造'!O$45</f>
        <v>609</v>
      </c>
      <c r="O49" s="176"/>
      <c r="P49" s="176"/>
    </row>
    <row r="50" spans="1:16" x14ac:dyDescent="0.15">
      <c r="A50" s="176" t="s">
        <v>67</v>
      </c>
      <c r="B50" s="176" t="e">
        <f>NA()</f>
        <v>#N/A</v>
      </c>
      <c r="C50" s="176">
        <f>IF(ISNUMBER('実質公債費比率（分子）の構造'!K$53),'実質公債費比率（分子）の構造'!K$53,NA())</f>
        <v>222</v>
      </c>
      <c r="D50" s="176" t="e">
        <f>NA()</f>
        <v>#N/A</v>
      </c>
      <c r="E50" s="176" t="e">
        <f>NA()</f>
        <v>#N/A</v>
      </c>
      <c r="F50" s="176">
        <f>IF(ISNUMBER('実質公債費比率（分子）の構造'!L$53),'実質公債費比率（分子）の構造'!L$53,NA())</f>
        <v>256</v>
      </c>
      <c r="G50" s="176" t="e">
        <f>NA()</f>
        <v>#N/A</v>
      </c>
      <c r="H50" s="176" t="e">
        <f>NA()</f>
        <v>#N/A</v>
      </c>
      <c r="I50" s="176">
        <f>IF(ISNUMBER('実質公債費比率（分子）の構造'!M$53),'実質公債費比率（分子）の構造'!M$53,NA())</f>
        <v>243</v>
      </c>
      <c r="J50" s="176" t="e">
        <f>NA()</f>
        <v>#N/A</v>
      </c>
      <c r="K50" s="176" t="e">
        <f>NA()</f>
        <v>#N/A</v>
      </c>
      <c r="L50" s="176">
        <f>IF(ISNUMBER('実質公債費比率（分子）の構造'!N$53),'実質公債費比率（分子）の構造'!N$53,NA())</f>
        <v>187</v>
      </c>
      <c r="M50" s="176" t="e">
        <f>NA()</f>
        <v>#N/A</v>
      </c>
      <c r="N50" s="176" t="e">
        <f>NA()</f>
        <v>#N/A</v>
      </c>
      <c r="O50" s="176">
        <f>IF(ISNUMBER('実質公債費比率（分子）の構造'!O$53),'実質公債費比率（分子）の構造'!O$53,NA())</f>
        <v>225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4573</v>
      </c>
      <c r="E56" s="175"/>
      <c r="F56" s="175"/>
      <c r="G56" s="175">
        <f>'将来負担比率（分子）の構造'!J$52</f>
        <v>4836</v>
      </c>
      <c r="H56" s="175"/>
      <c r="I56" s="175"/>
      <c r="J56" s="175">
        <f>'将来負担比率（分子）の構造'!K$52</f>
        <v>4742</v>
      </c>
      <c r="K56" s="175"/>
      <c r="L56" s="175"/>
      <c r="M56" s="175">
        <f>'将来負担比率（分子）の構造'!L$52</f>
        <v>4609</v>
      </c>
      <c r="N56" s="175"/>
      <c r="O56" s="175"/>
      <c r="P56" s="175">
        <f>'将来負担比率（分子）の構造'!M$52</f>
        <v>4633</v>
      </c>
    </row>
    <row r="57" spans="1:16" x14ac:dyDescent="0.15">
      <c r="A57" s="175" t="s">
        <v>42</v>
      </c>
      <c r="B57" s="175"/>
      <c r="C57" s="175"/>
      <c r="D57" s="175">
        <f>'将来負担比率（分子）の構造'!I$51</f>
        <v>139</v>
      </c>
      <c r="E57" s="175"/>
      <c r="F57" s="175"/>
      <c r="G57" s="175">
        <f>'将来負担比率（分子）の構造'!J$51</f>
        <v>273</v>
      </c>
      <c r="H57" s="175"/>
      <c r="I57" s="175"/>
      <c r="J57" s="175">
        <f>'将来負担比率（分子）の構造'!K$51</f>
        <v>189</v>
      </c>
      <c r="K57" s="175"/>
      <c r="L57" s="175"/>
      <c r="M57" s="175">
        <f>'将来負担比率（分子）の構造'!L$51</f>
        <v>185</v>
      </c>
      <c r="N57" s="175"/>
      <c r="O57" s="175"/>
      <c r="P57" s="175">
        <f>'将来負担比率（分子）の構造'!M$51</f>
        <v>133</v>
      </c>
    </row>
    <row r="58" spans="1:16" x14ac:dyDescent="0.15">
      <c r="A58" s="175" t="s">
        <v>41</v>
      </c>
      <c r="B58" s="175"/>
      <c r="C58" s="175"/>
      <c r="D58" s="175">
        <f>'将来負担比率（分子）の構造'!I$50</f>
        <v>1900</v>
      </c>
      <c r="E58" s="175"/>
      <c r="F58" s="175"/>
      <c r="G58" s="175">
        <f>'将来負担比率（分子）の構造'!J$50</f>
        <v>1992</v>
      </c>
      <c r="H58" s="175"/>
      <c r="I58" s="175"/>
      <c r="J58" s="175">
        <f>'将来負担比率（分子）の構造'!K$50</f>
        <v>2116</v>
      </c>
      <c r="K58" s="175"/>
      <c r="L58" s="175"/>
      <c r="M58" s="175">
        <f>'将来負担比率（分子）の構造'!L$50</f>
        <v>2377</v>
      </c>
      <c r="N58" s="175"/>
      <c r="O58" s="175"/>
      <c r="P58" s="175">
        <f>'将来負担比率（分子）の構造'!M$50</f>
        <v>2493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1167</v>
      </c>
      <c r="C62" s="175"/>
      <c r="D62" s="175"/>
      <c r="E62" s="175">
        <f>'将来負担比率（分子）の構造'!J$45</f>
        <v>1146</v>
      </c>
      <c r="F62" s="175"/>
      <c r="G62" s="175"/>
      <c r="H62" s="175">
        <f>'将来負担比率（分子）の構造'!K$45</f>
        <v>1098</v>
      </c>
      <c r="I62" s="175"/>
      <c r="J62" s="175"/>
      <c r="K62" s="175">
        <f>'将来負担比率（分子）の構造'!L$45</f>
        <v>1091</v>
      </c>
      <c r="L62" s="175"/>
      <c r="M62" s="175"/>
      <c r="N62" s="175">
        <f>'将来負担比率（分子）の構造'!M$45</f>
        <v>1107</v>
      </c>
      <c r="O62" s="175"/>
      <c r="P62" s="175"/>
    </row>
    <row r="63" spans="1:16" x14ac:dyDescent="0.15">
      <c r="A63" s="175" t="s">
        <v>34</v>
      </c>
      <c r="B63" s="175">
        <f>'将来負担比率（分子）の構造'!I$44</f>
        <v>21</v>
      </c>
      <c r="C63" s="175"/>
      <c r="D63" s="175"/>
      <c r="E63" s="175">
        <f>'将来負担比率（分子）の構造'!J$44</f>
        <v>13</v>
      </c>
      <c r="F63" s="175"/>
      <c r="G63" s="175"/>
      <c r="H63" s="175">
        <f>'将来負担比率（分子）の構造'!K$44</f>
        <v>7</v>
      </c>
      <c r="I63" s="175"/>
      <c r="J63" s="175"/>
      <c r="K63" s="175">
        <f>'将来負担比率（分子）の構造'!L$44</f>
        <v>2</v>
      </c>
      <c r="L63" s="175"/>
      <c r="M63" s="175"/>
      <c r="N63" s="175" t="str">
        <f>'将来負担比率（分子）の構造'!M$44</f>
        <v>-</v>
      </c>
      <c r="O63" s="175"/>
      <c r="P63" s="175"/>
    </row>
    <row r="64" spans="1:16" x14ac:dyDescent="0.15">
      <c r="A64" s="175" t="s">
        <v>33</v>
      </c>
      <c r="B64" s="175">
        <f>'将来負担比率（分子）の構造'!I$43</f>
        <v>644</v>
      </c>
      <c r="C64" s="175"/>
      <c r="D64" s="175"/>
      <c r="E64" s="175">
        <f>'将来負担比率（分子）の構造'!J$43</f>
        <v>736</v>
      </c>
      <c r="F64" s="175"/>
      <c r="G64" s="175"/>
      <c r="H64" s="175">
        <f>'将来負担比率（分子）の構造'!K$43</f>
        <v>721</v>
      </c>
      <c r="I64" s="175"/>
      <c r="J64" s="175"/>
      <c r="K64" s="175">
        <f>'将来負担比率（分子）の構造'!L$43</f>
        <v>748</v>
      </c>
      <c r="L64" s="175"/>
      <c r="M64" s="175"/>
      <c r="N64" s="175">
        <f>'将来負担比率（分子）の構造'!M$43</f>
        <v>813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5980</v>
      </c>
      <c r="C66" s="175"/>
      <c r="D66" s="175"/>
      <c r="E66" s="175">
        <f>'将来負担比率（分子）の構造'!J$41</f>
        <v>5932</v>
      </c>
      <c r="F66" s="175"/>
      <c r="G66" s="175"/>
      <c r="H66" s="175">
        <f>'将来負担比率（分子）の構造'!K$41</f>
        <v>5769</v>
      </c>
      <c r="I66" s="175"/>
      <c r="J66" s="175"/>
      <c r="K66" s="175">
        <f>'将来負担比率（分子）の構造'!L$41</f>
        <v>5639</v>
      </c>
      <c r="L66" s="175"/>
      <c r="M66" s="175"/>
      <c r="N66" s="175">
        <f>'将来負担比率（分子）の構造'!M$41</f>
        <v>5465</v>
      </c>
      <c r="O66" s="175"/>
      <c r="P66" s="175"/>
    </row>
    <row r="67" spans="1:16" x14ac:dyDescent="0.15">
      <c r="A67" s="175" t="s">
        <v>71</v>
      </c>
      <c r="B67" s="175" t="e">
        <f>NA()</f>
        <v>#N/A</v>
      </c>
      <c r="C67" s="175">
        <f>IF(ISNUMBER('将来負担比率（分子）の構造'!I$53), IF('将来負担比率（分子）の構造'!I$53 &lt; 0, 0, '将来負担比率（分子）の構造'!I$53), NA())</f>
        <v>1200</v>
      </c>
      <c r="D67" s="175" t="e">
        <f>NA()</f>
        <v>#N/A</v>
      </c>
      <c r="E67" s="175" t="e">
        <f>NA()</f>
        <v>#N/A</v>
      </c>
      <c r="F67" s="175">
        <f>IF(ISNUMBER('将来負担比率（分子）の構造'!J$53), IF('将来負担比率（分子）の構造'!J$53 &lt; 0, 0, '将来負担比率（分子）の構造'!J$53), NA())</f>
        <v>726</v>
      </c>
      <c r="G67" s="175" t="e">
        <f>NA()</f>
        <v>#N/A</v>
      </c>
      <c r="H67" s="175" t="e">
        <f>NA()</f>
        <v>#N/A</v>
      </c>
      <c r="I67" s="175">
        <f>IF(ISNUMBER('将来負担比率（分子）の構造'!K$53), IF('将来負担比率（分子）の構造'!K$53 &lt; 0, 0, '将来負担比率（分子）の構造'!K$53), NA())</f>
        <v>549</v>
      </c>
      <c r="J67" s="175" t="e">
        <f>NA()</f>
        <v>#N/A</v>
      </c>
      <c r="K67" s="175" t="e">
        <f>NA()</f>
        <v>#N/A</v>
      </c>
      <c r="L67" s="175">
        <f>IF(ISNUMBER('将来負担比率（分子）の構造'!L$53), IF('将来負担比率（分子）の構造'!L$53 &lt; 0, 0, '将来負担比率（分子）の構造'!L$53), NA())</f>
        <v>308</v>
      </c>
      <c r="M67" s="175" t="e">
        <f>NA()</f>
        <v>#N/A</v>
      </c>
      <c r="N67" s="175" t="e">
        <f>NA()</f>
        <v>#N/A</v>
      </c>
      <c r="O67" s="175">
        <f>IF(ISNUMBER('将来負担比率（分子）の構造'!M$53), IF('将来負担比率（分子）の構造'!M$53 &lt; 0, 0, '将来負担比率（分子）の構造'!M$53), NA())</f>
        <v>126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1062</v>
      </c>
      <c r="C72" s="179">
        <f>基金残高に係る経年分析!G55</f>
        <v>1184</v>
      </c>
      <c r="D72" s="179">
        <f>基金残高に係る経年分析!H55</f>
        <v>1209</v>
      </c>
    </row>
    <row r="73" spans="1:16" x14ac:dyDescent="0.15">
      <c r="A73" s="178" t="s">
        <v>74</v>
      </c>
      <c r="B73" s="179">
        <f>基金残高に係る経年分析!F56</f>
        <v>275</v>
      </c>
      <c r="C73" s="179">
        <f>基金残高に係る経年分析!G56</f>
        <v>275</v>
      </c>
      <c r="D73" s="179">
        <f>基金残高に係る経年分析!H56</f>
        <v>286</v>
      </c>
    </row>
    <row r="74" spans="1:16" x14ac:dyDescent="0.15">
      <c r="A74" s="178" t="s">
        <v>75</v>
      </c>
      <c r="B74" s="179">
        <f>基金残高に係る経年分析!F57</f>
        <v>711</v>
      </c>
      <c r="C74" s="179">
        <f>基金残高に係る経年分析!G57</f>
        <v>801</v>
      </c>
      <c r="D74" s="179">
        <f>基金残高に係る経年分析!H57</f>
        <v>840</v>
      </c>
    </row>
  </sheetData>
  <sheetProtection algorithmName="SHA-512" hashValue="pBh7DiursMAZMn4Z1HZU5zc8ei7w4rGrIcqZ38nzmx+vT/TJai4vZ85baWof1Y1OfpxsPVlHRhHykqx256D35A==" saltValue="2mJDKV+5+KNDWDiAg2HF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449442</v>
      </c>
      <c r="S5" s="713"/>
      <c r="T5" s="713"/>
      <c r="U5" s="713"/>
      <c r="V5" s="713"/>
      <c r="W5" s="713"/>
      <c r="X5" s="713"/>
      <c r="Y5" s="738"/>
      <c r="Z5" s="751">
        <v>7.9</v>
      </c>
      <c r="AA5" s="751"/>
      <c r="AB5" s="751"/>
      <c r="AC5" s="751"/>
      <c r="AD5" s="752">
        <v>449442</v>
      </c>
      <c r="AE5" s="752"/>
      <c r="AF5" s="752"/>
      <c r="AG5" s="752"/>
      <c r="AH5" s="752"/>
      <c r="AI5" s="752"/>
      <c r="AJ5" s="752"/>
      <c r="AK5" s="752"/>
      <c r="AL5" s="739">
        <v>15.4</v>
      </c>
      <c r="AM5" s="721"/>
      <c r="AN5" s="721"/>
      <c r="AO5" s="740"/>
      <c r="AP5" s="715" t="s">
        <v>216</v>
      </c>
      <c r="AQ5" s="716"/>
      <c r="AR5" s="716"/>
      <c r="AS5" s="716"/>
      <c r="AT5" s="716"/>
      <c r="AU5" s="716"/>
      <c r="AV5" s="716"/>
      <c r="AW5" s="716"/>
      <c r="AX5" s="716"/>
      <c r="AY5" s="716"/>
      <c r="AZ5" s="716"/>
      <c r="BA5" s="716"/>
      <c r="BB5" s="716"/>
      <c r="BC5" s="716"/>
      <c r="BD5" s="716"/>
      <c r="BE5" s="716"/>
      <c r="BF5" s="717"/>
      <c r="BG5" s="657">
        <v>449442</v>
      </c>
      <c r="BH5" s="658"/>
      <c r="BI5" s="658"/>
      <c r="BJ5" s="658"/>
      <c r="BK5" s="658"/>
      <c r="BL5" s="658"/>
      <c r="BM5" s="658"/>
      <c r="BN5" s="659"/>
      <c r="BO5" s="695">
        <v>100</v>
      </c>
      <c r="BP5" s="695"/>
      <c r="BQ5" s="695"/>
      <c r="BR5" s="695"/>
      <c r="BS5" s="696">
        <v>1366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52969</v>
      </c>
      <c r="S6" s="658"/>
      <c r="T6" s="658"/>
      <c r="U6" s="658"/>
      <c r="V6" s="658"/>
      <c r="W6" s="658"/>
      <c r="X6" s="658"/>
      <c r="Y6" s="659"/>
      <c r="Z6" s="695">
        <v>0.9</v>
      </c>
      <c r="AA6" s="695"/>
      <c r="AB6" s="695"/>
      <c r="AC6" s="695"/>
      <c r="AD6" s="696">
        <v>52969</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449442</v>
      </c>
      <c r="BH6" s="658"/>
      <c r="BI6" s="658"/>
      <c r="BJ6" s="658"/>
      <c r="BK6" s="658"/>
      <c r="BL6" s="658"/>
      <c r="BM6" s="658"/>
      <c r="BN6" s="659"/>
      <c r="BO6" s="695">
        <v>100</v>
      </c>
      <c r="BP6" s="695"/>
      <c r="BQ6" s="695"/>
      <c r="BR6" s="695"/>
      <c r="BS6" s="696">
        <v>1366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47427</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47427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315</v>
      </c>
      <c r="S7" s="658"/>
      <c r="T7" s="658"/>
      <c r="U7" s="658"/>
      <c r="V7" s="658"/>
      <c r="W7" s="658"/>
      <c r="X7" s="658"/>
      <c r="Y7" s="659"/>
      <c r="Z7" s="695">
        <v>0</v>
      </c>
      <c r="AA7" s="695"/>
      <c r="AB7" s="695"/>
      <c r="AC7" s="695"/>
      <c r="AD7" s="696">
        <v>315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157404</v>
      </c>
      <c r="BH7" s="658"/>
      <c r="BI7" s="658"/>
      <c r="BJ7" s="658"/>
      <c r="BK7" s="658"/>
      <c r="BL7" s="658"/>
      <c r="BM7" s="658"/>
      <c r="BN7" s="659"/>
      <c r="BO7" s="695">
        <v>35</v>
      </c>
      <c r="BP7" s="695"/>
      <c r="BQ7" s="695"/>
      <c r="BR7" s="695"/>
      <c r="BS7" s="696">
        <v>1366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1517123</v>
      </c>
      <c r="CS7" s="658"/>
      <c r="CT7" s="658"/>
      <c r="CU7" s="658"/>
      <c r="CV7" s="658"/>
      <c r="CW7" s="658"/>
      <c r="CX7" s="658"/>
      <c r="CY7" s="659"/>
      <c r="CZ7" s="695">
        <v>28.6</v>
      </c>
      <c r="DA7" s="695"/>
      <c r="DB7" s="695"/>
      <c r="DC7" s="695"/>
      <c r="DD7" s="663">
        <v>134608</v>
      </c>
      <c r="DE7" s="658"/>
      <c r="DF7" s="658"/>
      <c r="DG7" s="658"/>
      <c r="DH7" s="658"/>
      <c r="DI7" s="658"/>
      <c r="DJ7" s="658"/>
      <c r="DK7" s="658"/>
      <c r="DL7" s="658"/>
      <c r="DM7" s="658"/>
      <c r="DN7" s="658"/>
      <c r="DO7" s="658"/>
      <c r="DP7" s="659"/>
      <c r="DQ7" s="663">
        <v>965878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1817</v>
      </c>
      <c r="S8" s="658"/>
      <c r="T8" s="658"/>
      <c r="U8" s="658"/>
      <c r="V8" s="658"/>
      <c r="W8" s="658"/>
      <c r="X8" s="658"/>
      <c r="Y8" s="659"/>
      <c r="Z8" s="695">
        <v>0</v>
      </c>
      <c r="AA8" s="695"/>
      <c r="AB8" s="695"/>
      <c r="AC8" s="695"/>
      <c r="AD8" s="696">
        <v>1817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6213</v>
      </c>
      <c r="BH8" s="658"/>
      <c r="BI8" s="658"/>
      <c r="BJ8" s="658"/>
      <c r="BK8" s="658"/>
      <c r="BL8" s="658"/>
      <c r="BM8" s="658"/>
      <c r="BN8" s="659"/>
      <c r="BO8" s="695">
        <v>1.4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1187199</v>
      </c>
      <c r="CS8" s="658"/>
      <c r="CT8" s="658"/>
      <c r="CU8" s="658"/>
      <c r="CV8" s="658"/>
      <c r="CW8" s="658"/>
      <c r="CX8" s="658"/>
      <c r="CY8" s="659"/>
      <c r="CZ8" s="695">
        <v>22.4</v>
      </c>
      <c r="DA8" s="695"/>
      <c r="DB8" s="695"/>
      <c r="DC8" s="695"/>
      <c r="DD8" s="663">
        <v>677</v>
      </c>
      <c r="DE8" s="658"/>
      <c r="DF8" s="658"/>
      <c r="DG8" s="658"/>
      <c r="DH8" s="658"/>
      <c r="DI8" s="658"/>
      <c r="DJ8" s="658"/>
      <c r="DK8" s="658"/>
      <c r="DL8" s="658"/>
      <c r="DM8" s="658"/>
      <c r="DN8" s="658"/>
      <c r="DO8" s="658"/>
      <c r="DP8" s="659"/>
      <c r="DQ8" s="663">
        <v>832560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2022</v>
      </c>
      <c r="S9" s="658"/>
      <c r="T9" s="658"/>
      <c r="U9" s="658"/>
      <c r="V9" s="658"/>
      <c r="W9" s="658"/>
      <c r="X9" s="658"/>
      <c r="Y9" s="659"/>
      <c r="Z9" s="695">
        <v>0</v>
      </c>
      <c r="AA9" s="695"/>
      <c r="AB9" s="695"/>
      <c r="AC9" s="695"/>
      <c r="AD9" s="696">
        <v>2022</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129249</v>
      </c>
      <c r="BH9" s="658"/>
      <c r="BI9" s="658"/>
      <c r="BJ9" s="658"/>
      <c r="BK9" s="658"/>
      <c r="BL9" s="658"/>
      <c r="BM9" s="658"/>
      <c r="BN9" s="659"/>
      <c r="BO9" s="695">
        <v>28.8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544173</v>
      </c>
      <c r="CS9" s="658"/>
      <c r="CT9" s="658"/>
      <c r="CU9" s="658"/>
      <c r="CV9" s="658"/>
      <c r="CW9" s="658"/>
      <c r="CX9" s="658"/>
      <c r="CY9" s="659"/>
      <c r="CZ9" s="695">
        <v>10.3</v>
      </c>
      <c r="DA9" s="695"/>
      <c r="DB9" s="695"/>
      <c r="DC9" s="695"/>
      <c r="DD9" s="663">
        <v>6033</v>
      </c>
      <c r="DE9" s="658"/>
      <c r="DF9" s="658"/>
      <c r="DG9" s="658"/>
      <c r="DH9" s="658"/>
      <c r="DI9" s="658"/>
      <c r="DJ9" s="658"/>
      <c r="DK9" s="658"/>
      <c r="DL9" s="658"/>
      <c r="DM9" s="658"/>
      <c r="DN9" s="658"/>
      <c r="DO9" s="658"/>
      <c r="DP9" s="659"/>
      <c r="DQ9" s="663">
        <v>431754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8870</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105937</v>
      </c>
      <c r="S11" s="658"/>
      <c r="T11" s="658"/>
      <c r="U11" s="658"/>
      <c r="V11" s="658"/>
      <c r="W11" s="658"/>
      <c r="X11" s="658"/>
      <c r="Y11" s="659"/>
      <c r="Z11" s="660">
        <v>1.9</v>
      </c>
      <c r="AA11" s="661"/>
      <c r="AB11" s="661"/>
      <c r="AC11" s="662"/>
      <c r="AD11" s="663">
        <v>105937</v>
      </c>
      <c r="AE11" s="658"/>
      <c r="AF11" s="658"/>
      <c r="AG11" s="658"/>
      <c r="AH11" s="658"/>
      <c r="AI11" s="658"/>
      <c r="AJ11" s="658"/>
      <c r="AK11" s="659"/>
      <c r="AL11" s="660">
        <v>3.6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13072</v>
      </c>
      <c r="BH11" s="658"/>
      <c r="BI11" s="658"/>
      <c r="BJ11" s="658"/>
      <c r="BK11" s="658"/>
      <c r="BL11" s="658"/>
      <c r="BM11" s="658"/>
      <c r="BN11" s="659"/>
      <c r="BO11" s="695">
        <v>2.9</v>
      </c>
      <c r="BP11" s="695"/>
      <c r="BQ11" s="695"/>
      <c r="BR11" s="695"/>
      <c r="BS11" s="696">
        <v>1366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239945</v>
      </c>
      <c r="CS11" s="658"/>
      <c r="CT11" s="658"/>
      <c r="CU11" s="658"/>
      <c r="CV11" s="658"/>
      <c r="CW11" s="658"/>
      <c r="CX11" s="658"/>
      <c r="CY11" s="659"/>
      <c r="CZ11" s="695">
        <v>4.5</v>
      </c>
      <c r="DA11" s="695"/>
      <c r="DB11" s="695"/>
      <c r="DC11" s="695"/>
      <c r="DD11" s="663">
        <v>74647</v>
      </c>
      <c r="DE11" s="658"/>
      <c r="DF11" s="658"/>
      <c r="DG11" s="658"/>
      <c r="DH11" s="658"/>
      <c r="DI11" s="658"/>
      <c r="DJ11" s="658"/>
      <c r="DK11" s="658"/>
      <c r="DL11" s="658"/>
      <c r="DM11" s="658"/>
      <c r="DN11" s="658"/>
      <c r="DO11" s="658"/>
      <c r="DP11" s="659"/>
      <c r="DQ11" s="663">
        <v>126560</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237591</v>
      </c>
      <c r="BH12" s="658"/>
      <c r="BI12" s="658"/>
      <c r="BJ12" s="658"/>
      <c r="BK12" s="658"/>
      <c r="BL12" s="658"/>
      <c r="BM12" s="658"/>
      <c r="BN12" s="659"/>
      <c r="BO12" s="695">
        <v>52.9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142512</v>
      </c>
      <c r="CS12" s="658"/>
      <c r="CT12" s="658"/>
      <c r="CU12" s="658"/>
      <c r="CV12" s="658"/>
      <c r="CW12" s="658"/>
      <c r="CX12" s="658"/>
      <c r="CY12" s="659"/>
      <c r="CZ12" s="695">
        <v>2.7</v>
      </c>
      <c r="DA12" s="695"/>
      <c r="DB12" s="695"/>
      <c r="DC12" s="695"/>
      <c r="DD12" s="663">
        <v>28938</v>
      </c>
      <c r="DE12" s="658"/>
      <c r="DF12" s="658"/>
      <c r="DG12" s="658"/>
      <c r="DH12" s="658"/>
      <c r="DI12" s="658"/>
      <c r="DJ12" s="658"/>
      <c r="DK12" s="658"/>
      <c r="DL12" s="658"/>
      <c r="DM12" s="658"/>
      <c r="DN12" s="658"/>
      <c r="DO12" s="658"/>
      <c r="DP12" s="659"/>
      <c r="DQ12" s="663">
        <v>58911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237176</v>
      </c>
      <c r="BH13" s="658"/>
      <c r="BI13" s="658"/>
      <c r="BJ13" s="658"/>
      <c r="BK13" s="658"/>
      <c r="BL13" s="658"/>
      <c r="BM13" s="658"/>
      <c r="BN13" s="659"/>
      <c r="BO13" s="695">
        <v>52.8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435960</v>
      </c>
      <c r="CS13" s="658"/>
      <c r="CT13" s="658"/>
      <c r="CU13" s="658"/>
      <c r="CV13" s="658"/>
      <c r="CW13" s="658"/>
      <c r="CX13" s="658"/>
      <c r="CY13" s="659"/>
      <c r="CZ13" s="695">
        <v>8.1999999999999993</v>
      </c>
      <c r="DA13" s="695"/>
      <c r="DB13" s="695"/>
      <c r="DC13" s="695"/>
      <c r="DD13" s="663">
        <v>350843</v>
      </c>
      <c r="DE13" s="658"/>
      <c r="DF13" s="658"/>
      <c r="DG13" s="658"/>
      <c r="DH13" s="658"/>
      <c r="DI13" s="658"/>
      <c r="DJ13" s="658"/>
      <c r="DK13" s="658"/>
      <c r="DL13" s="658"/>
      <c r="DM13" s="658"/>
      <c r="DN13" s="658"/>
      <c r="DO13" s="658"/>
      <c r="DP13" s="659"/>
      <c r="DQ13" s="663">
        <v>72766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400</v>
      </c>
      <c r="S14" s="658"/>
      <c r="T14" s="658"/>
      <c r="U14" s="658"/>
      <c r="V14" s="658"/>
      <c r="W14" s="658"/>
      <c r="X14" s="658"/>
      <c r="Y14" s="659"/>
      <c r="Z14" s="695">
        <v>0</v>
      </c>
      <c r="AA14" s="695"/>
      <c r="AB14" s="695"/>
      <c r="AC14" s="695"/>
      <c r="AD14" s="696">
        <v>400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22376</v>
      </c>
      <c r="BH14" s="658"/>
      <c r="BI14" s="658"/>
      <c r="BJ14" s="658"/>
      <c r="BK14" s="658"/>
      <c r="BL14" s="658"/>
      <c r="BM14" s="658"/>
      <c r="BN14" s="659"/>
      <c r="BO14" s="695">
        <v>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244464</v>
      </c>
      <c r="CS14" s="658"/>
      <c r="CT14" s="658"/>
      <c r="CU14" s="658"/>
      <c r="CV14" s="658"/>
      <c r="CW14" s="658"/>
      <c r="CX14" s="658"/>
      <c r="CY14" s="659"/>
      <c r="CZ14" s="695">
        <v>4.5999999999999996</v>
      </c>
      <c r="DA14" s="695"/>
      <c r="DB14" s="695"/>
      <c r="DC14" s="695"/>
      <c r="DD14" s="663">
        <v>14248</v>
      </c>
      <c r="DE14" s="658"/>
      <c r="DF14" s="658"/>
      <c r="DG14" s="658"/>
      <c r="DH14" s="658"/>
      <c r="DI14" s="658"/>
      <c r="DJ14" s="658"/>
      <c r="DK14" s="658"/>
      <c r="DL14" s="658"/>
      <c r="DM14" s="658"/>
      <c r="DN14" s="658"/>
      <c r="DO14" s="658"/>
      <c r="DP14" s="659"/>
      <c r="DQ14" s="663">
        <v>192324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32071</v>
      </c>
      <c r="BH15" s="658"/>
      <c r="BI15" s="658"/>
      <c r="BJ15" s="658"/>
      <c r="BK15" s="658"/>
      <c r="BL15" s="658"/>
      <c r="BM15" s="658"/>
      <c r="BN15" s="659"/>
      <c r="BO15" s="695">
        <v>7.1</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262707</v>
      </c>
      <c r="CS15" s="658"/>
      <c r="CT15" s="658"/>
      <c r="CU15" s="658"/>
      <c r="CV15" s="658"/>
      <c r="CW15" s="658"/>
      <c r="CX15" s="658"/>
      <c r="CY15" s="659"/>
      <c r="CZ15" s="695">
        <v>5</v>
      </c>
      <c r="DA15" s="695"/>
      <c r="DB15" s="695"/>
      <c r="DC15" s="695"/>
      <c r="DD15" s="663">
        <v>3817</v>
      </c>
      <c r="DE15" s="658"/>
      <c r="DF15" s="658"/>
      <c r="DG15" s="658"/>
      <c r="DH15" s="658"/>
      <c r="DI15" s="658"/>
      <c r="DJ15" s="658"/>
      <c r="DK15" s="658"/>
      <c r="DL15" s="658"/>
      <c r="DM15" s="658"/>
      <c r="DN15" s="658"/>
      <c r="DO15" s="658"/>
      <c r="DP15" s="659"/>
      <c r="DQ15" s="663">
        <v>231689</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3373</v>
      </c>
      <c r="S16" s="658"/>
      <c r="T16" s="658"/>
      <c r="U16" s="658"/>
      <c r="V16" s="658"/>
      <c r="W16" s="658"/>
      <c r="X16" s="658"/>
      <c r="Y16" s="659"/>
      <c r="Z16" s="695">
        <v>0.1</v>
      </c>
      <c r="AA16" s="695"/>
      <c r="AB16" s="695"/>
      <c r="AC16" s="695"/>
      <c r="AD16" s="696">
        <v>3373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69083</v>
      </c>
      <c r="CS16" s="658"/>
      <c r="CT16" s="658"/>
      <c r="CU16" s="658"/>
      <c r="CV16" s="658"/>
      <c r="CW16" s="658"/>
      <c r="CX16" s="658"/>
      <c r="CY16" s="659"/>
      <c r="CZ16" s="695">
        <v>1.3</v>
      </c>
      <c r="DA16" s="695"/>
      <c r="DB16" s="695"/>
      <c r="DC16" s="695"/>
      <c r="DD16" s="663" t="s">
        <v>122</v>
      </c>
      <c r="DE16" s="658"/>
      <c r="DF16" s="658"/>
      <c r="DG16" s="658"/>
      <c r="DH16" s="658"/>
      <c r="DI16" s="658"/>
      <c r="DJ16" s="658"/>
      <c r="DK16" s="658"/>
      <c r="DL16" s="658"/>
      <c r="DM16" s="658"/>
      <c r="DN16" s="658"/>
      <c r="DO16" s="658"/>
      <c r="DP16" s="659"/>
      <c r="DQ16" s="663">
        <v>26511</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4684</v>
      </c>
      <c r="S17" s="658"/>
      <c r="T17" s="658"/>
      <c r="U17" s="658"/>
      <c r="V17" s="658"/>
      <c r="W17" s="658"/>
      <c r="X17" s="658"/>
      <c r="Y17" s="659"/>
      <c r="Z17" s="695">
        <v>0.1</v>
      </c>
      <c r="AA17" s="695"/>
      <c r="AB17" s="695"/>
      <c r="AC17" s="695"/>
      <c r="AD17" s="696">
        <v>4684</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609227</v>
      </c>
      <c r="CS17" s="658"/>
      <c r="CT17" s="658"/>
      <c r="CU17" s="658"/>
      <c r="CV17" s="658"/>
      <c r="CW17" s="658"/>
      <c r="CX17" s="658"/>
      <c r="CY17" s="659"/>
      <c r="CZ17" s="695">
        <v>11.5</v>
      </c>
      <c r="DA17" s="695"/>
      <c r="DB17" s="695"/>
      <c r="DC17" s="695"/>
      <c r="DD17" s="663" t="s">
        <v>122</v>
      </c>
      <c r="DE17" s="658"/>
      <c r="DF17" s="658"/>
      <c r="DG17" s="658"/>
      <c r="DH17" s="658"/>
      <c r="DI17" s="658"/>
      <c r="DJ17" s="658"/>
      <c r="DK17" s="658"/>
      <c r="DL17" s="658"/>
      <c r="DM17" s="658"/>
      <c r="DN17" s="658"/>
      <c r="DO17" s="658"/>
      <c r="DP17" s="659"/>
      <c r="DQ17" s="663">
        <v>607418</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1100</v>
      </c>
      <c r="S18" s="658"/>
      <c r="T18" s="658"/>
      <c r="U18" s="658"/>
      <c r="V18" s="658"/>
      <c r="W18" s="658"/>
      <c r="X18" s="658"/>
      <c r="Y18" s="659"/>
      <c r="Z18" s="695">
        <v>0</v>
      </c>
      <c r="AA18" s="695"/>
      <c r="AB18" s="695"/>
      <c r="AC18" s="695"/>
      <c r="AD18" s="696">
        <v>1100</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1100</v>
      </c>
      <c r="S19" s="658"/>
      <c r="T19" s="658"/>
      <c r="U19" s="658"/>
      <c r="V19" s="658"/>
      <c r="W19" s="658"/>
      <c r="X19" s="658"/>
      <c r="Y19" s="659"/>
      <c r="Z19" s="695">
        <v>0</v>
      </c>
      <c r="AA19" s="695"/>
      <c r="AB19" s="695"/>
      <c r="AC19" s="695"/>
      <c r="AD19" s="696">
        <v>1100</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5299820</v>
      </c>
      <c r="CS20" s="658"/>
      <c r="CT20" s="658"/>
      <c r="CU20" s="658"/>
      <c r="CV20" s="658"/>
      <c r="CW20" s="658"/>
      <c r="CX20" s="658"/>
      <c r="CY20" s="659"/>
      <c r="CZ20" s="695">
        <v>100</v>
      </c>
      <c r="DA20" s="695"/>
      <c r="DB20" s="695"/>
      <c r="DC20" s="695"/>
      <c r="DD20" s="663">
        <v>613811</v>
      </c>
      <c r="DE20" s="658"/>
      <c r="DF20" s="658"/>
      <c r="DG20" s="658"/>
      <c r="DH20" s="658"/>
      <c r="DI20" s="658"/>
      <c r="DJ20" s="658"/>
      <c r="DK20" s="658"/>
      <c r="DL20" s="658"/>
      <c r="DM20" s="658"/>
      <c r="DN20" s="658"/>
      <c r="DO20" s="658"/>
      <c r="DP20" s="659"/>
      <c r="DQ20" s="663">
        <v>3593798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2542576</v>
      </c>
      <c r="S21" s="658"/>
      <c r="T21" s="658"/>
      <c r="U21" s="658"/>
      <c r="V21" s="658"/>
      <c r="W21" s="658"/>
      <c r="X21" s="658"/>
      <c r="Y21" s="659"/>
      <c r="Z21" s="695">
        <v>44.8</v>
      </c>
      <c r="AA21" s="695"/>
      <c r="AB21" s="695"/>
      <c r="AC21" s="695"/>
      <c r="AD21" s="696">
        <v>2295561</v>
      </c>
      <c r="AE21" s="696"/>
      <c r="AF21" s="696"/>
      <c r="AG21" s="696"/>
      <c r="AH21" s="696"/>
      <c r="AI21" s="696"/>
      <c r="AJ21" s="696"/>
      <c r="AK21" s="696"/>
      <c r="AL21" s="660">
        <v>78.5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2295561</v>
      </c>
      <c r="S22" s="658"/>
      <c r="T22" s="658"/>
      <c r="U22" s="658"/>
      <c r="V22" s="658"/>
      <c r="W22" s="658"/>
      <c r="X22" s="658"/>
      <c r="Y22" s="659"/>
      <c r="Z22" s="695">
        <v>40.4</v>
      </c>
      <c r="AA22" s="695"/>
      <c r="AB22" s="695"/>
      <c r="AC22" s="695"/>
      <c r="AD22" s="696">
        <v>2295561</v>
      </c>
      <c r="AE22" s="696"/>
      <c r="AF22" s="696"/>
      <c r="AG22" s="696"/>
      <c r="AH22" s="696"/>
      <c r="AI22" s="696"/>
      <c r="AJ22" s="696"/>
      <c r="AK22" s="696"/>
      <c r="AL22" s="660">
        <v>78.5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247015</v>
      </c>
      <c r="S23" s="658"/>
      <c r="T23" s="658"/>
      <c r="U23" s="658"/>
      <c r="V23" s="658"/>
      <c r="W23" s="658"/>
      <c r="X23" s="658"/>
      <c r="Y23" s="659"/>
      <c r="Z23" s="695">
        <v>4.3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1906439</v>
      </c>
      <c r="CS24" s="713"/>
      <c r="CT24" s="713"/>
      <c r="CU24" s="713"/>
      <c r="CV24" s="713"/>
      <c r="CW24" s="713"/>
      <c r="CX24" s="713"/>
      <c r="CY24" s="738"/>
      <c r="CZ24" s="739">
        <v>36</v>
      </c>
      <c r="DA24" s="721"/>
      <c r="DB24" s="721"/>
      <c r="DC24" s="741"/>
      <c r="DD24" s="737">
        <v>1619775</v>
      </c>
      <c r="DE24" s="713"/>
      <c r="DF24" s="713"/>
      <c r="DG24" s="713"/>
      <c r="DH24" s="713"/>
      <c r="DI24" s="713"/>
      <c r="DJ24" s="713"/>
      <c r="DK24" s="738"/>
      <c r="DL24" s="737">
        <v>1448940</v>
      </c>
      <c r="DM24" s="713"/>
      <c r="DN24" s="713"/>
      <c r="DO24" s="713"/>
      <c r="DP24" s="713"/>
      <c r="DQ24" s="713"/>
      <c r="DR24" s="713"/>
      <c r="DS24" s="713"/>
      <c r="DT24" s="713"/>
      <c r="DU24" s="713"/>
      <c r="DV24" s="738"/>
      <c r="DW24" s="739">
        <v>49.4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3164635</v>
      </c>
      <c r="S25" s="658"/>
      <c r="T25" s="658"/>
      <c r="U25" s="658"/>
      <c r="V25" s="658"/>
      <c r="W25" s="658"/>
      <c r="X25" s="658"/>
      <c r="Y25" s="659"/>
      <c r="Z25" s="695">
        <v>55.7</v>
      </c>
      <c r="AA25" s="695"/>
      <c r="AB25" s="695"/>
      <c r="AC25" s="695"/>
      <c r="AD25" s="696">
        <v>2917620</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857751</v>
      </c>
      <c r="CS25" s="670"/>
      <c r="CT25" s="670"/>
      <c r="CU25" s="670"/>
      <c r="CV25" s="670"/>
      <c r="CW25" s="670"/>
      <c r="CX25" s="670"/>
      <c r="CY25" s="671"/>
      <c r="CZ25" s="660">
        <v>16.2</v>
      </c>
      <c r="DA25" s="672"/>
      <c r="DB25" s="672"/>
      <c r="DC25" s="673"/>
      <c r="DD25" s="663">
        <v>793962</v>
      </c>
      <c r="DE25" s="670"/>
      <c r="DF25" s="670"/>
      <c r="DG25" s="670"/>
      <c r="DH25" s="670"/>
      <c r="DI25" s="670"/>
      <c r="DJ25" s="670"/>
      <c r="DK25" s="671"/>
      <c r="DL25" s="663">
        <v>753837</v>
      </c>
      <c r="DM25" s="670"/>
      <c r="DN25" s="670"/>
      <c r="DO25" s="670"/>
      <c r="DP25" s="670"/>
      <c r="DQ25" s="670"/>
      <c r="DR25" s="670"/>
      <c r="DS25" s="670"/>
      <c r="DT25" s="670"/>
      <c r="DU25" s="670"/>
      <c r="DV25" s="671"/>
      <c r="DW25" s="660">
        <v>25.7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497650</v>
      </c>
      <c r="CS26" s="658"/>
      <c r="CT26" s="658"/>
      <c r="CU26" s="658"/>
      <c r="CV26" s="658"/>
      <c r="CW26" s="658"/>
      <c r="CX26" s="658"/>
      <c r="CY26" s="659"/>
      <c r="CZ26" s="660">
        <v>9.4</v>
      </c>
      <c r="DA26" s="672"/>
      <c r="DB26" s="672"/>
      <c r="DC26" s="673"/>
      <c r="DD26" s="663">
        <v>463837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27044</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449442</v>
      </c>
      <c r="BH27" s="658"/>
      <c r="BI27" s="658"/>
      <c r="BJ27" s="658"/>
      <c r="BK27" s="658"/>
      <c r="BL27" s="658"/>
      <c r="BM27" s="658"/>
      <c r="BN27" s="659"/>
      <c r="BO27" s="695">
        <v>100</v>
      </c>
      <c r="BP27" s="695"/>
      <c r="BQ27" s="695"/>
      <c r="BR27" s="695"/>
      <c r="BS27" s="696">
        <v>1366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439461</v>
      </c>
      <c r="CS27" s="670"/>
      <c r="CT27" s="670"/>
      <c r="CU27" s="670"/>
      <c r="CV27" s="670"/>
      <c r="CW27" s="670"/>
      <c r="CX27" s="670"/>
      <c r="CY27" s="671"/>
      <c r="CZ27" s="660">
        <v>8.3000000000000007</v>
      </c>
      <c r="DA27" s="672"/>
      <c r="DB27" s="672"/>
      <c r="DC27" s="673"/>
      <c r="DD27" s="663">
        <v>218395</v>
      </c>
      <c r="DE27" s="670"/>
      <c r="DF27" s="670"/>
      <c r="DG27" s="670"/>
      <c r="DH27" s="670"/>
      <c r="DI27" s="670"/>
      <c r="DJ27" s="670"/>
      <c r="DK27" s="671"/>
      <c r="DL27" s="663">
        <v>87685</v>
      </c>
      <c r="DM27" s="670"/>
      <c r="DN27" s="670"/>
      <c r="DO27" s="670"/>
      <c r="DP27" s="670"/>
      <c r="DQ27" s="670"/>
      <c r="DR27" s="670"/>
      <c r="DS27" s="670"/>
      <c r="DT27" s="670"/>
      <c r="DU27" s="670"/>
      <c r="DV27" s="671"/>
      <c r="DW27" s="660">
        <v>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39175</v>
      </c>
      <c r="S28" s="658"/>
      <c r="T28" s="658"/>
      <c r="U28" s="658"/>
      <c r="V28" s="658"/>
      <c r="W28" s="658"/>
      <c r="X28" s="658"/>
      <c r="Y28" s="659"/>
      <c r="Z28" s="695">
        <v>0.7</v>
      </c>
      <c r="AA28" s="695"/>
      <c r="AB28" s="695"/>
      <c r="AC28" s="695"/>
      <c r="AD28" s="696">
        <v>1894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609227</v>
      </c>
      <c r="CS28" s="658"/>
      <c r="CT28" s="658"/>
      <c r="CU28" s="658"/>
      <c r="CV28" s="658"/>
      <c r="CW28" s="658"/>
      <c r="CX28" s="658"/>
      <c r="CY28" s="659"/>
      <c r="CZ28" s="660">
        <v>11.5</v>
      </c>
      <c r="DA28" s="672"/>
      <c r="DB28" s="672"/>
      <c r="DC28" s="673"/>
      <c r="DD28" s="663">
        <v>607418</v>
      </c>
      <c r="DE28" s="658"/>
      <c r="DF28" s="658"/>
      <c r="DG28" s="658"/>
      <c r="DH28" s="658"/>
      <c r="DI28" s="658"/>
      <c r="DJ28" s="658"/>
      <c r="DK28" s="659"/>
      <c r="DL28" s="663">
        <v>607418</v>
      </c>
      <c r="DM28" s="658"/>
      <c r="DN28" s="658"/>
      <c r="DO28" s="658"/>
      <c r="DP28" s="658"/>
      <c r="DQ28" s="658"/>
      <c r="DR28" s="658"/>
      <c r="DS28" s="658"/>
      <c r="DT28" s="658"/>
      <c r="DU28" s="658"/>
      <c r="DV28" s="659"/>
      <c r="DW28" s="660">
        <v>20.7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14788</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609083</v>
      </c>
      <c r="CS29" s="670"/>
      <c r="CT29" s="670"/>
      <c r="CU29" s="670"/>
      <c r="CV29" s="670"/>
      <c r="CW29" s="670"/>
      <c r="CX29" s="670"/>
      <c r="CY29" s="671"/>
      <c r="CZ29" s="660">
        <v>11.5</v>
      </c>
      <c r="DA29" s="672"/>
      <c r="DB29" s="672"/>
      <c r="DC29" s="673"/>
      <c r="DD29" s="663">
        <v>607274</v>
      </c>
      <c r="DE29" s="670"/>
      <c r="DF29" s="670"/>
      <c r="DG29" s="670"/>
      <c r="DH29" s="670"/>
      <c r="DI29" s="670"/>
      <c r="DJ29" s="670"/>
      <c r="DK29" s="671"/>
      <c r="DL29" s="663">
        <v>607274</v>
      </c>
      <c r="DM29" s="670"/>
      <c r="DN29" s="670"/>
      <c r="DO29" s="670"/>
      <c r="DP29" s="670"/>
      <c r="DQ29" s="670"/>
      <c r="DR29" s="670"/>
      <c r="DS29" s="670"/>
      <c r="DT29" s="670"/>
      <c r="DU29" s="670"/>
      <c r="DV29" s="671"/>
      <c r="DW29" s="660">
        <v>20.7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565169</v>
      </c>
      <c r="S30" s="658"/>
      <c r="T30" s="658"/>
      <c r="U30" s="658"/>
      <c r="V30" s="658"/>
      <c r="W30" s="658"/>
      <c r="X30" s="658"/>
      <c r="Y30" s="659"/>
      <c r="Z30" s="695">
        <v>10</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596949</v>
      </c>
      <c r="CS30" s="658"/>
      <c r="CT30" s="658"/>
      <c r="CU30" s="658"/>
      <c r="CV30" s="658"/>
      <c r="CW30" s="658"/>
      <c r="CX30" s="658"/>
      <c r="CY30" s="659"/>
      <c r="CZ30" s="660">
        <v>11.3</v>
      </c>
      <c r="DA30" s="672"/>
      <c r="DB30" s="672"/>
      <c r="DC30" s="673"/>
      <c r="DD30" s="663">
        <v>595140</v>
      </c>
      <c r="DE30" s="658"/>
      <c r="DF30" s="658"/>
      <c r="DG30" s="658"/>
      <c r="DH30" s="658"/>
      <c r="DI30" s="658"/>
      <c r="DJ30" s="658"/>
      <c r="DK30" s="659"/>
      <c r="DL30" s="663">
        <v>595140</v>
      </c>
      <c r="DM30" s="658"/>
      <c r="DN30" s="658"/>
      <c r="DO30" s="658"/>
      <c r="DP30" s="658"/>
      <c r="DQ30" s="658"/>
      <c r="DR30" s="658"/>
      <c r="DS30" s="658"/>
      <c r="DT30" s="658"/>
      <c r="DU30" s="658"/>
      <c r="DV30" s="659"/>
      <c r="DW30" s="660">
        <v>20.3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v>
      </c>
      <c r="BH31" s="720"/>
      <c r="BI31" s="720"/>
      <c r="BJ31" s="720"/>
      <c r="BK31" s="720"/>
      <c r="BL31" s="720"/>
      <c r="BM31" s="721">
        <v>97.1</v>
      </c>
      <c r="BN31" s="720"/>
      <c r="BO31" s="720"/>
      <c r="BP31" s="720"/>
      <c r="BQ31" s="722"/>
      <c r="BR31" s="719">
        <v>99.2</v>
      </c>
      <c r="BS31" s="720"/>
      <c r="BT31" s="720"/>
      <c r="BU31" s="720"/>
      <c r="BV31" s="720"/>
      <c r="BW31" s="720"/>
      <c r="BX31" s="721">
        <v>97.3</v>
      </c>
      <c r="BY31" s="720"/>
      <c r="BZ31" s="720"/>
      <c r="CA31" s="720"/>
      <c r="CB31" s="722"/>
      <c r="CD31" s="678"/>
      <c r="CE31" s="679"/>
      <c r="CF31" s="654" t="s">
        <v>300</v>
      </c>
      <c r="CG31" s="655"/>
      <c r="CH31" s="655"/>
      <c r="CI31" s="655"/>
      <c r="CJ31" s="655"/>
      <c r="CK31" s="655"/>
      <c r="CL31" s="655"/>
      <c r="CM31" s="655"/>
      <c r="CN31" s="655"/>
      <c r="CO31" s="655"/>
      <c r="CP31" s="655"/>
      <c r="CQ31" s="656"/>
      <c r="CR31" s="657">
        <v>12134</v>
      </c>
      <c r="CS31" s="670"/>
      <c r="CT31" s="670"/>
      <c r="CU31" s="670"/>
      <c r="CV31" s="670"/>
      <c r="CW31" s="670"/>
      <c r="CX31" s="670"/>
      <c r="CY31" s="671"/>
      <c r="CZ31" s="660">
        <v>0.2</v>
      </c>
      <c r="DA31" s="672"/>
      <c r="DB31" s="672"/>
      <c r="DC31" s="673"/>
      <c r="DD31" s="663">
        <v>12134</v>
      </c>
      <c r="DE31" s="670"/>
      <c r="DF31" s="670"/>
      <c r="DG31" s="670"/>
      <c r="DH31" s="670"/>
      <c r="DI31" s="670"/>
      <c r="DJ31" s="670"/>
      <c r="DK31" s="671"/>
      <c r="DL31" s="663">
        <v>12134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353711</v>
      </c>
      <c r="S32" s="658"/>
      <c r="T32" s="658"/>
      <c r="U32" s="658"/>
      <c r="V32" s="658"/>
      <c r="W32" s="658"/>
      <c r="X32" s="658"/>
      <c r="Y32" s="659"/>
      <c r="Z32" s="695">
        <v>6.2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98</v>
      </c>
      <c r="BN32" s="670"/>
      <c r="BO32" s="670"/>
      <c r="BP32" s="670"/>
      <c r="BQ32" s="693"/>
      <c r="BR32" s="723">
        <v>99.4</v>
      </c>
      <c r="BS32" s="670"/>
      <c r="BT32" s="670"/>
      <c r="BU32" s="670"/>
      <c r="BV32" s="670"/>
      <c r="BW32" s="670"/>
      <c r="BX32" s="661">
        <v>97.9</v>
      </c>
      <c r="BY32" s="670"/>
      <c r="BZ32" s="670"/>
      <c r="CA32" s="670"/>
      <c r="CB32" s="693"/>
      <c r="CD32" s="680"/>
      <c r="CE32" s="681"/>
      <c r="CF32" s="654" t="s">
        <v>304</v>
      </c>
      <c r="CG32" s="655"/>
      <c r="CH32" s="655"/>
      <c r="CI32" s="655"/>
      <c r="CJ32" s="655"/>
      <c r="CK32" s="655"/>
      <c r="CL32" s="655"/>
      <c r="CM32" s="655"/>
      <c r="CN32" s="655"/>
      <c r="CO32" s="655"/>
      <c r="CP32" s="655"/>
      <c r="CQ32" s="656"/>
      <c r="CR32" s="657">
        <v>144</v>
      </c>
      <c r="CS32" s="658"/>
      <c r="CT32" s="658"/>
      <c r="CU32" s="658"/>
      <c r="CV32" s="658"/>
      <c r="CW32" s="658"/>
      <c r="CX32" s="658"/>
      <c r="CY32" s="659"/>
      <c r="CZ32" s="660">
        <v>0</v>
      </c>
      <c r="DA32" s="672"/>
      <c r="DB32" s="672"/>
      <c r="DC32" s="673"/>
      <c r="DD32" s="663">
        <v>144</v>
      </c>
      <c r="DE32" s="658"/>
      <c r="DF32" s="658"/>
      <c r="DG32" s="658"/>
      <c r="DH32" s="658"/>
      <c r="DI32" s="658"/>
      <c r="DJ32" s="658"/>
      <c r="DK32" s="659"/>
      <c r="DL32" s="663">
        <v>144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10989</v>
      </c>
      <c r="S33" s="658"/>
      <c r="T33" s="658"/>
      <c r="U33" s="658"/>
      <c r="V33" s="658"/>
      <c r="W33" s="658"/>
      <c r="X33" s="658"/>
      <c r="Y33" s="659"/>
      <c r="Z33" s="695">
        <v>0.2</v>
      </c>
      <c r="AA33" s="695"/>
      <c r="AB33" s="695"/>
      <c r="AC33" s="695"/>
      <c r="AD33" s="696">
        <v>4825</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98.7</v>
      </c>
      <c r="BH33" s="642"/>
      <c r="BI33" s="642"/>
      <c r="BJ33" s="642"/>
      <c r="BK33" s="642"/>
      <c r="BL33" s="642"/>
      <c r="BM33" s="688">
        <v>96</v>
      </c>
      <c r="BN33" s="642"/>
      <c r="BO33" s="642"/>
      <c r="BP33" s="642"/>
      <c r="BQ33" s="705"/>
      <c r="BR33" s="718">
        <v>99</v>
      </c>
      <c r="BS33" s="642"/>
      <c r="BT33" s="642"/>
      <c r="BU33" s="642"/>
      <c r="BV33" s="642"/>
      <c r="BW33" s="642"/>
      <c r="BX33" s="688">
        <v>96.6</v>
      </c>
      <c r="BY33" s="642"/>
      <c r="BZ33" s="642"/>
      <c r="CA33" s="642"/>
      <c r="CB33" s="705"/>
      <c r="CD33" s="654" t="s">
        <v>307</v>
      </c>
      <c r="CE33" s="655"/>
      <c r="CF33" s="655"/>
      <c r="CG33" s="655"/>
      <c r="CH33" s="655"/>
      <c r="CI33" s="655"/>
      <c r="CJ33" s="655"/>
      <c r="CK33" s="655"/>
      <c r="CL33" s="655"/>
      <c r="CM33" s="655"/>
      <c r="CN33" s="655"/>
      <c r="CO33" s="655"/>
      <c r="CP33" s="655"/>
      <c r="CQ33" s="656"/>
      <c r="CR33" s="657">
        <v>2710487</v>
      </c>
      <c r="CS33" s="670"/>
      <c r="CT33" s="670"/>
      <c r="CU33" s="670"/>
      <c r="CV33" s="670"/>
      <c r="CW33" s="670"/>
      <c r="CX33" s="670"/>
      <c r="CY33" s="671"/>
      <c r="CZ33" s="660">
        <v>51.1</v>
      </c>
      <c r="DA33" s="672"/>
      <c r="DB33" s="672"/>
      <c r="DC33" s="673"/>
      <c r="DD33" s="663">
        <v>1853007</v>
      </c>
      <c r="DE33" s="670"/>
      <c r="DF33" s="670"/>
      <c r="DG33" s="670"/>
      <c r="DH33" s="670"/>
      <c r="DI33" s="670"/>
      <c r="DJ33" s="670"/>
      <c r="DK33" s="671"/>
      <c r="DL33" s="663">
        <v>1213868</v>
      </c>
      <c r="DM33" s="670"/>
      <c r="DN33" s="670"/>
      <c r="DO33" s="670"/>
      <c r="DP33" s="670"/>
      <c r="DQ33" s="670"/>
      <c r="DR33" s="670"/>
      <c r="DS33" s="670"/>
      <c r="DT33" s="670"/>
      <c r="DU33" s="670"/>
      <c r="DV33" s="671"/>
      <c r="DW33" s="660">
        <v>41.3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221721</v>
      </c>
      <c r="S34" s="658"/>
      <c r="T34" s="658"/>
      <c r="U34" s="658"/>
      <c r="V34" s="658"/>
      <c r="W34" s="658"/>
      <c r="X34" s="658"/>
      <c r="Y34" s="659"/>
      <c r="Z34" s="695">
        <v>3.9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889729</v>
      </c>
      <c r="CS34" s="658"/>
      <c r="CT34" s="658"/>
      <c r="CU34" s="658"/>
      <c r="CV34" s="658"/>
      <c r="CW34" s="658"/>
      <c r="CX34" s="658"/>
      <c r="CY34" s="659"/>
      <c r="CZ34" s="660">
        <v>16.8</v>
      </c>
      <c r="DA34" s="672"/>
      <c r="DB34" s="672"/>
      <c r="DC34" s="673"/>
      <c r="DD34" s="663">
        <v>561174</v>
      </c>
      <c r="DE34" s="658"/>
      <c r="DF34" s="658"/>
      <c r="DG34" s="658"/>
      <c r="DH34" s="658"/>
      <c r="DI34" s="658"/>
      <c r="DJ34" s="658"/>
      <c r="DK34" s="659"/>
      <c r="DL34" s="663">
        <v>438660</v>
      </c>
      <c r="DM34" s="658"/>
      <c r="DN34" s="658"/>
      <c r="DO34" s="658"/>
      <c r="DP34" s="658"/>
      <c r="DQ34" s="658"/>
      <c r="DR34" s="658"/>
      <c r="DS34" s="658"/>
      <c r="DT34" s="658"/>
      <c r="DU34" s="658"/>
      <c r="DV34" s="659"/>
      <c r="DW34" s="660">
        <v>14.9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381499</v>
      </c>
      <c r="S35" s="658"/>
      <c r="T35" s="658"/>
      <c r="U35" s="658"/>
      <c r="V35" s="658"/>
      <c r="W35" s="658"/>
      <c r="X35" s="658"/>
      <c r="Y35" s="659"/>
      <c r="Z35" s="695">
        <v>6.7</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99602</v>
      </c>
      <c r="CS35" s="670"/>
      <c r="CT35" s="670"/>
      <c r="CU35" s="670"/>
      <c r="CV35" s="670"/>
      <c r="CW35" s="670"/>
      <c r="CX35" s="670"/>
      <c r="CY35" s="671"/>
      <c r="CZ35" s="660">
        <v>1.9</v>
      </c>
      <c r="DA35" s="672"/>
      <c r="DB35" s="672"/>
      <c r="DC35" s="673"/>
      <c r="DD35" s="663">
        <v>80392</v>
      </c>
      <c r="DE35" s="670"/>
      <c r="DF35" s="670"/>
      <c r="DG35" s="670"/>
      <c r="DH35" s="670"/>
      <c r="DI35" s="670"/>
      <c r="DJ35" s="670"/>
      <c r="DK35" s="671"/>
      <c r="DL35" s="663">
        <v>78403</v>
      </c>
      <c r="DM35" s="670"/>
      <c r="DN35" s="670"/>
      <c r="DO35" s="670"/>
      <c r="DP35" s="670"/>
      <c r="DQ35" s="670"/>
      <c r="DR35" s="670"/>
      <c r="DS35" s="670"/>
      <c r="DT35" s="670"/>
      <c r="DU35" s="670"/>
      <c r="DV35" s="671"/>
      <c r="DW35" s="660">
        <v>2.7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441542</v>
      </c>
      <c r="S36" s="658"/>
      <c r="T36" s="658"/>
      <c r="U36" s="658"/>
      <c r="V36" s="658"/>
      <c r="W36" s="658"/>
      <c r="X36" s="658"/>
      <c r="Y36" s="659"/>
      <c r="Z36" s="695">
        <v>7.8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686947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21073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702684</v>
      </c>
      <c r="CS36" s="658"/>
      <c r="CT36" s="658"/>
      <c r="CU36" s="658"/>
      <c r="CV36" s="658"/>
      <c r="CW36" s="658"/>
      <c r="CX36" s="658"/>
      <c r="CY36" s="659"/>
      <c r="CZ36" s="660">
        <v>13.3</v>
      </c>
      <c r="DA36" s="672"/>
      <c r="DB36" s="672"/>
      <c r="DC36" s="673"/>
      <c r="DD36" s="663">
        <v>497891</v>
      </c>
      <c r="DE36" s="658"/>
      <c r="DF36" s="658"/>
      <c r="DG36" s="658"/>
      <c r="DH36" s="658"/>
      <c r="DI36" s="658"/>
      <c r="DJ36" s="658"/>
      <c r="DK36" s="659"/>
      <c r="DL36" s="663">
        <v>344252</v>
      </c>
      <c r="DM36" s="658"/>
      <c r="DN36" s="658"/>
      <c r="DO36" s="658"/>
      <c r="DP36" s="658"/>
      <c r="DQ36" s="658"/>
      <c r="DR36" s="658"/>
      <c r="DS36" s="658"/>
      <c r="DT36" s="658"/>
      <c r="DU36" s="658"/>
      <c r="DV36" s="659"/>
      <c r="DW36" s="660">
        <v>11.7</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35456</v>
      </c>
      <c r="S37" s="658"/>
      <c r="T37" s="658"/>
      <c r="U37" s="658"/>
      <c r="V37" s="658"/>
      <c r="W37" s="658"/>
      <c r="X37" s="658"/>
      <c r="Y37" s="659"/>
      <c r="Z37" s="695">
        <v>0.6</v>
      </c>
      <c r="AA37" s="695"/>
      <c r="AB37" s="695"/>
      <c r="AC37" s="695"/>
      <c r="AD37" s="696">
        <v>9</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125000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5493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276944</v>
      </c>
      <c r="CS37" s="670"/>
      <c r="CT37" s="670"/>
      <c r="CU37" s="670"/>
      <c r="CV37" s="670"/>
      <c r="CW37" s="670"/>
      <c r="CX37" s="670"/>
      <c r="CY37" s="671"/>
      <c r="CZ37" s="660">
        <v>5.2</v>
      </c>
      <c r="DA37" s="672"/>
      <c r="DB37" s="672"/>
      <c r="DC37" s="673"/>
      <c r="DD37" s="663">
        <v>217239</v>
      </c>
      <c r="DE37" s="670"/>
      <c r="DF37" s="670"/>
      <c r="DG37" s="670"/>
      <c r="DH37" s="670"/>
      <c r="DI37" s="670"/>
      <c r="DJ37" s="670"/>
      <c r="DK37" s="671"/>
      <c r="DL37" s="663">
        <v>217157</v>
      </c>
      <c r="DM37" s="670"/>
      <c r="DN37" s="670"/>
      <c r="DO37" s="670"/>
      <c r="DP37" s="670"/>
      <c r="DQ37" s="670"/>
      <c r="DR37" s="670"/>
      <c r="DS37" s="670"/>
      <c r="DT37" s="670"/>
      <c r="DU37" s="670"/>
      <c r="DV37" s="671"/>
      <c r="DW37" s="660">
        <v>7.4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423123</v>
      </c>
      <c r="S38" s="658"/>
      <c r="T38" s="658"/>
      <c r="U38" s="658"/>
      <c r="V38" s="658"/>
      <c r="W38" s="658"/>
      <c r="X38" s="658"/>
      <c r="Y38" s="659"/>
      <c r="Z38" s="695">
        <v>7.5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95987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947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561947</v>
      </c>
      <c r="CS38" s="658"/>
      <c r="CT38" s="658"/>
      <c r="CU38" s="658"/>
      <c r="CV38" s="658"/>
      <c r="CW38" s="658"/>
      <c r="CX38" s="658"/>
      <c r="CY38" s="659"/>
      <c r="CZ38" s="660">
        <v>10.6</v>
      </c>
      <c r="DA38" s="672"/>
      <c r="DB38" s="672"/>
      <c r="DC38" s="673"/>
      <c r="DD38" s="663">
        <v>486218</v>
      </c>
      <c r="DE38" s="658"/>
      <c r="DF38" s="658"/>
      <c r="DG38" s="658"/>
      <c r="DH38" s="658"/>
      <c r="DI38" s="658"/>
      <c r="DJ38" s="658"/>
      <c r="DK38" s="659"/>
      <c r="DL38" s="663">
        <v>352553</v>
      </c>
      <c r="DM38" s="658"/>
      <c r="DN38" s="658"/>
      <c r="DO38" s="658"/>
      <c r="DP38" s="658"/>
      <c r="DQ38" s="658"/>
      <c r="DR38" s="658"/>
      <c r="DS38" s="658"/>
      <c r="DT38" s="658"/>
      <c r="DU38" s="658"/>
      <c r="DV38" s="659"/>
      <c r="DW38" s="660">
        <v>12</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77620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1358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456525</v>
      </c>
      <c r="CS39" s="670"/>
      <c r="CT39" s="670"/>
      <c r="CU39" s="670"/>
      <c r="CV39" s="670"/>
      <c r="CW39" s="670"/>
      <c r="CX39" s="670"/>
      <c r="CY39" s="671"/>
      <c r="CZ39" s="660">
        <v>8.6</v>
      </c>
      <c r="DA39" s="672"/>
      <c r="DB39" s="672"/>
      <c r="DC39" s="673"/>
      <c r="DD39" s="663">
        <v>227332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11323</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4229</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5678852</v>
      </c>
      <c r="S41" s="682"/>
      <c r="T41" s="682"/>
      <c r="U41" s="682"/>
      <c r="V41" s="682"/>
      <c r="W41" s="682"/>
      <c r="X41" s="682"/>
      <c r="Y41" s="685"/>
      <c r="Z41" s="686">
        <v>100</v>
      </c>
      <c r="AA41" s="686"/>
      <c r="AB41" s="686"/>
      <c r="AC41" s="686"/>
      <c r="AD41" s="687">
        <v>2924348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81872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302239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682894</v>
      </c>
      <c r="CS42" s="670"/>
      <c r="CT42" s="670"/>
      <c r="CU42" s="670"/>
      <c r="CV42" s="670"/>
      <c r="CW42" s="670"/>
      <c r="CX42" s="670"/>
      <c r="CY42" s="671"/>
      <c r="CZ42" s="660">
        <v>12.9</v>
      </c>
      <c r="DA42" s="672"/>
      <c r="DB42" s="672"/>
      <c r="DC42" s="673"/>
      <c r="DD42" s="663">
        <v>121016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21091</v>
      </c>
      <c r="CS43" s="670"/>
      <c r="CT43" s="670"/>
      <c r="CU43" s="670"/>
      <c r="CV43" s="670"/>
      <c r="CW43" s="670"/>
      <c r="CX43" s="670"/>
      <c r="CY43" s="671"/>
      <c r="CZ43" s="660">
        <v>0.4</v>
      </c>
      <c r="DA43" s="672"/>
      <c r="DB43" s="672"/>
      <c r="DC43" s="673"/>
      <c r="DD43" s="663">
        <v>21091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613811</v>
      </c>
      <c r="CS44" s="658"/>
      <c r="CT44" s="658"/>
      <c r="CU44" s="658"/>
      <c r="CV44" s="658"/>
      <c r="CW44" s="658"/>
      <c r="CX44" s="658"/>
      <c r="CY44" s="659"/>
      <c r="CZ44" s="660">
        <v>11.6</v>
      </c>
      <c r="DA44" s="661"/>
      <c r="DB44" s="661"/>
      <c r="DC44" s="662"/>
      <c r="DD44" s="663">
        <v>94505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342557</v>
      </c>
      <c r="CS45" s="670"/>
      <c r="CT45" s="670"/>
      <c r="CU45" s="670"/>
      <c r="CV45" s="670"/>
      <c r="CW45" s="670"/>
      <c r="CX45" s="670"/>
      <c r="CY45" s="671"/>
      <c r="CZ45" s="660">
        <v>6.5</v>
      </c>
      <c r="DA45" s="672"/>
      <c r="DB45" s="672"/>
      <c r="DC45" s="673"/>
      <c r="DD45" s="663">
        <v>55547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245833</v>
      </c>
      <c r="CS46" s="658"/>
      <c r="CT46" s="658"/>
      <c r="CU46" s="658"/>
      <c r="CV46" s="658"/>
      <c r="CW46" s="658"/>
      <c r="CX46" s="658"/>
      <c r="CY46" s="659"/>
      <c r="CZ46" s="660">
        <v>4.5999999999999996</v>
      </c>
      <c r="DA46" s="661"/>
      <c r="DB46" s="661"/>
      <c r="DC46" s="662"/>
      <c r="DD46" s="663">
        <v>37652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69083</v>
      </c>
      <c r="CS47" s="670"/>
      <c r="CT47" s="670"/>
      <c r="CU47" s="670"/>
      <c r="CV47" s="670"/>
      <c r="CW47" s="670"/>
      <c r="CX47" s="670"/>
      <c r="CY47" s="671"/>
      <c r="CZ47" s="660">
        <v>1.3</v>
      </c>
      <c r="DA47" s="672"/>
      <c r="DB47" s="672"/>
      <c r="DC47" s="673"/>
      <c r="DD47" s="663">
        <v>26511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5299820</v>
      </c>
      <c r="CS49" s="642"/>
      <c r="CT49" s="642"/>
      <c r="CU49" s="642"/>
      <c r="CV49" s="642"/>
      <c r="CW49" s="642"/>
      <c r="CX49" s="642"/>
      <c r="CY49" s="643"/>
      <c r="CZ49" s="644">
        <v>100</v>
      </c>
      <c r="DA49" s="645"/>
      <c r="DB49" s="645"/>
      <c r="DC49" s="646"/>
      <c r="DD49" s="647">
        <v>3593798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fi7vLT0MUAwVtBiB2tyOBzlkcAwGcBirR8B1Uxl/8QKU5xIimPCtjHVdO2CxgqKULuSsbhSBgM9jhj5T4HlIw==" saltValue="DYmUlTMSWJn1KazfMlQA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5756</v>
      </c>
      <c r="R7" s="1139"/>
      <c r="S7" s="1139"/>
      <c r="T7" s="1139"/>
      <c r="U7" s="1139"/>
      <c r="V7" s="1139">
        <v>5377</v>
      </c>
      <c r="W7" s="1139"/>
      <c r="X7" s="1139"/>
      <c r="Y7" s="1139"/>
      <c r="Z7" s="1139"/>
      <c r="AA7" s="1139">
        <v>379</v>
      </c>
      <c r="AB7" s="1139"/>
      <c r="AC7" s="1139"/>
      <c r="AD7" s="1139"/>
      <c r="AE7" s="1140"/>
      <c r="AF7" s="1141">
        <v>308</v>
      </c>
      <c r="AG7" s="1142"/>
      <c r="AH7" s="1142"/>
      <c r="AI7" s="1142"/>
      <c r="AJ7" s="1143"/>
      <c r="AK7" s="1144">
        <v>381</v>
      </c>
      <c r="AL7" s="1145"/>
      <c r="AM7" s="1145"/>
      <c r="AN7" s="1145"/>
      <c r="AO7" s="1145"/>
      <c r="AP7" s="1145">
        <v>5465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561</v>
      </c>
      <c r="BT7" s="1136"/>
      <c r="BU7" s="1136"/>
      <c r="BV7" s="1136"/>
      <c r="BW7" s="1136"/>
      <c r="BX7" s="1136"/>
      <c r="BY7" s="1136"/>
      <c r="BZ7" s="1136"/>
      <c r="CA7" s="1136"/>
      <c r="CB7" s="1136"/>
      <c r="CC7" s="1136"/>
      <c r="CD7" s="1136"/>
      <c r="CE7" s="1136"/>
      <c r="CF7" s="1136"/>
      <c r="CG7" s="1148"/>
      <c r="CH7" s="1132">
        <v>-9</v>
      </c>
      <c r="CI7" s="1133"/>
      <c r="CJ7" s="1133"/>
      <c r="CK7" s="1133"/>
      <c r="CL7" s="1134"/>
      <c r="CM7" s="1132">
        <v>96</v>
      </c>
      <c r="CN7" s="1133"/>
      <c r="CO7" s="1133"/>
      <c r="CP7" s="1133"/>
      <c r="CQ7" s="1134"/>
      <c r="CR7" s="1132">
        <v>55</v>
      </c>
      <c r="CS7" s="1133"/>
      <c r="CT7" s="1133"/>
      <c r="CU7" s="1133"/>
      <c r="CV7" s="1134"/>
      <c r="CW7" s="1132" t="s">
        <v>551</v>
      </c>
      <c r="CX7" s="1133"/>
      <c r="CY7" s="1133"/>
      <c r="CZ7" s="1133"/>
      <c r="DA7" s="1134"/>
      <c r="DB7" s="1132" t="s">
        <v>551</v>
      </c>
      <c r="DC7" s="1133"/>
      <c r="DD7" s="1133"/>
      <c r="DE7" s="1133"/>
      <c r="DF7" s="1134"/>
      <c r="DG7" s="1132" t="s">
        <v>551</v>
      </c>
      <c r="DH7" s="1133"/>
      <c r="DI7" s="1133"/>
      <c r="DJ7" s="1133"/>
      <c r="DK7" s="1134"/>
      <c r="DL7" s="1132" t="s">
        <v>551</v>
      </c>
      <c r="DM7" s="1133"/>
      <c r="DN7" s="1133"/>
      <c r="DO7" s="1133"/>
      <c r="DP7" s="1134"/>
      <c r="DQ7" s="1132" t="s">
        <v>551</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5679</v>
      </c>
      <c r="R23" s="1097"/>
      <c r="S23" s="1097"/>
      <c r="T23" s="1097"/>
      <c r="U23" s="1097"/>
      <c r="V23" s="1097">
        <v>5300</v>
      </c>
      <c r="W23" s="1097"/>
      <c r="X23" s="1097"/>
      <c r="Y23" s="1097"/>
      <c r="Z23" s="1097"/>
      <c r="AA23" s="1097">
        <v>379</v>
      </c>
      <c r="AB23" s="1097"/>
      <c r="AC23" s="1097"/>
      <c r="AD23" s="1097"/>
      <c r="AE23" s="1104"/>
      <c r="AF23" s="1105">
        <v>308</v>
      </c>
      <c r="AG23" s="1097"/>
      <c r="AH23" s="1097"/>
      <c r="AI23" s="1097"/>
      <c r="AJ23" s="1106"/>
      <c r="AK23" s="1107"/>
      <c r="AL23" s="1108"/>
      <c r="AM23" s="1108"/>
      <c r="AN23" s="1108"/>
      <c r="AO23" s="1108"/>
      <c r="AP23" s="1097">
        <v>5639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796</v>
      </c>
      <c r="R28" s="1087"/>
      <c r="S28" s="1087"/>
      <c r="T28" s="1087"/>
      <c r="U28" s="1087"/>
      <c r="V28" s="1087">
        <v>775</v>
      </c>
      <c r="W28" s="1087"/>
      <c r="X28" s="1087"/>
      <c r="Y28" s="1087"/>
      <c r="Z28" s="1087"/>
      <c r="AA28" s="1087">
        <v>21</v>
      </c>
      <c r="AB28" s="1087"/>
      <c r="AC28" s="1087"/>
      <c r="AD28" s="1087"/>
      <c r="AE28" s="1088"/>
      <c r="AF28" s="1089">
        <v>21</v>
      </c>
      <c r="AG28" s="1087"/>
      <c r="AH28" s="1087"/>
      <c r="AI28" s="1087"/>
      <c r="AJ28" s="1090"/>
      <c r="AK28" s="1078">
        <v>82</v>
      </c>
      <c r="AL28" s="1079"/>
      <c r="AM28" s="1079"/>
      <c r="AN28" s="1079"/>
      <c r="AO28" s="1079"/>
      <c r="AP28" s="1079" t="s">
        <v>550</v>
      </c>
      <c r="AQ28" s="1079"/>
      <c r="AR28" s="1079"/>
      <c r="AS28" s="1079"/>
      <c r="AT28" s="1079"/>
      <c r="AU28" s="1079" t="s">
        <v>551</v>
      </c>
      <c r="AV28" s="1079"/>
      <c r="AW28" s="1079"/>
      <c r="AX28" s="1079"/>
      <c r="AY28" s="1079"/>
      <c r="AZ28" s="1080" t="s">
        <v>551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879</v>
      </c>
      <c r="R29" s="1075"/>
      <c r="S29" s="1075"/>
      <c r="T29" s="1075"/>
      <c r="U29" s="1075"/>
      <c r="V29" s="1075">
        <v>876</v>
      </c>
      <c r="W29" s="1075"/>
      <c r="X29" s="1075"/>
      <c r="Y29" s="1075"/>
      <c r="Z29" s="1075"/>
      <c r="AA29" s="1075">
        <v>3</v>
      </c>
      <c r="AB29" s="1075"/>
      <c r="AC29" s="1075"/>
      <c r="AD29" s="1075"/>
      <c r="AE29" s="1076"/>
      <c r="AF29" s="1071">
        <v>3</v>
      </c>
      <c r="AG29" s="1072"/>
      <c r="AH29" s="1072"/>
      <c r="AI29" s="1072"/>
      <c r="AJ29" s="1073"/>
      <c r="AK29" s="1016">
        <v>168</v>
      </c>
      <c r="AL29" s="1007"/>
      <c r="AM29" s="1007"/>
      <c r="AN29" s="1007"/>
      <c r="AO29" s="1007"/>
      <c r="AP29" s="1007" t="s">
        <v>550</v>
      </c>
      <c r="AQ29" s="1007"/>
      <c r="AR29" s="1007"/>
      <c r="AS29" s="1007"/>
      <c r="AT29" s="1007"/>
      <c r="AU29" s="1007" t="s">
        <v>551</v>
      </c>
      <c r="AV29" s="1007"/>
      <c r="AW29" s="1007"/>
      <c r="AX29" s="1007"/>
      <c r="AY29" s="1007"/>
      <c r="AZ29" s="1077" t="s">
        <v>551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103</v>
      </c>
      <c r="R30" s="1075"/>
      <c r="S30" s="1075"/>
      <c r="T30" s="1075"/>
      <c r="U30" s="1075"/>
      <c r="V30" s="1075">
        <v>101</v>
      </c>
      <c r="W30" s="1075"/>
      <c r="X30" s="1075"/>
      <c r="Y30" s="1075"/>
      <c r="Z30" s="1075"/>
      <c r="AA30" s="1075">
        <v>2</v>
      </c>
      <c r="AB30" s="1075"/>
      <c r="AC30" s="1075"/>
      <c r="AD30" s="1075"/>
      <c r="AE30" s="1076"/>
      <c r="AF30" s="1071">
        <v>2</v>
      </c>
      <c r="AG30" s="1072"/>
      <c r="AH30" s="1072"/>
      <c r="AI30" s="1072"/>
      <c r="AJ30" s="1073"/>
      <c r="AK30" s="1016">
        <v>41</v>
      </c>
      <c r="AL30" s="1007"/>
      <c r="AM30" s="1007"/>
      <c r="AN30" s="1007"/>
      <c r="AO30" s="1007"/>
      <c r="AP30" s="1007" t="s">
        <v>550</v>
      </c>
      <c r="AQ30" s="1007"/>
      <c r="AR30" s="1007"/>
      <c r="AS30" s="1007"/>
      <c r="AT30" s="1007"/>
      <c r="AU30" s="1007" t="s">
        <v>551</v>
      </c>
      <c r="AV30" s="1007"/>
      <c r="AW30" s="1007"/>
      <c r="AX30" s="1007"/>
      <c r="AY30" s="1007"/>
      <c r="AZ30" s="1077" t="s">
        <v>551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330</v>
      </c>
      <c r="R31" s="1075"/>
      <c r="S31" s="1075"/>
      <c r="T31" s="1075"/>
      <c r="U31" s="1075"/>
      <c r="V31" s="1075">
        <v>330</v>
      </c>
      <c r="W31" s="1075"/>
      <c r="X31" s="1075"/>
      <c r="Y31" s="1075"/>
      <c r="Z31" s="1075"/>
      <c r="AA31" s="1075" t="s">
        <v>549</v>
      </c>
      <c r="AB31" s="1075"/>
      <c r="AC31" s="1075"/>
      <c r="AD31" s="1075"/>
      <c r="AE31" s="1076"/>
      <c r="AF31" s="1071" t="s">
        <v>122</v>
      </c>
      <c r="AG31" s="1072"/>
      <c r="AH31" s="1072"/>
      <c r="AI31" s="1072"/>
      <c r="AJ31" s="1073"/>
      <c r="AK31" s="1016">
        <v>96</v>
      </c>
      <c r="AL31" s="1007"/>
      <c r="AM31" s="1007"/>
      <c r="AN31" s="1007"/>
      <c r="AO31" s="1007"/>
      <c r="AP31" s="1007">
        <v>350</v>
      </c>
      <c r="AQ31" s="1007"/>
      <c r="AR31" s="1007"/>
      <c r="AS31" s="1007"/>
      <c r="AT31" s="1007"/>
      <c r="AU31" s="1007">
        <v>110</v>
      </c>
      <c r="AV31" s="1007"/>
      <c r="AW31" s="1007"/>
      <c r="AX31" s="1007"/>
      <c r="AY31" s="1007"/>
      <c r="AZ31" s="1077" t="s">
        <v>551</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508</v>
      </c>
      <c r="R32" s="1075"/>
      <c r="S32" s="1075"/>
      <c r="T32" s="1075"/>
      <c r="U32" s="1075"/>
      <c r="V32" s="1075">
        <v>488</v>
      </c>
      <c r="W32" s="1075"/>
      <c r="X32" s="1075"/>
      <c r="Y32" s="1075"/>
      <c r="Z32" s="1075"/>
      <c r="AA32" s="1075">
        <v>20</v>
      </c>
      <c r="AB32" s="1075"/>
      <c r="AC32" s="1075"/>
      <c r="AD32" s="1075"/>
      <c r="AE32" s="1076"/>
      <c r="AF32" s="1071">
        <v>426</v>
      </c>
      <c r="AG32" s="1072"/>
      <c r="AH32" s="1072"/>
      <c r="AI32" s="1072"/>
      <c r="AJ32" s="1073"/>
      <c r="AK32" s="1016">
        <v>125</v>
      </c>
      <c r="AL32" s="1007"/>
      <c r="AM32" s="1007"/>
      <c r="AN32" s="1007"/>
      <c r="AO32" s="1007"/>
      <c r="AP32" s="1007">
        <v>50</v>
      </c>
      <c r="AQ32" s="1007"/>
      <c r="AR32" s="1007"/>
      <c r="AS32" s="1007"/>
      <c r="AT32" s="1007"/>
      <c r="AU32" s="1007">
        <v>48</v>
      </c>
      <c r="AV32" s="1007"/>
      <c r="AW32" s="1007"/>
      <c r="AX32" s="1007"/>
      <c r="AY32" s="1007"/>
      <c r="AZ32" s="1077" t="s">
        <v>551</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302</v>
      </c>
      <c r="R33" s="1075"/>
      <c r="S33" s="1075"/>
      <c r="T33" s="1075"/>
      <c r="U33" s="1075"/>
      <c r="V33" s="1075">
        <v>292</v>
      </c>
      <c r="W33" s="1075"/>
      <c r="X33" s="1075"/>
      <c r="Y33" s="1075"/>
      <c r="Z33" s="1075"/>
      <c r="AA33" s="1075">
        <v>10</v>
      </c>
      <c r="AB33" s="1075"/>
      <c r="AC33" s="1075"/>
      <c r="AD33" s="1075"/>
      <c r="AE33" s="1076"/>
      <c r="AF33" s="1071">
        <v>10</v>
      </c>
      <c r="AG33" s="1072"/>
      <c r="AH33" s="1072"/>
      <c r="AI33" s="1072"/>
      <c r="AJ33" s="1073"/>
      <c r="AK33" s="1016">
        <v>85</v>
      </c>
      <c r="AL33" s="1007"/>
      <c r="AM33" s="1007"/>
      <c r="AN33" s="1007"/>
      <c r="AO33" s="1007"/>
      <c r="AP33" s="1007">
        <v>1072</v>
      </c>
      <c r="AQ33" s="1007"/>
      <c r="AR33" s="1007"/>
      <c r="AS33" s="1007"/>
      <c r="AT33" s="1007"/>
      <c r="AU33" s="1007">
        <v>649</v>
      </c>
      <c r="AV33" s="1007"/>
      <c r="AW33" s="1007"/>
      <c r="AX33" s="1007"/>
      <c r="AY33" s="1007"/>
      <c r="AZ33" s="1077" t="s">
        <v>551</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24</v>
      </c>
      <c r="R34" s="1075"/>
      <c r="S34" s="1075"/>
      <c r="T34" s="1075"/>
      <c r="U34" s="1075"/>
      <c r="V34" s="1075">
        <v>17</v>
      </c>
      <c r="W34" s="1075"/>
      <c r="X34" s="1075"/>
      <c r="Y34" s="1075"/>
      <c r="Z34" s="1075"/>
      <c r="AA34" s="1075">
        <v>7</v>
      </c>
      <c r="AB34" s="1075"/>
      <c r="AC34" s="1075"/>
      <c r="AD34" s="1075"/>
      <c r="AE34" s="1076"/>
      <c r="AF34" s="1071">
        <v>3</v>
      </c>
      <c r="AG34" s="1072"/>
      <c r="AH34" s="1072"/>
      <c r="AI34" s="1072"/>
      <c r="AJ34" s="1073"/>
      <c r="AK34" s="1016">
        <v>8</v>
      </c>
      <c r="AL34" s="1007"/>
      <c r="AM34" s="1007"/>
      <c r="AN34" s="1007"/>
      <c r="AO34" s="1007"/>
      <c r="AP34" s="1007">
        <v>35</v>
      </c>
      <c r="AQ34" s="1007"/>
      <c r="AR34" s="1007"/>
      <c r="AS34" s="1007"/>
      <c r="AT34" s="1007"/>
      <c r="AU34" s="1007">
        <v>6</v>
      </c>
      <c r="AV34" s="1007"/>
      <c r="AW34" s="1007"/>
      <c r="AX34" s="1007"/>
      <c r="AY34" s="1007"/>
      <c r="AZ34" s="1077" t="s">
        <v>551</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464</v>
      </c>
      <c r="AG63" s="995"/>
      <c r="AH63" s="995"/>
      <c r="AI63" s="995"/>
      <c r="AJ63" s="1058"/>
      <c r="AK63" s="1059"/>
      <c r="AL63" s="999"/>
      <c r="AM63" s="999"/>
      <c r="AN63" s="999"/>
      <c r="AO63" s="999"/>
      <c r="AP63" s="995">
        <v>1506</v>
      </c>
      <c r="AQ63" s="995"/>
      <c r="AR63" s="995"/>
      <c r="AS63" s="995"/>
      <c r="AT63" s="995"/>
      <c r="AU63" s="995">
        <v>813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1878</v>
      </c>
      <c r="R68" s="1018"/>
      <c r="S68" s="1018"/>
      <c r="T68" s="1018"/>
      <c r="U68" s="1018"/>
      <c r="V68" s="1018">
        <v>1878</v>
      </c>
      <c r="W68" s="1018"/>
      <c r="X68" s="1018"/>
      <c r="Y68" s="1018"/>
      <c r="Z68" s="1018"/>
      <c r="AA68" s="1018" t="s">
        <v>551</v>
      </c>
      <c r="AB68" s="1018"/>
      <c r="AC68" s="1018"/>
      <c r="AD68" s="1018"/>
      <c r="AE68" s="1018"/>
      <c r="AF68" s="1018" t="s">
        <v>551</v>
      </c>
      <c r="AG68" s="1018"/>
      <c r="AH68" s="1018"/>
      <c r="AI68" s="1018"/>
      <c r="AJ68" s="1018"/>
      <c r="AK68" s="1018" t="s">
        <v>551</v>
      </c>
      <c r="AL68" s="1018"/>
      <c r="AM68" s="1018"/>
      <c r="AN68" s="1018"/>
      <c r="AO68" s="1018"/>
      <c r="AP68" s="1018" t="s">
        <v>551</v>
      </c>
      <c r="AQ68" s="1018"/>
      <c r="AR68" s="1018"/>
      <c r="AS68" s="1018"/>
      <c r="AT68" s="1018"/>
      <c r="AU68" s="1018" t="s">
        <v>551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11</v>
      </c>
      <c r="R69" s="1007"/>
      <c r="S69" s="1007"/>
      <c r="T69" s="1007"/>
      <c r="U69" s="1007"/>
      <c r="V69" s="1007">
        <v>3</v>
      </c>
      <c r="W69" s="1007"/>
      <c r="X69" s="1007"/>
      <c r="Y69" s="1007"/>
      <c r="Z69" s="1007"/>
      <c r="AA69" s="1007">
        <v>8</v>
      </c>
      <c r="AB69" s="1007"/>
      <c r="AC69" s="1007"/>
      <c r="AD69" s="1007"/>
      <c r="AE69" s="1007"/>
      <c r="AF69" s="1007">
        <v>8</v>
      </c>
      <c r="AG69" s="1007"/>
      <c r="AH69" s="1007"/>
      <c r="AI69" s="1007"/>
      <c r="AJ69" s="1007"/>
      <c r="AK69" s="1007" t="s">
        <v>551</v>
      </c>
      <c r="AL69" s="1007"/>
      <c r="AM69" s="1007"/>
      <c r="AN69" s="1007"/>
      <c r="AO69" s="1007"/>
      <c r="AP69" s="1007" t="s">
        <v>551</v>
      </c>
      <c r="AQ69" s="1007"/>
      <c r="AR69" s="1007"/>
      <c r="AS69" s="1007"/>
      <c r="AT69" s="1007"/>
      <c r="AU69" s="1007" t="s">
        <v>551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51</v>
      </c>
      <c r="R70" s="1007"/>
      <c r="S70" s="1007"/>
      <c r="T70" s="1007"/>
      <c r="U70" s="1007"/>
      <c r="V70" s="1007">
        <v>51</v>
      </c>
      <c r="W70" s="1007"/>
      <c r="X70" s="1007"/>
      <c r="Y70" s="1007"/>
      <c r="Z70" s="1007"/>
      <c r="AA70" s="1007" t="s">
        <v>551</v>
      </c>
      <c r="AB70" s="1007"/>
      <c r="AC70" s="1007"/>
      <c r="AD70" s="1007"/>
      <c r="AE70" s="1007"/>
      <c r="AF70" s="1007" t="s">
        <v>551</v>
      </c>
      <c r="AG70" s="1007"/>
      <c r="AH70" s="1007"/>
      <c r="AI70" s="1007"/>
      <c r="AJ70" s="1007"/>
      <c r="AK70" s="1007" t="s">
        <v>551</v>
      </c>
      <c r="AL70" s="1007"/>
      <c r="AM70" s="1007"/>
      <c r="AN70" s="1007"/>
      <c r="AO70" s="1007"/>
      <c r="AP70" s="1007" t="s">
        <v>551</v>
      </c>
      <c r="AQ70" s="1007"/>
      <c r="AR70" s="1007"/>
      <c r="AS70" s="1007"/>
      <c r="AT70" s="1007"/>
      <c r="AU70" s="1007" t="s">
        <v>551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670</v>
      </c>
      <c r="R71" s="1007"/>
      <c r="S71" s="1007"/>
      <c r="T71" s="1007"/>
      <c r="U71" s="1007"/>
      <c r="V71" s="1007">
        <v>668</v>
      </c>
      <c r="W71" s="1007"/>
      <c r="X71" s="1007"/>
      <c r="Y71" s="1007"/>
      <c r="Z71" s="1007"/>
      <c r="AA71" s="1007">
        <v>2</v>
      </c>
      <c r="AB71" s="1007"/>
      <c r="AC71" s="1007"/>
      <c r="AD71" s="1007"/>
      <c r="AE71" s="1007"/>
      <c r="AF71" s="1007">
        <v>0</v>
      </c>
      <c r="AG71" s="1007"/>
      <c r="AH71" s="1007"/>
      <c r="AI71" s="1007"/>
      <c r="AJ71" s="1007"/>
      <c r="AK71" s="1007" t="s">
        <v>551</v>
      </c>
      <c r="AL71" s="1007"/>
      <c r="AM71" s="1007"/>
      <c r="AN71" s="1007"/>
      <c r="AO71" s="1007"/>
      <c r="AP71" s="1007" t="s">
        <v>551</v>
      </c>
      <c r="AQ71" s="1007"/>
      <c r="AR71" s="1007"/>
      <c r="AS71" s="1007"/>
      <c r="AT71" s="1007"/>
      <c r="AU71" s="1007" t="s">
        <v>551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142</v>
      </c>
      <c r="R72" s="1007"/>
      <c r="S72" s="1007"/>
      <c r="T72" s="1007"/>
      <c r="U72" s="1007"/>
      <c r="V72" s="1007">
        <v>133</v>
      </c>
      <c r="W72" s="1007"/>
      <c r="X72" s="1007"/>
      <c r="Y72" s="1007"/>
      <c r="Z72" s="1007"/>
      <c r="AA72" s="1007">
        <v>9</v>
      </c>
      <c r="AB72" s="1007"/>
      <c r="AC72" s="1007"/>
      <c r="AD72" s="1007"/>
      <c r="AE72" s="1007"/>
      <c r="AF72" s="1007">
        <v>9</v>
      </c>
      <c r="AG72" s="1007"/>
      <c r="AH72" s="1007"/>
      <c r="AI72" s="1007"/>
      <c r="AJ72" s="1007"/>
      <c r="AK72" s="1007" t="s">
        <v>551</v>
      </c>
      <c r="AL72" s="1007"/>
      <c r="AM72" s="1007"/>
      <c r="AN72" s="1007"/>
      <c r="AO72" s="1007"/>
      <c r="AP72" s="1007" t="s">
        <v>551</v>
      </c>
      <c r="AQ72" s="1007"/>
      <c r="AR72" s="1007"/>
      <c r="AS72" s="1007"/>
      <c r="AT72" s="1007"/>
      <c r="AU72" s="1007" t="s">
        <v>551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3281</v>
      </c>
      <c r="R73" s="1007"/>
      <c r="S73" s="1007"/>
      <c r="T73" s="1007"/>
      <c r="U73" s="1007"/>
      <c r="V73" s="1007">
        <v>2177</v>
      </c>
      <c r="W73" s="1007"/>
      <c r="X73" s="1007"/>
      <c r="Y73" s="1007"/>
      <c r="Z73" s="1007"/>
      <c r="AA73" s="1007">
        <v>1103</v>
      </c>
      <c r="AB73" s="1007"/>
      <c r="AC73" s="1007"/>
      <c r="AD73" s="1007"/>
      <c r="AE73" s="1007"/>
      <c r="AF73" s="1007">
        <v>1103</v>
      </c>
      <c r="AG73" s="1007"/>
      <c r="AH73" s="1007"/>
      <c r="AI73" s="1007"/>
      <c r="AJ73" s="1007"/>
      <c r="AK73" s="1007">
        <v>2</v>
      </c>
      <c r="AL73" s="1007"/>
      <c r="AM73" s="1007"/>
      <c r="AN73" s="1007"/>
      <c r="AO73" s="1007"/>
      <c r="AP73" s="1007" t="s">
        <v>551</v>
      </c>
      <c r="AQ73" s="1007"/>
      <c r="AR73" s="1007"/>
      <c r="AS73" s="1007"/>
      <c r="AT73" s="1007"/>
      <c r="AU73" s="1007" t="s">
        <v>551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6</v>
      </c>
      <c r="R74" s="1007"/>
      <c r="S74" s="1007"/>
      <c r="T74" s="1007"/>
      <c r="U74" s="1007"/>
      <c r="V74" s="1007">
        <v>6</v>
      </c>
      <c r="W74" s="1007"/>
      <c r="X74" s="1007"/>
      <c r="Y74" s="1007"/>
      <c r="Z74" s="1007"/>
      <c r="AA74" s="1007">
        <v>0</v>
      </c>
      <c r="AB74" s="1007"/>
      <c r="AC74" s="1007"/>
      <c r="AD74" s="1007"/>
      <c r="AE74" s="1007"/>
      <c r="AF74" s="1007" t="s">
        <v>551</v>
      </c>
      <c r="AG74" s="1007"/>
      <c r="AH74" s="1007"/>
      <c r="AI74" s="1007"/>
      <c r="AJ74" s="1007"/>
      <c r="AK74" s="1007" t="s">
        <v>551</v>
      </c>
      <c r="AL74" s="1007"/>
      <c r="AM74" s="1007"/>
      <c r="AN74" s="1007"/>
      <c r="AO74" s="1007"/>
      <c r="AP74" s="1007" t="s">
        <v>551</v>
      </c>
      <c r="AQ74" s="1007"/>
      <c r="AR74" s="1007"/>
      <c r="AS74" s="1007"/>
      <c r="AT74" s="1007"/>
      <c r="AU74" s="1007" t="s">
        <v>551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559</v>
      </c>
      <c r="C75" s="1011"/>
      <c r="D75" s="1011"/>
      <c r="E75" s="1011"/>
      <c r="F75" s="1011"/>
      <c r="G75" s="1011"/>
      <c r="H75" s="1011"/>
      <c r="I75" s="1011"/>
      <c r="J75" s="1011"/>
      <c r="K75" s="1011"/>
      <c r="L75" s="1011"/>
      <c r="M75" s="1011"/>
      <c r="N75" s="1011"/>
      <c r="O75" s="1011"/>
      <c r="P75" s="1012"/>
      <c r="Q75" s="1014">
        <v>80</v>
      </c>
      <c r="R75" s="1015"/>
      <c r="S75" s="1015"/>
      <c r="T75" s="1015"/>
      <c r="U75" s="1016"/>
      <c r="V75" s="1017">
        <v>57</v>
      </c>
      <c r="W75" s="1015"/>
      <c r="X75" s="1015"/>
      <c r="Y75" s="1015"/>
      <c r="Z75" s="1016"/>
      <c r="AA75" s="1017">
        <v>23</v>
      </c>
      <c r="AB75" s="1015"/>
      <c r="AC75" s="1015"/>
      <c r="AD75" s="1015"/>
      <c r="AE75" s="1016"/>
      <c r="AF75" s="1017">
        <v>23</v>
      </c>
      <c r="AG75" s="1015"/>
      <c r="AH75" s="1015"/>
      <c r="AI75" s="1015"/>
      <c r="AJ75" s="1016"/>
      <c r="AK75" s="1017" t="s">
        <v>551</v>
      </c>
      <c r="AL75" s="1015"/>
      <c r="AM75" s="1015"/>
      <c r="AN75" s="1015"/>
      <c r="AO75" s="1016"/>
      <c r="AP75" s="1017" t="s">
        <v>551</v>
      </c>
      <c r="AQ75" s="1015"/>
      <c r="AR75" s="1015"/>
      <c r="AS75" s="1015"/>
      <c r="AT75" s="1016"/>
      <c r="AU75" s="1017" t="s">
        <v>551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152422</v>
      </c>
      <c r="R76" s="1015"/>
      <c r="S76" s="1015"/>
      <c r="T76" s="1015"/>
      <c r="U76" s="1016"/>
      <c r="V76" s="1017">
        <v>149637</v>
      </c>
      <c r="W76" s="1015"/>
      <c r="X76" s="1015"/>
      <c r="Y76" s="1015"/>
      <c r="Z76" s="1016"/>
      <c r="AA76" s="1017">
        <v>2785</v>
      </c>
      <c r="AB76" s="1015"/>
      <c r="AC76" s="1015"/>
      <c r="AD76" s="1015"/>
      <c r="AE76" s="1016"/>
      <c r="AF76" s="1017">
        <v>2785</v>
      </c>
      <c r="AG76" s="1015"/>
      <c r="AH76" s="1015"/>
      <c r="AI76" s="1015"/>
      <c r="AJ76" s="1016"/>
      <c r="AK76" s="1017" t="s">
        <v>551</v>
      </c>
      <c r="AL76" s="1015"/>
      <c r="AM76" s="1015"/>
      <c r="AN76" s="1015"/>
      <c r="AO76" s="1016"/>
      <c r="AP76" s="1017" t="s">
        <v>551</v>
      </c>
      <c r="AQ76" s="1015"/>
      <c r="AR76" s="1015"/>
      <c r="AS76" s="1015"/>
      <c r="AT76" s="1016"/>
      <c r="AU76" s="1017" t="s">
        <v>551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3928</v>
      </c>
      <c r="AG88" s="995"/>
      <c r="AH88" s="995"/>
      <c r="AI88" s="995"/>
      <c r="AJ88" s="995"/>
      <c r="AK88" s="999"/>
      <c r="AL88" s="999"/>
      <c r="AM88" s="999"/>
      <c r="AN88" s="999"/>
      <c r="AO88" s="999"/>
      <c r="AP88" s="995" t="s">
        <v>551</v>
      </c>
      <c r="AQ88" s="995"/>
      <c r="AR88" s="995"/>
      <c r="AS88" s="995"/>
      <c r="AT88" s="995"/>
      <c r="AU88" s="995" t="s">
        <v>551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55</v>
      </c>
      <c r="CS102" s="989"/>
      <c r="CT102" s="989"/>
      <c r="CU102" s="989"/>
      <c r="CV102" s="990"/>
      <c r="CW102" s="988" t="s">
        <v>551</v>
      </c>
      <c r="CX102" s="989"/>
      <c r="CY102" s="989"/>
      <c r="CZ102" s="989"/>
      <c r="DA102" s="990"/>
      <c r="DB102" s="988" t="s">
        <v>551</v>
      </c>
      <c r="DC102" s="989"/>
      <c r="DD102" s="989"/>
      <c r="DE102" s="989"/>
      <c r="DF102" s="990"/>
      <c r="DG102" s="988" t="s">
        <v>551</v>
      </c>
      <c r="DH102" s="989"/>
      <c r="DI102" s="989"/>
      <c r="DJ102" s="989"/>
      <c r="DK102" s="990"/>
      <c r="DL102" s="988" t="s">
        <v>551</v>
      </c>
      <c r="DM102" s="989"/>
      <c r="DN102" s="989"/>
      <c r="DO102" s="989"/>
      <c r="DP102" s="990"/>
      <c r="DQ102" s="988" t="s">
        <v>551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667854</v>
      </c>
      <c r="AB110" s="925"/>
      <c r="AC110" s="925"/>
      <c r="AD110" s="925"/>
      <c r="AE110" s="926"/>
      <c r="AF110" s="927">
        <v>580640</v>
      </c>
      <c r="AG110" s="925"/>
      <c r="AH110" s="925"/>
      <c r="AI110" s="925"/>
      <c r="AJ110" s="926"/>
      <c r="AK110" s="927">
        <v>609083</v>
      </c>
      <c r="AL110" s="925"/>
      <c r="AM110" s="925"/>
      <c r="AN110" s="925"/>
      <c r="AO110" s="926"/>
      <c r="AP110" s="928">
        <v>24.8</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5768542</v>
      </c>
      <c r="BR110" s="878"/>
      <c r="BS110" s="878"/>
      <c r="BT110" s="878"/>
      <c r="BU110" s="878"/>
      <c r="BV110" s="878">
        <v>5638733</v>
      </c>
      <c r="BW110" s="878"/>
      <c r="BX110" s="878"/>
      <c r="BY110" s="878"/>
      <c r="BZ110" s="878"/>
      <c r="CA110" s="878">
        <v>5464907</v>
      </c>
      <c r="CB110" s="878"/>
      <c r="CC110" s="878"/>
      <c r="CD110" s="878"/>
      <c r="CE110" s="878"/>
      <c r="CF110" s="902">
        <v>222.3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721014</v>
      </c>
      <c r="BR112" s="853"/>
      <c r="BS112" s="853"/>
      <c r="BT112" s="853"/>
      <c r="BU112" s="853"/>
      <c r="BV112" s="853">
        <v>747808</v>
      </c>
      <c r="BW112" s="853"/>
      <c r="BX112" s="853"/>
      <c r="BY112" s="853"/>
      <c r="BZ112" s="853"/>
      <c r="CA112" s="853">
        <v>812986</v>
      </c>
      <c r="CB112" s="853"/>
      <c r="CC112" s="853"/>
      <c r="CD112" s="853"/>
      <c r="CE112" s="853"/>
      <c r="CF112" s="911">
        <v>33.1</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57752</v>
      </c>
      <c r="AB113" s="955"/>
      <c r="AC113" s="955"/>
      <c r="AD113" s="955"/>
      <c r="AE113" s="956"/>
      <c r="AF113" s="957">
        <v>69028</v>
      </c>
      <c r="AG113" s="955"/>
      <c r="AH113" s="955"/>
      <c r="AI113" s="955"/>
      <c r="AJ113" s="956"/>
      <c r="AK113" s="957">
        <v>63815</v>
      </c>
      <c r="AL113" s="955"/>
      <c r="AM113" s="955"/>
      <c r="AN113" s="955"/>
      <c r="AO113" s="956"/>
      <c r="AP113" s="958">
        <v>2.6</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7388</v>
      </c>
      <c r="BR113" s="853"/>
      <c r="BS113" s="853"/>
      <c r="BT113" s="853"/>
      <c r="BU113" s="853"/>
      <c r="BV113" s="853">
        <v>2042</v>
      </c>
      <c r="BW113" s="853"/>
      <c r="BX113" s="853"/>
      <c r="BY113" s="853"/>
      <c r="BZ113" s="853"/>
      <c r="CA113" s="853" t="s">
        <v>122</v>
      </c>
      <c r="CB113" s="853"/>
      <c r="CC113" s="853"/>
      <c r="CD113" s="853"/>
      <c r="CE113" s="853"/>
      <c r="CF113" s="911" t="s">
        <v>122</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6827</v>
      </c>
      <c r="AB114" s="816"/>
      <c r="AC114" s="816"/>
      <c r="AD114" s="816"/>
      <c r="AE114" s="817"/>
      <c r="AF114" s="818">
        <v>4000</v>
      </c>
      <c r="AG114" s="816"/>
      <c r="AH114" s="816"/>
      <c r="AI114" s="816"/>
      <c r="AJ114" s="817"/>
      <c r="AK114" s="818">
        <v>691</v>
      </c>
      <c r="AL114" s="816"/>
      <c r="AM114" s="816"/>
      <c r="AN114" s="816"/>
      <c r="AO114" s="817"/>
      <c r="AP114" s="860">
        <v>0</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1098252</v>
      </c>
      <c r="BR114" s="853"/>
      <c r="BS114" s="853"/>
      <c r="BT114" s="853"/>
      <c r="BU114" s="853"/>
      <c r="BV114" s="853">
        <v>1091280</v>
      </c>
      <c r="BW114" s="853"/>
      <c r="BX114" s="853"/>
      <c r="BY114" s="853"/>
      <c r="BZ114" s="853"/>
      <c r="CA114" s="853">
        <v>1106996</v>
      </c>
      <c r="CB114" s="853"/>
      <c r="CC114" s="853"/>
      <c r="CD114" s="853"/>
      <c r="CE114" s="853"/>
      <c r="CF114" s="911">
        <v>45</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9806</v>
      </c>
      <c r="AB115" s="955"/>
      <c r="AC115" s="955"/>
      <c r="AD115" s="955"/>
      <c r="AE115" s="956"/>
      <c r="AF115" s="957">
        <v>7543</v>
      </c>
      <c r="AG115" s="955"/>
      <c r="AH115" s="955"/>
      <c r="AI115" s="955"/>
      <c r="AJ115" s="956"/>
      <c r="AK115" s="957">
        <v>8539</v>
      </c>
      <c r="AL115" s="955"/>
      <c r="AM115" s="955"/>
      <c r="AN115" s="955"/>
      <c r="AO115" s="956"/>
      <c r="AP115" s="958">
        <v>0.3</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140</v>
      </c>
      <c r="AB116" s="816"/>
      <c r="AC116" s="816"/>
      <c r="AD116" s="816"/>
      <c r="AE116" s="817"/>
      <c r="AF116" s="818">
        <v>128</v>
      </c>
      <c r="AG116" s="816"/>
      <c r="AH116" s="816"/>
      <c r="AI116" s="816"/>
      <c r="AJ116" s="817"/>
      <c r="AK116" s="818">
        <v>144</v>
      </c>
      <c r="AL116" s="816"/>
      <c r="AM116" s="816"/>
      <c r="AN116" s="816"/>
      <c r="AO116" s="817"/>
      <c r="AP116" s="860">
        <v>0</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742379</v>
      </c>
      <c r="AB117" s="939"/>
      <c r="AC117" s="939"/>
      <c r="AD117" s="939"/>
      <c r="AE117" s="940"/>
      <c r="AF117" s="941">
        <v>661339</v>
      </c>
      <c r="AG117" s="939"/>
      <c r="AH117" s="939"/>
      <c r="AI117" s="939"/>
      <c r="AJ117" s="940"/>
      <c r="AK117" s="941">
        <v>682272</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7595196</v>
      </c>
      <c r="BR119" s="881"/>
      <c r="BS119" s="881"/>
      <c r="BT119" s="881"/>
      <c r="BU119" s="881"/>
      <c r="BV119" s="881">
        <v>7479863</v>
      </c>
      <c r="BW119" s="881"/>
      <c r="BX119" s="881"/>
      <c r="BY119" s="881"/>
      <c r="BZ119" s="881"/>
      <c r="CA119" s="881">
        <v>7384889</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2115533</v>
      </c>
      <c r="BR120" s="878"/>
      <c r="BS120" s="878"/>
      <c r="BT120" s="878"/>
      <c r="BU120" s="878"/>
      <c r="BV120" s="878">
        <v>2377293</v>
      </c>
      <c r="BW120" s="878"/>
      <c r="BX120" s="878"/>
      <c r="BY120" s="878"/>
      <c r="BZ120" s="878"/>
      <c r="CA120" s="878">
        <v>2492777</v>
      </c>
      <c r="CB120" s="878"/>
      <c r="CC120" s="878"/>
      <c r="CD120" s="878"/>
      <c r="CE120" s="878"/>
      <c r="CF120" s="902">
        <v>101.4</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516553</v>
      </c>
      <c r="DH120" s="878"/>
      <c r="DI120" s="878"/>
      <c r="DJ120" s="878"/>
      <c r="DK120" s="878"/>
      <c r="DL120" s="878">
        <v>570641</v>
      </c>
      <c r="DM120" s="878"/>
      <c r="DN120" s="878"/>
      <c r="DO120" s="878"/>
      <c r="DP120" s="878"/>
      <c r="DQ120" s="878">
        <v>648520</v>
      </c>
      <c r="DR120" s="878"/>
      <c r="DS120" s="878"/>
      <c r="DT120" s="878"/>
      <c r="DU120" s="878"/>
      <c r="DV120" s="879">
        <v>26.4</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188511</v>
      </c>
      <c r="BR121" s="853"/>
      <c r="BS121" s="853"/>
      <c r="BT121" s="853"/>
      <c r="BU121" s="853"/>
      <c r="BV121" s="853">
        <v>185129</v>
      </c>
      <c r="BW121" s="853"/>
      <c r="BX121" s="853"/>
      <c r="BY121" s="853"/>
      <c r="BZ121" s="853"/>
      <c r="CA121" s="853">
        <v>133364</v>
      </c>
      <c r="CB121" s="853"/>
      <c r="CC121" s="853"/>
      <c r="CD121" s="853"/>
      <c r="CE121" s="853"/>
      <c r="CF121" s="911">
        <v>5.4</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149828</v>
      </c>
      <c r="DH121" s="853"/>
      <c r="DI121" s="853"/>
      <c r="DJ121" s="853"/>
      <c r="DK121" s="853"/>
      <c r="DL121" s="853">
        <v>133355</v>
      </c>
      <c r="DM121" s="853"/>
      <c r="DN121" s="853"/>
      <c r="DO121" s="853"/>
      <c r="DP121" s="853"/>
      <c r="DQ121" s="853">
        <v>109848</v>
      </c>
      <c r="DR121" s="853"/>
      <c r="DS121" s="853"/>
      <c r="DT121" s="853"/>
      <c r="DU121" s="853"/>
      <c r="DV121" s="830">
        <v>4.5</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4742054</v>
      </c>
      <c r="BR122" s="881"/>
      <c r="BS122" s="881"/>
      <c r="BT122" s="881"/>
      <c r="BU122" s="881"/>
      <c r="BV122" s="881">
        <v>4609448</v>
      </c>
      <c r="BW122" s="881"/>
      <c r="BX122" s="881"/>
      <c r="BY122" s="881"/>
      <c r="BZ122" s="881"/>
      <c r="CA122" s="881">
        <v>4633122</v>
      </c>
      <c r="CB122" s="881"/>
      <c r="CC122" s="881"/>
      <c r="CD122" s="881"/>
      <c r="CE122" s="881"/>
      <c r="CF122" s="882">
        <v>188.5</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54633</v>
      </c>
      <c r="DH122" s="853"/>
      <c r="DI122" s="853"/>
      <c r="DJ122" s="853"/>
      <c r="DK122" s="853"/>
      <c r="DL122" s="853">
        <v>43808</v>
      </c>
      <c r="DM122" s="853"/>
      <c r="DN122" s="853"/>
      <c r="DO122" s="853"/>
      <c r="DP122" s="853"/>
      <c r="DQ122" s="853">
        <v>48305</v>
      </c>
      <c r="DR122" s="853"/>
      <c r="DS122" s="853"/>
      <c r="DT122" s="853"/>
      <c r="DU122" s="853"/>
      <c r="DV122" s="830">
        <v>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7046098</v>
      </c>
      <c r="BR123" s="869"/>
      <c r="BS123" s="869"/>
      <c r="BT123" s="869"/>
      <c r="BU123" s="869"/>
      <c r="BV123" s="869">
        <v>7171870</v>
      </c>
      <c r="BW123" s="869"/>
      <c r="BX123" s="869"/>
      <c r="BY123" s="869"/>
      <c r="BZ123" s="869"/>
      <c r="CA123" s="869">
        <v>7259263</v>
      </c>
      <c r="CB123" s="869"/>
      <c r="CC123" s="869"/>
      <c r="CD123" s="869"/>
      <c r="CE123" s="869"/>
      <c r="CF123" s="784"/>
      <c r="CG123" s="785"/>
      <c r="CH123" s="785"/>
      <c r="CI123" s="785"/>
      <c r="CJ123" s="870"/>
      <c r="CK123" s="905"/>
      <c r="CL123" s="891"/>
      <c r="CM123" s="891"/>
      <c r="CN123" s="891"/>
      <c r="CO123" s="892"/>
      <c r="CP123" s="871" t="s">
        <v>396</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v>4</v>
      </c>
      <c r="DM123" s="816"/>
      <c r="DN123" s="816"/>
      <c r="DO123" s="816"/>
      <c r="DP123" s="817"/>
      <c r="DQ123" s="818">
        <v>6313</v>
      </c>
      <c r="DR123" s="816"/>
      <c r="DS123" s="816"/>
      <c r="DT123" s="816"/>
      <c r="DU123" s="817"/>
      <c r="DV123" s="860">
        <v>0.3</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21.6</v>
      </c>
      <c r="BR124" s="867"/>
      <c r="BS124" s="867"/>
      <c r="BT124" s="867"/>
      <c r="BU124" s="867"/>
      <c r="BV124" s="867">
        <v>12.5</v>
      </c>
      <c r="BW124" s="867"/>
      <c r="BX124" s="867"/>
      <c r="BY124" s="867"/>
      <c r="BZ124" s="867"/>
      <c r="CA124" s="867">
        <v>5.0999999999999996</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9325</v>
      </c>
      <c r="AB126" s="816"/>
      <c r="AC126" s="816"/>
      <c r="AD126" s="816"/>
      <c r="AE126" s="817"/>
      <c r="AF126" s="818">
        <v>6371</v>
      </c>
      <c r="AG126" s="816"/>
      <c r="AH126" s="816"/>
      <c r="AI126" s="816"/>
      <c r="AJ126" s="817"/>
      <c r="AK126" s="818">
        <v>6356</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481</v>
      </c>
      <c r="AB127" s="816"/>
      <c r="AC127" s="816"/>
      <c r="AD127" s="816"/>
      <c r="AE127" s="817"/>
      <c r="AF127" s="818">
        <v>1172</v>
      </c>
      <c r="AG127" s="816"/>
      <c r="AH127" s="816"/>
      <c r="AI127" s="816"/>
      <c r="AJ127" s="817"/>
      <c r="AK127" s="818">
        <v>2183</v>
      </c>
      <c r="AL127" s="816"/>
      <c r="AM127" s="816"/>
      <c r="AN127" s="816"/>
      <c r="AO127" s="817"/>
      <c r="AP127" s="860">
        <v>0.1</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16137</v>
      </c>
      <c r="AB128" s="837"/>
      <c r="AC128" s="837"/>
      <c r="AD128" s="837"/>
      <c r="AE128" s="838"/>
      <c r="AF128" s="839">
        <v>5119</v>
      </c>
      <c r="AG128" s="837"/>
      <c r="AH128" s="837"/>
      <c r="AI128" s="837"/>
      <c r="AJ128" s="838"/>
      <c r="AK128" s="839">
        <v>1873</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3015771</v>
      </c>
      <c r="AB129" s="816"/>
      <c r="AC129" s="816"/>
      <c r="AD129" s="816"/>
      <c r="AE129" s="817"/>
      <c r="AF129" s="818">
        <v>2916122</v>
      </c>
      <c r="AG129" s="816"/>
      <c r="AH129" s="816"/>
      <c r="AI129" s="816"/>
      <c r="AJ129" s="817"/>
      <c r="AK129" s="818">
        <v>2913212</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483922</v>
      </c>
      <c r="AB130" s="816"/>
      <c r="AC130" s="816"/>
      <c r="AD130" s="816"/>
      <c r="AE130" s="817"/>
      <c r="AF130" s="818">
        <v>469790</v>
      </c>
      <c r="AG130" s="816"/>
      <c r="AH130" s="816"/>
      <c r="AI130" s="816"/>
      <c r="AJ130" s="817"/>
      <c r="AK130" s="818">
        <v>454775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8.6999999999999993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2531849</v>
      </c>
      <c r="AB131" s="800"/>
      <c r="AC131" s="800"/>
      <c r="AD131" s="800"/>
      <c r="AE131" s="801"/>
      <c r="AF131" s="802">
        <v>2446332</v>
      </c>
      <c r="AG131" s="800"/>
      <c r="AH131" s="800"/>
      <c r="AI131" s="800"/>
      <c r="AJ131" s="801"/>
      <c r="AK131" s="802">
        <v>2458437</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5.0999999999999996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9.5708709330000001</v>
      </c>
      <c r="AB132" s="781"/>
      <c r="AC132" s="781"/>
      <c r="AD132" s="781"/>
      <c r="AE132" s="782"/>
      <c r="AF132" s="783">
        <v>7.620797177</v>
      </c>
      <c r="AG132" s="781"/>
      <c r="AH132" s="781"/>
      <c r="AI132" s="781"/>
      <c r="AJ132" s="782"/>
      <c r="AK132" s="783">
        <v>9.1775384120000005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10.3</v>
      </c>
      <c r="AB133" s="760"/>
      <c r="AC133" s="760"/>
      <c r="AD133" s="760"/>
      <c r="AE133" s="761"/>
      <c r="AF133" s="759">
        <v>9.4</v>
      </c>
      <c r="AG133" s="760"/>
      <c r="AH133" s="760"/>
      <c r="AI133" s="760"/>
      <c r="AJ133" s="761"/>
      <c r="AK133" s="759">
        <v>8.6999999999999993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XSGiIrIq/Mk6MhI+DSG1GsDp/MLTcnV1WZgO7vH/RcxAJQ1xfnz8ueKtZX39mf8e7lmE95XzTKi0m7DSMuoUA==" saltValue="h66X6xQtEItC4VQek0Up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zEFzdmUlcSPQLFDtejcgFoct6p0V8ixpc2etfBo+TOjhBw+0XKGwjRbYy7rZjn6IjXKKgS5fsQIeOiSWXyp3A==" saltValue="8HWfzD6VjyDIP0KGVb5E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6O/5iOOvPFz2WSxwZZJHAgBXX90jYeR4f4oE63Ona7wPUT1QhXPl8cf8O8gYkTj+skev8C3co8mdmidJqIMeg==" saltValue="AUlm2LjJEtUvS2x+S7Ah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857751</v>
      </c>
      <c r="AP9" s="281">
        <v>191591</v>
      </c>
      <c r="AQ9" s="282">
        <v>243450</v>
      </c>
      <c r="AR9" s="283">
        <v>-21.3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120980</v>
      </c>
      <c r="AP10" s="284">
        <v>27023</v>
      </c>
      <c r="AQ10" s="285">
        <v>36828</v>
      </c>
      <c r="AR10" s="286">
        <v>-26.6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2575</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t="s">
        <v>488</v>
      </c>
      <c r="AP13" s="284" t="s">
        <v>488</v>
      </c>
      <c r="AQ13" s="285">
        <v>11862</v>
      </c>
      <c r="AR13" s="286" t="s">
        <v>488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21091</v>
      </c>
      <c r="AP14" s="284">
        <v>4711</v>
      </c>
      <c r="AQ14" s="285">
        <v>4647</v>
      </c>
      <c r="AR14" s="286">
        <v>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-52680</v>
      </c>
      <c r="AP15" s="284">
        <v>-11767</v>
      </c>
      <c r="AQ15" s="285">
        <v>-13358</v>
      </c>
      <c r="AR15" s="286">
        <v>-11.9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947142</v>
      </c>
      <c r="AP16" s="284">
        <v>211557</v>
      </c>
      <c r="AQ16" s="285">
        <v>286004</v>
      </c>
      <c r="AR16" s="286">
        <v>-26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21.22</v>
      </c>
      <c r="AP21" s="298">
        <v>24.25</v>
      </c>
      <c r="AQ21" s="299">
        <v>-3.03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96.2</v>
      </c>
      <c r="AP22" s="303">
        <v>95.4</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609083</v>
      </c>
      <c r="AP32" s="312">
        <v>136047</v>
      </c>
      <c r="AQ32" s="313">
        <v>167387</v>
      </c>
      <c r="AR32" s="314">
        <v>-18.7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v>5</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63815</v>
      </c>
      <c r="AP35" s="312">
        <v>14254</v>
      </c>
      <c r="AQ35" s="313">
        <v>34589</v>
      </c>
      <c r="AR35" s="314">
        <v>-58.8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691</v>
      </c>
      <c r="AP36" s="312">
        <v>154</v>
      </c>
      <c r="AQ36" s="313">
        <v>2508</v>
      </c>
      <c r="AR36" s="314">
        <v>-93.9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8539</v>
      </c>
      <c r="AP37" s="312">
        <v>1907</v>
      </c>
      <c r="AQ37" s="313">
        <v>1525</v>
      </c>
      <c r="AR37" s="314">
        <v>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v>144</v>
      </c>
      <c r="AP38" s="315">
        <v>32</v>
      </c>
      <c r="AQ38" s="316">
        <v>44</v>
      </c>
      <c r="AR38" s="304">
        <v>-27.3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-1873</v>
      </c>
      <c r="AP39" s="312">
        <v>-418</v>
      </c>
      <c r="AQ39" s="313">
        <v>-7489</v>
      </c>
      <c r="AR39" s="314">
        <v>-94.4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-454775</v>
      </c>
      <c r="AP40" s="312">
        <v>-101580</v>
      </c>
      <c r="AQ40" s="313">
        <v>-138932</v>
      </c>
      <c r="AR40" s="314">
        <v>-26.9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225624</v>
      </c>
      <c r="AP41" s="312">
        <v>50396</v>
      </c>
      <c r="AQ41" s="313">
        <v>59636</v>
      </c>
      <c r="AR41" s="314">
        <v>-15.5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1109982</v>
      </c>
      <c r="AN51" s="334">
        <v>224738</v>
      </c>
      <c r="AO51" s="335">
        <v>24.5</v>
      </c>
      <c r="AP51" s="336">
        <v>190274</v>
      </c>
      <c r="AQ51" s="337">
        <v>13.6</v>
      </c>
      <c r="AR51" s="338">
        <v>10.9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879635</v>
      </c>
      <c r="AN52" s="342">
        <v>178100</v>
      </c>
      <c r="AO52" s="343">
        <v>69.099999999999994</v>
      </c>
      <c r="AP52" s="344">
        <v>88584</v>
      </c>
      <c r="AQ52" s="345">
        <v>7.3</v>
      </c>
      <c r="AR52" s="346">
        <v>61.8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1074615</v>
      </c>
      <c r="AN53" s="334">
        <v>223645</v>
      </c>
      <c r="AO53" s="335">
        <v>-0.5</v>
      </c>
      <c r="AP53" s="336">
        <v>301035</v>
      </c>
      <c r="AQ53" s="337">
        <v>58.2</v>
      </c>
      <c r="AR53" s="338">
        <v>-58.7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533885</v>
      </c>
      <c r="AN54" s="342">
        <v>111110</v>
      </c>
      <c r="AO54" s="343">
        <v>-37.6</v>
      </c>
      <c r="AP54" s="344">
        <v>154376</v>
      </c>
      <c r="AQ54" s="345">
        <v>74.3</v>
      </c>
      <c r="AR54" s="346">
        <v>-111.9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614416</v>
      </c>
      <c r="AN55" s="334">
        <v>130394</v>
      </c>
      <c r="AO55" s="335">
        <v>-41.7</v>
      </c>
      <c r="AP55" s="336">
        <v>277467</v>
      </c>
      <c r="AQ55" s="337">
        <v>-7.8</v>
      </c>
      <c r="AR55" s="338">
        <v>-33.9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394108</v>
      </c>
      <c r="AN56" s="342">
        <v>83639</v>
      </c>
      <c r="AO56" s="343">
        <v>-24.7</v>
      </c>
      <c r="AP56" s="344">
        <v>128378</v>
      </c>
      <c r="AQ56" s="345">
        <v>-16.8</v>
      </c>
      <c r="AR56" s="346">
        <v>-7.9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821363</v>
      </c>
      <c r="AN57" s="334">
        <v>179259</v>
      </c>
      <c r="AO57" s="335">
        <v>37.5</v>
      </c>
      <c r="AP57" s="336">
        <v>282256</v>
      </c>
      <c r="AQ57" s="337">
        <v>1.7</v>
      </c>
      <c r="AR57" s="338">
        <v>35.799999999999997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305422</v>
      </c>
      <c r="AN58" s="342">
        <v>66657</v>
      </c>
      <c r="AO58" s="343">
        <v>-20.3</v>
      </c>
      <c r="AP58" s="344">
        <v>145453</v>
      </c>
      <c r="AQ58" s="345">
        <v>13.3</v>
      </c>
      <c r="AR58" s="346">
        <v>-33.6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613811</v>
      </c>
      <c r="AN59" s="334">
        <v>137103</v>
      </c>
      <c r="AO59" s="335">
        <v>-23.5</v>
      </c>
      <c r="AP59" s="336">
        <v>295341</v>
      </c>
      <c r="AQ59" s="337">
        <v>4.5999999999999996</v>
      </c>
      <c r="AR59" s="338">
        <v>-28.1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245833</v>
      </c>
      <c r="AN60" s="342">
        <v>54910</v>
      </c>
      <c r="AO60" s="343">
        <v>-17.600000000000001</v>
      </c>
      <c r="AP60" s="344">
        <v>137402</v>
      </c>
      <c r="AQ60" s="345">
        <v>-5.5</v>
      </c>
      <c r="AR60" s="346">
        <v>-12.1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846837</v>
      </c>
      <c r="AN61" s="349">
        <v>179028</v>
      </c>
      <c r="AO61" s="350">
        <v>-0.7</v>
      </c>
      <c r="AP61" s="351">
        <v>269275</v>
      </c>
      <c r="AQ61" s="352">
        <v>14.1</v>
      </c>
      <c r="AR61" s="338">
        <v>-14.8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471777</v>
      </c>
      <c r="AN62" s="342">
        <v>98883</v>
      </c>
      <c r="AO62" s="343">
        <v>-6.2</v>
      </c>
      <c r="AP62" s="344">
        <v>130839</v>
      </c>
      <c r="AQ62" s="345">
        <v>14.5</v>
      </c>
      <c r="AR62" s="346">
        <v>-20.7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dvrikS2DJptF6WnNKHbk4AOQGMQNZD5EGFht046HPOufiD+KNTeX3Ntbw7V8nRsod6dgjKf/VKdfgTI+SPMfw==" saltValue="h+pQothuRLWOAcHU8eBT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O8F/9o7KO8hHh6nazj9DiaTnLiH1tMAu1IpzCyW8h4QHBFfoJl8CGkggAO5bFo9rE31V/tFcD3KRA4g4YhUEeA==" saltValue="UGZAe68vPGe02yKyQKyh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oPXEe4Qfzq0kgiLwztn15GMfefgJ3+uUaUFL8hPA4D0EKwm1V7rpO/re0IGK4VIVQjHWoR55o5hQquGwe4l2Kg==" saltValue="7cgXhBu2Fr340xY1AMVy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35.369999999999997</v>
      </c>
      <c r="G47" s="12">
        <v>34.619999999999997</v>
      </c>
      <c r="H47" s="12">
        <v>35.22</v>
      </c>
      <c r="I47" s="12">
        <v>40.590000000000003</v>
      </c>
      <c r="J47" s="13">
        <v>41.51</v>
      </c>
    </row>
    <row r="48" spans="2:10" ht="57.75" customHeight="1" x14ac:dyDescent="0.15">
      <c r="B48" s="14"/>
      <c r="C48" s="1177" t="s">
        <v>4</v>
      </c>
      <c r="D48" s="1177"/>
      <c r="E48" s="1178"/>
      <c r="F48" s="15">
        <v>2.14</v>
      </c>
      <c r="G48" s="16">
        <v>1.31</v>
      </c>
      <c r="H48" s="16">
        <v>8</v>
      </c>
      <c r="I48" s="16">
        <v>14.04</v>
      </c>
      <c r="J48" s="17">
        <v>10.59</v>
      </c>
    </row>
    <row r="49" spans="2:10" ht="57.75" customHeight="1" thickBot="1" x14ac:dyDescent="0.2">
      <c r="B49" s="18"/>
      <c r="C49" s="1179" t="s">
        <v>5</v>
      </c>
      <c r="D49" s="1179"/>
      <c r="E49" s="1180"/>
      <c r="F49" s="19" t="s">
        <v>532</v>
      </c>
      <c r="G49" s="20">
        <v>0.35</v>
      </c>
      <c r="H49" s="20">
        <v>9.81</v>
      </c>
      <c r="I49" s="20">
        <v>9.93</v>
      </c>
      <c r="J49" s="21" t="s">
        <v>533</v>
      </c>
    </row>
    <row r="50" spans="2:10" x14ac:dyDescent="0.15"/>
  </sheetData>
  <sheetProtection algorithmName="SHA-512" hashValue="YWzQp4Q+IKFeEqjY0PijmSUbc9bdXxTumP81FScTPaXXFEmZA8NganDohw9v2YvtnXfMck8ZDnwxoFLPa0lTOg==" saltValue="mGQqFx+6l1ts6web0j+M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横山　竜也</cp:lastModifiedBy>
  <cp:lastPrinted>2025-03-21T04:19:39Z</cp:lastPrinted>
  <dcterms:created xsi:type="dcterms:W3CDTF">2025-02-19T04:45:07Z</dcterms:created>
  <dcterms:modified xsi:type="dcterms:W3CDTF">2025-09-10T02:28:06Z</dcterms:modified>
  <cp:category/>
</cp:coreProperties>
</file>