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09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<sst xmlns="http://schemas.openxmlformats.org/spreadsheetml/2006/main" xmlns:r="http://schemas.openxmlformats.org/officeDocument/2006/relationships" count="544" uniqueCount="544">
  <si>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</si>
  <si>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4"/>
  </si>
  <si>
    <t>R01</t>
  </si>
  <si>
    <t>庁舎建設事業及び庁舎改修事業基金</t>
  </si>
  <si>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</si>
  <si>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</si>
  <si>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</si>
  <si>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</si>
  <si>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</si>
  <si>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</si>
  <si>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</si>
  <si>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</si>
  <si>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</si>
  <si>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</si>
  <si>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</si>
  <si>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</si>
  <si>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</si>
  <si>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</si>
  <si>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</si>
  <si>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</si>
  <si>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</si>
  <si>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</si>
  <si>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</si>
  <si>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</si>
  <si>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</si>
  <si>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</si>
  <si>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</si>
  <si>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</si>
  <si>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</si>
  <si>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</si>
  <si>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</si>
  <si>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</si>
  <si>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</si>
  <si>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</si>
  <si>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</si>
  <si>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</si>
  <si>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</si>
  <si>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</si>
  <si>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</si>
  <si>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</si>
  <si>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</si>
  <si>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</si>
  <si>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</si>
  <si>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</si>
  <si>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</si>
  <si>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</si>
  <si>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</si>
  <si>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</si>
  <si>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</si>
  <si>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</si>
  <si>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</si>
  <si>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</si>
  <si>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</si>
  <si>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</si>
  <si>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</si>
  <si>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</si>
  <si>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</si>
  <si>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</si>
  <si>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</si>
  <si>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</si>
  <si>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</si>
  <si>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</si>
  <si>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</si>
  <si>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</si>
  <si>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</si>
  <si>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</si>
  <si>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</si>
  <si>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</si>
  <si>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</si>
  <si>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</si>
  <si>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</si>
  <si>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</si>
  <si>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</si>
  <si>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</si>
  <si>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</si>
  <si>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</si>
  <si>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</si>
  <si>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</si>
  <si>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</si>
  <si>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</si>
  <si>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</si>
  <si>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</si>
  <si>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</si>
  <si>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</si>
  <si>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</si>
  <si>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</si>
  <si>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</si>
  <si>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</si>
  <si>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</si>
  <si>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</si>
  <si>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</si>
  <si>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</si>
  <si>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</si>
  <si>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</si>
  <si>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</si>
  <si>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</si>
  <si>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</si>
  <si>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</si>
  <si>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</si>
  <si>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</si>
  <si>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</si>
  <si>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</si>
  <si>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</si>
  <si>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</si>
  <si>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</si>
  <si>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</si>
  <si>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</si>
  <si>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</si>
  <si>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</si>
  <si>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</si>
  <si>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</si>
  <si>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</si>
  <si>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</si>
  <si>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</si>
  <si>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</si>
  <si>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</si>
  <si>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</si>
  <si>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</si>
  <si>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</si>
  <si>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</si>
  <si>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</si>
  <si>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</si>
  <si>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</si>
  <si>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</si>
  <si>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</si>
  <si>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</si>
  <si>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</si>
  <si>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</si>
  <si>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</si>
  <si>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</si>
  <si>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</si>
  <si>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</si>
  <si>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</si>
  <si>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</si>
  <si>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</si>
  <si>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</si>
  <si>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</si>
  <si>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</si>
  <si>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</si>
  <si>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</si>
  <si>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</si>
  <si>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Ⅰ－１</t>
  </si>
  <si>
    <t>指定団体等の指定状況</t>
  </si>
  <si>
    <t>歳出総額</t>
  </si>
  <si>
    <t>ゴルフ場利用税交付金</t>
  </si>
  <si>
    <t>寄附金</t>
  </si>
  <si>
    <t>室戸市</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</si>
  <si>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</si>
  <si>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</si>
  <si>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</si>
  <si>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将来負担比率は数値なしであり、顕在化している将来負担は少ないが、有形固定資産減価償却率は上昇しており、老朽化が深刻な施設も多いため、潜在的な将来負担は大きいと考えられる。
公共施設等総合管理計画等に基づいた計画的な施設の更新・維持管理を行う必要がある。</t>
  </si>
  <si>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</si>
  <si>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</si>
  <si>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</si>
  <si>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</si>
  <si>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</si>
  <si>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</si>
  <si>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</si>
  <si>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</si>
  <si>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</si>
  <si>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</si>
  <si>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地方交付税種地</t>
    <rPh sb="0" eb="2">
      <t>チホウ</t>
    </rPh>
    <rPh sb="2" eb="5">
      <t>コウフゼイ</t>
    </rPh>
    <rPh sb="5" eb="6">
      <t>シュ</t>
    </rPh>
    <rPh sb="6" eb="7">
      <t>チ</t>
    </rPh>
    <phoneticPr fontId="35"/>
  </si>
  <si>
    <t>1-1</t>
  </si>
  <si>
    <t>一般職員</t>
    <rPh sb="0" eb="2">
      <t>イッパン</t>
    </rPh>
    <rPh sb="2" eb="4">
      <t>ショクイン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</si>
  <si>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</si>
  <si>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</si>
  <si>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</si>
  <si>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</si>
  <si>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</si>
  <si>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</si>
  <si>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</si>
  <si>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</si>
  <si>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</si>
  <si>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</si>
  <si>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</si>
  <si>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</si>
  <si>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</si>
  <si>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</si>
  <si>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t>ふるさと室戸応援寄附金基金</t>
    <rPh sb="4" eb="6">
      <t>ムロト</t>
    </rPh>
    <rPh sb="6" eb="11">
      <t>オウエンキフキン</t>
    </rPh>
    <rPh sb="11" eb="13">
      <t>キキン</t>
    </rPh>
    <phoneticPr fontId="35"/>
  </si>
  <si>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</si>
  <si>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</si>
  <si>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</si>
  <si>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</si>
  <si>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</si>
  <si>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</si>
  <si>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</si>
  <si>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</si>
  <si>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</si>
  <si>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</si>
  <si>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</si>
  <si>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</si>
  <si>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</si>
  <si>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</si>
  <si>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-13.2</t>
  </si>
  <si>
    <t>左のうち
一般会計等
繰入見込額</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</si>
  <si>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</si>
  <si>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</si>
  <si>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</si>
  <si>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</si>
  <si>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</si>
  <si>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</si>
  <si>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</si>
  <si>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</si>
  <si>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</si>
  <si>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</si>
  <si>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</si>
  <si>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</si>
  <si>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</si>
  <si>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</si>
  <si>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</si>
  <si>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</si>
  <si>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</si>
  <si>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</si>
  <si>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</si>
  <si>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</si>
  <si>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</si>
  <si>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</si>
  <si>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</si>
  <si>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</si>
  <si>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</si>
  <si>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</si>
  <si>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</si>
  <si>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</si>
  <si>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</si>
  <si>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基準財政収入額</t>
  </si>
  <si>
    <t>労働費</t>
  </si>
  <si>
    <t>増減率  (％)</t>
    <rPh sb="0" eb="2">
      <t>ゾウゲン</t>
    </rPh>
    <rPh sb="2" eb="3">
      <t>リツ</t>
    </rPh>
    <phoneticPr fontId="35"/>
  </si>
  <si>
    <t>-2.9</t>
  </si>
  <si>
    <t>積立不足額を考慮して算定した額</t>
    <rPh sb="0" eb="1">
      <t>ツ</t>
    </rPh>
    <rPh sb="1" eb="2">
      <t>タ</t>
    </rPh>
    <rPh sb="2" eb="5">
      <t>フソクガク</t>
    </rPh>
    <rPh sb="6" eb="8">
      <t>コウリョ</t>
    </rPh>
    <rPh sb="10" eb="12">
      <t>サンテイ</t>
    </rPh>
    <rPh sb="14" eb="15">
      <t>ガク</t>
    </rPh>
    <phoneticPr fontId="22"/>
  </si>
  <si>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</si>
  <si>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</si>
  <si>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</si>
  <si>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</si>
  <si>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</si>
  <si>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</si>
  <si>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</si>
  <si>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</si>
  <si>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</si>
  <si>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</si>
  <si>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</si>
  <si>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</si>
  <si>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</si>
  <si>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</si>
  <si>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</si>
  <si>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</si>
  <si>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</si>
  <si>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</si>
  <si>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</si>
  <si>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</si>
  <si>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</si>
  <si>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</si>
  <si>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</si>
  <si>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</si>
  <si>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</si>
  <si>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</si>
  <si>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</si>
  <si>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</si>
  <si>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</si>
  <si>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</si>
  <si>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</si>
  <si>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</si>
  <si>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</si>
  <si>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</si>
  <si>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</si>
  <si>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</si>
  <si>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</si>
  <si>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</si>
  <si>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</si>
  <si>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</si>
  <si>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</si>
  <si>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</si>
  <si>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</si>
  <si>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</si>
  <si>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</si>
  <si>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</si>
  <si>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</si>
  <si>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</si>
  <si>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</si>
  <si>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介護保険事業特別会計</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</si>
  <si>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</si>
  <si>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</si>
  <si>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</si>
  <si>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</si>
  <si>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</si>
  <si>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</si>
  <si>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</si>
  <si>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</si>
  <si>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</si>
  <si>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</si>
  <si>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</si>
  <si>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</si>
  <si>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</si>
  <si>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</si>
  <si>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</si>
  <si>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</si>
  <si>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</si>
  <si>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高知県室戸市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</si>
  <si>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</si>
  <si>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</si>
  <si>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</si>
  <si>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</si>
  <si>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</si>
  <si>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</si>
  <si>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</si>
  <si>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</si>
  <si>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</si>
  <si>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</si>
  <si>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</si>
  <si>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6.43</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</si>
  <si>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</si>
  <si>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</si>
  <si>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</si>
  <si>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</si>
  <si>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</si>
  <si>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</si>
  <si>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</si>
  <si>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</si>
  <si>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</si>
  <si>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</si>
  <si>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</si>
  <si>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</si>
  <si>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</si>
  <si>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</si>
  <si>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</si>
  <si>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</si>
  <si>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</si>
  <si>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</si>
  <si>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</si>
  <si>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</si>
  <si>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</si>
  <si>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</si>
  <si>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</si>
  <si>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</si>
  <si>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</si>
  <si>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</si>
  <si>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</si>
  <si>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</si>
  <si>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</si>
  <si>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</si>
  <si>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</si>
  <si>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</si>
  <si>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</si>
  <si>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</si>
  <si>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</si>
  <si>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</si>
  <si>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</si>
  <si>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</si>
  <si>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</si>
  <si>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</si>
  <si>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</si>
  <si>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</si>
  <si>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</si>
  <si>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</si>
  <si>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</si>
  <si>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</si>
  <si>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</si>
  <si>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</si>
  <si>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</si>
  <si>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</si>
  <si>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</si>
  <si>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</si>
  <si>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</si>
  <si>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</si>
  <si>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</si>
  <si>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</si>
  <si>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</si>
  <si>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</si>
  <si>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</si>
  <si>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</si>
  <si>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</si>
  <si>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</si>
  <si>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</si>
  <si>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</si>
  <si>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</si>
  <si>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</si>
  <si>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</si>
  <si>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</si>
  <si>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</si>
  <si>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</si>
  <si>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</si>
  <si>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</si>
  <si>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</si>
  <si>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</si>
  <si>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</si>
  <si>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</si>
  <si>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</si>
  <si>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</si>
  <si>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ふるさと創生基金</t>
    <rPh sb="4" eb="6">
      <t>ソウセイ</t>
    </rPh>
    <rPh sb="6" eb="8">
      <t>キキン</t>
    </rPh>
    <phoneticPr fontId="35"/>
  </si>
  <si>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</si>
  <si>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</si>
  <si>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</si>
  <si>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</si>
  <si>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</si>
  <si>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</si>
  <si>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</si>
  <si>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</si>
  <si>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</si>
  <si>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</si>
  <si>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</si>
  <si>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</si>
  <si>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</si>
  <si>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</si>
  <si>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</si>
  <si>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</si>
  <si>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</si>
  <si>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</si>
  <si>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財政再生基準</t>
  </si>
  <si>
    <t>実質公債費比率</t>
  </si>
  <si>
    <t>再差引収支</t>
    <rPh sb="0" eb="1">
      <t>サイ</t>
    </rPh>
    <rPh sb="1" eb="3">
      <t>サシヒキ</t>
    </rPh>
    <rPh sb="3" eb="5">
      <t>シュウシ</t>
    </rPh>
    <phoneticPr fontId="35"/>
  </si>
  <si>
    <t>地方債</t>
  </si>
  <si>
    <t>介護サービス</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</si>
  <si>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</si>
  <si>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</si>
  <si>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</si>
  <si>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</si>
  <si>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</si>
  <si>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</si>
  <si>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</si>
  <si>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</si>
  <si>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</si>
  <si>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</si>
  <si>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交通</t>
  </si>
  <si>
    <t>対比（％）</t>
    <rPh sb="0" eb="2">
      <t>タイヒ</t>
    </rPh>
    <phoneticPr fontId="3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</si>
  <si>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</si>
  <si>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</si>
  <si>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</si>
  <si>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</si>
  <si>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</si>
  <si>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</si>
  <si>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</si>
  <si>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</si>
  <si>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</si>
  <si>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</si>
  <si>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</si>
  <si>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</si>
  <si>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</si>
  <si>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</si>
  <si>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</si>
  <si>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</si>
  <si>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</si>
  <si>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海洋深層水給水事業特別会計</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</si>
  <si>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</si>
  <si>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</si>
  <si>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</si>
  <si>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</si>
  <si>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</si>
  <si>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</si>
  <si>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</si>
  <si>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</si>
  <si>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</si>
  <si>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</si>
  <si>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</si>
  <si>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</si>
  <si>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</si>
  <si>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障害支援区分認定審査会運営事業特別会計</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</si>
  <si>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</si>
  <si>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</si>
  <si>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</si>
  <si>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</si>
  <si>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</si>
  <si>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将来負担比率は数値なしであり、実質公債費比率は類似団体内平均値以下であるが、有形固定資産減価償却率は上昇しており、老朽化が深刻な施設も多い。
施設の更新時期が重なることが想定されるため、同時期での多額の市債発行により、将来負担比率及び実質公債費比率の増加が見込まれる。</t>
  </si>
  <si>
    <t>資金不足
比率</t>
    <rPh sb="0" eb="2">
      <t>シキン</t>
    </rPh>
    <rPh sb="2" eb="4">
      <t>フソク</t>
    </rPh>
    <rPh sb="5" eb="7">
      <t>ヒリツ</t>
    </rPh>
    <phoneticPr fontId="35"/>
  </si>
  <si>
    <t>国民健康保険事業特別会計</t>
  </si>
  <si>
    <t>介護認定審査会運営事業特別会計</t>
  </si>
  <si>
    <t>後期高齢者医療事業特別会計</t>
  </si>
  <si>
    <t>水道事業会計</t>
  </si>
  <si>
    <t>法適用企業</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</si>
  <si>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</si>
  <si>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</si>
  <si>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</si>
  <si>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</si>
  <si>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</si>
  <si>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</si>
  <si>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</si>
  <si>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</si>
  <si>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</si>
  <si>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</si>
  <si>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</si>
  <si>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</si>
  <si>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</si>
  <si>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</si>
  <si>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</si>
  <si>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</si>
  <si>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</si>
  <si>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</si>
  <si>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</si>
  <si>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</si>
  <si>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</si>
  <si>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</si>
  <si>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</si>
  <si>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</si>
  <si>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</si>
  <si>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</si>
  <si>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</si>
  <si>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</si>
  <si>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</si>
  <si>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</si>
  <si>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</si>
  <si>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</si>
  <si>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</si>
  <si>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</si>
  <si>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</si>
  <si>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</si>
  <si>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</si>
  <si>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</si>
  <si>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</si>
  <si>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</si>
  <si>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</si>
  <si>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</si>
  <si>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</si>
  <si>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</si>
  <si>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</si>
  <si>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</si>
  <si>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</si>
  <si>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</si>
  <si>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</si>
  <si>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</si>
  <si>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</si>
  <si>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</si>
  <si>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</si>
  <si>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地域医療対策基金</t>
  </si>
  <si>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</si>
  <si>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</si>
  <si>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</si>
  <si>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</si>
  <si>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</si>
  <si>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R02</t>
  </si>
  <si>
    <t>R03</t>
  </si>
  <si>
    <t>R04</t>
  </si>
  <si>
    <t>その他会計（赤字）</t>
  </si>
  <si>
    <t>防災対策加速化基金</t>
    <rPh sb="0" eb="2">
      <t>ボウサイ</t>
    </rPh>
    <rPh sb="2" eb="4">
      <t>タイサク</t>
    </rPh>
    <rPh sb="4" eb="7">
      <t>カソクカ</t>
    </rPh>
    <rPh sb="7" eb="9">
      <t>キキン</t>
    </rPh>
    <phoneticPr fontId="35"/>
  </si>
  <si>
    <t>安芸広域市町村圏特別養護老人ホーム組合</t>
    <rPh sb="0" eb="4">
      <t>アキコウイキ</t>
    </rPh>
    <rPh sb="4" eb="8">
      <t>シチョウソンケン</t>
    </rPh>
    <rPh sb="8" eb="12">
      <t>トクベツヨウゴ</t>
    </rPh>
    <rPh sb="12" eb="14">
      <t>ロウジン</t>
    </rPh>
    <rPh sb="17" eb="19">
      <t>クミアイ</t>
    </rPh>
    <phoneticPr fontId="6"/>
  </si>
  <si>
    <t>安芸広域市町村圏事務組合（一般会計）</t>
    <rPh sb="0" eb="4">
      <t>アキコウイキ</t>
    </rPh>
    <rPh sb="4" eb="8">
      <t>シチョウソンケン</t>
    </rPh>
    <rPh sb="8" eb="12">
      <t>ジムクミアイ</t>
    </rPh>
    <rPh sb="13" eb="17">
      <t>イッパンカイケイ</t>
    </rPh>
    <phoneticPr fontId="6"/>
  </si>
  <si>
    <t>安芸広域市町村圏事務組合（滞納整理事業特別会計）</t>
    <rPh sb="0" eb="4">
      <t>アキコウイキ</t>
    </rPh>
    <rPh sb="4" eb="8">
      <t>シチョウソンケン</t>
    </rPh>
    <rPh sb="8" eb="12">
      <t>ジムクミアイ</t>
    </rPh>
    <rPh sb="13" eb="17">
      <t>タイノウセイリ</t>
    </rPh>
    <rPh sb="17" eb="19">
      <t>ジギョウ</t>
    </rPh>
    <rPh sb="19" eb="23">
      <t>トクベツカイケイ</t>
    </rPh>
    <phoneticPr fontId="6"/>
  </si>
  <si>
    <t>高知県後期高齢者医療広域連合（一般会計）</t>
    <rPh sb="0" eb="3">
      <t>コウチケン</t>
    </rPh>
    <rPh sb="3" eb="8">
      <t>コウキコウレイシャ</t>
    </rPh>
    <rPh sb="8" eb="10">
      <t>イリョウ</t>
    </rPh>
    <rPh sb="10" eb="12">
      <t>コウイキ</t>
    </rPh>
    <rPh sb="12" eb="14">
      <t>レンゴウ</t>
    </rPh>
    <rPh sb="15" eb="19">
      <t>イッパンカイケイ</t>
    </rPh>
    <phoneticPr fontId="6"/>
  </si>
  <si>
    <t>高知県後期高齢者医療広域連合（特別会計）</t>
    <rPh sb="0" eb="3">
      <t>コウチケン</t>
    </rPh>
    <rPh sb="3" eb="8">
      <t>コウキコウレイシャ</t>
    </rPh>
    <rPh sb="8" eb="10">
      <t>イリョウ</t>
    </rPh>
    <rPh sb="10" eb="12">
      <t>コウイキ</t>
    </rPh>
    <rPh sb="12" eb="14">
      <t>レンゴウ</t>
    </rPh>
    <rPh sb="15" eb="19">
      <t>トクベツカイケイ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</si>
  <si>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</si>
  <si>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2">
      <t>ジムクミアイ</t>
    </rPh>
    <rPh sb="13" eb="17">
      <t>イッパンカイケイ</t>
    </rPh>
    <phoneticPr fontId="6"/>
  </si>
  <si>
    <t>高知県市町村総合事務組合（交通災害共済事業特別会計）</t>
    <rPh sb="0" eb="3">
      <t>コウチケン</t>
    </rPh>
    <rPh sb="3" eb="6">
      <t>シチョウソン</t>
    </rPh>
    <rPh sb="6" eb="8">
      <t>ソウゴウ</t>
    </rPh>
    <rPh sb="8" eb="12">
      <t>ジムクミアイ</t>
    </rPh>
    <rPh sb="13" eb="17">
      <t>コウツウサイガイ</t>
    </rPh>
    <rPh sb="17" eb="19">
      <t>キョウサイ</t>
    </rPh>
    <rPh sb="19" eb="21">
      <t>ジギョウ</t>
    </rPh>
    <rPh sb="21" eb="25">
      <t>トクベツカイケイ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</si>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</sst>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217944</c:v>
                </c:pt>
                <c:pt idx="1">
                  <c:v>165141</c:v>
                </c:pt>
                <c:pt idx="2">
                  <c:v>207035</c:v>
                </c:pt>
                <c:pt idx="3">
                  <c:v>168225</c:v>
                </c:pt>
                <c:pt idx="4">
                  <c:v>175803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2.73</c:v>
                </c:pt>
                <c:pt idx="1">
                  <c:v>7.44</c:v>
                </c:pt>
                <c:pt idx="2">
                  <c:v>9.7200000000000006</c:v>
                </c:pt>
                <c:pt idx="3">
                  <c:v>7.97</c:v>
                </c:pt>
                <c:pt idx="4">
                  <c:v>13.55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32.130000000000003</c:v>
                </c:pt>
                <c:pt idx="1">
                  <c:v>31.18</c:v>
                </c:pt>
                <c:pt idx="2">
                  <c:v>36.72</c:v>
                </c:pt>
                <c:pt idx="3">
                  <c:v>42.73</c:v>
                </c:pt>
                <c:pt idx="4">
                  <c:v>47.57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-6.43</c:v>
                </c:pt>
                <c:pt idx="1">
                  <c:v>4.84</c:v>
                </c:pt>
                <c:pt idx="2">
                  <c:v>10.24</c:v>
                </c:pt>
                <c:pt idx="3">
                  <c:v>3.89</c:v>
                </c:pt>
                <c:pt idx="4">
                  <c:v>9.68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介護認定審査会運営事業特別会計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障害支援区分認定審査会運営事業特別会計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海洋深層水給水事業特別会計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0.15</c:v>
                </c:pt>
                <c:pt idx="4">
                  <c:v>#N/A</c:v>
                </c:pt>
                <c:pt idx="5">
                  <c:v>0.14000000000000001</c:v>
                </c:pt>
                <c:pt idx="6">
                  <c:v>#N/A</c:v>
                </c:pt>
                <c:pt idx="7">
                  <c:v>0.19</c:v>
                </c:pt>
                <c:pt idx="8">
                  <c:v>#N/A</c:v>
                </c:pt>
                <c:pt idx="9">
                  <c:v>9.e-002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0.44</c:v>
                </c:pt>
                <c:pt idx="4">
                  <c:v>#N/A</c:v>
                </c:pt>
                <c:pt idx="5">
                  <c:v>2.08</c:v>
                </c:pt>
                <c:pt idx="6">
                  <c:v>#N/A</c:v>
                </c:pt>
                <c:pt idx="7">
                  <c:v>1.41</c:v>
                </c:pt>
                <c:pt idx="8">
                  <c:v>#N/A</c:v>
                </c:pt>
                <c:pt idx="9">
                  <c:v>0.27</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5.e-002</c:v>
                </c:pt>
                <c:pt idx="2">
                  <c:v>#N/A</c:v>
                </c:pt>
                <c:pt idx="3">
                  <c:v>0</c:v>
                </c:pt>
                <c:pt idx="4">
                  <c:v>#N/A</c:v>
                </c:pt>
                <c:pt idx="5">
                  <c:v>0</c:v>
                </c:pt>
                <c:pt idx="6">
                  <c:v>#N/A</c:v>
                </c:pt>
                <c:pt idx="7">
                  <c:v>0</c:v>
                </c:pt>
                <c:pt idx="8">
                  <c:v>#N/A</c:v>
                </c:pt>
                <c:pt idx="9">
                  <c:v>0.33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6.81</c:v>
                </c:pt>
                <c:pt idx="2">
                  <c:v>#N/A</c:v>
                </c:pt>
                <c:pt idx="3">
                  <c:v>7.55</c:v>
                </c:pt>
                <c:pt idx="4">
                  <c:v>#N/A</c:v>
                </c:pt>
                <c:pt idx="5">
                  <c:v>7.44</c:v>
                </c:pt>
                <c:pt idx="6">
                  <c:v>#N/A</c:v>
                </c:pt>
                <c:pt idx="7">
                  <c:v>7.58</c:v>
                </c:pt>
                <c:pt idx="8">
                  <c:v>#N/A</c:v>
                </c:pt>
                <c:pt idx="9">
                  <c:v>7.91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2.72</c:v>
                </c:pt>
                <c:pt idx="2">
                  <c:v>#N/A</c:v>
                </c:pt>
                <c:pt idx="3">
                  <c:v>7.43</c:v>
                </c:pt>
                <c:pt idx="4">
                  <c:v>#N/A</c:v>
                </c:pt>
                <c:pt idx="5">
                  <c:v>9.7100000000000009</c:v>
                </c:pt>
                <c:pt idx="6">
                  <c:v>#N/A</c:v>
                </c:pt>
                <c:pt idx="7">
                  <c:v>7.97</c:v>
                </c:pt>
                <c:pt idx="8">
                  <c:v>#N/A</c:v>
                </c:pt>
                <c:pt idx="9">
                  <c:v>13.54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852</c:v>
                </c:pt>
                <c:pt idx="5">
                  <c:v>860</c:v>
                </c:pt>
                <c:pt idx="8">
                  <c:v>904</c:v>
                </c:pt>
                <c:pt idx="11">
                  <c:v>955</c:v>
                </c:pt>
                <c:pt idx="14">
                  <c:v>929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89</c:v>
                </c:pt>
                <c:pt idx="3">
                  <c:v>60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c:v>
                </c:pt>
                <c:pt idx="3">
                  <c:v>18</c:v>
                </c:pt>
                <c:pt idx="6">
                  <c:v>18</c:v>
                </c:pt>
                <c:pt idx="9">
                  <c:v>18</c:v>
                </c:pt>
                <c:pt idx="12">
                  <c:v>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1244</c:v>
                </c:pt>
                <c:pt idx="3">
                  <c:v>1219</c:v>
                </c:pt>
                <c:pt idx="6">
                  <c:v>1285</c:v>
                </c:pt>
                <c:pt idx="9">
                  <c:v>1361</c:v>
                </c:pt>
                <c:pt idx="12">
                  <c:v>1379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501</c:v>
                </c:pt>
                <c:pt idx="2">
                  <c:v>#N/A</c:v>
                </c:pt>
                <c:pt idx="3">
                  <c:v>#N/A</c:v>
                </c:pt>
                <c:pt idx="4">
                  <c:v>437</c:v>
                </c:pt>
                <c:pt idx="5">
                  <c:v>#N/A</c:v>
                </c:pt>
                <c:pt idx="6">
                  <c:v>#N/A</c:v>
                </c:pt>
                <c:pt idx="7">
                  <c:v>399</c:v>
                </c:pt>
                <c:pt idx="8">
                  <c:v>#N/A</c:v>
                </c:pt>
                <c:pt idx="9">
                  <c:v>#N/A</c:v>
                </c:pt>
                <c:pt idx="10">
                  <c:v>424</c:v>
                </c:pt>
                <c:pt idx="11">
                  <c:v>#N/A</c:v>
                </c:pt>
                <c:pt idx="12">
                  <c:v>#N/A</c:v>
                </c:pt>
                <c:pt idx="13">
                  <c:v>472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10003</c:v>
                </c:pt>
                <c:pt idx="5">
                  <c:v>10306</c:v>
                </c:pt>
                <c:pt idx="8">
                  <c:v>10931</c:v>
                </c:pt>
                <c:pt idx="11">
                  <c:v>10364</c:v>
                </c:pt>
                <c:pt idx="14">
                  <c:v>10806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285</c:v>
                </c:pt>
                <c:pt idx="5">
                  <c:v>248</c:v>
                </c:pt>
                <c:pt idx="8">
                  <c:v>282</c:v>
                </c:pt>
                <c:pt idx="11">
                  <c:v>426</c:v>
                </c:pt>
                <c:pt idx="14">
                  <c:v>563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4129</c:v>
                </c:pt>
                <c:pt idx="5">
                  <c:v>5029</c:v>
                </c:pt>
                <c:pt idx="8">
                  <c:v>6556</c:v>
                </c:pt>
                <c:pt idx="11">
                  <c:v>8054</c:v>
                </c:pt>
                <c:pt idx="14">
                  <c:v>8790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1271</c:v>
                </c:pt>
                <c:pt idx="3">
                  <c:v>1305</c:v>
                </c:pt>
                <c:pt idx="6">
                  <c:v>1341</c:v>
                </c:pt>
                <c:pt idx="9">
                  <c:v>1388</c:v>
                </c:pt>
                <c:pt idx="12">
                  <c:v>1388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59</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241</c:v>
                </c:pt>
                <c:pt idx="3">
                  <c:v>263</c:v>
                </c:pt>
                <c:pt idx="6">
                  <c:v>277</c:v>
                </c:pt>
                <c:pt idx="9">
                  <c:v>283</c:v>
                </c:pt>
                <c:pt idx="12">
                  <c:v>301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13448</c:v>
                </c:pt>
                <c:pt idx="3">
                  <c:v>13609</c:v>
                </c:pt>
                <c:pt idx="6">
                  <c:v>14285</c:v>
                </c:pt>
                <c:pt idx="9">
                  <c:v>14268</c:v>
                </c:pt>
                <c:pt idx="12">
                  <c:v>14371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2146</c:v>
                </c:pt>
                <c:pt idx="1">
                  <c:v>2477</c:v>
                </c:pt>
                <c:pt idx="2">
                  <c:v>2719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681</c:v>
                </c:pt>
                <c:pt idx="1">
                  <c:v>741</c:v>
                </c:pt>
                <c:pt idx="2">
                  <c:v>797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3477</c:v>
                </c:pt>
                <c:pt idx="1">
                  <c:v>4462</c:v>
                </c:pt>
                <c:pt idx="2">
                  <c:v>4767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{87F23D07-EC80-4745-A426-2F7A9DB77275}</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{3C5D26AB-5F9E-4A4F-AA85-85D722D7C4EA}</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{D475AE33-C499-4D43-9A69-A7142B252C9C}</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{A8945E06-F20D-46C3-8BB1-4748F32EC53E}</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{F480263A-ABF9-428C-8520-C2C163760A65}</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{BBA41C11-C6F1-432D-8430-4FF755FF4251}</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{FA333E43-258E-4A9D-844F-C27FFE25BDB6}</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{AAE4D3BB-0049-47F4-96B4-E523FA09FCAB}</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{F7695403-1CB5-42AF-9415-99F68943EAF4}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63.1</c:v>
                </c:pt>
                <c:pt idx="8">
                  <c:v>63.8</c:v>
                </c:pt>
                <c:pt idx="16">
                  <c:v>63.7</c:v>
                </c:pt>
                <c:pt idx="24">
                  <c:v>64.5</c:v>
                </c:pt>
                <c:pt idx="32">
                  <c:v>64.900000000000006</c:v>
                </c:pt>
              </c:numCache>
            </c:numRef>
          </c:xVal>
          <c:yVal>
            <c:numRef>
              <c:f>'公会計指標分析・財政指標組合せ分析表'!$BP$51:$DC$51</c:f>
              <c:numCache>
                <c:formatCode>#,##0.0;"▲ "#,##0.0</c:formatCode>
                <c:ptCount val="40"/>
                <c:pt idx="0">
                  <c:v>13.3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{3F9A5736-9AB5-43B6-A634-B17FEADE2DAB}</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{083E20D0-9DC4-4390-991A-A7E36CCE3D6C}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{6376FDCF-E474-4227-9372-32CF795C1082}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{55ABF8FF-C33B-4A40-B3B8-606EE24E8263}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{31C15B2D-27D4-47CA-A99C-2731984E486C}</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{CF2B5EE4-78DF-459B-A3EE-1A62F49DC329}</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{3B41F49A-7958-4312-A7A8-EBD1276688B7}</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{C1CF40BF-B9D4-4C4E-817E-9CA14B9D8382}</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{AAC98521-4E66-4DE9-8D1D-9967BB26CCC7}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{F4F3ACA4-ADE5-4B74-837A-6AD41E16F410}</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{DF1249EF-8592-4578-912C-ABF5CB17E68E}</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{82278714-F362-419B-92F1-FE0E62192DBB}</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{39A0B048-AFF8-43B2-9E1E-E0993357EBF8}</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{777F255B-864B-42B5-977D-208CF1D95A66}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{8F5ABDBF-3CCD-46DB-8DA3-BE34FA231FC3}</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{F4A9A462-B60F-4ACC-9437-CFCE6C8C6F40}</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{8A929A78-3873-4FE2-A55F-765A901262FE}</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{28112643-29B4-4AF6-A57A-1EE1BFF1A9BE}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10.4</c:v>
                </c:pt>
                <c:pt idx="8">
                  <c:v>10.199999999999999</c:v>
                </c:pt>
                <c:pt idx="16">
                  <c:v>9.4</c:v>
                </c:pt>
                <c:pt idx="24">
                  <c:v>8.6</c:v>
                </c:pt>
                <c:pt idx="32">
                  <c:v>8.8000000000000007</c:v>
                </c:pt>
              </c:numCache>
            </c:numRef>
          </c:xVal>
          <c:yVal>
            <c:numRef>
              <c:f>'公会計指標分析・財政指標組合せ分析表'!$BP$73:$DC$73</c:f>
              <c:numCache>
                <c:formatCode>#,##0.0;"▲ "#,##0.0</c:formatCode>
                <c:ptCount val="40"/>
                <c:pt idx="0">
                  <c:v>13.3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{13497F56-ABD0-4E23-9A65-D5F59DBF1098}</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{C44F7050-1DDF-475F-814C-8A8A6AAD8B3B}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{DD6EE8AF-899F-4ADA-BEB7-4A9741414300}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{70644D0B-50F0-4D22-A281-2B95F0E1585B}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{20E3F565-8EB1-40A3-BC30-32F78B14DD47}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{93260F1F-52B1-497B-A2BB-5948C320CC47}</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{A1C93C9F-E0E7-4C65-A018-43730119172E}</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{56628FFF-A1D9-4366-982F-71C9BE2AB0B1}</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{D11A5A81-5CFA-4BBA-8ACA-69D48599FE0F}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元利償還金及び公営企業債の元利償還金に対する繰入金ともに対前年度比増であり、実質公債費比率の分子は令和</a:t>
          </a:r>
          <a:r>
            <a:rPr kumimoji="1" lang="en-US" altLang="ja-JP" sz="1400">
              <a:latin typeface="ＭＳ ゴシック"/>
              <a:ea typeface="ＭＳ ゴシック"/>
            </a:rPr>
            <a:t>3</a:t>
          </a:r>
          <a:r>
            <a:rPr kumimoji="1" lang="ja-JP" altLang="en-US" sz="1400">
              <a:latin typeface="ＭＳ ゴシック"/>
              <a:ea typeface="ＭＳ ゴシック"/>
            </a:rPr>
            <a:t>年度以降増加傾向となっている。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今後は、室戸診療所の整備に係る地方債の元金償還が始まるとともに、統合中学校整備事業等の大型事業の実施が予定されていることから、元利償還金はさらに増加する見込みであるため、普通建設事業の計画的な実施や、交付税措置の有利な地方債の発行に努め、公債費の平準化を図る。</a:t>
          </a:r>
          <a:endParaRPr kumimoji="1" lang="en-US" altLang="ja-JP" sz="1400">
            <a:latin typeface="ＭＳ ゴシック"/>
            <a:ea typeface="ＭＳ ゴシック"/>
          </a:endParaRPr>
        </a:p>
        <a:p>
          <a:r>
            <a:rPr kumimoji="1" lang="ja-JP" altLang="en-US" sz="1400">
              <a:latin typeface="ＭＳ ゴシック"/>
              <a:ea typeface="ＭＳ ゴシック"/>
            </a:rPr>
            <a:t>　</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満期一括償還地方債の借入れはなし。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室戸診療所及び津波避難タワー等の建設等の大型事業の実施により、地方債発行額が増加し将来負担額は増加となっている。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一方で、財政調整基金等の充当可能基金が増加していることから、将来負担比率の分子は減少となっている。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今後は統合中学校整備事業等の大型事業に係る地方債の新規発行により地方債現在高は増加する見込みであるため、充当可能基金及び基準財政需要額算入見込額等を鑑みたうえで、普通建設事業の計画的な実施を行い、地方債の適正管理により将来負担の減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高知県室戸市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ＭＳ ゴシック"/>
              <a:ea typeface="ＭＳ ゴシック"/>
              <a:cs typeface="+mn-cs"/>
            </a:rPr>
            <a:t>財政調整基金</a:t>
          </a:r>
          <a:r>
            <a:rPr kumimoji="1" lang="en-US" altLang="ja-JP" sz="1300" baseline="0">
              <a:solidFill>
                <a:schemeClr val="dk1"/>
              </a:solidFill>
              <a:effectLst/>
              <a:latin typeface="ＭＳ ゴシック"/>
              <a:ea typeface="ＭＳ ゴシック"/>
              <a:cs typeface="+mn-cs"/>
            </a:rPr>
            <a:t>242</a:t>
          </a:r>
          <a:r>
            <a:rPr kumimoji="1" lang="ja-JP" altLang="ja-JP" sz="1300" baseline="0">
              <a:solidFill>
                <a:schemeClr val="dk1"/>
              </a:solidFill>
              <a:effectLst/>
              <a:latin typeface="ＭＳ ゴシック"/>
              <a:ea typeface="ＭＳ ゴシック"/>
              <a:cs typeface="+mn-cs"/>
            </a:rPr>
            <a:t>百万円、減債基金は</a:t>
          </a:r>
          <a:r>
            <a:rPr kumimoji="1" lang="en-US" altLang="ja-JP" sz="1300" baseline="0">
              <a:solidFill>
                <a:schemeClr val="dk1"/>
              </a:solidFill>
              <a:effectLst/>
              <a:latin typeface="ＭＳ ゴシック"/>
              <a:ea typeface="ＭＳ ゴシック"/>
              <a:cs typeface="+mn-cs"/>
            </a:rPr>
            <a:t>56</a:t>
          </a:r>
          <a:r>
            <a:rPr kumimoji="1" lang="ja-JP" altLang="ja-JP" sz="1300" baseline="0">
              <a:solidFill>
                <a:schemeClr val="dk1"/>
              </a:solidFill>
              <a:effectLst/>
              <a:latin typeface="ＭＳ ゴシック"/>
              <a:ea typeface="ＭＳ ゴシック"/>
              <a:cs typeface="+mn-cs"/>
            </a:rPr>
            <a:t>百万円、その他特定目的基金は</a:t>
          </a:r>
          <a:r>
            <a:rPr kumimoji="1" lang="en-US" altLang="ja-JP" sz="1300" baseline="0">
              <a:solidFill>
                <a:schemeClr val="dk1"/>
              </a:solidFill>
              <a:effectLst/>
              <a:latin typeface="ＭＳ ゴシック"/>
              <a:ea typeface="ＭＳ ゴシック"/>
              <a:cs typeface="+mn-cs"/>
            </a:rPr>
            <a:t>305</a:t>
          </a:r>
          <a:r>
            <a:rPr kumimoji="1" lang="ja-JP" altLang="ja-JP" sz="1300" baseline="0">
              <a:solidFill>
                <a:schemeClr val="dk1"/>
              </a:solidFill>
              <a:effectLst/>
              <a:latin typeface="ＭＳ ゴシック"/>
              <a:ea typeface="ＭＳ ゴシック"/>
              <a:cs typeface="+mn-cs"/>
            </a:rPr>
            <a:t>百万円それぞれ増加し、令和</a:t>
          </a:r>
          <a:r>
            <a:rPr kumimoji="1" lang="en-US" altLang="ja-JP" sz="1300" baseline="0">
              <a:solidFill>
                <a:schemeClr val="dk1"/>
              </a:solidFill>
              <a:effectLst/>
              <a:latin typeface="ＭＳ ゴシック"/>
              <a:ea typeface="ＭＳ ゴシック"/>
              <a:cs typeface="+mn-cs"/>
            </a:rPr>
            <a:t>5</a:t>
          </a:r>
          <a:r>
            <a:rPr kumimoji="1" lang="ja-JP" altLang="ja-JP" sz="1300" baseline="0">
              <a:solidFill>
                <a:schemeClr val="dk1"/>
              </a:solidFill>
              <a:effectLst/>
              <a:latin typeface="ＭＳ ゴシック"/>
              <a:ea typeface="ＭＳ ゴシック"/>
              <a:cs typeface="+mn-cs"/>
            </a:rPr>
            <a:t>年度末の基金全体の残高は</a:t>
          </a:r>
          <a:r>
            <a:rPr kumimoji="1" lang="ja-JP" altLang="en-US" sz="1300" baseline="0">
              <a:solidFill>
                <a:schemeClr val="dk1"/>
              </a:solidFill>
              <a:effectLst/>
              <a:latin typeface="ＭＳ ゴシック"/>
              <a:ea typeface="ＭＳ ゴシック"/>
              <a:cs typeface="+mn-cs"/>
            </a:rPr>
            <a:t>前年度より</a:t>
          </a:r>
          <a:r>
            <a:rPr kumimoji="1" lang="en-US" altLang="ja-JP" sz="1300" baseline="0">
              <a:solidFill>
                <a:schemeClr val="dk1"/>
              </a:solidFill>
              <a:effectLst/>
              <a:latin typeface="ＭＳ ゴシック"/>
              <a:ea typeface="ＭＳ ゴシック"/>
              <a:cs typeface="+mn-cs"/>
            </a:rPr>
            <a:t>602</a:t>
          </a:r>
          <a:r>
            <a:rPr kumimoji="1" lang="ja-JP" altLang="ja-JP" sz="1300" baseline="0">
              <a:solidFill>
                <a:schemeClr val="dk1"/>
              </a:solidFill>
              <a:effectLst/>
              <a:latin typeface="ＭＳ ゴシック"/>
              <a:ea typeface="ＭＳ ゴシック"/>
              <a:cs typeface="+mn-cs"/>
            </a:rPr>
            <a:t>百万円増の</a:t>
          </a:r>
          <a:r>
            <a:rPr kumimoji="1" lang="en-US" altLang="ja-JP" sz="1300" baseline="0">
              <a:solidFill>
                <a:schemeClr val="dk1"/>
              </a:solidFill>
              <a:effectLst/>
              <a:latin typeface="ＭＳ ゴシック"/>
              <a:ea typeface="ＭＳ ゴシック"/>
              <a:cs typeface="+mn-cs"/>
            </a:rPr>
            <a:t>8,282</a:t>
          </a:r>
          <a:r>
            <a:rPr kumimoji="1" lang="ja-JP" altLang="ja-JP" sz="1300" baseline="0">
              <a:solidFill>
                <a:schemeClr val="dk1"/>
              </a:solidFill>
              <a:effectLst/>
              <a:latin typeface="ＭＳ ゴシック"/>
              <a:ea typeface="ＭＳ ゴシック"/>
              <a:cs typeface="+mn-cs"/>
            </a:rPr>
            <a:t>百万円となった。</a:t>
          </a:r>
          <a:endParaRPr lang="ja-JP" altLang="ja-JP" sz="130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　その他特定目的基金が増加した主な理由は、ふるさと室戸応援寄附金が</a:t>
          </a:r>
          <a:r>
            <a:rPr kumimoji="1" lang="en-US" altLang="ja-JP" sz="1300" baseline="0">
              <a:solidFill>
                <a:schemeClr val="dk1"/>
              </a:solidFill>
              <a:effectLst/>
              <a:latin typeface="ＭＳ ゴシック"/>
              <a:ea typeface="ＭＳ ゴシック"/>
              <a:cs typeface="+mn-cs"/>
            </a:rPr>
            <a:t>93</a:t>
          </a:r>
          <a:r>
            <a:rPr kumimoji="1" lang="ja-JP" altLang="ja-JP" sz="1300" baseline="0">
              <a:solidFill>
                <a:schemeClr val="dk1"/>
              </a:solidFill>
              <a:effectLst/>
              <a:latin typeface="ＭＳ ゴシック"/>
              <a:ea typeface="ＭＳ ゴシック"/>
              <a:cs typeface="+mn-cs"/>
            </a:rPr>
            <a:t>百万円増加したことや、庁舎建設事業基金積立金</a:t>
          </a:r>
          <a:r>
            <a:rPr kumimoji="1" lang="en-US" altLang="ja-JP" sz="1300" baseline="0">
              <a:solidFill>
                <a:schemeClr val="dk1"/>
              </a:solidFill>
              <a:effectLst/>
              <a:latin typeface="ＭＳ ゴシック"/>
              <a:ea typeface="ＭＳ ゴシック"/>
              <a:cs typeface="+mn-cs"/>
            </a:rPr>
            <a:t>300</a:t>
          </a:r>
          <a:r>
            <a:rPr kumimoji="1" lang="ja-JP" altLang="ja-JP" sz="1300" baseline="0">
              <a:solidFill>
                <a:schemeClr val="dk1"/>
              </a:solidFill>
              <a:effectLst/>
              <a:latin typeface="ＭＳ ゴシック"/>
              <a:ea typeface="ＭＳ ゴシック"/>
              <a:cs typeface="+mn-cs"/>
            </a:rPr>
            <a:t>百万円が増加したことなどによる。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aseline="0">
              <a:solidFill>
                <a:schemeClr val="dk1"/>
              </a:solidFill>
              <a:effectLst/>
              <a:latin typeface="ＭＳ ゴシック"/>
              <a:ea typeface="ＭＳ ゴシック"/>
              <a:cs typeface="+mn-cs"/>
            </a:rPr>
            <a:t>　今後においても</a:t>
          </a:r>
          <a:r>
            <a:rPr kumimoji="1" lang="ja-JP" altLang="en-US" sz="1300" baseline="0">
              <a:solidFill>
                <a:schemeClr val="dk1"/>
              </a:solidFill>
              <a:effectLst/>
              <a:latin typeface="ＭＳ ゴシック"/>
              <a:ea typeface="ＭＳ ゴシック"/>
              <a:cs typeface="+mn-cs"/>
            </a:rPr>
            <a:t>統合中学校整備事業</a:t>
          </a:r>
          <a:r>
            <a:rPr kumimoji="1" lang="ja-JP" altLang="ja-JP" sz="1300" baseline="0">
              <a:solidFill>
                <a:schemeClr val="dk1"/>
              </a:solidFill>
              <a:effectLst/>
              <a:latin typeface="ＭＳ ゴシック"/>
              <a:ea typeface="ＭＳ ゴシック"/>
              <a:cs typeface="+mn-cs"/>
            </a:rPr>
            <a:t>や、</a:t>
          </a:r>
          <a:r>
            <a:rPr kumimoji="1" lang="ja-JP" altLang="en-US" sz="1300" baseline="0">
              <a:solidFill>
                <a:schemeClr val="dk1"/>
              </a:solidFill>
              <a:effectLst/>
              <a:latin typeface="ＭＳ ゴシック"/>
              <a:ea typeface="ＭＳ ゴシック"/>
              <a:cs typeface="+mn-cs"/>
            </a:rPr>
            <a:t>消防庁舎</a:t>
          </a:r>
          <a:r>
            <a:rPr kumimoji="1" lang="ja-JP" altLang="ja-JP" sz="1300" baseline="0">
              <a:solidFill>
                <a:schemeClr val="dk1"/>
              </a:solidFill>
              <a:effectLst/>
              <a:latin typeface="ＭＳ ゴシック"/>
              <a:ea typeface="ＭＳ ゴシック"/>
              <a:cs typeface="+mn-cs"/>
            </a:rPr>
            <a:t>耐震</a:t>
          </a:r>
          <a:r>
            <a:rPr kumimoji="1" lang="ja-JP" altLang="en-US" sz="1300" baseline="0">
              <a:solidFill>
                <a:schemeClr val="dk1"/>
              </a:solidFill>
              <a:effectLst/>
              <a:latin typeface="ＭＳ ゴシック"/>
              <a:ea typeface="ＭＳ ゴシック"/>
              <a:cs typeface="+mn-cs"/>
            </a:rPr>
            <a:t>化</a:t>
          </a:r>
          <a:r>
            <a:rPr kumimoji="1" lang="ja-JP" altLang="ja-JP" sz="1300" baseline="0">
              <a:solidFill>
                <a:schemeClr val="dk1"/>
              </a:solidFill>
              <a:effectLst/>
              <a:latin typeface="ＭＳ ゴシック"/>
              <a:ea typeface="ＭＳ ゴシック"/>
              <a:cs typeface="+mn-cs"/>
            </a:rPr>
            <a:t>事業など大型事業</a:t>
          </a:r>
          <a:r>
            <a:rPr kumimoji="1" lang="ja-JP" altLang="en-US" sz="1300" baseline="0">
              <a:solidFill>
                <a:schemeClr val="dk1"/>
              </a:solidFill>
              <a:effectLst/>
              <a:latin typeface="ＭＳ ゴシック"/>
              <a:ea typeface="ＭＳ ゴシック"/>
              <a:cs typeface="+mn-cs"/>
            </a:rPr>
            <a:t>が</a:t>
          </a:r>
          <a:r>
            <a:rPr kumimoji="1" lang="ja-JP" altLang="ja-JP" sz="1300" baseline="0">
              <a:solidFill>
                <a:schemeClr val="dk1"/>
              </a:solidFill>
              <a:effectLst/>
              <a:latin typeface="ＭＳ ゴシック"/>
              <a:ea typeface="ＭＳ ゴシック"/>
              <a:cs typeface="+mn-cs"/>
            </a:rPr>
            <a:t>予定されており、厳しい財政状況が見込まれているが、中長期的な視点に立った財政運営を行うため、基金残高と市債残高のバランスをとりつつ、健全で安定的な財政運営のため必要な基金残高の確保に努める</a:t>
          </a:r>
          <a:r>
            <a:rPr kumimoji="1" lang="ja-JP" altLang="en-US" sz="1300" baseline="0">
              <a:solidFill>
                <a:schemeClr val="dk1"/>
              </a:solidFill>
              <a:effectLst/>
              <a:latin typeface="ＭＳ ゴシック"/>
              <a:ea typeface="ＭＳ ゴシック"/>
              <a:cs typeface="+mn-cs"/>
            </a:rPr>
            <a:t>。</a:t>
          </a:r>
          <a:endParaRPr kumimoji="1" lang="en-US" altLang="ja-JP" sz="1300" baseline="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（基金の使途）</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ふるさと室戸応援寄附金基金　　：地域資源の保全、地場産業の振興及び子どもたちの健全な育成など</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庁舎建設事業基金　　　　    　：室戸市の庁舎整備に必要な財源を確保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ふるさと室戸応援寄附金基金</a:t>
          </a:r>
          <a:r>
            <a:rPr kumimoji="1" lang="ja-JP" altLang="ja-JP" sz="1300" baseline="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：ふるさと室戸応援寄附金事業の拡大による積立金の増加</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庁舎建設事業基金　　　　   　：積立金の増により</a:t>
          </a:r>
          <a:r>
            <a:rPr kumimoji="1" lang="en-US" altLang="ja-JP" sz="1300">
              <a:solidFill>
                <a:schemeClr val="dk1"/>
              </a:solidFill>
              <a:effectLst/>
              <a:latin typeface="ＭＳ ゴシック"/>
              <a:ea typeface="ＭＳ ゴシック"/>
              <a:cs typeface="+mn-cs"/>
            </a:rPr>
            <a:t>300</a:t>
          </a:r>
          <a:r>
            <a:rPr kumimoji="1" lang="ja-JP" altLang="ja-JP" sz="1300">
              <a:solidFill>
                <a:schemeClr val="dk1"/>
              </a:solidFill>
              <a:effectLst/>
              <a:latin typeface="ＭＳ ゴシック"/>
              <a:ea typeface="ＭＳ ゴシック"/>
              <a:cs typeface="+mn-cs"/>
            </a:rPr>
            <a:t>百万円の増加</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ふるさと室戸応援寄附金基金</a:t>
          </a:r>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：積極的に活用して、地域振興、産業振興等、住民サービス向上等に努める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庁舎建設事業基金　　　　　</a:t>
          </a:r>
          <a:r>
            <a:rPr kumimoji="1" lang="ja-JP" altLang="ja-JP" sz="1300" baseline="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：市庁舎整備に対し継続して積立を行う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今後の公債費等を見越し、決算剰余金を財政調整基金へ積み立てたことにより令和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年度末の財政調整基金残高は前年度より</a:t>
          </a:r>
          <a:r>
            <a:rPr kumimoji="1" lang="en-US" altLang="ja-JP" sz="1300">
              <a:solidFill>
                <a:schemeClr val="dk1"/>
              </a:solidFill>
              <a:effectLst/>
              <a:latin typeface="ＭＳ ゴシック"/>
              <a:ea typeface="ＭＳ ゴシック"/>
              <a:cs typeface="+mn-cs"/>
            </a:rPr>
            <a:t>242</a:t>
          </a:r>
          <a:r>
            <a:rPr kumimoji="1" lang="ja-JP" altLang="en-US" sz="1300">
              <a:solidFill>
                <a:schemeClr val="dk1"/>
              </a:solidFill>
              <a:effectLst/>
              <a:latin typeface="ＭＳ ゴシック"/>
              <a:ea typeface="ＭＳ ゴシック"/>
              <a:cs typeface="+mn-cs"/>
            </a:rPr>
            <a:t>百万円増の</a:t>
          </a:r>
          <a:r>
            <a:rPr kumimoji="1" lang="en-US" altLang="ja-JP" sz="1300">
              <a:solidFill>
                <a:schemeClr val="dk1"/>
              </a:solidFill>
              <a:effectLst/>
              <a:latin typeface="ＭＳ ゴシック"/>
              <a:ea typeface="ＭＳ ゴシック"/>
              <a:cs typeface="+mn-cs"/>
            </a:rPr>
            <a:t>2,719</a:t>
          </a:r>
          <a:r>
            <a:rPr kumimoji="1" lang="ja-JP" altLang="en-US" sz="1300">
              <a:solidFill>
                <a:schemeClr val="dk1"/>
              </a:solidFill>
              <a:effectLst/>
              <a:latin typeface="ＭＳ ゴシック"/>
              <a:ea typeface="ＭＳ ゴシック"/>
              <a:cs typeface="+mn-cs"/>
            </a:rPr>
            <a:t>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国や県等の補助制度</a:t>
          </a:r>
          <a:r>
            <a:rPr kumimoji="1" lang="ja-JP" altLang="ja-JP" sz="1300" baseline="0">
              <a:solidFill>
                <a:schemeClr val="dk1"/>
              </a:solidFill>
              <a:effectLst/>
              <a:latin typeface="+mn-lt"/>
              <a:ea typeface="+mn-ea"/>
              <a:cs typeface="+mn-cs"/>
            </a:rPr>
            <a:t>を</a:t>
          </a:r>
          <a:r>
            <a:rPr kumimoji="1" lang="ja-JP" altLang="ja-JP" sz="1300" baseline="0">
              <a:solidFill>
                <a:schemeClr val="dk1"/>
              </a:solidFill>
              <a:effectLst/>
              <a:latin typeface="ＭＳ ゴシック"/>
              <a:ea typeface="ＭＳ ゴシック"/>
              <a:cs typeface="+mn-cs"/>
            </a:rPr>
            <a:t>積極的に活用するとともに、継続事業の見直しや、新規事業の評価を行うなど財源確保に向けた取組を実施し、安定的な財政運営のため必要な基金残高の確保を目指す。</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baseline="0">
              <a:solidFill>
                <a:schemeClr val="dk1"/>
              </a:solidFill>
              <a:effectLst/>
              <a:latin typeface="ＭＳ ゴシック"/>
              <a:ea typeface="ＭＳ ゴシック"/>
              <a:cs typeface="+mn-cs"/>
            </a:rPr>
            <a:t>　今後の公債費等を見越し、決算剰余金を減債基金へ積み立てたことによる令和</a:t>
          </a:r>
          <a:r>
            <a:rPr kumimoji="1" lang="en-US" altLang="ja-JP" sz="1300" baseline="0">
              <a:solidFill>
                <a:schemeClr val="dk1"/>
              </a:solidFill>
              <a:effectLst/>
              <a:latin typeface="ＭＳ ゴシック"/>
              <a:ea typeface="ＭＳ ゴシック"/>
              <a:cs typeface="+mn-cs"/>
            </a:rPr>
            <a:t>5</a:t>
          </a:r>
          <a:r>
            <a:rPr kumimoji="1" lang="ja-JP" altLang="ja-JP" sz="1300" baseline="0">
              <a:solidFill>
                <a:schemeClr val="dk1"/>
              </a:solidFill>
              <a:effectLst/>
              <a:latin typeface="ＭＳ ゴシック"/>
              <a:ea typeface="ＭＳ ゴシック"/>
              <a:cs typeface="+mn-cs"/>
            </a:rPr>
            <a:t>年度末の減債基金残高は前年度</a:t>
          </a:r>
          <a:r>
            <a:rPr kumimoji="1" lang="ja-JP" altLang="en-US" sz="1300" baseline="0">
              <a:solidFill>
                <a:schemeClr val="dk1"/>
              </a:solidFill>
              <a:effectLst/>
              <a:latin typeface="ＭＳ ゴシック"/>
              <a:ea typeface="ＭＳ ゴシック"/>
              <a:cs typeface="+mn-cs"/>
            </a:rPr>
            <a:t>より</a:t>
          </a:r>
          <a:r>
            <a:rPr kumimoji="1" lang="en-US" altLang="ja-JP" sz="1300" baseline="0">
              <a:solidFill>
                <a:schemeClr val="dk1"/>
              </a:solidFill>
              <a:effectLst/>
              <a:latin typeface="ＭＳ ゴシック"/>
              <a:ea typeface="ＭＳ ゴシック"/>
              <a:cs typeface="+mn-cs"/>
            </a:rPr>
            <a:t>56</a:t>
          </a:r>
          <a:r>
            <a:rPr kumimoji="1" lang="ja-JP" altLang="ja-JP" sz="1300" baseline="0">
              <a:solidFill>
                <a:schemeClr val="dk1"/>
              </a:solidFill>
              <a:effectLst/>
              <a:latin typeface="ＭＳ ゴシック"/>
              <a:ea typeface="ＭＳ ゴシック"/>
              <a:cs typeface="+mn-cs"/>
            </a:rPr>
            <a:t>百万円増の</a:t>
          </a:r>
          <a:r>
            <a:rPr kumimoji="1" lang="en-US" altLang="ja-JP" sz="1300" baseline="0">
              <a:solidFill>
                <a:schemeClr val="dk1"/>
              </a:solidFill>
              <a:effectLst/>
              <a:latin typeface="ＭＳ ゴシック"/>
              <a:ea typeface="ＭＳ ゴシック"/>
              <a:cs typeface="+mn-cs"/>
            </a:rPr>
            <a:t>797</a:t>
          </a:r>
          <a:r>
            <a:rPr kumimoji="1" lang="ja-JP" altLang="ja-JP" sz="1300" baseline="0">
              <a:solidFill>
                <a:schemeClr val="dk1"/>
              </a:solidFill>
              <a:effectLst/>
              <a:latin typeface="ＭＳ ゴシック"/>
              <a:ea typeface="ＭＳ ゴシック"/>
              <a:cs typeface="+mn-cs"/>
            </a:rPr>
            <a:t>百万円となった。</a:t>
          </a:r>
          <a:endParaRPr lang="ja-JP" altLang="ja-JP" sz="1300">
            <a:effectLst/>
            <a:latin typeface="ＭＳ ゴシック"/>
            <a:ea typeface="ＭＳ ゴシック"/>
          </a:endParaRPr>
        </a:p>
        <a:p>
          <a:endParaRPr kumimoji="1" lang="en-US" altLang="ja-JP" sz="1300" baseline="0">
            <a:solidFill>
              <a:schemeClr val="dk1"/>
            </a:solidFill>
            <a:effectLst/>
            <a:latin typeface="ＭＳ ゴシック"/>
            <a:ea typeface="ＭＳ ゴシック"/>
            <a:cs typeface="+mn-cs"/>
          </a:endParaRPr>
        </a:p>
        <a:p>
          <a:r>
            <a:rPr kumimoji="1" lang="ja-JP" altLang="ja-JP" sz="1300" baseline="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pPr eaLnBrk="1" fontAlgn="auto" latinLnBrk="0" hangingPunct="1"/>
          <a:r>
            <a:rPr kumimoji="1" lang="ja-JP" altLang="ja-JP" sz="1300" baseline="0">
              <a:solidFill>
                <a:schemeClr val="dk1"/>
              </a:solidFill>
              <a:effectLst/>
              <a:latin typeface="ＭＳ ゴシック"/>
              <a:ea typeface="ＭＳ ゴシック"/>
              <a:cs typeface="+mn-cs"/>
            </a:rPr>
            <a:t>　今後、大規模な普通建設事業を控え、公債費が増加する見込みとなっているため、継続して減債基金の積立を行う。</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2" name="テキスト ボックス 41"/>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3" name="テキスト ボックス 42"/>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latin typeface="ＭＳ Ｐゴシック"/>
              <a:ea typeface="ＭＳ Ｐゴシック"/>
            </a:rPr>
            <a:t>　</a:t>
          </a:r>
          <a:r>
            <a:rPr kumimoji="1" lang="ja-JP" altLang="ja-JP" sz="1100">
              <a:solidFill>
                <a:schemeClr val="dk1"/>
              </a:solidFill>
              <a:effectLst/>
              <a:latin typeface="+mn-lt"/>
              <a:ea typeface="+mn-ea"/>
              <a:cs typeface="+mn-cs"/>
            </a:rPr>
            <a:t>有形固定資産減価償却率は、保有資産の減価償却が進んだことから、対前年度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となっている。今後は、有形固定資産減価償却率が類似団体内平均値を大きく上回る資産があることから、同比率の上昇が見込まれるため、公共施設等総合管理計画等に基づいた計画的な施設の更新、除却及び維持管理を行い、公共施設の適切な設置を行う必要があ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9" name="テキスト ボックス 58"/>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0" name="直線コネクタ 59"/>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10210" cy="225425"/>
    <xdr:sp macro="" textlink="">
      <xdr:nvSpPr>
        <xdr:cNvPr id="61" name="テキスト ボックス 60"/>
        <xdr:cNvSpPr txBox="1"/>
      </xdr:nvSpPr>
      <xdr:spPr>
        <a:xfrm>
          <a:off x="795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2" name="直線コネクタ 61"/>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63" name="テキスト ボックス 62"/>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4" name="直線コネクタ 63"/>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65" name="テキスト ボックス 64"/>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6" name="直線コネクタ 65"/>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67" name="テキスト ボックス 66"/>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8" name="直線コネクタ 67"/>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9" name="テキスト ボックス 68"/>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71" name="テキスト ボックス 7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73" name="直線コネクタ 72"/>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404495" cy="258445"/>
    <xdr:sp macro="" textlink="">
      <xdr:nvSpPr>
        <xdr:cNvPr id="74" name="有形固定資産減価償却率最小値テキスト"/>
        <xdr:cNvSpPr txBox="1"/>
      </xdr:nvSpPr>
      <xdr:spPr>
        <a:xfrm>
          <a:off x="4813300" y="6515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75" name="直線コネクタ 74"/>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404495" cy="259080"/>
    <xdr:sp macro="" textlink="">
      <xdr:nvSpPr>
        <xdr:cNvPr id="76" name="有形固定資産減価償却率最大値テキスト"/>
        <xdr:cNvSpPr txBox="1"/>
      </xdr:nvSpPr>
      <xdr:spPr>
        <a:xfrm>
          <a:off x="4813300" y="5028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77" name="直線コネクタ 76"/>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2540</xdr:rowOff>
    </xdr:from>
    <xdr:ext cx="404495" cy="259080"/>
    <xdr:sp macro="" textlink="">
      <xdr:nvSpPr>
        <xdr:cNvPr id="78" name="有形固定資産減価償却率平均値テキスト"/>
        <xdr:cNvSpPr txBox="1"/>
      </xdr:nvSpPr>
      <xdr:spPr>
        <a:xfrm>
          <a:off x="4813300" y="59175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9" name="フローチャート: 判断 78"/>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80" name="フローチャート: 判断 79"/>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81" name="フローチャート: 判断 80"/>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82" name="フローチャート: 判断 81"/>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83" name="フローチャート: 判断 82"/>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154940</xdr:rowOff>
    </xdr:from>
    <xdr:to xmlns:xdr="http://schemas.openxmlformats.org/drawingml/2006/spreadsheetDrawing">
      <xdr:col>23</xdr:col>
      <xdr:colOff>136525</xdr:colOff>
      <xdr:row>31</xdr:row>
      <xdr:rowOff>85090</xdr:rowOff>
    </xdr:to>
    <xdr:sp macro="" textlink="">
      <xdr:nvSpPr>
        <xdr:cNvPr id="89" name="楕円 88"/>
        <xdr:cNvSpPr/>
      </xdr:nvSpPr>
      <xdr:spPr>
        <a:xfrm>
          <a:off x="47117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133350</xdr:rowOff>
    </xdr:from>
    <xdr:ext cx="404495" cy="258445"/>
    <xdr:sp macro="" textlink="">
      <xdr:nvSpPr>
        <xdr:cNvPr id="90" name="有形固定資産減価償却率該当値テキスト"/>
        <xdr:cNvSpPr txBox="1"/>
      </xdr:nvSpPr>
      <xdr:spPr>
        <a:xfrm>
          <a:off x="4813300" y="6048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147955</xdr:rowOff>
    </xdr:from>
    <xdr:to xmlns:xdr="http://schemas.openxmlformats.org/drawingml/2006/spreadsheetDrawing">
      <xdr:col>19</xdr:col>
      <xdr:colOff>187325</xdr:colOff>
      <xdr:row>31</xdr:row>
      <xdr:rowOff>78105</xdr:rowOff>
    </xdr:to>
    <xdr:sp macro="" textlink="">
      <xdr:nvSpPr>
        <xdr:cNvPr id="91" name="楕円 90"/>
        <xdr:cNvSpPr/>
      </xdr:nvSpPr>
      <xdr:spPr>
        <a:xfrm>
          <a:off x="4000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27305</xdr:rowOff>
    </xdr:from>
    <xdr:to xmlns:xdr="http://schemas.openxmlformats.org/drawingml/2006/spreadsheetDrawing">
      <xdr:col>23</xdr:col>
      <xdr:colOff>85725</xdr:colOff>
      <xdr:row>31</xdr:row>
      <xdr:rowOff>34290</xdr:rowOff>
    </xdr:to>
    <xdr:cxnSp macro="">
      <xdr:nvCxnSpPr>
        <xdr:cNvPr id="92" name="直線コネクタ 91"/>
        <xdr:cNvCxnSpPr/>
      </xdr:nvCxnSpPr>
      <xdr:spPr>
        <a:xfrm>
          <a:off x="4051300" y="6113780"/>
          <a:ext cx="711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133350</xdr:rowOff>
    </xdr:from>
    <xdr:to xmlns:xdr="http://schemas.openxmlformats.org/drawingml/2006/spreadsheetDrawing">
      <xdr:col>15</xdr:col>
      <xdr:colOff>187325</xdr:colOff>
      <xdr:row>31</xdr:row>
      <xdr:rowOff>63500</xdr:rowOff>
    </xdr:to>
    <xdr:sp macro="" textlink="">
      <xdr:nvSpPr>
        <xdr:cNvPr id="93" name="楕円 92"/>
        <xdr:cNvSpPr/>
      </xdr:nvSpPr>
      <xdr:spPr>
        <a:xfrm>
          <a:off x="3238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12700</xdr:rowOff>
    </xdr:from>
    <xdr:to xmlns:xdr="http://schemas.openxmlformats.org/drawingml/2006/spreadsheetDrawing">
      <xdr:col>19</xdr:col>
      <xdr:colOff>136525</xdr:colOff>
      <xdr:row>31</xdr:row>
      <xdr:rowOff>27305</xdr:rowOff>
    </xdr:to>
    <xdr:cxnSp macro="">
      <xdr:nvCxnSpPr>
        <xdr:cNvPr id="94" name="直線コネクタ 93"/>
        <xdr:cNvCxnSpPr/>
      </xdr:nvCxnSpPr>
      <xdr:spPr>
        <a:xfrm>
          <a:off x="3289300" y="609917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135255</xdr:rowOff>
    </xdr:from>
    <xdr:to xmlns:xdr="http://schemas.openxmlformats.org/drawingml/2006/spreadsheetDrawing">
      <xdr:col>11</xdr:col>
      <xdr:colOff>187325</xdr:colOff>
      <xdr:row>31</xdr:row>
      <xdr:rowOff>65405</xdr:rowOff>
    </xdr:to>
    <xdr:sp macro="" textlink="">
      <xdr:nvSpPr>
        <xdr:cNvPr id="95" name="楕円 94"/>
        <xdr:cNvSpPr/>
      </xdr:nvSpPr>
      <xdr:spPr>
        <a:xfrm>
          <a:off x="2476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12700</xdr:rowOff>
    </xdr:from>
    <xdr:to xmlns:xdr="http://schemas.openxmlformats.org/drawingml/2006/spreadsheetDrawing">
      <xdr:col>15</xdr:col>
      <xdr:colOff>136525</xdr:colOff>
      <xdr:row>31</xdr:row>
      <xdr:rowOff>14605</xdr:rowOff>
    </xdr:to>
    <xdr:cxnSp macro="">
      <xdr:nvCxnSpPr>
        <xdr:cNvPr id="96" name="直線コネクタ 95"/>
        <xdr:cNvCxnSpPr/>
      </xdr:nvCxnSpPr>
      <xdr:spPr>
        <a:xfrm flipV="1">
          <a:off x="2527300" y="609917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122555</xdr:rowOff>
    </xdr:from>
    <xdr:to xmlns:xdr="http://schemas.openxmlformats.org/drawingml/2006/spreadsheetDrawing">
      <xdr:col>7</xdr:col>
      <xdr:colOff>187325</xdr:colOff>
      <xdr:row>31</xdr:row>
      <xdr:rowOff>52705</xdr:rowOff>
    </xdr:to>
    <xdr:sp macro="" textlink="">
      <xdr:nvSpPr>
        <xdr:cNvPr id="97" name="楕円 96"/>
        <xdr:cNvSpPr/>
      </xdr:nvSpPr>
      <xdr:spPr>
        <a:xfrm>
          <a:off x="1714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1905</xdr:rowOff>
    </xdr:from>
    <xdr:to xmlns:xdr="http://schemas.openxmlformats.org/drawingml/2006/spreadsheetDrawing">
      <xdr:col>11</xdr:col>
      <xdr:colOff>136525</xdr:colOff>
      <xdr:row>31</xdr:row>
      <xdr:rowOff>14605</xdr:rowOff>
    </xdr:to>
    <xdr:cxnSp macro="">
      <xdr:nvCxnSpPr>
        <xdr:cNvPr id="98" name="直線コネクタ 97"/>
        <xdr:cNvCxnSpPr/>
      </xdr:nvCxnSpPr>
      <xdr:spPr>
        <a:xfrm>
          <a:off x="1765300" y="608838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90805</xdr:rowOff>
    </xdr:from>
    <xdr:ext cx="404495" cy="258445"/>
    <xdr:sp macro="" textlink="">
      <xdr:nvSpPr>
        <xdr:cNvPr id="99" name="n_1aveValue有形固定資産減価償却率"/>
        <xdr:cNvSpPr txBox="1"/>
      </xdr:nvSpPr>
      <xdr:spPr>
        <a:xfrm>
          <a:off x="3836035" y="5834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58420</xdr:rowOff>
    </xdr:from>
    <xdr:ext cx="404495" cy="259080"/>
    <xdr:sp macro="" textlink="">
      <xdr:nvSpPr>
        <xdr:cNvPr id="100" name="n_2aveValue有形固定資産減価償却率"/>
        <xdr:cNvSpPr txBox="1"/>
      </xdr:nvSpPr>
      <xdr:spPr>
        <a:xfrm>
          <a:off x="3086735" y="5801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43815</xdr:rowOff>
    </xdr:from>
    <xdr:ext cx="404495" cy="258445"/>
    <xdr:sp macro="" textlink="">
      <xdr:nvSpPr>
        <xdr:cNvPr id="101" name="n_3aveValue有形固定資産減価償却率"/>
        <xdr:cNvSpPr txBox="1"/>
      </xdr:nvSpPr>
      <xdr:spPr>
        <a:xfrm>
          <a:off x="2324735" y="5787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31115</xdr:rowOff>
    </xdr:from>
    <xdr:ext cx="404495" cy="258445"/>
    <xdr:sp macro="" textlink="">
      <xdr:nvSpPr>
        <xdr:cNvPr id="102" name="n_4aveValue有形固定資産減価償却率"/>
        <xdr:cNvSpPr txBox="1"/>
      </xdr:nvSpPr>
      <xdr:spPr>
        <a:xfrm>
          <a:off x="1562735" y="577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69215</xdr:rowOff>
    </xdr:from>
    <xdr:ext cx="404495" cy="259080"/>
    <xdr:sp macro="" textlink="">
      <xdr:nvSpPr>
        <xdr:cNvPr id="103" name="n_1mainValue有形固定資産減価償却率"/>
        <xdr:cNvSpPr txBox="1"/>
      </xdr:nvSpPr>
      <xdr:spPr>
        <a:xfrm>
          <a:off x="3836035" y="6155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54610</xdr:rowOff>
    </xdr:from>
    <xdr:ext cx="404495" cy="258445"/>
    <xdr:sp macro="" textlink="">
      <xdr:nvSpPr>
        <xdr:cNvPr id="104" name="n_2mainValue有形固定資産減価償却率"/>
        <xdr:cNvSpPr txBox="1"/>
      </xdr:nvSpPr>
      <xdr:spPr>
        <a:xfrm>
          <a:off x="3086735" y="6141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56515</xdr:rowOff>
    </xdr:from>
    <xdr:ext cx="404495" cy="258445"/>
    <xdr:sp macro="" textlink="">
      <xdr:nvSpPr>
        <xdr:cNvPr id="105" name="n_3mainValue有形固定資産減価償却率"/>
        <xdr:cNvSpPr txBox="1"/>
      </xdr:nvSpPr>
      <xdr:spPr>
        <a:xfrm>
          <a:off x="2324735" y="6142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43815</xdr:rowOff>
    </xdr:from>
    <xdr:ext cx="404495" cy="258445"/>
    <xdr:sp macro="" textlink="">
      <xdr:nvSpPr>
        <xdr:cNvPr id="106" name="n_4mainValue有形固定資産減価償却率"/>
        <xdr:cNvSpPr txBox="1"/>
      </xdr:nvSpPr>
      <xdr:spPr>
        <a:xfrm>
          <a:off x="1562735" y="6130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[ 396.0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債務償還比率は、類似団体内平均値を下回っているが、</a:t>
          </a:r>
          <a:r>
            <a:rPr kumimoji="1" lang="ja-JP" altLang="en-US" sz="1100">
              <a:solidFill>
                <a:schemeClr val="dk1"/>
              </a:solidFill>
              <a:effectLst/>
              <a:latin typeface="+mn-lt"/>
              <a:ea typeface="+mn-ea"/>
              <a:cs typeface="+mn-cs"/>
            </a:rPr>
            <a:t>充当可能基金残高</a:t>
          </a:r>
          <a:r>
            <a:rPr kumimoji="1" lang="ja-JP" altLang="ja-JP" sz="1100">
              <a:solidFill>
                <a:schemeClr val="dk1"/>
              </a:solidFill>
              <a:effectLst/>
              <a:latin typeface="+mn-lt"/>
              <a:ea typeface="+mn-ea"/>
              <a:cs typeface="+mn-cs"/>
            </a:rPr>
            <a:t>の増により、対前年度</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今後においては、地方債残高の増に伴い将来負担額の増加が見込まれるため、充当可能財源の確保、市債の繰上償還及び償還財源の確保に取組んでいく。</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4" name="テキスト ボックス 12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6" name="テキスト ボックス 125"/>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8" name="テキスト ボックス 127"/>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0" name="テキスト ボックス 129"/>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35" name="直線コネクタ 134"/>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60070" cy="259080"/>
    <xdr:sp macro="" textlink="">
      <xdr:nvSpPr>
        <xdr:cNvPr id="136" name="債務償還比率最小値テキスト"/>
        <xdr:cNvSpPr txBox="1"/>
      </xdr:nvSpPr>
      <xdr:spPr>
        <a:xfrm>
          <a:off x="14846300" y="672846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37" name="直線コネクタ 136"/>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8"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153035</xdr:rowOff>
    </xdr:from>
    <xdr:ext cx="469265" cy="259080"/>
    <xdr:sp macro="" textlink="">
      <xdr:nvSpPr>
        <xdr:cNvPr id="140" name="債務償還比率平均値テキスト"/>
        <xdr:cNvSpPr txBox="1"/>
      </xdr:nvSpPr>
      <xdr:spPr>
        <a:xfrm>
          <a:off x="14846300" y="58966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41" name="フローチャート: 判断 140"/>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42" name="フローチャート: 判断 141"/>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43" name="フローチャート: 判断 142"/>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44" name="フローチャート: 判断 143"/>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45" name="フローチャート: 判断 144"/>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6" name="テキスト ボックス 14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7" name="テキスト ボックス 14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8" name="テキスト ボックス 14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9" name="テキスト ボックス 14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0" name="テキスト ボックス 14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165100</xdr:rowOff>
    </xdr:from>
    <xdr:to xmlns:xdr="http://schemas.openxmlformats.org/drawingml/2006/spreadsheetDrawing">
      <xdr:col>76</xdr:col>
      <xdr:colOff>73025</xdr:colOff>
      <xdr:row>29</xdr:row>
      <xdr:rowOff>95250</xdr:rowOff>
    </xdr:to>
    <xdr:sp macro="" textlink="">
      <xdr:nvSpPr>
        <xdr:cNvPr id="151" name="楕円 150"/>
        <xdr:cNvSpPr/>
      </xdr:nvSpPr>
      <xdr:spPr>
        <a:xfrm>
          <a:off x="147447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16510</xdr:rowOff>
    </xdr:from>
    <xdr:ext cx="469265" cy="259080"/>
    <xdr:sp macro="" textlink="">
      <xdr:nvSpPr>
        <xdr:cNvPr id="152" name="債務償還比率該当値テキスト"/>
        <xdr:cNvSpPr txBox="1"/>
      </xdr:nvSpPr>
      <xdr:spPr>
        <a:xfrm>
          <a:off x="14846300" y="5588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94615</xdr:rowOff>
    </xdr:from>
    <xdr:to xmlns:xdr="http://schemas.openxmlformats.org/drawingml/2006/spreadsheetDrawing">
      <xdr:col>72</xdr:col>
      <xdr:colOff>123825</xdr:colOff>
      <xdr:row>30</xdr:row>
      <xdr:rowOff>24765</xdr:rowOff>
    </xdr:to>
    <xdr:sp macro="" textlink="">
      <xdr:nvSpPr>
        <xdr:cNvPr id="153" name="楕円 152"/>
        <xdr:cNvSpPr/>
      </xdr:nvSpPr>
      <xdr:spPr>
        <a:xfrm>
          <a:off x="14033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44450</xdr:rowOff>
    </xdr:from>
    <xdr:to xmlns:xdr="http://schemas.openxmlformats.org/drawingml/2006/spreadsheetDrawing">
      <xdr:col>76</xdr:col>
      <xdr:colOff>22225</xdr:colOff>
      <xdr:row>29</xdr:row>
      <xdr:rowOff>145415</xdr:rowOff>
    </xdr:to>
    <xdr:cxnSp macro="">
      <xdr:nvCxnSpPr>
        <xdr:cNvPr id="154" name="直線コネクタ 153"/>
        <xdr:cNvCxnSpPr/>
      </xdr:nvCxnSpPr>
      <xdr:spPr>
        <a:xfrm flipV="1">
          <a:off x="14084300" y="5788025"/>
          <a:ext cx="711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36830</xdr:rowOff>
    </xdr:from>
    <xdr:to xmlns:xdr="http://schemas.openxmlformats.org/drawingml/2006/spreadsheetDrawing">
      <xdr:col>68</xdr:col>
      <xdr:colOff>123825</xdr:colOff>
      <xdr:row>29</xdr:row>
      <xdr:rowOff>138430</xdr:rowOff>
    </xdr:to>
    <xdr:sp macro="" textlink="">
      <xdr:nvSpPr>
        <xdr:cNvPr id="155" name="楕円 154"/>
        <xdr:cNvSpPr/>
      </xdr:nvSpPr>
      <xdr:spPr>
        <a:xfrm>
          <a:off x="13271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87630</xdr:rowOff>
    </xdr:from>
    <xdr:to xmlns:xdr="http://schemas.openxmlformats.org/drawingml/2006/spreadsheetDrawing">
      <xdr:col>72</xdr:col>
      <xdr:colOff>73025</xdr:colOff>
      <xdr:row>29</xdr:row>
      <xdr:rowOff>145415</xdr:rowOff>
    </xdr:to>
    <xdr:cxnSp macro="">
      <xdr:nvCxnSpPr>
        <xdr:cNvPr id="156" name="直線コネクタ 155"/>
        <xdr:cNvCxnSpPr/>
      </xdr:nvCxnSpPr>
      <xdr:spPr>
        <a:xfrm>
          <a:off x="13322300" y="583120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165100</xdr:rowOff>
    </xdr:from>
    <xdr:to xmlns:xdr="http://schemas.openxmlformats.org/drawingml/2006/spreadsheetDrawing">
      <xdr:col>64</xdr:col>
      <xdr:colOff>123825</xdr:colOff>
      <xdr:row>31</xdr:row>
      <xdr:rowOff>95250</xdr:rowOff>
    </xdr:to>
    <xdr:sp macro="" textlink="">
      <xdr:nvSpPr>
        <xdr:cNvPr id="157" name="楕円 156"/>
        <xdr:cNvSpPr/>
      </xdr:nvSpPr>
      <xdr:spPr>
        <a:xfrm>
          <a:off x="12509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87630</xdr:rowOff>
    </xdr:from>
    <xdr:to xmlns:xdr="http://schemas.openxmlformats.org/drawingml/2006/spreadsheetDrawing">
      <xdr:col>68</xdr:col>
      <xdr:colOff>73025</xdr:colOff>
      <xdr:row>31</xdr:row>
      <xdr:rowOff>44450</xdr:rowOff>
    </xdr:to>
    <xdr:cxnSp macro="">
      <xdr:nvCxnSpPr>
        <xdr:cNvPr id="158" name="直線コネクタ 157"/>
        <xdr:cNvCxnSpPr/>
      </xdr:nvCxnSpPr>
      <xdr:spPr>
        <a:xfrm flipV="1">
          <a:off x="12560300" y="5831205"/>
          <a:ext cx="762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91440</xdr:rowOff>
    </xdr:from>
    <xdr:to xmlns:xdr="http://schemas.openxmlformats.org/drawingml/2006/spreadsheetDrawing">
      <xdr:col>60</xdr:col>
      <xdr:colOff>123825</xdr:colOff>
      <xdr:row>32</xdr:row>
      <xdr:rowOff>21590</xdr:rowOff>
    </xdr:to>
    <xdr:sp macro="" textlink="">
      <xdr:nvSpPr>
        <xdr:cNvPr id="159" name="楕円 158"/>
        <xdr:cNvSpPr/>
      </xdr:nvSpPr>
      <xdr:spPr>
        <a:xfrm>
          <a:off x="11747500" y="61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44450</xdr:rowOff>
    </xdr:from>
    <xdr:to xmlns:xdr="http://schemas.openxmlformats.org/drawingml/2006/spreadsheetDrawing">
      <xdr:col>64</xdr:col>
      <xdr:colOff>73025</xdr:colOff>
      <xdr:row>31</xdr:row>
      <xdr:rowOff>142240</xdr:rowOff>
    </xdr:to>
    <xdr:cxnSp macro="">
      <xdr:nvCxnSpPr>
        <xdr:cNvPr id="160" name="直線コネクタ 159"/>
        <xdr:cNvCxnSpPr/>
      </xdr:nvCxnSpPr>
      <xdr:spPr>
        <a:xfrm flipV="1">
          <a:off x="11798300" y="6130925"/>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104775</xdr:rowOff>
    </xdr:from>
    <xdr:ext cx="469265" cy="259080"/>
    <xdr:sp macro="" textlink="">
      <xdr:nvSpPr>
        <xdr:cNvPr id="161" name="n_1aveValue債務償還比率"/>
        <xdr:cNvSpPr txBox="1"/>
      </xdr:nvSpPr>
      <xdr:spPr>
        <a:xfrm>
          <a:off x="13836650" y="6019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67945</xdr:rowOff>
    </xdr:from>
    <xdr:ext cx="469265" cy="258445"/>
    <xdr:sp macro="" textlink="">
      <xdr:nvSpPr>
        <xdr:cNvPr id="162" name="n_2aveValue債務償還比率"/>
        <xdr:cNvSpPr txBox="1"/>
      </xdr:nvSpPr>
      <xdr:spPr>
        <a:xfrm>
          <a:off x="13087350" y="5982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9265" cy="259080"/>
    <xdr:sp macro="" textlink="">
      <xdr:nvSpPr>
        <xdr:cNvPr id="163" name="n_3aveValue債務償還比率"/>
        <xdr:cNvSpPr txBox="1"/>
      </xdr:nvSpPr>
      <xdr:spPr>
        <a:xfrm>
          <a:off x="12325350" y="583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152400</xdr:rowOff>
    </xdr:from>
    <xdr:ext cx="469265" cy="259080"/>
    <xdr:sp macro="" textlink="">
      <xdr:nvSpPr>
        <xdr:cNvPr id="164" name="n_4aveValue債務償還比率"/>
        <xdr:cNvSpPr txBox="1"/>
      </xdr:nvSpPr>
      <xdr:spPr>
        <a:xfrm>
          <a:off x="11563350" y="5895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41275</xdr:rowOff>
    </xdr:from>
    <xdr:ext cx="469265" cy="258445"/>
    <xdr:sp macro="" textlink="">
      <xdr:nvSpPr>
        <xdr:cNvPr id="165" name="n_1mainValue債務償還比率"/>
        <xdr:cNvSpPr txBox="1"/>
      </xdr:nvSpPr>
      <xdr:spPr>
        <a:xfrm>
          <a:off x="13836650" y="5613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154940</xdr:rowOff>
    </xdr:from>
    <xdr:ext cx="469265" cy="258445"/>
    <xdr:sp macro="" textlink="">
      <xdr:nvSpPr>
        <xdr:cNvPr id="166" name="n_2mainValue債務償還比率"/>
        <xdr:cNvSpPr txBox="1"/>
      </xdr:nvSpPr>
      <xdr:spPr>
        <a:xfrm>
          <a:off x="13087350" y="5555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86360</xdr:rowOff>
    </xdr:from>
    <xdr:ext cx="469265" cy="258445"/>
    <xdr:sp macro="" textlink="">
      <xdr:nvSpPr>
        <xdr:cNvPr id="167" name="n_3mainValue債務償還比率"/>
        <xdr:cNvSpPr txBox="1"/>
      </xdr:nvSpPr>
      <xdr:spPr>
        <a:xfrm>
          <a:off x="12325350" y="6172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12700</xdr:rowOff>
    </xdr:from>
    <xdr:ext cx="469265" cy="259080"/>
    <xdr:sp macro="" textlink="">
      <xdr:nvSpPr>
        <xdr:cNvPr id="168" name="n_4mainValue債務償還比率"/>
        <xdr:cNvSpPr txBox="1"/>
      </xdr:nvSpPr>
      <xdr:spPr>
        <a:xfrm>
          <a:off x="11563350" y="6270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1" name="テキスト ボックス 17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2" name="テキスト ボックス 17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3" name="テキスト ボックス 17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4" name="テキスト ボックス 17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8445"/>
    <xdr:sp macro="" textlink="">
      <xdr:nvSpPr>
        <xdr:cNvPr id="58" name="【道路】&#10;有形固定資産減価償却率最小値テキスト"/>
        <xdr:cNvSpPr txBox="1"/>
      </xdr:nvSpPr>
      <xdr:spPr>
        <a:xfrm>
          <a:off x="4673600" y="7187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8445"/>
    <xdr:sp macro="" textlink="">
      <xdr:nvSpPr>
        <xdr:cNvPr id="60" name="【道路】&#10;有形固定資産減価償却率最大値テキスト"/>
        <xdr:cNvSpPr txBox="1"/>
      </xdr:nvSpPr>
      <xdr:spPr>
        <a:xfrm>
          <a:off x="4673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27305</xdr:rowOff>
    </xdr:from>
    <xdr:to xmlns:xdr="http://schemas.openxmlformats.org/drawingml/2006/spreadsheetDrawing">
      <xdr:col>24</xdr:col>
      <xdr:colOff>114300</xdr:colOff>
      <xdr:row>38</xdr:row>
      <xdr:rowOff>128905</xdr:rowOff>
    </xdr:to>
    <xdr:sp macro="" textlink="">
      <xdr:nvSpPr>
        <xdr:cNvPr id="73" name="楕円 72"/>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6350</xdr:rowOff>
    </xdr:from>
    <xdr:ext cx="405130" cy="258445"/>
    <xdr:sp macro="" textlink="">
      <xdr:nvSpPr>
        <xdr:cNvPr id="74" name="【道路】&#10;有形固定資産減価償却率該当値テキスト"/>
        <xdr:cNvSpPr txBox="1"/>
      </xdr:nvSpPr>
      <xdr:spPr>
        <a:xfrm>
          <a:off x="4673600" y="6521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59055</xdr:rowOff>
    </xdr:from>
    <xdr:to xmlns:xdr="http://schemas.openxmlformats.org/drawingml/2006/spreadsheetDrawing">
      <xdr:col>24</xdr:col>
      <xdr:colOff>63500</xdr:colOff>
      <xdr:row>38</xdr:row>
      <xdr:rowOff>78105</xdr:rowOff>
    </xdr:to>
    <xdr:cxnSp macro="">
      <xdr:nvCxnSpPr>
        <xdr:cNvPr id="76" name="直線コネクタ 75"/>
        <xdr:cNvCxnSpPr/>
      </xdr:nvCxnSpPr>
      <xdr:spPr>
        <a:xfrm>
          <a:off x="3797300" y="657415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10160</xdr:rowOff>
    </xdr:from>
    <xdr:to xmlns:xdr="http://schemas.openxmlformats.org/drawingml/2006/spreadsheetDrawing">
      <xdr:col>15</xdr:col>
      <xdr:colOff>101600</xdr:colOff>
      <xdr:row>38</xdr:row>
      <xdr:rowOff>111760</xdr:rowOff>
    </xdr:to>
    <xdr:sp macro="" textlink="">
      <xdr:nvSpPr>
        <xdr:cNvPr id="77" name="楕円 76"/>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59055</xdr:rowOff>
    </xdr:from>
    <xdr:to xmlns:xdr="http://schemas.openxmlformats.org/drawingml/2006/spreadsheetDrawing">
      <xdr:col>19</xdr:col>
      <xdr:colOff>177800</xdr:colOff>
      <xdr:row>38</xdr:row>
      <xdr:rowOff>60960</xdr:rowOff>
    </xdr:to>
    <xdr:cxnSp macro="">
      <xdr:nvCxnSpPr>
        <xdr:cNvPr id="78" name="直線コネクタ 77"/>
        <xdr:cNvCxnSpPr/>
      </xdr:nvCxnSpPr>
      <xdr:spPr>
        <a:xfrm flipV="1">
          <a:off x="2908300" y="65741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2540</xdr:rowOff>
    </xdr:from>
    <xdr:to xmlns:xdr="http://schemas.openxmlformats.org/drawingml/2006/spreadsheetDrawing">
      <xdr:col>10</xdr:col>
      <xdr:colOff>165100</xdr:colOff>
      <xdr:row>38</xdr:row>
      <xdr:rowOff>104140</xdr:rowOff>
    </xdr:to>
    <xdr:sp macro="" textlink="">
      <xdr:nvSpPr>
        <xdr:cNvPr id="79" name="楕円 78"/>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53340</xdr:rowOff>
    </xdr:from>
    <xdr:to xmlns:xdr="http://schemas.openxmlformats.org/drawingml/2006/spreadsheetDrawing">
      <xdr:col>15</xdr:col>
      <xdr:colOff>50800</xdr:colOff>
      <xdr:row>38</xdr:row>
      <xdr:rowOff>60960</xdr:rowOff>
    </xdr:to>
    <xdr:cxnSp macro="">
      <xdr:nvCxnSpPr>
        <xdr:cNvPr id="80" name="直線コネクタ 79"/>
        <xdr:cNvCxnSpPr/>
      </xdr:nvCxnSpPr>
      <xdr:spPr>
        <a:xfrm>
          <a:off x="2019300" y="6568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40640</xdr:rowOff>
    </xdr:from>
    <xdr:to xmlns:xdr="http://schemas.openxmlformats.org/drawingml/2006/spreadsheetDrawing">
      <xdr:col>6</xdr:col>
      <xdr:colOff>38100</xdr:colOff>
      <xdr:row>38</xdr:row>
      <xdr:rowOff>142240</xdr:rowOff>
    </xdr:to>
    <xdr:sp macro="" textlink="">
      <xdr:nvSpPr>
        <xdr:cNvPr id="81" name="楕円 80"/>
        <xdr:cNvSpPr/>
      </xdr:nvSpPr>
      <xdr:spPr>
        <a:xfrm>
          <a:off x="107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53340</xdr:rowOff>
    </xdr:from>
    <xdr:to xmlns:xdr="http://schemas.openxmlformats.org/drawingml/2006/spreadsheetDrawing">
      <xdr:col>10</xdr:col>
      <xdr:colOff>114300</xdr:colOff>
      <xdr:row>38</xdr:row>
      <xdr:rowOff>91440</xdr:rowOff>
    </xdr:to>
    <xdr:cxnSp macro="">
      <xdr:nvCxnSpPr>
        <xdr:cNvPr id="82" name="直線コネクタ 81"/>
        <xdr:cNvCxnSpPr/>
      </xdr:nvCxnSpPr>
      <xdr:spPr>
        <a:xfrm flipV="1">
          <a:off x="1130300" y="6568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110490</xdr:rowOff>
    </xdr:from>
    <xdr:ext cx="405130" cy="258445"/>
    <xdr:sp macro="" textlink="">
      <xdr:nvSpPr>
        <xdr:cNvPr id="83" name="n_1aveValue【道路】&#10;有形固定資産減価償却率"/>
        <xdr:cNvSpPr txBox="1"/>
      </xdr:nvSpPr>
      <xdr:spPr>
        <a:xfrm>
          <a:off x="3582035" y="6625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124460</xdr:rowOff>
    </xdr:from>
    <xdr:ext cx="404495" cy="259080"/>
    <xdr:sp macro="" textlink="">
      <xdr:nvSpPr>
        <xdr:cNvPr id="84" name="n_2aveValue【道路】&#10;有形固定資産減価償却率"/>
        <xdr:cNvSpPr txBox="1"/>
      </xdr:nvSpPr>
      <xdr:spPr>
        <a:xfrm>
          <a:off x="2705735" y="629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80645</xdr:rowOff>
    </xdr:from>
    <xdr:ext cx="404495" cy="259080"/>
    <xdr:sp macro="" textlink="">
      <xdr:nvSpPr>
        <xdr:cNvPr id="85" name="n_3aveValue【道路】&#10;有形固定資産減価償却率"/>
        <xdr:cNvSpPr txBox="1"/>
      </xdr:nvSpPr>
      <xdr:spPr>
        <a:xfrm>
          <a:off x="1816735" y="6252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59690</xdr:rowOff>
    </xdr:from>
    <xdr:ext cx="404495" cy="259080"/>
    <xdr:sp macro="" textlink="">
      <xdr:nvSpPr>
        <xdr:cNvPr id="86" name="n_4aveValue【道路】&#10;有形固定資産減価償却率"/>
        <xdr:cNvSpPr txBox="1"/>
      </xdr:nvSpPr>
      <xdr:spPr>
        <a:xfrm>
          <a:off x="927735" y="6231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126365</xdr:rowOff>
    </xdr:from>
    <xdr:ext cx="405130" cy="259080"/>
    <xdr:sp macro="" textlink="">
      <xdr:nvSpPr>
        <xdr:cNvPr id="87" name="n_1mainValue【道路】&#10;有形固定資産減価償却率"/>
        <xdr:cNvSpPr txBox="1"/>
      </xdr:nvSpPr>
      <xdr:spPr>
        <a:xfrm>
          <a:off x="3582035"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102870</xdr:rowOff>
    </xdr:from>
    <xdr:ext cx="404495" cy="259080"/>
    <xdr:sp macro="" textlink="">
      <xdr:nvSpPr>
        <xdr:cNvPr id="88" name="n_2mainValue【道路】&#10;有形固定資産減価償却率"/>
        <xdr:cNvSpPr txBox="1"/>
      </xdr:nvSpPr>
      <xdr:spPr>
        <a:xfrm>
          <a:off x="2705735" y="6617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95250</xdr:rowOff>
    </xdr:from>
    <xdr:ext cx="404495" cy="259080"/>
    <xdr:sp macro="" textlink="">
      <xdr:nvSpPr>
        <xdr:cNvPr id="89" name="n_3mainValue【道路】&#10;有形固定資産減価償却率"/>
        <xdr:cNvSpPr txBox="1"/>
      </xdr:nvSpPr>
      <xdr:spPr>
        <a:xfrm>
          <a:off x="1816735" y="661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133350</xdr:rowOff>
    </xdr:from>
    <xdr:ext cx="404495" cy="258445"/>
    <xdr:sp macro="" textlink="">
      <xdr:nvSpPr>
        <xdr:cNvPr id="90" name="n_4mainValue【道路】&#10;有形固定資産減価償却率"/>
        <xdr:cNvSpPr txBox="1"/>
      </xdr:nvSpPr>
      <xdr:spPr>
        <a:xfrm>
          <a:off x="927735" y="6648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110" name="テキスト ボックス 109"/>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2" name="テキスト ボックス 111"/>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8445"/>
    <xdr:sp macro="" textlink="">
      <xdr:nvSpPr>
        <xdr:cNvPr id="115" name="【道路】&#10;一人当たり延長最小値テキスト"/>
        <xdr:cNvSpPr txBox="1"/>
      </xdr:nvSpPr>
      <xdr:spPr>
        <a:xfrm>
          <a:off x="10515600" y="7232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534670" cy="259080"/>
    <xdr:sp macro="" textlink="">
      <xdr:nvSpPr>
        <xdr:cNvPr id="119" name="【道路】&#10;一人当たり延長平均値テキスト"/>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160020</xdr:rowOff>
    </xdr:from>
    <xdr:to xmlns:xdr="http://schemas.openxmlformats.org/drawingml/2006/spreadsheetDrawing">
      <xdr:col>55</xdr:col>
      <xdr:colOff>50800</xdr:colOff>
      <xdr:row>40</xdr:row>
      <xdr:rowOff>90170</xdr:rowOff>
    </xdr:to>
    <xdr:sp macro="" textlink="">
      <xdr:nvSpPr>
        <xdr:cNvPr id="130" name="楕円 129"/>
        <xdr:cNvSpPr/>
      </xdr:nvSpPr>
      <xdr:spPr>
        <a:xfrm>
          <a:off x="104267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138430</xdr:rowOff>
    </xdr:from>
    <xdr:ext cx="534670" cy="259080"/>
    <xdr:sp macro="" textlink="">
      <xdr:nvSpPr>
        <xdr:cNvPr id="131" name="【道路】&#10;一人当たり延長該当値テキスト"/>
        <xdr:cNvSpPr txBox="1"/>
      </xdr:nvSpPr>
      <xdr:spPr>
        <a:xfrm>
          <a:off x="10515600" y="6824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169545</xdr:rowOff>
    </xdr:from>
    <xdr:to xmlns:xdr="http://schemas.openxmlformats.org/drawingml/2006/spreadsheetDrawing">
      <xdr:col>50</xdr:col>
      <xdr:colOff>165100</xdr:colOff>
      <xdr:row>40</xdr:row>
      <xdr:rowOff>99695</xdr:rowOff>
    </xdr:to>
    <xdr:sp macro="" textlink="">
      <xdr:nvSpPr>
        <xdr:cNvPr id="132" name="楕円 131"/>
        <xdr:cNvSpPr/>
      </xdr:nvSpPr>
      <xdr:spPr>
        <a:xfrm>
          <a:off x="9588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39370</xdr:rowOff>
    </xdr:from>
    <xdr:to xmlns:xdr="http://schemas.openxmlformats.org/drawingml/2006/spreadsheetDrawing">
      <xdr:col>55</xdr:col>
      <xdr:colOff>0</xdr:colOff>
      <xdr:row>40</xdr:row>
      <xdr:rowOff>48895</xdr:rowOff>
    </xdr:to>
    <xdr:cxnSp macro="">
      <xdr:nvCxnSpPr>
        <xdr:cNvPr id="133" name="直線コネクタ 132"/>
        <xdr:cNvCxnSpPr/>
      </xdr:nvCxnSpPr>
      <xdr:spPr>
        <a:xfrm flipV="1">
          <a:off x="9639300" y="68973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17780</xdr:rowOff>
    </xdr:from>
    <xdr:to xmlns:xdr="http://schemas.openxmlformats.org/drawingml/2006/spreadsheetDrawing">
      <xdr:col>46</xdr:col>
      <xdr:colOff>38100</xdr:colOff>
      <xdr:row>40</xdr:row>
      <xdr:rowOff>118745</xdr:rowOff>
    </xdr:to>
    <xdr:sp macro="" textlink="">
      <xdr:nvSpPr>
        <xdr:cNvPr id="134" name="楕円 133"/>
        <xdr:cNvSpPr/>
      </xdr:nvSpPr>
      <xdr:spPr>
        <a:xfrm>
          <a:off x="8699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48895</xdr:rowOff>
    </xdr:from>
    <xdr:to xmlns:xdr="http://schemas.openxmlformats.org/drawingml/2006/spreadsheetDrawing">
      <xdr:col>50</xdr:col>
      <xdr:colOff>114300</xdr:colOff>
      <xdr:row>40</xdr:row>
      <xdr:rowOff>67945</xdr:rowOff>
    </xdr:to>
    <xdr:cxnSp macro="">
      <xdr:nvCxnSpPr>
        <xdr:cNvPr id="135" name="直線コネクタ 134"/>
        <xdr:cNvCxnSpPr/>
      </xdr:nvCxnSpPr>
      <xdr:spPr>
        <a:xfrm flipV="1">
          <a:off x="8750300" y="69068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24130</xdr:rowOff>
    </xdr:from>
    <xdr:to xmlns:xdr="http://schemas.openxmlformats.org/drawingml/2006/spreadsheetDrawing">
      <xdr:col>41</xdr:col>
      <xdr:colOff>101600</xdr:colOff>
      <xdr:row>40</xdr:row>
      <xdr:rowOff>125730</xdr:rowOff>
    </xdr:to>
    <xdr:sp macro="" textlink="">
      <xdr:nvSpPr>
        <xdr:cNvPr id="136" name="楕円 135"/>
        <xdr:cNvSpPr/>
      </xdr:nvSpPr>
      <xdr:spPr>
        <a:xfrm>
          <a:off x="7810500" y="68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67945</xdr:rowOff>
    </xdr:from>
    <xdr:to xmlns:xdr="http://schemas.openxmlformats.org/drawingml/2006/spreadsheetDrawing">
      <xdr:col>45</xdr:col>
      <xdr:colOff>177800</xdr:colOff>
      <xdr:row>40</xdr:row>
      <xdr:rowOff>74930</xdr:rowOff>
    </xdr:to>
    <xdr:cxnSp macro="">
      <xdr:nvCxnSpPr>
        <xdr:cNvPr id="137" name="直線コネクタ 136"/>
        <xdr:cNvCxnSpPr/>
      </xdr:nvCxnSpPr>
      <xdr:spPr>
        <a:xfrm flipV="1">
          <a:off x="7861300" y="69259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29210</xdr:rowOff>
    </xdr:from>
    <xdr:to xmlns:xdr="http://schemas.openxmlformats.org/drawingml/2006/spreadsheetDrawing">
      <xdr:col>36</xdr:col>
      <xdr:colOff>165100</xdr:colOff>
      <xdr:row>40</xdr:row>
      <xdr:rowOff>130810</xdr:rowOff>
    </xdr:to>
    <xdr:sp macro="" textlink="">
      <xdr:nvSpPr>
        <xdr:cNvPr id="138" name="楕円 137"/>
        <xdr:cNvSpPr/>
      </xdr:nvSpPr>
      <xdr:spPr>
        <a:xfrm>
          <a:off x="692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74930</xdr:rowOff>
    </xdr:from>
    <xdr:to xmlns:xdr="http://schemas.openxmlformats.org/drawingml/2006/spreadsheetDrawing">
      <xdr:col>41</xdr:col>
      <xdr:colOff>50800</xdr:colOff>
      <xdr:row>40</xdr:row>
      <xdr:rowOff>80010</xdr:rowOff>
    </xdr:to>
    <xdr:cxnSp macro="">
      <xdr:nvCxnSpPr>
        <xdr:cNvPr id="139" name="直線コネクタ 138"/>
        <xdr:cNvCxnSpPr/>
      </xdr:nvCxnSpPr>
      <xdr:spPr>
        <a:xfrm flipV="1">
          <a:off x="6972300" y="6932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96520</xdr:rowOff>
    </xdr:from>
    <xdr:ext cx="534670" cy="259080"/>
    <xdr:sp macro="" textlink="">
      <xdr:nvSpPr>
        <xdr:cNvPr id="140" name="n_1aveValue【道路】&#10;一人当たり延長"/>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109855</xdr:rowOff>
    </xdr:from>
    <xdr:ext cx="534035" cy="258445"/>
    <xdr:sp macro="" textlink="">
      <xdr:nvSpPr>
        <xdr:cNvPr id="141" name="n_2aveValue【道路】&#10;一人当たり延長"/>
        <xdr:cNvSpPr txBox="1"/>
      </xdr:nvSpPr>
      <xdr:spPr>
        <a:xfrm>
          <a:off x="8482965" y="6453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139700</xdr:rowOff>
    </xdr:from>
    <xdr:ext cx="534035" cy="259080"/>
    <xdr:sp macro="" textlink="">
      <xdr:nvSpPr>
        <xdr:cNvPr id="142" name="n_3aveValue【道路】&#10;一人当たり延長"/>
        <xdr:cNvSpPr txBox="1"/>
      </xdr:nvSpPr>
      <xdr:spPr>
        <a:xfrm>
          <a:off x="7593965" y="648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150495</xdr:rowOff>
    </xdr:from>
    <xdr:ext cx="534035" cy="259080"/>
    <xdr:sp macro="" textlink="">
      <xdr:nvSpPr>
        <xdr:cNvPr id="143" name="n_4aveValue【道路】&#10;一人当たり延長"/>
        <xdr:cNvSpPr txBox="1"/>
      </xdr:nvSpPr>
      <xdr:spPr>
        <a:xfrm>
          <a:off x="6704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90805</xdr:rowOff>
    </xdr:from>
    <xdr:ext cx="534670" cy="258445"/>
    <xdr:sp macro="" textlink="">
      <xdr:nvSpPr>
        <xdr:cNvPr id="144" name="n_1mainValue【道路】&#10;一人当たり延長"/>
        <xdr:cNvSpPr txBox="1"/>
      </xdr:nvSpPr>
      <xdr:spPr>
        <a:xfrm>
          <a:off x="9359265" y="6948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109855</xdr:rowOff>
    </xdr:from>
    <xdr:ext cx="534035" cy="258445"/>
    <xdr:sp macro="" textlink="">
      <xdr:nvSpPr>
        <xdr:cNvPr id="145" name="n_2mainValue【道路】&#10;一人当たり延長"/>
        <xdr:cNvSpPr txBox="1"/>
      </xdr:nvSpPr>
      <xdr:spPr>
        <a:xfrm>
          <a:off x="8482965" y="6967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116840</xdr:rowOff>
    </xdr:from>
    <xdr:ext cx="534035" cy="259080"/>
    <xdr:sp macro="" textlink="">
      <xdr:nvSpPr>
        <xdr:cNvPr id="146" name="n_3mainValue【道路】&#10;一人当たり延長"/>
        <xdr:cNvSpPr txBox="1"/>
      </xdr:nvSpPr>
      <xdr:spPr>
        <a:xfrm>
          <a:off x="7593965" y="6974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121920</xdr:rowOff>
    </xdr:from>
    <xdr:ext cx="534035" cy="258445"/>
    <xdr:sp macro="" textlink="">
      <xdr:nvSpPr>
        <xdr:cNvPr id="147" name="n_4mainValue【道路】&#10;一人当たり延長"/>
        <xdr:cNvSpPr txBox="1"/>
      </xdr:nvSpPr>
      <xdr:spPr>
        <a:xfrm>
          <a:off x="6704965" y="6979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0" name="テキスト ボックス 159"/>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4" name="テキスト ボックス 163"/>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8" name="テキスト ボックス 167"/>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0" name="テキスト ボックス 169"/>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35560</xdr:rowOff>
    </xdr:from>
    <xdr:ext cx="405130" cy="259080"/>
    <xdr:sp macro="" textlink="">
      <xdr:nvSpPr>
        <xdr:cNvPr id="178" name="【橋りょう・トンネル】&#10;有形固定資産減価償却率平均値テキスト"/>
        <xdr:cNvSpPr txBox="1"/>
      </xdr:nvSpPr>
      <xdr:spPr>
        <a:xfrm>
          <a:off x="4673600" y="10322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57150</xdr:rowOff>
    </xdr:from>
    <xdr:to xmlns:xdr="http://schemas.openxmlformats.org/drawingml/2006/spreadsheetDrawing">
      <xdr:col>24</xdr:col>
      <xdr:colOff>114300</xdr:colOff>
      <xdr:row>62</xdr:row>
      <xdr:rowOff>158750</xdr:rowOff>
    </xdr:to>
    <xdr:sp macro="" textlink="">
      <xdr:nvSpPr>
        <xdr:cNvPr id="189" name="楕円 188"/>
        <xdr:cNvSpPr/>
      </xdr:nvSpPr>
      <xdr:spPr>
        <a:xfrm>
          <a:off x="4584700" y="106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35560</xdr:rowOff>
    </xdr:from>
    <xdr:ext cx="405130" cy="259080"/>
    <xdr:sp macro="" textlink="">
      <xdr:nvSpPr>
        <xdr:cNvPr id="190" name="【橋りょう・トンネル】&#10;有形固定資産減価償却率該当値テキスト"/>
        <xdr:cNvSpPr txBox="1"/>
      </xdr:nvSpPr>
      <xdr:spPr>
        <a:xfrm>
          <a:off x="4673600" y="10665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112395</xdr:rowOff>
    </xdr:from>
    <xdr:to xmlns:xdr="http://schemas.openxmlformats.org/drawingml/2006/spreadsheetDrawing">
      <xdr:col>20</xdr:col>
      <xdr:colOff>38100</xdr:colOff>
      <xdr:row>63</xdr:row>
      <xdr:rowOff>42545</xdr:rowOff>
    </xdr:to>
    <xdr:sp macro="" textlink="">
      <xdr:nvSpPr>
        <xdr:cNvPr id="191" name="楕円 190"/>
        <xdr:cNvSpPr/>
      </xdr:nvSpPr>
      <xdr:spPr>
        <a:xfrm>
          <a:off x="3746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107950</xdr:rowOff>
    </xdr:from>
    <xdr:to xmlns:xdr="http://schemas.openxmlformats.org/drawingml/2006/spreadsheetDrawing">
      <xdr:col>24</xdr:col>
      <xdr:colOff>63500</xdr:colOff>
      <xdr:row>62</xdr:row>
      <xdr:rowOff>163195</xdr:rowOff>
    </xdr:to>
    <xdr:cxnSp macro="">
      <xdr:nvCxnSpPr>
        <xdr:cNvPr id="192" name="直線コネクタ 191"/>
        <xdr:cNvCxnSpPr/>
      </xdr:nvCxnSpPr>
      <xdr:spPr>
        <a:xfrm flipV="1">
          <a:off x="3797300" y="1073785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65405</xdr:rowOff>
    </xdr:from>
    <xdr:to xmlns:xdr="http://schemas.openxmlformats.org/drawingml/2006/spreadsheetDrawing">
      <xdr:col>15</xdr:col>
      <xdr:colOff>101600</xdr:colOff>
      <xdr:row>62</xdr:row>
      <xdr:rowOff>167005</xdr:rowOff>
    </xdr:to>
    <xdr:sp macro="" textlink="">
      <xdr:nvSpPr>
        <xdr:cNvPr id="193" name="楕円 192"/>
        <xdr:cNvSpPr/>
      </xdr:nvSpPr>
      <xdr:spPr>
        <a:xfrm>
          <a:off x="2857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116205</xdr:rowOff>
    </xdr:from>
    <xdr:to xmlns:xdr="http://schemas.openxmlformats.org/drawingml/2006/spreadsheetDrawing">
      <xdr:col>19</xdr:col>
      <xdr:colOff>177800</xdr:colOff>
      <xdr:row>62</xdr:row>
      <xdr:rowOff>163195</xdr:rowOff>
    </xdr:to>
    <xdr:cxnSp macro="">
      <xdr:nvCxnSpPr>
        <xdr:cNvPr id="194" name="直線コネクタ 193"/>
        <xdr:cNvCxnSpPr/>
      </xdr:nvCxnSpPr>
      <xdr:spPr>
        <a:xfrm>
          <a:off x="2908300" y="1074610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117475</xdr:rowOff>
    </xdr:from>
    <xdr:to xmlns:xdr="http://schemas.openxmlformats.org/drawingml/2006/spreadsheetDrawing">
      <xdr:col>10</xdr:col>
      <xdr:colOff>165100</xdr:colOff>
      <xdr:row>63</xdr:row>
      <xdr:rowOff>47625</xdr:rowOff>
    </xdr:to>
    <xdr:sp macro="" textlink="">
      <xdr:nvSpPr>
        <xdr:cNvPr id="195" name="楕円 194"/>
        <xdr:cNvSpPr/>
      </xdr:nvSpPr>
      <xdr:spPr>
        <a:xfrm>
          <a:off x="1968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116205</xdr:rowOff>
    </xdr:from>
    <xdr:to xmlns:xdr="http://schemas.openxmlformats.org/drawingml/2006/spreadsheetDrawing">
      <xdr:col>15</xdr:col>
      <xdr:colOff>50800</xdr:colOff>
      <xdr:row>62</xdr:row>
      <xdr:rowOff>168275</xdr:rowOff>
    </xdr:to>
    <xdr:cxnSp macro="">
      <xdr:nvCxnSpPr>
        <xdr:cNvPr id="196" name="直線コネクタ 195"/>
        <xdr:cNvCxnSpPr/>
      </xdr:nvCxnSpPr>
      <xdr:spPr>
        <a:xfrm flipV="1">
          <a:off x="2019300" y="107461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140335</xdr:rowOff>
    </xdr:from>
    <xdr:to xmlns:xdr="http://schemas.openxmlformats.org/drawingml/2006/spreadsheetDrawing">
      <xdr:col>6</xdr:col>
      <xdr:colOff>38100</xdr:colOff>
      <xdr:row>63</xdr:row>
      <xdr:rowOff>70485</xdr:rowOff>
    </xdr:to>
    <xdr:sp macro="" textlink="">
      <xdr:nvSpPr>
        <xdr:cNvPr id="197" name="楕円 196"/>
        <xdr:cNvSpPr/>
      </xdr:nvSpPr>
      <xdr:spPr>
        <a:xfrm>
          <a:off x="1079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168275</xdr:rowOff>
    </xdr:from>
    <xdr:to xmlns:xdr="http://schemas.openxmlformats.org/drawingml/2006/spreadsheetDrawing">
      <xdr:col>10</xdr:col>
      <xdr:colOff>114300</xdr:colOff>
      <xdr:row>63</xdr:row>
      <xdr:rowOff>19685</xdr:rowOff>
    </xdr:to>
    <xdr:cxnSp macro="">
      <xdr:nvCxnSpPr>
        <xdr:cNvPr id="198" name="直線コネクタ 197"/>
        <xdr:cNvCxnSpPr/>
      </xdr:nvCxnSpPr>
      <xdr:spPr>
        <a:xfrm flipV="1">
          <a:off x="1130300" y="107981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114935</xdr:rowOff>
    </xdr:from>
    <xdr:ext cx="405130" cy="259080"/>
    <xdr:sp macro="" textlink="">
      <xdr:nvSpPr>
        <xdr:cNvPr id="199" name="n_1aveValue【橋りょう・トンネル】&#10;有形固定資産減価償却率"/>
        <xdr:cNvSpPr txBox="1"/>
      </xdr:nvSpPr>
      <xdr:spPr>
        <a:xfrm>
          <a:off x="3582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95250</xdr:rowOff>
    </xdr:from>
    <xdr:ext cx="404495" cy="259080"/>
    <xdr:sp macro="" textlink="">
      <xdr:nvSpPr>
        <xdr:cNvPr id="200" name="n_2aveValue【橋りょう・トンネル】&#10;有形固定資産減価償却率"/>
        <xdr:cNvSpPr txBox="1"/>
      </xdr:nvSpPr>
      <xdr:spPr>
        <a:xfrm>
          <a:off x="2705735" y="10210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62230</xdr:rowOff>
    </xdr:from>
    <xdr:ext cx="404495" cy="259080"/>
    <xdr:sp macro="" textlink="">
      <xdr:nvSpPr>
        <xdr:cNvPr id="201" name="n_3aveValue【橋りょう・トンネル】&#10;有形固定資産減価償却率"/>
        <xdr:cNvSpPr txBox="1"/>
      </xdr:nvSpPr>
      <xdr:spPr>
        <a:xfrm>
          <a:off x="1816735" y="10177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57785</xdr:rowOff>
    </xdr:from>
    <xdr:ext cx="404495" cy="259080"/>
    <xdr:sp macro="" textlink="">
      <xdr:nvSpPr>
        <xdr:cNvPr id="202" name="n_4aveValue【橋りょう・トンネル】&#10;有形固定資産減価償却率"/>
        <xdr:cNvSpPr txBox="1"/>
      </xdr:nvSpPr>
      <xdr:spPr>
        <a:xfrm>
          <a:off x="927735" y="1017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33655</xdr:rowOff>
    </xdr:from>
    <xdr:ext cx="405130" cy="258445"/>
    <xdr:sp macro="" textlink="">
      <xdr:nvSpPr>
        <xdr:cNvPr id="203" name="n_1mainValue【橋りょう・トンネル】&#10;有形固定資産減価償却率"/>
        <xdr:cNvSpPr txBox="1"/>
      </xdr:nvSpPr>
      <xdr:spPr>
        <a:xfrm>
          <a:off x="3582035" y="10835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158115</xdr:rowOff>
    </xdr:from>
    <xdr:ext cx="404495" cy="258445"/>
    <xdr:sp macro="" textlink="">
      <xdr:nvSpPr>
        <xdr:cNvPr id="204" name="n_2mainValue【橋りょう・トンネル】&#10;有形固定資産減価償却率"/>
        <xdr:cNvSpPr txBox="1"/>
      </xdr:nvSpPr>
      <xdr:spPr>
        <a:xfrm>
          <a:off x="2705735" y="10788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38735</xdr:rowOff>
    </xdr:from>
    <xdr:ext cx="404495" cy="259080"/>
    <xdr:sp macro="" textlink="">
      <xdr:nvSpPr>
        <xdr:cNvPr id="205" name="n_3mainValue【橋りょう・トンネル】&#10;有形固定資産減価償却率"/>
        <xdr:cNvSpPr txBox="1"/>
      </xdr:nvSpPr>
      <xdr:spPr>
        <a:xfrm>
          <a:off x="1816735" y="10840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61595</xdr:rowOff>
    </xdr:from>
    <xdr:ext cx="404495" cy="259080"/>
    <xdr:sp macro="" textlink="">
      <xdr:nvSpPr>
        <xdr:cNvPr id="206" name="n_4mainValue【橋りょう・トンネル】&#10;有形固定資産減価償却率"/>
        <xdr:cNvSpPr txBox="1"/>
      </xdr:nvSpPr>
      <xdr:spPr>
        <a:xfrm>
          <a:off x="927735" y="10862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0" name="テキスト ボックス 219"/>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41275</xdr:rowOff>
    </xdr:from>
    <xdr:ext cx="598805" cy="258445"/>
    <xdr:sp macro="" textlink="">
      <xdr:nvSpPr>
        <xdr:cNvPr id="235" name="【橋りょう・トンネル】&#10;一人当たり有形固定資産（償却資産）額平均値テキスト"/>
        <xdr:cNvSpPr txBox="1"/>
      </xdr:nvSpPr>
      <xdr:spPr>
        <a:xfrm>
          <a:off x="10515600" y="10671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160020</xdr:rowOff>
    </xdr:from>
    <xdr:to xmlns:xdr="http://schemas.openxmlformats.org/drawingml/2006/spreadsheetDrawing">
      <xdr:col>55</xdr:col>
      <xdr:colOff>50800</xdr:colOff>
      <xdr:row>61</xdr:row>
      <xdr:rowOff>90170</xdr:rowOff>
    </xdr:to>
    <xdr:sp macro="" textlink="">
      <xdr:nvSpPr>
        <xdr:cNvPr id="246" name="楕円 245"/>
        <xdr:cNvSpPr/>
      </xdr:nvSpPr>
      <xdr:spPr>
        <a:xfrm>
          <a:off x="104267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11430</xdr:rowOff>
    </xdr:from>
    <xdr:ext cx="598805" cy="259080"/>
    <xdr:sp macro="" textlink="">
      <xdr:nvSpPr>
        <xdr:cNvPr id="247" name="【橋りょう・トンネル】&#10;一人当たり有形固定資産（償却資産）額該当値テキスト"/>
        <xdr:cNvSpPr txBox="1"/>
      </xdr:nvSpPr>
      <xdr:spPr>
        <a:xfrm>
          <a:off x="10515600" y="10298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32385</xdr:rowOff>
    </xdr:from>
    <xdr:to xmlns:xdr="http://schemas.openxmlformats.org/drawingml/2006/spreadsheetDrawing">
      <xdr:col>50</xdr:col>
      <xdr:colOff>165100</xdr:colOff>
      <xdr:row>61</xdr:row>
      <xdr:rowOff>133985</xdr:rowOff>
    </xdr:to>
    <xdr:sp macro="" textlink="">
      <xdr:nvSpPr>
        <xdr:cNvPr id="248" name="楕円 247"/>
        <xdr:cNvSpPr/>
      </xdr:nvSpPr>
      <xdr:spPr>
        <a:xfrm>
          <a:off x="95885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39370</xdr:rowOff>
    </xdr:from>
    <xdr:to xmlns:xdr="http://schemas.openxmlformats.org/drawingml/2006/spreadsheetDrawing">
      <xdr:col>55</xdr:col>
      <xdr:colOff>0</xdr:colOff>
      <xdr:row>61</xdr:row>
      <xdr:rowOff>83185</xdr:rowOff>
    </xdr:to>
    <xdr:cxnSp macro="">
      <xdr:nvCxnSpPr>
        <xdr:cNvPr id="249" name="直線コネクタ 248"/>
        <xdr:cNvCxnSpPr/>
      </xdr:nvCxnSpPr>
      <xdr:spPr>
        <a:xfrm flipV="1">
          <a:off x="9639300" y="1049782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123825</xdr:rowOff>
    </xdr:from>
    <xdr:to xmlns:xdr="http://schemas.openxmlformats.org/drawingml/2006/spreadsheetDrawing">
      <xdr:col>46</xdr:col>
      <xdr:colOff>38100</xdr:colOff>
      <xdr:row>62</xdr:row>
      <xdr:rowOff>53975</xdr:rowOff>
    </xdr:to>
    <xdr:sp macro="" textlink="">
      <xdr:nvSpPr>
        <xdr:cNvPr id="250" name="楕円 249"/>
        <xdr:cNvSpPr/>
      </xdr:nvSpPr>
      <xdr:spPr>
        <a:xfrm>
          <a:off x="8699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83185</xdr:rowOff>
    </xdr:from>
    <xdr:to xmlns:xdr="http://schemas.openxmlformats.org/drawingml/2006/spreadsheetDrawing">
      <xdr:col>50</xdr:col>
      <xdr:colOff>114300</xdr:colOff>
      <xdr:row>62</xdr:row>
      <xdr:rowOff>3175</xdr:rowOff>
    </xdr:to>
    <xdr:cxnSp macro="">
      <xdr:nvCxnSpPr>
        <xdr:cNvPr id="251" name="直線コネクタ 250"/>
        <xdr:cNvCxnSpPr/>
      </xdr:nvCxnSpPr>
      <xdr:spPr>
        <a:xfrm flipV="1">
          <a:off x="8750300" y="105416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158115</xdr:rowOff>
    </xdr:from>
    <xdr:to xmlns:xdr="http://schemas.openxmlformats.org/drawingml/2006/spreadsheetDrawing">
      <xdr:col>41</xdr:col>
      <xdr:colOff>101600</xdr:colOff>
      <xdr:row>62</xdr:row>
      <xdr:rowOff>88265</xdr:rowOff>
    </xdr:to>
    <xdr:sp macro="" textlink="">
      <xdr:nvSpPr>
        <xdr:cNvPr id="252" name="楕円 251"/>
        <xdr:cNvSpPr/>
      </xdr:nvSpPr>
      <xdr:spPr>
        <a:xfrm>
          <a:off x="78105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3175</xdr:rowOff>
    </xdr:from>
    <xdr:to xmlns:xdr="http://schemas.openxmlformats.org/drawingml/2006/spreadsheetDrawing">
      <xdr:col>45</xdr:col>
      <xdr:colOff>177800</xdr:colOff>
      <xdr:row>62</xdr:row>
      <xdr:rowOff>37465</xdr:rowOff>
    </xdr:to>
    <xdr:cxnSp macro="">
      <xdr:nvCxnSpPr>
        <xdr:cNvPr id="253" name="直線コネクタ 252"/>
        <xdr:cNvCxnSpPr/>
      </xdr:nvCxnSpPr>
      <xdr:spPr>
        <a:xfrm flipV="1">
          <a:off x="7861300" y="106330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7620</xdr:rowOff>
    </xdr:from>
    <xdr:to xmlns:xdr="http://schemas.openxmlformats.org/drawingml/2006/spreadsheetDrawing">
      <xdr:col>36</xdr:col>
      <xdr:colOff>165100</xdr:colOff>
      <xdr:row>62</xdr:row>
      <xdr:rowOff>109220</xdr:rowOff>
    </xdr:to>
    <xdr:sp macro="" textlink="">
      <xdr:nvSpPr>
        <xdr:cNvPr id="254" name="楕円 253"/>
        <xdr:cNvSpPr/>
      </xdr:nvSpPr>
      <xdr:spPr>
        <a:xfrm>
          <a:off x="6921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37465</xdr:rowOff>
    </xdr:from>
    <xdr:to xmlns:xdr="http://schemas.openxmlformats.org/drawingml/2006/spreadsheetDrawing">
      <xdr:col>41</xdr:col>
      <xdr:colOff>50800</xdr:colOff>
      <xdr:row>62</xdr:row>
      <xdr:rowOff>58420</xdr:rowOff>
    </xdr:to>
    <xdr:cxnSp macro="">
      <xdr:nvCxnSpPr>
        <xdr:cNvPr id="255" name="直線コネクタ 254"/>
        <xdr:cNvCxnSpPr/>
      </xdr:nvCxnSpPr>
      <xdr:spPr>
        <a:xfrm flipV="1">
          <a:off x="6972300" y="106673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163830</xdr:rowOff>
    </xdr:from>
    <xdr:ext cx="598170" cy="259080"/>
    <xdr:sp macro="" textlink="">
      <xdr:nvSpPr>
        <xdr:cNvPr id="256" name="n_1aveValue【橋りょう・トンネル】&#10;一人当たり有形固定資産（償却資産）額"/>
        <xdr:cNvSpPr txBox="1"/>
      </xdr:nvSpPr>
      <xdr:spPr>
        <a:xfrm>
          <a:off x="9326880" y="1079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xdr:rowOff>
    </xdr:from>
    <xdr:ext cx="598170" cy="259080"/>
    <xdr:sp macro="" textlink="">
      <xdr:nvSpPr>
        <xdr:cNvPr id="257" name="n_2aveValue【橋りょう・トンネル】&#10;一人当たり有形固定資産（償却資産）額"/>
        <xdr:cNvSpPr txBox="1"/>
      </xdr:nvSpPr>
      <xdr:spPr>
        <a:xfrm>
          <a:off x="8450580" y="1080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8170" cy="259080"/>
    <xdr:sp macro="" textlink="">
      <xdr:nvSpPr>
        <xdr:cNvPr id="258" name="n_3aveValue【橋りょう・トンネル】&#10;一人当たり有形固定資産（償却資産）額"/>
        <xdr:cNvSpPr txBox="1"/>
      </xdr:nvSpPr>
      <xdr:spPr>
        <a:xfrm>
          <a:off x="7561580" y="10812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12065</xdr:rowOff>
    </xdr:from>
    <xdr:ext cx="598170" cy="259080"/>
    <xdr:sp macro="" textlink="">
      <xdr:nvSpPr>
        <xdr:cNvPr id="259" name="n_4aveValue【橋りょう・トンネル】&#10;一人当たり有形固定資産（償却資産）額"/>
        <xdr:cNvSpPr txBox="1"/>
      </xdr:nvSpPr>
      <xdr:spPr>
        <a:xfrm>
          <a:off x="66725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150495</xdr:rowOff>
    </xdr:from>
    <xdr:ext cx="598170" cy="259080"/>
    <xdr:sp macro="" textlink="">
      <xdr:nvSpPr>
        <xdr:cNvPr id="260" name="n_1mainValue【橋りょう・トンネル】&#10;一人当たり有形固定資産（償却資産）額"/>
        <xdr:cNvSpPr txBox="1"/>
      </xdr:nvSpPr>
      <xdr:spPr>
        <a:xfrm>
          <a:off x="9326880" y="10266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70485</xdr:rowOff>
    </xdr:from>
    <xdr:ext cx="598170" cy="259080"/>
    <xdr:sp macro="" textlink="">
      <xdr:nvSpPr>
        <xdr:cNvPr id="261" name="n_2mainValue【橋りょう・トンネル】&#10;一人当たり有形固定資産（償却資産）額"/>
        <xdr:cNvSpPr txBox="1"/>
      </xdr:nvSpPr>
      <xdr:spPr>
        <a:xfrm>
          <a:off x="8450580" y="10357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104775</xdr:rowOff>
    </xdr:from>
    <xdr:ext cx="598170" cy="259080"/>
    <xdr:sp macro="" textlink="">
      <xdr:nvSpPr>
        <xdr:cNvPr id="262" name="n_3mainValue【橋りょう・トンネル】&#10;一人当たり有形固定資産（償却資産）額"/>
        <xdr:cNvSpPr txBox="1"/>
      </xdr:nvSpPr>
      <xdr:spPr>
        <a:xfrm>
          <a:off x="7561580" y="10391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125730</xdr:rowOff>
    </xdr:from>
    <xdr:ext cx="598170" cy="259080"/>
    <xdr:sp macro="" textlink="">
      <xdr:nvSpPr>
        <xdr:cNvPr id="263" name="n_4mainValue【橋りょう・トンネル】&#10;一人当たり有形固定資産（償却資産）額"/>
        <xdr:cNvSpPr txBox="1"/>
      </xdr:nvSpPr>
      <xdr:spPr>
        <a:xfrm>
          <a:off x="6672580" y="10412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8445"/>
    <xdr:sp macro="" textlink="">
      <xdr:nvSpPr>
        <xdr:cNvPr id="291" name="【公営住宅】&#10;有形固定資産減価償却率最大値テキスト"/>
        <xdr:cNvSpPr txBox="1"/>
      </xdr:nvSpPr>
      <xdr:spPr>
        <a:xfrm>
          <a:off x="4673600" y="13302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15240</xdr:rowOff>
    </xdr:from>
    <xdr:ext cx="405130" cy="259080"/>
    <xdr:sp macro="" textlink="">
      <xdr:nvSpPr>
        <xdr:cNvPr id="293" name="【公営住宅】&#10;有形固定資産減価償却率平均値テキスト"/>
        <xdr:cNvSpPr txBox="1"/>
      </xdr:nvSpPr>
      <xdr:spPr>
        <a:xfrm>
          <a:off x="4673600" y="14245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67310</xdr:rowOff>
    </xdr:from>
    <xdr:to xmlns:xdr="http://schemas.openxmlformats.org/drawingml/2006/spreadsheetDrawing">
      <xdr:col>24</xdr:col>
      <xdr:colOff>114300</xdr:colOff>
      <xdr:row>82</xdr:row>
      <xdr:rowOff>168910</xdr:rowOff>
    </xdr:to>
    <xdr:sp macro="" textlink="">
      <xdr:nvSpPr>
        <xdr:cNvPr id="304" name="楕円 303"/>
        <xdr:cNvSpPr/>
      </xdr:nvSpPr>
      <xdr:spPr>
        <a:xfrm>
          <a:off x="45847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90170</xdr:rowOff>
    </xdr:from>
    <xdr:ext cx="405130" cy="259080"/>
    <xdr:sp macro="" textlink="">
      <xdr:nvSpPr>
        <xdr:cNvPr id="305" name="【公営住宅】&#10;有形固定資産減価償却率該当値テキスト"/>
        <xdr:cNvSpPr txBox="1"/>
      </xdr:nvSpPr>
      <xdr:spPr>
        <a:xfrm>
          <a:off x="4673600" y="13977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93980</xdr:rowOff>
    </xdr:from>
    <xdr:to xmlns:xdr="http://schemas.openxmlformats.org/drawingml/2006/spreadsheetDrawing">
      <xdr:col>20</xdr:col>
      <xdr:colOff>38100</xdr:colOff>
      <xdr:row>83</xdr:row>
      <xdr:rowOff>24130</xdr:rowOff>
    </xdr:to>
    <xdr:sp macro="" textlink="">
      <xdr:nvSpPr>
        <xdr:cNvPr id="306" name="楕円 305"/>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118110</xdr:rowOff>
    </xdr:from>
    <xdr:to xmlns:xdr="http://schemas.openxmlformats.org/drawingml/2006/spreadsheetDrawing">
      <xdr:col>24</xdr:col>
      <xdr:colOff>63500</xdr:colOff>
      <xdr:row>82</xdr:row>
      <xdr:rowOff>144780</xdr:rowOff>
    </xdr:to>
    <xdr:cxnSp macro="">
      <xdr:nvCxnSpPr>
        <xdr:cNvPr id="307" name="直線コネクタ 306"/>
        <xdr:cNvCxnSpPr/>
      </xdr:nvCxnSpPr>
      <xdr:spPr>
        <a:xfrm flipV="1">
          <a:off x="3797300" y="141770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27305</xdr:rowOff>
    </xdr:from>
    <xdr:to xmlns:xdr="http://schemas.openxmlformats.org/drawingml/2006/spreadsheetDrawing">
      <xdr:col>15</xdr:col>
      <xdr:colOff>101600</xdr:colOff>
      <xdr:row>83</xdr:row>
      <xdr:rowOff>128905</xdr:rowOff>
    </xdr:to>
    <xdr:sp macro="" textlink="">
      <xdr:nvSpPr>
        <xdr:cNvPr id="308" name="楕円 307"/>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144780</xdr:rowOff>
    </xdr:from>
    <xdr:to xmlns:xdr="http://schemas.openxmlformats.org/drawingml/2006/spreadsheetDrawing">
      <xdr:col>19</xdr:col>
      <xdr:colOff>177800</xdr:colOff>
      <xdr:row>83</xdr:row>
      <xdr:rowOff>78105</xdr:rowOff>
    </xdr:to>
    <xdr:cxnSp macro="">
      <xdr:nvCxnSpPr>
        <xdr:cNvPr id="309" name="直線コネクタ 308"/>
        <xdr:cNvCxnSpPr/>
      </xdr:nvCxnSpPr>
      <xdr:spPr>
        <a:xfrm flipV="1">
          <a:off x="2908300" y="1420368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6350</xdr:rowOff>
    </xdr:from>
    <xdr:to xmlns:xdr="http://schemas.openxmlformats.org/drawingml/2006/spreadsheetDrawing">
      <xdr:col>10</xdr:col>
      <xdr:colOff>165100</xdr:colOff>
      <xdr:row>83</xdr:row>
      <xdr:rowOff>107950</xdr:rowOff>
    </xdr:to>
    <xdr:sp macro="" textlink="">
      <xdr:nvSpPr>
        <xdr:cNvPr id="310" name="楕円 309"/>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57150</xdr:rowOff>
    </xdr:from>
    <xdr:to xmlns:xdr="http://schemas.openxmlformats.org/drawingml/2006/spreadsheetDrawing">
      <xdr:col>15</xdr:col>
      <xdr:colOff>50800</xdr:colOff>
      <xdr:row>83</xdr:row>
      <xdr:rowOff>78105</xdr:rowOff>
    </xdr:to>
    <xdr:cxnSp macro="">
      <xdr:nvCxnSpPr>
        <xdr:cNvPr id="311" name="直線コネクタ 310"/>
        <xdr:cNvCxnSpPr/>
      </xdr:nvCxnSpPr>
      <xdr:spPr>
        <a:xfrm>
          <a:off x="2019300" y="142875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143510</xdr:rowOff>
    </xdr:from>
    <xdr:to xmlns:xdr="http://schemas.openxmlformats.org/drawingml/2006/spreadsheetDrawing">
      <xdr:col>6</xdr:col>
      <xdr:colOff>38100</xdr:colOff>
      <xdr:row>83</xdr:row>
      <xdr:rowOff>73660</xdr:rowOff>
    </xdr:to>
    <xdr:sp macro="" textlink="">
      <xdr:nvSpPr>
        <xdr:cNvPr id="312" name="楕円 311"/>
        <xdr:cNvSpPr/>
      </xdr:nvSpPr>
      <xdr:spPr>
        <a:xfrm>
          <a:off x="1079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22860</xdr:rowOff>
    </xdr:from>
    <xdr:to xmlns:xdr="http://schemas.openxmlformats.org/drawingml/2006/spreadsheetDrawing">
      <xdr:col>10</xdr:col>
      <xdr:colOff>114300</xdr:colOff>
      <xdr:row>83</xdr:row>
      <xdr:rowOff>57150</xdr:rowOff>
    </xdr:to>
    <xdr:cxnSp macro="">
      <xdr:nvCxnSpPr>
        <xdr:cNvPr id="313" name="直線コネクタ 312"/>
        <xdr:cNvCxnSpPr/>
      </xdr:nvCxnSpPr>
      <xdr:spPr>
        <a:xfrm>
          <a:off x="1130300" y="142532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110490</xdr:rowOff>
    </xdr:from>
    <xdr:ext cx="405130" cy="258445"/>
    <xdr:sp macro="" textlink="">
      <xdr:nvSpPr>
        <xdr:cNvPr id="314" name="n_1aveValue【公営住宅】&#10;有形固定資産減価償却率"/>
        <xdr:cNvSpPr txBox="1"/>
      </xdr:nvSpPr>
      <xdr:spPr>
        <a:xfrm>
          <a:off x="3582035" y="14340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404495" cy="258445"/>
    <xdr:sp macro="" textlink="">
      <xdr:nvSpPr>
        <xdr:cNvPr id="315" name="n_2aveValue【公営住宅】&#10;有形固定資産減価償却率"/>
        <xdr:cNvSpPr txBox="1"/>
      </xdr:nvSpPr>
      <xdr:spPr>
        <a:xfrm>
          <a:off x="2705735" y="13985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88265</xdr:rowOff>
    </xdr:from>
    <xdr:ext cx="404495" cy="258445"/>
    <xdr:sp macro="" textlink="">
      <xdr:nvSpPr>
        <xdr:cNvPr id="316" name="n_3aveValue【公営住宅】&#10;有形固定資産減価償却率"/>
        <xdr:cNvSpPr txBox="1"/>
      </xdr:nvSpPr>
      <xdr:spPr>
        <a:xfrm>
          <a:off x="1816735" y="13975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74930</xdr:rowOff>
    </xdr:from>
    <xdr:ext cx="404495" cy="258445"/>
    <xdr:sp macro="" textlink="">
      <xdr:nvSpPr>
        <xdr:cNvPr id="317" name="n_4aveValue【公営住宅】&#10;有形固定資産減価償却率"/>
        <xdr:cNvSpPr txBox="1"/>
      </xdr:nvSpPr>
      <xdr:spPr>
        <a:xfrm>
          <a:off x="927735" y="13962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40640</xdr:rowOff>
    </xdr:from>
    <xdr:ext cx="405130" cy="258445"/>
    <xdr:sp macro="" textlink="">
      <xdr:nvSpPr>
        <xdr:cNvPr id="318" name="n_1mainValue【公営住宅】&#10;有形固定資産減価償却率"/>
        <xdr:cNvSpPr txBox="1"/>
      </xdr:nvSpPr>
      <xdr:spPr>
        <a:xfrm>
          <a:off x="3582035" y="13928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120650</xdr:rowOff>
    </xdr:from>
    <xdr:ext cx="404495" cy="258445"/>
    <xdr:sp macro="" textlink="">
      <xdr:nvSpPr>
        <xdr:cNvPr id="319" name="n_2mainValue【公営住宅】&#10;有形固定資産減価償却率"/>
        <xdr:cNvSpPr txBox="1"/>
      </xdr:nvSpPr>
      <xdr:spPr>
        <a:xfrm>
          <a:off x="2705735" y="14351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99060</xdr:rowOff>
    </xdr:from>
    <xdr:ext cx="404495" cy="258445"/>
    <xdr:sp macro="" textlink="">
      <xdr:nvSpPr>
        <xdr:cNvPr id="320" name="n_3mainValue【公営住宅】&#10;有形固定資産減価償却率"/>
        <xdr:cNvSpPr txBox="1"/>
      </xdr:nvSpPr>
      <xdr:spPr>
        <a:xfrm>
          <a:off x="1816735" y="14329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64770</xdr:rowOff>
    </xdr:from>
    <xdr:ext cx="404495" cy="258445"/>
    <xdr:sp macro="" textlink="">
      <xdr:nvSpPr>
        <xdr:cNvPr id="321" name="n_4mainValue【公営住宅】&#10;有形固定資産減価償却率"/>
        <xdr:cNvSpPr txBox="1"/>
      </xdr:nvSpPr>
      <xdr:spPr>
        <a:xfrm>
          <a:off x="927735" y="14295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8445"/>
    <xdr:sp macro="" textlink="">
      <xdr:nvSpPr>
        <xdr:cNvPr id="344" name="【公営住宅】&#10;一人当たり面積最小値テキスト"/>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78105</xdr:rowOff>
    </xdr:from>
    <xdr:ext cx="469900" cy="258445"/>
    <xdr:sp macro="" textlink="">
      <xdr:nvSpPr>
        <xdr:cNvPr id="348" name="【公営住宅】&#10;一人当たり面積平均値テキスト"/>
        <xdr:cNvSpPr txBox="1"/>
      </xdr:nvSpPr>
      <xdr:spPr>
        <a:xfrm>
          <a:off x="10515600" y="14651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153670</xdr:rowOff>
    </xdr:from>
    <xdr:to xmlns:xdr="http://schemas.openxmlformats.org/drawingml/2006/spreadsheetDrawing">
      <xdr:col>55</xdr:col>
      <xdr:colOff>50800</xdr:colOff>
      <xdr:row>85</xdr:row>
      <xdr:rowOff>83820</xdr:rowOff>
    </xdr:to>
    <xdr:sp macro="" textlink="">
      <xdr:nvSpPr>
        <xdr:cNvPr id="359" name="楕円 358"/>
        <xdr:cNvSpPr/>
      </xdr:nvSpPr>
      <xdr:spPr>
        <a:xfrm>
          <a:off x="10426700" y="145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5080</xdr:rowOff>
    </xdr:from>
    <xdr:ext cx="469900" cy="259080"/>
    <xdr:sp macro="" textlink="">
      <xdr:nvSpPr>
        <xdr:cNvPr id="360" name="【公営住宅】&#10;一人当たり面積該当値テキスト"/>
        <xdr:cNvSpPr txBox="1"/>
      </xdr:nvSpPr>
      <xdr:spPr>
        <a:xfrm>
          <a:off x="10515600" y="1440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160020</xdr:rowOff>
    </xdr:from>
    <xdr:to xmlns:xdr="http://schemas.openxmlformats.org/drawingml/2006/spreadsheetDrawing">
      <xdr:col>50</xdr:col>
      <xdr:colOff>165100</xdr:colOff>
      <xdr:row>85</xdr:row>
      <xdr:rowOff>90170</xdr:rowOff>
    </xdr:to>
    <xdr:sp macro="" textlink="">
      <xdr:nvSpPr>
        <xdr:cNvPr id="361" name="楕円 360"/>
        <xdr:cNvSpPr/>
      </xdr:nvSpPr>
      <xdr:spPr>
        <a:xfrm>
          <a:off x="9588500" y="145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33020</xdr:rowOff>
    </xdr:from>
    <xdr:to xmlns:xdr="http://schemas.openxmlformats.org/drawingml/2006/spreadsheetDrawing">
      <xdr:col>55</xdr:col>
      <xdr:colOff>0</xdr:colOff>
      <xdr:row>85</xdr:row>
      <xdr:rowOff>39370</xdr:rowOff>
    </xdr:to>
    <xdr:cxnSp macro="">
      <xdr:nvCxnSpPr>
        <xdr:cNvPr id="362" name="直線コネクタ 361"/>
        <xdr:cNvCxnSpPr/>
      </xdr:nvCxnSpPr>
      <xdr:spPr>
        <a:xfrm flipV="1">
          <a:off x="9639300" y="146062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161925</xdr:rowOff>
    </xdr:from>
    <xdr:to xmlns:xdr="http://schemas.openxmlformats.org/drawingml/2006/spreadsheetDrawing">
      <xdr:col>46</xdr:col>
      <xdr:colOff>38100</xdr:colOff>
      <xdr:row>85</xdr:row>
      <xdr:rowOff>92075</xdr:rowOff>
    </xdr:to>
    <xdr:sp macro="" textlink="">
      <xdr:nvSpPr>
        <xdr:cNvPr id="363" name="楕円 362"/>
        <xdr:cNvSpPr/>
      </xdr:nvSpPr>
      <xdr:spPr>
        <a:xfrm>
          <a:off x="8699500" y="145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39370</xdr:rowOff>
    </xdr:from>
    <xdr:to xmlns:xdr="http://schemas.openxmlformats.org/drawingml/2006/spreadsheetDrawing">
      <xdr:col>50</xdr:col>
      <xdr:colOff>114300</xdr:colOff>
      <xdr:row>85</xdr:row>
      <xdr:rowOff>41275</xdr:rowOff>
    </xdr:to>
    <xdr:cxnSp macro="">
      <xdr:nvCxnSpPr>
        <xdr:cNvPr id="364" name="直線コネクタ 363"/>
        <xdr:cNvCxnSpPr/>
      </xdr:nvCxnSpPr>
      <xdr:spPr>
        <a:xfrm flipV="1">
          <a:off x="8750300" y="146126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162560</xdr:rowOff>
    </xdr:from>
    <xdr:to xmlns:xdr="http://schemas.openxmlformats.org/drawingml/2006/spreadsheetDrawing">
      <xdr:col>41</xdr:col>
      <xdr:colOff>101600</xdr:colOff>
      <xdr:row>85</xdr:row>
      <xdr:rowOff>92710</xdr:rowOff>
    </xdr:to>
    <xdr:sp macro="" textlink="">
      <xdr:nvSpPr>
        <xdr:cNvPr id="365" name="楕円 364"/>
        <xdr:cNvSpPr/>
      </xdr:nvSpPr>
      <xdr:spPr>
        <a:xfrm>
          <a:off x="78105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41275</xdr:rowOff>
    </xdr:from>
    <xdr:to xmlns:xdr="http://schemas.openxmlformats.org/drawingml/2006/spreadsheetDrawing">
      <xdr:col>45</xdr:col>
      <xdr:colOff>177800</xdr:colOff>
      <xdr:row>85</xdr:row>
      <xdr:rowOff>41910</xdr:rowOff>
    </xdr:to>
    <xdr:cxnSp macro="">
      <xdr:nvCxnSpPr>
        <xdr:cNvPr id="366" name="直線コネクタ 365"/>
        <xdr:cNvCxnSpPr/>
      </xdr:nvCxnSpPr>
      <xdr:spPr>
        <a:xfrm flipV="1">
          <a:off x="7861300" y="14614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13970</xdr:rowOff>
    </xdr:from>
    <xdr:to xmlns:xdr="http://schemas.openxmlformats.org/drawingml/2006/spreadsheetDrawing">
      <xdr:col>36</xdr:col>
      <xdr:colOff>165100</xdr:colOff>
      <xdr:row>85</xdr:row>
      <xdr:rowOff>115570</xdr:rowOff>
    </xdr:to>
    <xdr:sp macro="" textlink="">
      <xdr:nvSpPr>
        <xdr:cNvPr id="367" name="楕円 366"/>
        <xdr:cNvSpPr/>
      </xdr:nvSpPr>
      <xdr:spPr>
        <a:xfrm>
          <a:off x="6921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41910</xdr:rowOff>
    </xdr:from>
    <xdr:to xmlns:xdr="http://schemas.openxmlformats.org/drawingml/2006/spreadsheetDrawing">
      <xdr:col>41</xdr:col>
      <xdr:colOff>50800</xdr:colOff>
      <xdr:row>85</xdr:row>
      <xdr:rowOff>64770</xdr:rowOff>
    </xdr:to>
    <xdr:cxnSp macro="">
      <xdr:nvCxnSpPr>
        <xdr:cNvPr id="368" name="直線コネクタ 367"/>
        <xdr:cNvCxnSpPr/>
      </xdr:nvCxnSpPr>
      <xdr:spPr>
        <a:xfrm flipV="1">
          <a:off x="6972300" y="14615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22225</xdr:rowOff>
    </xdr:from>
    <xdr:ext cx="469265" cy="258445"/>
    <xdr:sp macro="" textlink="">
      <xdr:nvSpPr>
        <xdr:cNvPr id="370" name="n_2aveValue【公営住宅】&#10;一人当たり面積"/>
        <xdr:cNvSpPr txBox="1"/>
      </xdr:nvSpPr>
      <xdr:spPr>
        <a:xfrm>
          <a:off x="8515350" y="14766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23495</xdr:rowOff>
    </xdr:from>
    <xdr:ext cx="469265" cy="259080"/>
    <xdr:sp macro="" textlink="">
      <xdr:nvSpPr>
        <xdr:cNvPr id="371" name="n_3aveValue【公営住宅】&#10;一人当たり面積"/>
        <xdr:cNvSpPr txBox="1"/>
      </xdr:nvSpPr>
      <xdr:spPr>
        <a:xfrm>
          <a:off x="7626350" y="14768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21590</xdr:rowOff>
    </xdr:from>
    <xdr:ext cx="469265" cy="259080"/>
    <xdr:sp macro="" textlink="">
      <xdr:nvSpPr>
        <xdr:cNvPr id="372" name="n_4aveValue【公営住宅】&#10;一人当たり面積"/>
        <xdr:cNvSpPr txBox="1"/>
      </xdr:nvSpPr>
      <xdr:spPr>
        <a:xfrm>
          <a:off x="6737350" y="1476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106680</xdr:rowOff>
    </xdr:from>
    <xdr:ext cx="469900" cy="259080"/>
    <xdr:sp macro="" textlink="">
      <xdr:nvSpPr>
        <xdr:cNvPr id="373" name="n_1mainValue【公営住宅】&#10;一人当たり面積"/>
        <xdr:cNvSpPr txBox="1"/>
      </xdr:nvSpPr>
      <xdr:spPr>
        <a:xfrm>
          <a:off x="9391650" y="1433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109220</xdr:rowOff>
    </xdr:from>
    <xdr:ext cx="469265" cy="258445"/>
    <xdr:sp macro="" textlink="">
      <xdr:nvSpPr>
        <xdr:cNvPr id="374" name="n_2mainValue【公営住宅】&#10;一人当たり面積"/>
        <xdr:cNvSpPr txBox="1"/>
      </xdr:nvSpPr>
      <xdr:spPr>
        <a:xfrm>
          <a:off x="8515350" y="14339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109220</xdr:rowOff>
    </xdr:from>
    <xdr:ext cx="469265" cy="258445"/>
    <xdr:sp macro="" textlink="">
      <xdr:nvSpPr>
        <xdr:cNvPr id="375" name="n_3mainValue【公営住宅】&#10;一人当たり面積"/>
        <xdr:cNvSpPr txBox="1"/>
      </xdr:nvSpPr>
      <xdr:spPr>
        <a:xfrm>
          <a:off x="7626350" y="14339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132080</xdr:rowOff>
    </xdr:from>
    <xdr:ext cx="469265" cy="258445"/>
    <xdr:sp macro="" textlink="">
      <xdr:nvSpPr>
        <xdr:cNvPr id="376" name="n_4mainValue【公営住宅】&#10;一人当たり面積"/>
        <xdr:cNvSpPr txBox="1"/>
      </xdr:nvSpPr>
      <xdr:spPr>
        <a:xfrm>
          <a:off x="6737350" y="14362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5" name="テキスト ボックス 384"/>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7" name="テキスト ボックス 386"/>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9" name="テキスト ボックス 388"/>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3" name="テキスト ボックス 392"/>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9" name="テキスト ボックス 398"/>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169545</xdr:rowOff>
    </xdr:from>
    <xdr:to xmlns:xdr="http://schemas.openxmlformats.org/drawingml/2006/spreadsheetDrawing">
      <xdr:col>24</xdr:col>
      <xdr:colOff>62865</xdr:colOff>
      <xdr:row>109</xdr:row>
      <xdr:rowOff>9525</xdr:rowOff>
    </xdr:to>
    <xdr:cxnSp macro="">
      <xdr:nvCxnSpPr>
        <xdr:cNvPr id="402" name="直線コネクタ 401"/>
        <xdr:cNvCxnSpPr/>
      </xdr:nvCxnSpPr>
      <xdr:spPr>
        <a:xfrm flipV="1">
          <a:off x="4634865" y="1714309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13335</xdr:rowOff>
    </xdr:from>
    <xdr:ext cx="405130" cy="259080"/>
    <xdr:sp macro="" textlink="">
      <xdr:nvSpPr>
        <xdr:cNvPr id="403" name="【港湾・漁港】&#10;有形固定資産減価償却率最小値テキスト"/>
        <xdr:cNvSpPr txBox="1"/>
      </xdr:nvSpPr>
      <xdr:spPr>
        <a:xfrm>
          <a:off x="4673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9525</xdr:rowOff>
    </xdr:from>
    <xdr:to xmlns:xdr="http://schemas.openxmlformats.org/drawingml/2006/spreadsheetDrawing">
      <xdr:col>24</xdr:col>
      <xdr:colOff>152400</xdr:colOff>
      <xdr:row>109</xdr:row>
      <xdr:rowOff>9525</xdr:rowOff>
    </xdr:to>
    <xdr:cxnSp macro="">
      <xdr:nvCxnSpPr>
        <xdr:cNvPr id="404" name="直線コネクタ 403"/>
        <xdr:cNvCxnSpPr/>
      </xdr:nvCxnSpPr>
      <xdr:spPr>
        <a:xfrm>
          <a:off x="4546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116205</xdr:rowOff>
    </xdr:from>
    <xdr:ext cx="340360" cy="259080"/>
    <xdr:sp macro="" textlink="">
      <xdr:nvSpPr>
        <xdr:cNvPr id="405" name="【港湾・漁港】&#10;有形固定資産減価償却率最大値テキスト"/>
        <xdr:cNvSpPr txBox="1"/>
      </xdr:nvSpPr>
      <xdr:spPr>
        <a:xfrm>
          <a:off x="4673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169545</xdr:rowOff>
    </xdr:from>
    <xdr:to xmlns:xdr="http://schemas.openxmlformats.org/drawingml/2006/spreadsheetDrawing">
      <xdr:col>24</xdr:col>
      <xdr:colOff>152400</xdr:colOff>
      <xdr:row>99</xdr:row>
      <xdr:rowOff>169545</xdr:rowOff>
    </xdr:to>
    <xdr:cxnSp macro="">
      <xdr:nvCxnSpPr>
        <xdr:cNvPr id="406" name="直線コネクタ 405"/>
        <xdr:cNvCxnSpPr/>
      </xdr:nvCxnSpPr>
      <xdr:spPr>
        <a:xfrm>
          <a:off x="4546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98425</xdr:rowOff>
    </xdr:from>
    <xdr:ext cx="405130" cy="258445"/>
    <xdr:sp macro="" textlink="">
      <xdr:nvSpPr>
        <xdr:cNvPr id="407" name="【港湾・漁港】&#10;有形固定資産減価償却率平均値テキスト"/>
        <xdr:cNvSpPr txBox="1"/>
      </xdr:nvSpPr>
      <xdr:spPr>
        <a:xfrm>
          <a:off x="4673600" y="181006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120650</xdr:rowOff>
    </xdr:from>
    <xdr:to xmlns:xdr="http://schemas.openxmlformats.org/drawingml/2006/spreadsheetDrawing">
      <xdr:col>24</xdr:col>
      <xdr:colOff>114300</xdr:colOff>
      <xdr:row>106</xdr:row>
      <xdr:rowOff>50165</xdr:rowOff>
    </xdr:to>
    <xdr:sp macro="" textlink="">
      <xdr:nvSpPr>
        <xdr:cNvPr id="408" name="フローチャート: 判断 407"/>
        <xdr:cNvSpPr/>
      </xdr:nvSpPr>
      <xdr:spPr>
        <a:xfrm>
          <a:off x="4584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86360</xdr:rowOff>
    </xdr:from>
    <xdr:to xmlns:xdr="http://schemas.openxmlformats.org/drawingml/2006/spreadsheetDrawing">
      <xdr:col>20</xdr:col>
      <xdr:colOff>38100</xdr:colOff>
      <xdr:row>106</xdr:row>
      <xdr:rowOff>15875</xdr:rowOff>
    </xdr:to>
    <xdr:sp macro="" textlink="">
      <xdr:nvSpPr>
        <xdr:cNvPr id="409" name="フローチャート: 判断 408"/>
        <xdr:cNvSpPr/>
      </xdr:nvSpPr>
      <xdr:spPr>
        <a:xfrm>
          <a:off x="3746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36830</xdr:rowOff>
    </xdr:from>
    <xdr:to xmlns:xdr="http://schemas.openxmlformats.org/drawingml/2006/spreadsheetDrawing">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153035</xdr:rowOff>
    </xdr:from>
    <xdr:to xmlns:xdr="http://schemas.openxmlformats.org/drawingml/2006/spreadsheetDrawing">
      <xdr:col>10</xdr:col>
      <xdr:colOff>165100</xdr:colOff>
      <xdr:row>105</xdr:row>
      <xdr:rowOff>83185</xdr:rowOff>
    </xdr:to>
    <xdr:sp macro="" textlink="">
      <xdr:nvSpPr>
        <xdr:cNvPr id="411" name="フローチャート: 判断 410"/>
        <xdr:cNvSpPr/>
      </xdr:nvSpPr>
      <xdr:spPr>
        <a:xfrm>
          <a:off x="196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121920</xdr:rowOff>
    </xdr:from>
    <xdr:to xmlns:xdr="http://schemas.openxmlformats.org/drawingml/2006/spreadsheetDrawing">
      <xdr:col>6</xdr:col>
      <xdr:colOff>38100</xdr:colOff>
      <xdr:row>105</xdr:row>
      <xdr:rowOff>52070</xdr:rowOff>
    </xdr:to>
    <xdr:sp macro="" textlink="">
      <xdr:nvSpPr>
        <xdr:cNvPr id="412" name="フローチャート: 判断 411"/>
        <xdr:cNvSpPr/>
      </xdr:nvSpPr>
      <xdr:spPr>
        <a:xfrm>
          <a:off x="1079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56515</xdr:rowOff>
    </xdr:from>
    <xdr:to xmlns:xdr="http://schemas.openxmlformats.org/drawingml/2006/spreadsheetDrawing">
      <xdr:col>24</xdr:col>
      <xdr:colOff>114300</xdr:colOff>
      <xdr:row>105</xdr:row>
      <xdr:rowOff>158115</xdr:rowOff>
    </xdr:to>
    <xdr:sp macro="" textlink="">
      <xdr:nvSpPr>
        <xdr:cNvPr id="418" name="楕円 417"/>
        <xdr:cNvSpPr/>
      </xdr:nvSpPr>
      <xdr:spPr>
        <a:xfrm>
          <a:off x="4584700" y="180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79375</xdr:rowOff>
    </xdr:from>
    <xdr:ext cx="405130" cy="258445"/>
    <xdr:sp macro="" textlink="">
      <xdr:nvSpPr>
        <xdr:cNvPr id="419" name="【港湾・漁港】&#10;有形固定資産減価償却率該当値テキスト"/>
        <xdr:cNvSpPr txBox="1"/>
      </xdr:nvSpPr>
      <xdr:spPr>
        <a:xfrm>
          <a:off x="4673600" y="17910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30480</xdr:rowOff>
    </xdr:from>
    <xdr:to xmlns:xdr="http://schemas.openxmlformats.org/drawingml/2006/spreadsheetDrawing">
      <xdr:col>20</xdr:col>
      <xdr:colOff>38100</xdr:colOff>
      <xdr:row>105</xdr:row>
      <xdr:rowOff>132080</xdr:rowOff>
    </xdr:to>
    <xdr:sp macro="" textlink="">
      <xdr:nvSpPr>
        <xdr:cNvPr id="420" name="楕円 419"/>
        <xdr:cNvSpPr/>
      </xdr:nvSpPr>
      <xdr:spPr>
        <a:xfrm>
          <a:off x="37465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81280</xdr:rowOff>
    </xdr:from>
    <xdr:to xmlns:xdr="http://schemas.openxmlformats.org/drawingml/2006/spreadsheetDrawing">
      <xdr:col>24</xdr:col>
      <xdr:colOff>63500</xdr:colOff>
      <xdr:row>105</xdr:row>
      <xdr:rowOff>107315</xdr:rowOff>
    </xdr:to>
    <xdr:cxnSp macro="">
      <xdr:nvCxnSpPr>
        <xdr:cNvPr id="421" name="直線コネクタ 420"/>
        <xdr:cNvCxnSpPr/>
      </xdr:nvCxnSpPr>
      <xdr:spPr>
        <a:xfrm>
          <a:off x="3797300" y="180835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170815</xdr:rowOff>
    </xdr:from>
    <xdr:to xmlns:xdr="http://schemas.openxmlformats.org/drawingml/2006/spreadsheetDrawing">
      <xdr:col>15</xdr:col>
      <xdr:colOff>101600</xdr:colOff>
      <xdr:row>105</xdr:row>
      <xdr:rowOff>100965</xdr:rowOff>
    </xdr:to>
    <xdr:sp macro="" textlink="">
      <xdr:nvSpPr>
        <xdr:cNvPr id="422" name="楕円 421"/>
        <xdr:cNvSpPr/>
      </xdr:nvSpPr>
      <xdr:spPr>
        <a:xfrm>
          <a:off x="2857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50165</xdr:rowOff>
    </xdr:from>
    <xdr:to xmlns:xdr="http://schemas.openxmlformats.org/drawingml/2006/spreadsheetDrawing">
      <xdr:col>19</xdr:col>
      <xdr:colOff>177800</xdr:colOff>
      <xdr:row>105</xdr:row>
      <xdr:rowOff>81280</xdr:rowOff>
    </xdr:to>
    <xdr:cxnSp macro="">
      <xdr:nvCxnSpPr>
        <xdr:cNvPr id="423" name="直線コネクタ 422"/>
        <xdr:cNvCxnSpPr/>
      </xdr:nvCxnSpPr>
      <xdr:spPr>
        <a:xfrm>
          <a:off x="2908300" y="180524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149225</xdr:rowOff>
    </xdr:from>
    <xdr:to xmlns:xdr="http://schemas.openxmlformats.org/drawingml/2006/spreadsheetDrawing">
      <xdr:col>10</xdr:col>
      <xdr:colOff>165100</xdr:colOff>
      <xdr:row>105</xdr:row>
      <xdr:rowOff>79375</xdr:rowOff>
    </xdr:to>
    <xdr:sp macro="" textlink="">
      <xdr:nvSpPr>
        <xdr:cNvPr id="424" name="楕円 423"/>
        <xdr:cNvSpPr/>
      </xdr:nvSpPr>
      <xdr:spPr>
        <a:xfrm>
          <a:off x="1968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29210</xdr:rowOff>
    </xdr:from>
    <xdr:to xmlns:xdr="http://schemas.openxmlformats.org/drawingml/2006/spreadsheetDrawing">
      <xdr:col>15</xdr:col>
      <xdr:colOff>50800</xdr:colOff>
      <xdr:row>105</xdr:row>
      <xdr:rowOff>50165</xdr:rowOff>
    </xdr:to>
    <xdr:cxnSp macro="">
      <xdr:nvCxnSpPr>
        <xdr:cNvPr id="425" name="直線コネクタ 424"/>
        <xdr:cNvCxnSpPr/>
      </xdr:nvCxnSpPr>
      <xdr:spPr>
        <a:xfrm>
          <a:off x="2019300" y="180314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111760</xdr:rowOff>
    </xdr:from>
    <xdr:to xmlns:xdr="http://schemas.openxmlformats.org/drawingml/2006/spreadsheetDrawing">
      <xdr:col>6</xdr:col>
      <xdr:colOff>38100</xdr:colOff>
      <xdr:row>105</xdr:row>
      <xdr:rowOff>41910</xdr:rowOff>
    </xdr:to>
    <xdr:sp macro="" textlink="">
      <xdr:nvSpPr>
        <xdr:cNvPr id="426" name="楕円 425"/>
        <xdr:cNvSpPr/>
      </xdr:nvSpPr>
      <xdr:spPr>
        <a:xfrm>
          <a:off x="1079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162560</xdr:rowOff>
    </xdr:from>
    <xdr:to xmlns:xdr="http://schemas.openxmlformats.org/drawingml/2006/spreadsheetDrawing">
      <xdr:col>10</xdr:col>
      <xdr:colOff>114300</xdr:colOff>
      <xdr:row>105</xdr:row>
      <xdr:rowOff>29210</xdr:rowOff>
    </xdr:to>
    <xdr:cxnSp macro="">
      <xdr:nvCxnSpPr>
        <xdr:cNvPr id="427" name="直線コネクタ 426"/>
        <xdr:cNvCxnSpPr/>
      </xdr:nvCxnSpPr>
      <xdr:spPr>
        <a:xfrm>
          <a:off x="1130300" y="179933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6985</xdr:rowOff>
    </xdr:from>
    <xdr:ext cx="405130" cy="258445"/>
    <xdr:sp macro="" textlink="">
      <xdr:nvSpPr>
        <xdr:cNvPr id="428" name="n_1aveValue【港湾・漁港】&#10;有形固定資産減価償却率"/>
        <xdr:cNvSpPr txBox="1"/>
      </xdr:nvSpPr>
      <xdr:spPr>
        <a:xfrm>
          <a:off x="3582035" y="18180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129540</xdr:rowOff>
    </xdr:from>
    <xdr:ext cx="404495" cy="259080"/>
    <xdr:sp macro="" textlink="">
      <xdr:nvSpPr>
        <xdr:cNvPr id="429" name="n_2aveValue【港湾・漁港】&#10;有形固定資産減価償却率"/>
        <xdr:cNvSpPr txBox="1"/>
      </xdr:nvSpPr>
      <xdr:spPr>
        <a:xfrm>
          <a:off x="2705735" y="1813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74930</xdr:rowOff>
    </xdr:from>
    <xdr:ext cx="404495" cy="258445"/>
    <xdr:sp macro="" textlink="">
      <xdr:nvSpPr>
        <xdr:cNvPr id="430" name="n_3aveValue【港湾・漁港】&#10;有形固定資産減価償却率"/>
        <xdr:cNvSpPr txBox="1"/>
      </xdr:nvSpPr>
      <xdr:spPr>
        <a:xfrm>
          <a:off x="1816735" y="1807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43180</xdr:rowOff>
    </xdr:from>
    <xdr:ext cx="404495" cy="258445"/>
    <xdr:sp macro="" textlink="">
      <xdr:nvSpPr>
        <xdr:cNvPr id="431" name="n_4aveValue【港湾・漁港】&#10;有形固定資産減価償却率"/>
        <xdr:cNvSpPr txBox="1"/>
      </xdr:nvSpPr>
      <xdr:spPr>
        <a:xfrm>
          <a:off x="927735" y="18045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148590</xdr:rowOff>
    </xdr:from>
    <xdr:ext cx="405130" cy="259080"/>
    <xdr:sp macro="" textlink="">
      <xdr:nvSpPr>
        <xdr:cNvPr id="432" name="n_1mainValue【港湾・漁港】&#10;有形固定資産減価償却率"/>
        <xdr:cNvSpPr txBox="1"/>
      </xdr:nvSpPr>
      <xdr:spPr>
        <a:xfrm>
          <a:off x="3582035" y="17807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117475</xdr:rowOff>
    </xdr:from>
    <xdr:ext cx="404495" cy="259080"/>
    <xdr:sp macro="" textlink="">
      <xdr:nvSpPr>
        <xdr:cNvPr id="433" name="n_2mainValue【港湾・漁港】&#10;有形固定資産減価償却率"/>
        <xdr:cNvSpPr txBox="1"/>
      </xdr:nvSpPr>
      <xdr:spPr>
        <a:xfrm>
          <a:off x="2705735" y="17776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95885</xdr:rowOff>
    </xdr:from>
    <xdr:ext cx="404495" cy="259080"/>
    <xdr:sp macro="" textlink="">
      <xdr:nvSpPr>
        <xdr:cNvPr id="434" name="n_3mainValue【港湾・漁港】&#10;有形固定資産減価償却率"/>
        <xdr:cNvSpPr txBox="1"/>
      </xdr:nvSpPr>
      <xdr:spPr>
        <a:xfrm>
          <a:off x="1816735" y="1775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58420</xdr:rowOff>
    </xdr:from>
    <xdr:ext cx="404495" cy="259080"/>
    <xdr:sp macro="" textlink="">
      <xdr:nvSpPr>
        <xdr:cNvPr id="435" name="n_4mainValue【港湾・漁港】&#10;有形固定資産減価償却率"/>
        <xdr:cNvSpPr txBox="1"/>
      </xdr:nvSpPr>
      <xdr:spPr>
        <a:xfrm>
          <a:off x="927735" y="17717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4" name="テキスト ボックス 443"/>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7" name="テキスト ボックス 446"/>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9" name="テキスト ボックス 448"/>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1" name="テキスト ボックス 450"/>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3" name="テキスト ボックス 452"/>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5" name="テキスト ボックス 454"/>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8890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1538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127635</xdr:rowOff>
    </xdr:from>
    <xdr:ext cx="690245" cy="259080"/>
    <xdr:sp macro="" textlink="">
      <xdr:nvSpPr>
        <xdr:cNvPr id="460" name="【港湾・漁港】&#10;一人当たり有形固定資産（償却資産）額最大値テキスト"/>
        <xdr:cNvSpPr txBox="1"/>
      </xdr:nvSpPr>
      <xdr:spPr>
        <a:xfrm>
          <a:off x="10515600" y="169297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8890</xdr:rowOff>
    </xdr:from>
    <xdr:to xmlns:xdr="http://schemas.openxmlformats.org/drawingml/2006/spreadsheetDrawing">
      <xdr:col>55</xdr:col>
      <xdr:colOff>88900</xdr:colOff>
      <xdr:row>100</xdr:row>
      <xdr:rowOff>8890</xdr:rowOff>
    </xdr:to>
    <xdr:cxnSp macro="">
      <xdr:nvCxnSpPr>
        <xdr:cNvPr id="461" name="直線コネクタ 460"/>
        <xdr:cNvCxnSpPr/>
      </xdr:nvCxnSpPr>
      <xdr:spPr>
        <a:xfrm>
          <a:off x="10388600" y="1715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15240</xdr:rowOff>
    </xdr:from>
    <xdr:ext cx="598805" cy="259080"/>
    <xdr:sp macro="" textlink="">
      <xdr:nvSpPr>
        <xdr:cNvPr id="462" name="【港湾・漁港】&#10;一人当たり有形固定資産（償却資産）額平均値テキスト"/>
        <xdr:cNvSpPr txBox="1"/>
      </xdr:nvSpPr>
      <xdr:spPr>
        <a:xfrm>
          <a:off x="10515600" y="181889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163830</xdr:rowOff>
    </xdr:from>
    <xdr:to xmlns:xdr="http://schemas.openxmlformats.org/drawingml/2006/spreadsheetDrawing">
      <xdr:col>55</xdr:col>
      <xdr:colOff>50800</xdr:colOff>
      <xdr:row>107</xdr:row>
      <xdr:rowOff>93980</xdr:rowOff>
    </xdr:to>
    <xdr:sp macro="" textlink="">
      <xdr:nvSpPr>
        <xdr:cNvPr id="463" name="フローチャート: 判断 462"/>
        <xdr:cNvSpPr/>
      </xdr:nvSpPr>
      <xdr:spPr>
        <a:xfrm>
          <a:off x="10426700" y="183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5080</xdr:rowOff>
    </xdr:from>
    <xdr:to xmlns:xdr="http://schemas.openxmlformats.org/drawingml/2006/spreadsheetDrawing">
      <xdr:col>50</xdr:col>
      <xdr:colOff>165100</xdr:colOff>
      <xdr:row>107</xdr:row>
      <xdr:rowOff>106680</xdr:rowOff>
    </xdr:to>
    <xdr:sp macro="" textlink="">
      <xdr:nvSpPr>
        <xdr:cNvPr id="464" name="フローチャート: 判断 463"/>
        <xdr:cNvSpPr/>
      </xdr:nvSpPr>
      <xdr:spPr>
        <a:xfrm>
          <a:off x="9588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6350</xdr:rowOff>
    </xdr:from>
    <xdr:to xmlns:xdr="http://schemas.openxmlformats.org/drawingml/2006/spreadsheetDrawing">
      <xdr:col>46</xdr:col>
      <xdr:colOff>38100</xdr:colOff>
      <xdr:row>107</xdr:row>
      <xdr:rowOff>107950</xdr:rowOff>
    </xdr:to>
    <xdr:sp macro="" textlink="">
      <xdr:nvSpPr>
        <xdr:cNvPr id="465" name="フローチャート: 判断 464"/>
        <xdr:cNvSpPr/>
      </xdr:nvSpPr>
      <xdr:spPr>
        <a:xfrm>
          <a:off x="8699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43815</xdr:rowOff>
    </xdr:from>
    <xdr:to xmlns:xdr="http://schemas.openxmlformats.org/drawingml/2006/spreadsheetDrawing">
      <xdr:col>41</xdr:col>
      <xdr:colOff>101600</xdr:colOff>
      <xdr:row>107</xdr:row>
      <xdr:rowOff>145415</xdr:rowOff>
    </xdr:to>
    <xdr:sp macro="" textlink="">
      <xdr:nvSpPr>
        <xdr:cNvPr id="466" name="フローチャート: 判断 465"/>
        <xdr:cNvSpPr/>
      </xdr:nvSpPr>
      <xdr:spPr>
        <a:xfrm>
          <a:off x="7810500" y="183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47625</xdr:rowOff>
    </xdr:from>
    <xdr:to xmlns:xdr="http://schemas.openxmlformats.org/drawingml/2006/spreadsheetDrawing">
      <xdr:col>36</xdr:col>
      <xdr:colOff>165100</xdr:colOff>
      <xdr:row>107</xdr:row>
      <xdr:rowOff>149225</xdr:rowOff>
    </xdr:to>
    <xdr:sp macro="" textlink="">
      <xdr:nvSpPr>
        <xdr:cNvPr id="467" name="フローチャート: 判断 466"/>
        <xdr:cNvSpPr/>
      </xdr:nvSpPr>
      <xdr:spPr>
        <a:xfrm>
          <a:off x="6921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15875</xdr:rowOff>
    </xdr:from>
    <xdr:to xmlns:xdr="http://schemas.openxmlformats.org/drawingml/2006/spreadsheetDrawing">
      <xdr:col>55</xdr:col>
      <xdr:colOff>50800</xdr:colOff>
      <xdr:row>107</xdr:row>
      <xdr:rowOff>117475</xdr:rowOff>
    </xdr:to>
    <xdr:sp macro="" textlink="">
      <xdr:nvSpPr>
        <xdr:cNvPr id="473" name="楕円 472"/>
        <xdr:cNvSpPr/>
      </xdr:nvSpPr>
      <xdr:spPr>
        <a:xfrm>
          <a:off x="104267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166370</xdr:rowOff>
    </xdr:from>
    <xdr:ext cx="598805" cy="258445"/>
    <xdr:sp macro="" textlink="">
      <xdr:nvSpPr>
        <xdr:cNvPr id="474" name="【港湾・漁港】&#10;一人当たり有形固定資産（償却資産）額該当値テキスト"/>
        <xdr:cNvSpPr txBox="1"/>
      </xdr:nvSpPr>
      <xdr:spPr>
        <a:xfrm>
          <a:off x="10515600" y="183400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22860</xdr:rowOff>
    </xdr:from>
    <xdr:to xmlns:xdr="http://schemas.openxmlformats.org/drawingml/2006/spreadsheetDrawing">
      <xdr:col>50</xdr:col>
      <xdr:colOff>165100</xdr:colOff>
      <xdr:row>107</xdr:row>
      <xdr:rowOff>124460</xdr:rowOff>
    </xdr:to>
    <xdr:sp macro="" textlink="">
      <xdr:nvSpPr>
        <xdr:cNvPr id="475" name="楕円 474"/>
        <xdr:cNvSpPr/>
      </xdr:nvSpPr>
      <xdr:spPr>
        <a:xfrm>
          <a:off x="9588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66675</xdr:rowOff>
    </xdr:from>
    <xdr:to xmlns:xdr="http://schemas.openxmlformats.org/drawingml/2006/spreadsheetDrawing">
      <xdr:col>55</xdr:col>
      <xdr:colOff>0</xdr:colOff>
      <xdr:row>107</xdr:row>
      <xdr:rowOff>73660</xdr:rowOff>
    </xdr:to>
    <xdr:cxnSp macro="">
      <xdr:nvCxnSpPr>
        <xdr:cNvPr id="476" name="直線コネクタ 475"/>
        <xdr:cNvCxnSpPr/>
      </xdr:nvCxnSpPr>
      <xdr:spPr>
        <a:xfrm flipV="1">
          <a:off x="9639300" y="184118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25400</xdr:rowOff>
    </xdr:from>
    <xdr:to xmlns:xdr="http://schemas.openxmlformats.org/drawingml/2006/spreadsheetDrawing">
      <xdr:col>46</xdr:col>
      <xdr:colOff>38100</xdr:colOff>
      <xdr:row>107</xdr:row>
      <xdr:rowOff>127000</xdr:rowOff>
    </xdr:to>
    <xdr:sp macro="" textlink="">
      <xdr:nvSpPr>
        <xdr:cNvPr id="477" name="楕円 476"/>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73660</xdr:rowOff>
    </xdr:from>
    <xdr:to xmlns:xdr="http://schemas.openxmlformats.org/drawingml/2006/spreadsheetDrawing">
      <xdr:col>50</xdr:col>
      <xdr:colOff>114300</xdr:colOff>
      <xdr:row>107</xdr:row>
      <xdr:rowOff>76200</xdr:rowOff>
    </xdr:to>
    <xdr:cxnSp macro="">
      <xdr:nvCxnSpPr>
        <xdr:cNvPr id="478" name="直線コネクタ 477"/>
        <xdr:cNvCxnSpPr/>
      </xdr:nvCxnSpPr>
      <xdr:spPr>
        <a:xfrm flipV="1">
          <a:off x="8750300" y="18418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33020</xdr:rowOff>
    </xdr:from>
    <xdr:to xmlns:xdr="http://schemas.openxmlformats.org/drawingml/2006/spreadsheetDrawing">
      <xdr:col>41</xdr:col>
      <xdr:colOff>101600</xdr:colOff>
      <xdr:row>107</xdr:row>
      <xdr:rowOff>134620</xdr:rowOff>
    </xdr:to>
    <xdr:sp macro="" textlink="">
      <xdr:nvSpPr>
        <xdr:cNvPr id="479" name="楕円 478"/>
        <xdr:cNvSpPr/>
      </xdr:nvSpPr>
      <xdr:spPr>
        <a:xfrm>
          <a:off x="7810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76200</xdr:rowOff>
    </xdr:from>
    <xdr:to xmlns:xdr="http://schemas.openxmlformats.org/drawingml/2006/spreadsheetDrawing">
      <xdr:col>45</xdr:col>
      <xdr:colOff>177800</xdr:colOff>
      <xdr:row>107</xdr:row>
      <xdr:rowOff>83820</xdr:rowOff>
    </xdr:to>
    <xdr:cxnSp macro="">
      <xdr:nvCxnSpPr>
        <xdr:cNvPr id="480" name="直線コネクタ 479"/>
        <xdr:cNvCxnSpPr/>
      </xdr:nvCxnSpPr>
      <xdr:spPr>
        <a:xfrm flipV="1">
          <a:off x="7861300" y="18421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37465</xdr:rowOff>
    </xdr:from>
    <xdr:to xmlns:xdr="http://schemas.openxmlformats.org/drawingml/2006/spreadsheetDrawing">
      <xdr:col>36</xdr:col>
      <xdr:colOff>165100</xdr:colOff>
      <xdr:row>107</xdr:row>
      <xdr:rowOff>139065</xdr:rowOff>
    </xdr:to>
    <xdr:sp macro="" textlink="">
      <xdr:nvSpPr>
        <xdr:cNvPr id="481" name="楕円 480"/>
        <xdr:cNvSpPr/>
      </xdr:nvSpPr>
      <xdr:spPr>
        <a:xfrm>
          <a:off x="6921500" y="183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83820</xdr:rowOff>
    </xdr:from>
    <xdr:to xmlns:xdr="http://schemas.openxmlformats.org/drawingml/2006/spreadsheetDrawing">
      <xdr:col>41</xdr:col>
      <xdr:colOff>50800</xdr:colOff>
      <xdr:row>107</xdr:row>
      <xdr:rowOff>88265</xdr:rowOff>
    </xdr:to>
    <xdr:cxnSp macro="">
      <xdr:nvCxnSpPr>
        <xdr:cNvPr id="482" name="直線コネクタ 481"/>
        <xdr:cNvCxnSpPr/>
      </xdr:nvCxnSpPr>
      <xdr:spPr>
        <a:xfrm flipV="1">
          <a:off x="6972300" y="18428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123190</xdr:rowOff>
    </xdr:from>
    <xdr:ext cx="598170" cy="258445"/>
    <xdr:sp macro="" textlink="">
      <xdr:nvSpPr>
        <xdr:cNvPr id="483" name="n_1aveValue【港湾・漁港】&#10;一人当たり有形固定資産（償却資産）額"/>
        <xdr:cNvSpPr txBox="1"/>
      </xdr:nvSpPr>
      <xdr:spPr>
        <a:xfrm>
          <a:off x="9326880" y="18125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124460</xdr:rowOff>
    </xdr:from>
    <xdr:ext cx="598170" cy="259080"/>
    <xdr:sp macro="" textlink="">
      <xdr:nvSpPr>
        <xdr:cNvPr id="484" name="n_2aveValue【港湾・漁港】&#10;一人当たり有形固定資産（償却資産）額"/>
        <xdr:cNvSpPr txBox="1"/>
      </xdr:nvSpPr>
      <xdr:spPr>
        <a:xfrm>
          <a:off x="8450580" y="18126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136525</xdr:rowOff>
    </xdr:from>
    <xdr:ext cx="598170" cy="258445"/>
    <xdr:sp macro="" textlink="">
      <xdr:nvSpPr>
        <xdr:cNvPr id="485" name="n_3aveValue【港湾・漁港】&#10;一人当たり有形固定資産（償却資産）額"/>
        <xdr:cNvSpPr txBox="1"/>
      </xdr:nvSpPr>
      <xdr:spPr>
        <a:xfrm>
          <a:off x="7561580" y="18481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140335</xdr:rowOff>
    </xdr:from>
    <xdr:ext cx="598170" cy="259080"/>
    <xdr:sp macro="" textlink="">
      <xdr:nvSpPr>
        <xdr:cNvPr id="486" name="n_4aveValue【港湾・漁港】&#10;一人当たり有形固定資産（償却資産）額"/>
        <xdr:cNvSpPr txBox="1"/>
      </xdr:nvSpPr>
      <xdr:spPr>
        <a:xfrm>
          <a:off x="6672580" y="18485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107</xdr:row>
      <xdr:rowOff>115570</xdr:rowOff>
    </xdr:from>
    <xdr:ext cx="598170" cy="259080"/>
    <xdr:sp macro="" textlink="">
      <xdr:nvSpPr>
        <xdr:cNvPr id="487" name="n_1mainValue【港湾・漁港】&#10;一人当たり有形固定資産（償却資産）額"/>
        <xdr:cNvSpPr txBox="1"/>
      </xdr:nvSpPr>
      <xdr:spPr>
        <a:xfrm>
          <a:off x="9326880" y="18460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118110</xdr:rowOff>
    </xdr:from>
    <xdr:ext cx="598170" cy="259080"/>
    <xdr:sp macro="" textlink="">
      <xdr:nvSpPr>
        <xdr:cNvPr id="488" name="n_2mainValue【港湾・漁港】&#10;一人当たり有形固定資産（償却資産）額"/>
        <xdr:cNvSpPr txBox="1"/>
      </xdr:nvSpPr>
      <xdr:spPr>
        <a:xfrm>
          <a:off x="8450580" y="18463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151130</xdr:rowOff>
    </xdr:from>
    <xdr:ext cx="598170" cy="259080"/>
    <xdr:sp macro="" textlink="">
      <xdr:nvSpPr>
        <xdr:cNvPr id="489" name="n_3mainValue【港湾・漁港】&#10;一人当たり有形固定資産（償却資産）額"/>
        <xdr:cNvSpPr txBox="1"/>
      </xdr:nvSpPr>
      <xdr:spPr>
        <a:xfrm>
          <a:off x="7561580" y="18153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155575</xdr:rowOff>
    </xdr:from>
    <xdr:ext cx="598170" cy="258445"/>
    <xdr:sp macro="" textlink="">
      <xdr:nvSpPr>
        <xdr:cNvPr id="490" name="n_4mainValue【港湾・漁港】&#10;一人当たり有形固定資産（償却資産）額"/>
        <xdr:cNvSpPr txBox="1"/>
      </xdr:nvSpPr>
      <xdr:spPr>
        <a:xfrm>
          <a:off x="6672580" y="18157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3" name="テキスト ボックス 502"/>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07" name="テキスト ボックス 506"/>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3" name="テキスト ボックス 512"/>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519"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520" name="直線コネクタ 519"/>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71120</xdr:rowOff>
    </xdr:from>
    <xdr:ext cx="405130" cy="259080"/>
    <xdr:sp macro="" textlink="">
      <xdr:nvSpPr>
        <xdr:cNvPr id="521" name="【認定こども園・幼稚園・保育所】&#10;有形固定資産減価償却率平均値テキスト"/>
        <xdr:cNvSpPr txBox="1"/>
      </xdr:nvSpPr>
      <xdr:spPr>
        <a:xfrm>
          <a:off x="16357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523" name="フローチャート: 判断 522"/>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524" name="フローチャート: 判断 523"/>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25" name="フローチャート: 判断 524"/>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526" name="フローチャート: 判断 525"/>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79375</xdr:rowOff>
    </xdr:from>
    <xdr:to xmlns:xdr="http://schemas.openxmlformats.org/drawingml/2006/spreadsheetDrawing">
      <xdr:col>85</xdr:col>
      <xdr:colOff>177800</xdr:colOff>
      <xdr:row>41</xdr:row>
      <xdr:rowOff>9525</xdr:rowOff>
    </xdr:to>
    <xdr:sp macro="" textlink="">
      <xdr:nvSpPr>
        <xdr:cNvPr id="532" name="楕円 531"/>
        <xdr:cNvSpPr/>
      </xdr:nvSpPr>
      <xdr:spPr>
        <a:xfrm>
          <a:off x="16268700" y="69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57785</xdr:rowOff>
    </xdr:from>
    <xdr:ext cx="405130" cy="259080"/>
    <xdr:sp macro="" textlink="">
      <xdr:nvSpPr>
        <xdr:cNvPr id="533" name="【認定こども園・幼稚園・保育所】&#10;有形固定資産減価償却率該当値テキスト"/>
        <xdr:cNvSpPr txBox="1"/>
      </xdr:nvSpPr>
      <xdr:spPr>
        <a:xfrm>
          <a:off x="16357600" y="6915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84455</xdr:rowOff>
    </xdr:from>
    <xdr:to xmlns:xdr="http://schemas.openxmlformats.org/drawingml/2006/spreadsheetDrawing">
      <xdr:col>81</xdr:col>
      <xdr:colOff>101600</xdr:colOff>
      <xdr:row>41</xdr:row>
      <xdr:rowOff>14605</xdr:rowOff>
    </xdr:to>
    <xdr:sp macro="" textlink="">
      <xdr:nvSpPr>
        <xdr:cNvPr id="534" name="楕円 533"/>
        <xdr:cNvSpPr/>
      </xdr:nvSpPr>
      <xdr:spPr>
        <a:xfrm>
          <a:off x="15430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130175</xdr:rowOff>
    </xdr:from>
    <xdr:to xmlns:xdr="http://schemas.openxmlformats.org/drawingml/2006/spreadsheetDrawing">
      <xdr:col>85</xdr:col>
      <xdr:colOff>127000</xdr:colOff>
      <xdr:row>40</xdr:row>
      <xdr:rowOff>135255</xdr:rowOff>
    </xdr:to>
    <xdr:cxnSp macro="">
      <xdr:nvCxnSpPr>
        <xdr:cNvPr id="535" name="直線コネクタ 534"/>
        <xdr:cNvCxnSpPr/>
      </xdr:nvCxnSpPr>
      <xdr:spPr>
        <a:xfrm flipV="1">
          <a:off x="15481300" y="698817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67945</xdr:rowOff>
    </xdr:from>
    <xdr:to xmlns:xdr="http://schemas.openxmlformats.org/drawingml/2006/spreadsheetDrawing">
      <xdr:col>76</xdr:col>
      <xdr:colOff>165100</xdr:colOff>
      <xdr:row>40</xdr:row>
      <xdr:rowOff>169545</xdr:rowOff>
    </xdr:to>
    <xdr:sp macro="" textlink="">
      <xdr:nvSpPr>
        <xdr:cNvPr id="536" name="楕円 535"/>
        <xdr:cNvSpPr/>
      </xdr:nvSpPr>
      <xdr:spPr>
        <a:xfrm>
          <a:off x="145415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118745</xdr:rowOff>
    </xdr:from>
    <xdr:to xmlns:xdr="http://schemas.openxmlformats.org/drawingml/2006/spreadsheetDrawing">
      <xdr:col>81</xdr:col>
      <xdr:colOff>50800</xdr:colOff>
      <xdr:row>40</xdr:row>
      <xdr:rowOff>135255</xdr:rowOff>
    </xdr:to>
    <xdr:cxnSp macro="">
      <xdr:nvCxnSpPr>
        <xdr:cNvPr id="537" name="直線コネクタ 536"/>
        <xdr:cNvCxnSpPr/>
      </xdr:nvCxnSpPr>
      <xdr:spPr>
        <a:xfrm>
          <a:off x="14592300" y="69767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45085</xdr:rowOff>
    </xdr:from>
    <xdr:to xmlns:xdr="http://schemas.openxmlformats.org/drawingml/2006/spreadsheetDrawing">
      <xdr:col>72</xdr:col>
      <xdr:colOff>38100</xdr:colOff>
      <xdr:row>40</xdr:row>
      <xdr:rowOff>146685</xdr:rowOff>
    </xdr:to>
    <xdr:sp macro="" textlink="">
      <xdr:nvSpPr>
        <xdr:cNvPr id="538" name="楕円 537"/>
        <xdr:cNvSpPr/>
      </xdr:nvSpPr>
      <xdr:spPr>
        <a:xfrm>
          <a:off x="13652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95885</xdr:rowOff>
    </xdr:from>
    <xdr:to xmlns:xdr="http://schemas.openxmlformats.org/drawingml/2006/spreadsheetDrawing">
      <xdr:col>76</xdr:col>
      <xdr:colOff>114300</xdr:colOff>
      <xdr:row>40</xdr:row>
      <xdr:rowOff>118745</xdr:rowOff>
    </xdr:to>
    <xdr:cxnSp macro="">
      <xdr:nvCxnSpPr>
        <xdr:cNvPr id="539" name="直線コネクタ 538"/>
        <xdr:cNvCxnSpPr/>
      </xdr:nvCxnSpPr>
      <xdr:spPr>
        <a:xfrm>
          <a:off x="13703300" y="69538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23495</xdr:rowOff>
    </xdr:from>
    <xdr:to xmlns:xdr="http://schemas.openxmlformats.org/drawingml/2006/spreadsheetDrawing">
      <xdr:col>67</xdr:col>
      <xdr:colOff>101600</xdr:colOff>
      <xdr:row>40</xdr:row>
      <xdr:rowOff>125095</xdr:rowOff>
    </xdr:to>
    <xdr:sp macro="" textlink="">
      <xdr:nvSpPr>
        <xdr:cNvPr id="540" name="楕円 539"/>
        <xdr:cNvSpPr/>
      </xdr:nvSpPr>
      <xdr:spPr>
        <a:xfrm>
          <a:off x="12763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74930</xdr:rowOff>
    </xdr:from>
    <xdr:to xmlns:xdr="http://schemas.openxmlformats.org/drawingml/2006/spreadsheetDrawing">
      <xdr:col>71</xdr:col>
      <xdr:colOff>177800</xdr:colOff>
      <xdr:row>40</xdr:row>
      <xdr:rowOff>95885</xdr:rowOff>
    </xdr:to>
    <xdr:cxnSp macro="">
      <xdr:nvCxnSpPr>
        <xdr:cNvPr id="541" name="直線コネクタ 540"/>
        <xdr:cNvCxnSpPr/>
      </xdr:nvCxnSpPr>
      <xdr:spPr>
        <a:xfrm>
          <a:off x="12814300" y="69329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141605</xdr:rowOff>
    </xdr:from>
    <xdr:ext cx="405130" cy="259080"/>
    <xdr:sp macro="" textlink="">
      <xdr:nvSpPr>
        <xdr:cNvPr id="542" name="n_1aveValue【認定こども園・幼稚園・保育所】&#10;有形固定資産減価償却率"/>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123825</xdr:rowOff>
    </xdr:from>
    <xdr:ext cx="404495" cy="258445"/>
    <xdr:sp macro="" textlink="">
      <xdr:nvSpPr>
        <xdr:cNvPr id="543" name="n_2aveValue【認定こども園・幼稚園・保育所】&#10;有形固定資産減価償却率"/>
        <xdr:cNvSpPr txBox="1"/>
      </xdr:nvSpPr>
      <xdr:spPr>
        <a:xfrm>
          <a:off x="14389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4495" cy="258445"/>
    <xdr:sp macro="" textlink="">
      <xdr:nvSpPr>
        <xdr:cNvPr id="544" name="n_3aveValue【認定こども園・幼稚園・保育所】&#10;有形固定資産減価償却率"/>
        <xdr:cNvSpPr txBox="1"/>
      </xdr:nvSpPr>
      <xdr:spPr>
        <a:xfrm>
          <a:off x="13500735" y="634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164465</xdr:rowOff>
    </xdr:from>
    <xdr:ext cx="404495" cy="259080"/>
    <xdr:sp macro="" textlink="">
      <xdr:nvSpPr>
        <xdr:cNvPr id="545" name="n_4aveValue【認定こども園・幼稚園・保育所】&#10;有形固定資産減価償却率"/>
        <xdr:cNvSpPr txBox="1"/>
      </xdr:nvSpPr>
      <xdr:spPr>
        <a:xfrm>
          <a:off x="12611735" y="633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6350</xdr:rowOff>
    </xdr:from>
    <xdr:ext cx="405130" cy="258445"/>
    <xdr:sp macro="" textlink="">
      <xdr:nvSpPr>
        <xdr:cNvPr id="546" name="n_1mainValue【認定こども園・幼稚園・保育所】&#10;有形固定資産減価償却率"/>
        <xdr:cNvSpPr txBox="1"/>
      </xdr:nvSpPr>
      <xdr:spPr>
        <a:xfrm>
          <a:off x="15266035" y="7035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160655</xdr:rowOff>
    </xdr:from>
    <xdr:ext cx="404495" cy="259080"/>
    <xdr:sp macro="" textlink="">
      <xdr:nvSpPr>
        <xdr:cNvPr id="547" name="n_2mainValue【認定こども園・幼稚園・保育所】&#10;有形固定資産減価償却率"/>
        <xdr:cNvSpPr txBox="1"/>
      </xdr:nvSpPr>
      <xdr:spPr>
        <a:xfrm>
          <a:off x="14389735" y="7018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137795</xdr:rowOff>
    </xdr:from>
    <xdr:ext cx="404495" cy="259080"/>
    <xdr:sp macro="" textlink="">
      <xdr:nvSpPr>
        <xdr:cNvPr id="548" name="n_3mainValue【認定こども園・幼稚園・保育所】&#10;有形固定資産減価償却率"/>
        <xdr:cNvSpPr txBox="1"/>
      </xdr:nvSpPr>
      <xdr:spPr>
        <a:xfrm>
          <a:off x="13500735" y="6995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116205</xdr:rowOff>
    </xdr:from>
    <xdr:ext cx="404495" cy="259080"/>
    <xdr:sp macro="" textlink="">
      <xdr:nvSpPr>
        <xdr:cNvPr id="549" name="n_4mainValue【認定こども園・幼稚園・保育所】&#10;有形固定資産減価償却率"/>
        <xdr:cNvSpPr txBox="1"/>
      </xdr:nvSpPr>
      <xdr:spPr>
        <a:xfrm>
          <a:off x="12611735" y="69742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0" name="直線コネクタ 55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61" name="テキスト ボックス 560"/>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2" name="直線コネクタ 56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63" name="テキスト ボックス 562"/>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4" name="直線コネクタ 56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65" name="テキスト ボックス 564"/>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6" name="直線コネクタ 56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67" name="テキスト ボックス 566"/>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69" name="テキスト ボックス 568"/>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571" name="直線コネクタ 570"/>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8445"/>
    <xdr:sp macro="" textlink="">
      <xdr:nvSpPr>
        <xdr:cNvPr id="572" name="【認定こども園・幼稚園・保育所】&#10;一人当たり面積最小値テキスト"/>
        <xdr:cNvSpPr txBox="1"/>
      </xdr:nvSpPr>
      <xdr:spPr>
        <a:xfrm>
          <a:off x="22199600" y="715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3" name="直線コネクタ 572"/>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574"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575" name="直線コネクタ 574"/>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122555</xdr:rowOff>
    </xdr:from>
    <xdr:ext cx="469900" cy="258445"/>
    <xdr:sp macro="" textlink="">
      <xdr:nvSpPr>
        <xdr:cNvPr id="576" name="【認定こども園・幼稚園・保育所】&#10;一人当たり面積平均値テキスト"/>
        <xdr:cNvSpPr txBox="1"/>
      </xdr:nvSpPr>
      <xdr:spPr>
        <a:xfrm>
          <a:off x="22199600" y="66376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577" name="フローチャート: 判断 576"/>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578" name="フローチャート: 判断 577"/>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579" name="フローチャート: 判断 578"/>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580" name="フローチャート: 判断 579"/>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581" name="フローチャート: 判断 580"/>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587" name="楕円 586"/>
        <xdr:cNvSpPr/>
      </xdr:nvSpPr>
      <xdr:spPr>
        <a:xfrm>
          <a:off x="22110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165100</xdr:rowOff>
    </xdr:from>
    <xdr:ext cx="469900" cy="259080"/>
    <xdr:sp macro="" textlink="">
      <xdr:nvSpPr>
        <xdr:cNvPr id="588" name="【認定こども園・幼稚園・保育所】&#10;一人当たり面積該当値テキスト"/>
        <xdr:cNvSpPr txBox="1"/>
      </xdr:nvSpPr>
      <xdr:spPr>
        <a:xfrm>
          <a:off x="22199600" y="6508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155575</xdr:rowOff>
    </xdr:from>
    <xdr:to xmlns:xdr="http://schemas.openxmlformats.org/drawingml/2006/spreadsheetDrawing">
      <xdr:col>112</xdr:col>
      <xdr:colOff>38100</xdr:colOff>
      <xdr:row>39</xdr:row>
      <xdr:rowOff>86360</xdr:rowOff>
    </xdr:to>
    <xdr:sp macro="" textlink="">
      <xdr:nvSpPr>
        <xdr:cNvPr id="589" name="楕円 588"/>
        <xdr:cNvSpPr/>
      </xdr:nvSpPr>
      <xdr:spPr>
        <a:xfrm>
          <a:off x="21272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21590</xdr:rowOff>
    </xdr:from>
    <xdr:to xmlns:xdr="http://schemas.openxmlformats.org/drawingml/2006/spreadsheetDrawing">
      <xdr:col>116</xdr:col>
      <xdr:colOff>63500</xdr:colOff>
      <xdr:row>39</xdr:row>
      <xdr:rowOff>34925</xdr:rowOff>
    </xdr:to>
    <xdr:cxnSp macro="">
      <xdr:nvCxnSpPr>
        <xdr:cNvPr id="590" name="直線コネクタ 589"/>
        <xdr:cNvCxnSpPr/>
      </xdr:nvCxnSpPr>
      <xdr:spPr>
        <a:xfrm flipV="1">
          <a:off x="21323300" y="67081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78105</xdr:rowOff>
    </xdr:from>
    <xdr:to xmlns:xdr="http://schemas.openxmlformats.org/drawingml/2006/spreadsheetDrawing">
      <xdr:col>107</xdr:col>
      <xdr:colOff>101600</xdr:colOff>
      <xdr:row>39</xdr:row>
      <xdr:rowOff>8255</xdr:rowOff>
    </xdr:to>
    <xdr:sp macro="" textlink="">
      <xdr:nvSpPr>
        <xdr:cNvPr id="591" name="楕円 590"/>
        <xdr:cNvSpPr/>
      </xdr:nvSpPr>
      <xdr:spPr>
        <a:xfrm>
          <a:off x="20383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128905</xdr:rowOff>
    </xdr:from>
    <xdr:to xmlns:xdr="http://schemas.openxmlformats.org/drawingml/2006/spreadsheetDrawing">
      <xdr:col>111</xdr:col>
      <xdr:colOff>177800</xdr:colOff>
      <xdr:row>39</xdr:row>
      <xdr:rowOff>34925</xdr:rowOff>
    </xdr:to>
    <xdr:cxnSp macro="">
      <xdr:nvCxnSpPr>
        <xdr:cNvPr id="592" name="直線コネクタ 591"/>
        <xdr:cNvCxnSpPr/>
      </xdr:nvCxnSpPr>
      <xdr:spPr>
        <a:xfrm>
          <a:off x="20434300" y="664400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91440</xdr:rowOff>
    </xdr:from>
    <xdr:to xmlns:xdr="http://schemas.openxmlformats.org/drawingml/2006/spreadsheetDrawing">
      <xdr:col>102</xdr:col>
      <xdr:colOff>165100</xdr:colOff>
      <xdr:row>39</xdr:row>
      <xdr:rowOff>21590</xdr:rowOff>
    </xdr:to>
    <xdr:sp macro="" textlink="">
      <xdr:nvSpPr>
        <xdr:cNvPr id="593" name="楕円 592"/>
        <xdr:cNvSpPr/>
      </xdr:nvSpPr>
      <xdr:spPr>
        <a:xfrm>
          <a:off x="19494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128905</xdr:rowOff>
    </xdr:from>
    <xdr:to xmlns:xdr="http://schemas.openxmlformats.org/drawingml/2006/spreadsheetDrawing">
      <xdr:col>107</xdr:col>
      <xdr:colOff>50800</xdr:colOff>
      <xdr:row>38</xdr:row>
      <xdr:rowOff>142240</xdr:rowOff>
    </xdr:to>
    <xdr:cxnSp macro="">
      <xdr:nvCxnSpPr>
        <xdr:cNvPr id="594" name="直線コネクタ 593"/>
        <xdr:cNvCxnSpPr/>
      </xdr:nvCxnSpPr>
      <xdr:spPr>
        <a:xfrm flipV="1">
          <a:off x="19545300" y="66440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105410</xdr:rowOff>
    </xdr:from>
    <xdr:to xmlns:xdr="http://schemas.openxmlformats.org/drawingml/2006/spreadsheetDrawing">
      <xdr:col>98</xdr:col>
      <xdr:colOff>38100</xdr:colOff>
      <xdr:row>39</xdr:row>
      <xdr:rowOff>35560</xdr:rowOff>
    </xdr:to>
    <xdr:sp macro="" textlink="">
      <xdr:nvSpPr>
        <xdr:cNvPr id="595" name="楕円 594"/>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142240</xdr:rowOff>
    </xdr:from>
    <xdr:to xmlns:xdr="http://schemas.openxmlformats.org/drawingml/2006/spreadsheetDrawing">
      <xdr:col>102</xdr:col>
      <xdr:colOff>114300</xdr:colOff>
      <xdr:row>38</xdr:row>
      <xdr:rowOff>156210</xdr:rowOff>
    </xdr:to>
    <xdr:cxnSp macro="">
      <xdr:nvCxnSpPr>
        <xdr:cNvPr id="596" name="直線コネクタ 595"/>
        <xdr:cNvCxnSpPr/>
      </xdr:nvCxnSpPr>
      <xdr:spPr>
        <a:xfrm flipV="1">
          <a:off x="18656300" y="6657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81280</xdr:rowOff>
    </xdr:from>
    <xdr:ext cx="469900" cy="259080"/>
    <xdr:sp macro="" textlink="">
      <xdr:nvSpPr>
        <xdr:cNvPr id="597"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76835</xdr:rowOff>
    </xdr:from>
    <xdr:ext cx="469265" cy="258445"/>
    <xdr:sp macro="" textlink="">
      <xdr:nvSpPr>
        <xdr:cNvPr id="598" name="n_2aveValue【認定こども園・幼稚園・保育所】&#10;一人当たり面積"/>
        <xdr:cNvSpPr txBox="1"/>
      </xdr:nvSpPr>
      <xdr:spPr>
        <a:xfrm>
          <a:off x="20199350" y="6763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92710</xdr:rowOff>
    </xdr:from>
    <xdr:ext cx="469265" cy="259080"/>
    <xdr:sp macro="" textlink="">
      <xdr:nvSpPr>
        <xdr:cNvPr id="599" name="n_3aveValue【認定こども園・幼稚園・保育所】&#10;一人当たり面積"/>
        <xdr:cNvSpPr txBox="1"/>
      </xdr:nvSpPr>
      <xdr:spPr>
        <a:xfrm>
          <a:off x="19310350" y="677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104140</xdr:rowOff>
    </xdr:from>
    <xdr:ext cx="469265" cy="259080"/>
    <xdr:sp macro="" textlink="">
      <xdr:nvSpPr>
        <xdr:cNvPr id="600" name="n_4aveValue【認定こども園・幼稚園・保育所】&#10;一人当たり面積"/>
        <xdr:cNvSpPr txBox="1"/>
      </xdr:nvSpPr>
      <xdr:spPr>
        <a:xfrm>
          <a:off x="18421350" y="679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102235</xdr:rowOff>
    </xdr:from>
    <xdr:ext cx="469900" cy="258445"/>
    <xdr:sp macro="" textlink="">
      <xdr:nvSpPr>
        <xdr:cNvPr id="601" name="n_1mainValue【認定こども園・幼稚園・保育所】&#10;一人当たり面積"/>
        <xdr:cNvSpPr txBox="1"/>
      </xdr:nvSpPr>
      <xdr:spPr>
        <a:xfrm>
          <a:off x="21075650" y="6445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24765</xdr:rowOff>
    </xdr:from>
    <xdr:ext cx="469265" cy="259080"/>
    <xdr:sp macro="" textlink="">
      <xdr:nvSpPr>
        <xdr:cNvPr id="602" name="n_2mainValue【認定こども園・幼稚園・保育所】&#10;一人当たり面積"/>
        <xdr:cNvSpPr txBox="1"/>
      </xdr:nvSpPr>
      <xdr:spPr>
        <a:xfrm>
          <a:off x="20199350" y="6368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38100</xdr:rowOff>
    </xdr:from>
    <xdr:ext cx="469265" cy="259080"/>
    <xdr:sp macro="" textlink="">
      <xdr:nvSpPr>
        <xdr:cNvPr id="603" name="n_3mainValue【認定こども園・幼稚園・保育所】&#10;一人当たり面積"/>
        <xdr:cNvSpPr txBox="1"/>
      </xdr:nvSpPr>
      <xdr:spPr>
        <a:xfrm>
          <a:off x="19310350" y="6381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52070</xdr:rowOff>
    </xdr:from>
    <xdr:ext cx="469265" cy="258445"/>
    <xdr:sp macro="" textlink="">
      <xdr:nvSpPr>
        <xdr:cNvPr id="604" name="n_4mainValue【認定こども園・幼稚園・保育所】&#10;一人当たり面積"/>
        <xdr:cNvSpPr txBox="1"/>
      </xdr:nvSpPr>
      <xdr:spPr>
        <a:xfrm>
          <a:off x="18421350" y="6395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3" name="テキスト ボックス 61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5" name="テキスト ボックス 61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6" name="直線コネクタ 61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17" name="テキスト ボックス 616"/>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8" name="直線コネクタ 61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9" name="テキスト ボックス 61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0" name="直線コネクタ 61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1" name="テキスト ボックス 62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2" name="直線コネクタ 62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3" name="テキスト ボックス 62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4" name="直線コネクタ 62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25" name="テキスト ボックス 62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6" name="直線コネクタ 62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27" name="テキスト ボックス 626"/>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629" name="テキスト ボックス 628"/>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631" name="直線コネクタ 630"/>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632"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633" name="直線コネクタ 632"/>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8445"/>
    <xdr:sp macro="" textlink="">
      <xdr:nvSpPr>
        <xdr:cNvPr id="634" name="【学校施設】&#10;有形固定資産減価償却率最大値テキスト"/>
        <xdr:cNvSpPr txBox="1"/>
      </xdr:nvSpPr>
      <xdr:spPr>
        <a:xfrm>
          <a:off x="16357600" y="921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635" name="直線コネクタ 634"/>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104140</xdr:rowOff>
    </xdr:from>
    <xdr:ext cx="405130" cy="259080"/>
    <xdr:sp macro="" textlink="">
      <xdr:nvSpPr>
        <xdr:cNvPr id="636" name="【学校施設】&#10;有形固定資産減価償却率平均値テキスト"/>
        <xdr:cNvSpPr txBox="1"/>
      </xdr:nvSpPr>
      <xdr:spPr>
        <a:xfrm>
          <a:off x="16357600" y="10048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637" name="フローチャート: 判断 636"/>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638" name="フローチャート: 判断 637"/>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639" name="フローチャート: 判断 638"/>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640" name="フローチャート: 判断 639"/>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641" name="フローチャート: 判断 640"/>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2" name="テキスト ボックス 641"/>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3" name="テキスト ボックス 642"/>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4" name="テキスト ボックス 643"/>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5" name="テキスト ボックス 644"/>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6" name="テキスト ボックス 645"/>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63500</xdr:rowOff>
    </xdr:from>
    <xdr:to xmlns:xdr="http://schemas.openxmlformats.org/drawingml/2006/spreadsheetDrawing">
      <xdr:col>85</xdr:col>
      <xdr:colOff>177800</xdr:colOff>
      <xdr:row>60</xdr:row>
      <xdr:rowOff>165100</xdr:rowOff>
    </xdr:to>
    <xdr:sp macro="" textlink="">
      <xdr:nvSpPr>
        <xdr:cNvPr id="647" name="楕円 646"/>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41910</xdr:rowOff>
    </xdr:from>
    <xdr:ext cx="405130" cy="258445"/>
    <xdr:sp macro="" textlink="">
      <xdr:nvSpPr>
        <xdr:cNvPr id="648" name="【学校施設】&#10;有形固定資産減価償却率該当値テキスト"/>
        <xdr:cNvSpPr txBox="1"/>
      </xdr:nvSpPr>
      <xdr:spPr>
        <a:xfrm>
          <a:off x="16357600" y="10328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99695</xdr:rowOff>
    </xdr:from>
    <xdr:to xmlns:xdr="http://schemas.openxmlformats.org/drawingml/2006/spreadsheetDrawing">
      <xdr:col>81</xdr:col>
      <xdr:colOff>101600</xdr:colOff>
      <xdr:row>61</xdr:row>
      <xdr:rowOff>29845</xdr:rowOff>
    </xdr:to>
    <xdr:sp macro="" textlink="">
      <xdr:nvSpPr>
        <xdr:cNvPr id="649" name="楕円 648"/>
        <xdr:cNvSpPr/>
      </xdr:nvSpPr>
      <xdr:spPr>
        <a:xfrm>
          <a:off x="15430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114300</xdr:rowOff>
    </xdr:from>
    <xdr:to xmlns:xdr="http://schemas.openxmlformats.org/drawingml/2006/spreadsheetDrawing">
      <xdr:col>85</xdr:col>
      <xdr:colOff>127000</xdr:colOff>
      <xdr:row>60</xdr:row>
      <xdr:rowOff>150495</xdr:rowOff>
    </xdr:to>
    <xdr:cxnSp macro="">
      <xdr:nvCxnSpPr>
        <xdr:cNvPr id="650" name="直線コネクタ 649"/>
        <xdr:cNvCxnSpPr/>
      </xdr:nvCxnSpPr>
      <xdr:spPr>
        <a:xfrm flipV="1">
          <a:off x="15481300" y="104013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8255</xdr:rowOff>
    </xdr:from>
    <xdr:to xmlns:xdr="http://schemas.openxmlformats.org/drawingml/2006/spreadsheetDrawing">
      <xdr:col>76</xdr:col>
      <xdr:colOff>165100</xdr:colOff>
      <xdr:row>60</xdr:row>
      <xdr:rowOff>109855</xdr:rowOff>
    </xdr:to>
    <xdr:sp macro="" textlink="">
      <xdr:nvSpPr>
        <xdr:cNvPr id="651" name="楕円 650"/>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59055</xdr:rowOff>
    </xdr:from>
    <xdr:to xmlns:xdr="http://schemas.openxmlformats.org/drawingml/2006/spreadsheetDrawing">
      <xdr:col>81</xdr:col>
      <xdr:colOff>50800</xdr:colOff>
      <xdr:row>60</xdr:row>
      <xdr:rowOff>150495</xdr:rowOff>
    </xdr:to>
    <xdr:cxnSp macro="">
      <xdr:nvCxnSpPr>
        <xdr:cNvPr id="652" name="直線コネクタ 651"/>
        <xdr:cNvCxnSpPr/>
      </xdr:nvCxnSpPr>
      <xdr:spPr>
        <a:xfrm>
          <a:off x="14592300" y="1034605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130175</xdr:rowOff>
    </xdr:from>
    <xdr:to xmlns:xdr="http://schemas.openxmlformats.org/drawingml/2006/spreadsheetDrawing">
      <xdr:col>72</xdr:col>
      <xdr:colOff>38100</xdr:colOff>
      <xdr:row>60</xdr:row>
      <xdr:rowOff>60325</xdr:rowOff>
    </xdr:to>
    <xdr:sp macro="" textlink="">
      <xdr:nvSpPr>
        <xdr:cNvPr id="653" name="楕円 652"/>
        <xdr:cNvSpPr/>
      </xdr:nvSpPr>
      <xdr:spPr>
        <a:xfrm>
          <a:off x="1365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9525</xdr:rowOff>
    </xdr:from>
    <xdr:to xmlns:xdr="http://schemas.openxmlformats.org/drawingml/2006/spreadsheetDrawing">
      <xdr:col>76</xdr:col>
      <xdr:colOff>114300</xdr:colOff>
      <xdr:row>60</xdr:row>
      <xdr:rowOff>59055</xdr:rowOff>
    </xdr:to>
    <xdr:cxnSp macro="">
      <xdr:nvCxnSpPr>
        <xdr:cNvPr id="654" name="直線コネクタ 653"/>
        <xdr:cNvCxnSpPr/>
      </xdr:nvCxnSpPr>
      <xdr:spPr>
        <a:xfrm>
          <a:off x="13703300" y="1029652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65405</xdr:rowOff>
    </xdr:from>
    <xdr:to xmlns:xdr="http://schemas.openxmlformats.org/drawingml/2006/spreadsheetDrawing">
      <xdr:col>67</xdr:col>
      <xdr:colOff>101600</xdr:colOff>
      <xdr:row>59</xdr:row>
      <xdr:rowOff>167005</xdr:rowOff>
    </xdr:to>
    <xdr:sp macro="" textlink="">
      <xdr:nvSpPr>
        <xdr:cNvPr id="655" name="楕円 654"/>
        <xdr:cNvSpPr/>
      </xdr:nvSpPr>
      <xdr:spPr>
        <a:xfrm>
          <a:off x="12763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116205</xdr:rowOff>
    </xdr:from>
    <xdr:to xmlns:xdr="http://schemas.openxmlformats.org/drawingml/2006/spreadsheetDrawing">
      <xdr:col>71</xdr:col>
      <xdr:colOff>177800</xdr:colOff>
      <xdr:row>60</xdr:row>
      <xdr:rowOff>9525</xdr:rowOff>
    </xdr:to>
    <xdr:cxnSp macro="">
      <xdr:nvCxnSpPr>
        <xdr:cNvPr id="656" name="直線コネクタ 655"/>
        <xdr:cNvCxnSpPr/>
      </xdr:nvCxnSpPr>
      <xdr:spPr>
        <a:xfrm>
          <a:off x="12814300" y="1023175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5080</xdr:rowOff>
    </xdr:from>
    <xdr:ext cx="405130" cy="259080"/>
    <xdr:sp macro="" textlink="">
      <xdr:nvSpPr>
        <xdr:cNvPr id="657" name="n_1aveValue【学校施設】&#10;有形固定資産減価償却率"/>
        <xdr:cNvSpPr txBox="1"/>
      </xdr:nvSpPr>
      <xdr:spPr>
        <a:xfrm>
          <a:off x="15266035" y="9949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140970</xdr:rowOff>
    </xdr:from>
    <xdr:ext cx="404495" cy="259080"/>
    <xdr:sp macro="" textlink="">
      <xdr:nvSpPr>
        <xdr:cNvPr id="658" name="n_2aveValue【学校施設】&#10;有形固定資産減価償却率"/>
        <xdr:cNvSpPr txBox="1"/>
      </xdr:nvSpPr>
      <xdr:spPr>
        <a:xfrm>
          <a:off x="14389735" y="991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144145</xdr:rowOff>
    </xdr:from>
    <xdr:ext cx="404495" cy="258445"/>
    <xdr:sp macro="" textlink="">
      <xdr:nvSpPr>
        <xdr:cNvPr id="659" name="n_3aveValue【学校施設】&#10;有形固定資産減価償却率"/>
        <xdr:cNvSpPr txBox="1"/>
      </xdr:nvSpPr>
      <xdr:spPr>
        <a:xfrm>
          <a:off x="13500735" y="9916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111125</xdr:rowOff>
    </xdr:from>
    <xdr:ext cx="404495" cy="258445"/>
    <xdr:sp macro="" textlink="">
      <xdr:nvSpPr>
        <xdr:cNvPr id="660" name="n_4aveValue【学校施設】&#10;有形固定資産減価償却率"/>
        <xdr:cNvSpPr txBox="1"/>
      </xdr:nvSpPr>
      <xdr:spPr>
        <a:xfrm>
          <a:off x="12611735" y="9883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20955</xdr:rowOff>
    </xdr:from>
    <xdr:ext cx="405130" cy="258445"/>
    <xdr:sp macro="" textlink="">
      <xdr:nvSpPr>
        <xdr:cNvPr id="661" name="n_1mainValue【学校施設】&#10;有形固定資産減価償却率"/>
        <xdr:cNvSpPr txBox="1"/>
      </xdr:nvSpPr>
      <xdr:spPr>
        <a:xfrm>
          <a:off x="15266035" y="10479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100965</xdr:rowOff>
    </xdr:from>
    <xdr:ext cx="404495" cy="258445"/>
    <xdr:sp macro="" textlink="">
      <xdr:nvSpPr>
        <xdr:cNvPr id="662" name="n_2mainValue【学校施設】&#10;有形固定資産減価償却率"/>
        <xdr:cNvSpPr txBox="1"/>
      </xdr:nvSpPr>
      <xdr:spPr>
        <a:xfrm>
          <a:off x="14389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52070</xdr:rowOff>
    </xdr:from>
    <xdr:ext cx="404495" cy="258445"/>
    <xdr:sp macro="" textlink="">
      <xdr:nvSpPr>
        <xdr:cNvPr id="663" name="n_3mainValue【学校施設】&#10;有形固定資産減価償却率"/>
        <xdr:cNvSpPr txBox="1"/>
      </xdr:nvSpPr>
      <xdr:spPr>
        <a:xfrm>
          <a:off x="13500735" y="10339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158115</xdr:rowOff>
    </xdr:from>
    <xdr:ext cx="404495" cy="258445"/>
    <xdr:sp macro="" textlink="">
      <xdr:nvSpPr>
        <xdr:cNvPr id="664" name="n_4mainValue【学校施設】&#10;有形固定資産減価償却率"/>
        <xdr:cNvSpPr txBox="1"/>
      </xdr:nvSpPr>
      <xdr:spPr>
        <a:xfrm>
          <a:off x="12611735" y="10273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3" name="テキスト ボックス 67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6" name="テキスト ボックス 675"/>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78" name="テキスト ボックス 677"/>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80" name="テキスト ボックス 679"/>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82" name="テキスト ボックス 681"/>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84" name="テキスト ボックス 683"/>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6" name="テキスト ボックス 685"/>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688" name="直線コネクタ 687"/>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8445"/>
    <xdr:sp macro="" textlink="">
      <xdr:nvSpPr>
        <xdr:cNvPr id="689" name="【学校施設】&#10;一人当たり面積最小値テキスト"/>
        <xdr:cNvSpPr txBox="1"/>
      </xdr:nvSpPr>
      <xdr:spPr>
        <a:xfrm>
          <a:off x="22199600" y="10831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690" name="直線コネクタ 689"/>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691"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692" name="直線コネクタ 691"/>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68580</xdr:rowOff>
    </xdr:from>
    <xdr:ext cx="469900" cy="259080"/>
    <xdr:sp macro="" textlink="">
      <xdr:nvSpPr>
        <xdr:cNvPr id="693" name="【学校施設】&#10;一人当たり面積平均値テキスト"/>
        <xdr:cNvSpPr txBox="1"/>
      </xdr:nvSpPr>
      <xdr:spPr>
        <a:xfrm>
          <a:off x="22199600" y="10527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694" name="フローチャート: 判断 693"/>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95" name="フローチャート: 判断 694"/>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697" name="フローチャート: 判断 696"/>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98" name="フローチャート: 判断 697"/>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9" name="テキスト ボックス 698"/>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0" name="テキスト ボックス 699"/>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1" name="テキスト ボックス 700"/>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2" name="テキスト ボックス 701"/>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3" name="テキスト ボックス 702"/>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34290</xdr:rowOff>
    </xdr:from>
    <xdr:to xmlns:xdr="http://schemas.openxmlformats.org/drawingml/2006/spreadsheetDrawing">
      <xdr:col>116</xdr:col>
      <xdr:colOff>114300</xdr:colOff>
      <xdr:row>61</xdr:row>
      <xdr:rowOff>135890</xdr:rowOff>
    </xdr:to>
    <xdr:sp macro="" textlink="">
      <xdr:nvSpPr>
        <xdr:cNvPr id="704" name="楕円 703"/>
        <xdr:cNvSpPr/>
      </xdr:nvSpPr>
      <xdr:spPr>
        <a:xfrm>
          <a:off x="221107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57150</xdr:rowOff>
    </xdr:from>
    <xdr:ext cx="469900" cy="259080"/>
    <xdr:sp macro="" textlink="">
      <xdr:nvSpPr>
        <xdr:cNvPr id="705" name="【学校施設】&#10;一人当たり面積該当値テキスト"/>
        <xdr:cNvSpPr txBox="1"/>
      </xdr:nvSpPr>
      <xdr:spPr>
        <a:xfrm>
          <a:off x="22199600" y="1034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48895</xdr:rowOff>
    </xdr:from>
    <xdr:to xmlns:xdr="http://schemas.openxmlformats.org/drawingml/2006/spreadsheetDrawing">
      <xdr:col>112</xdr:col>
      <xdr:colOff>38100</xdr:colOff>
      <xdr:row>61</xdr:row>
      <xdr:rowOff>150495</xdr:rowOff>
    </xdr:to>
    <xdr:sp macro="" textlink="">
      <xdr:nvSpPr>
        <xdr:cNvPr id="706" name="楕円 705"/>
        <xdr:cNvSpPr/>
      </xdr:nvSpPr>
      <xdr:spPr>
        <a:xfrm>
          <a:off x="212725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85090</xdr:rowOff>
    </xdr:from>
    <xdr:to xmlns:xdr="http://schemas.openxmlformats.org/drawingml/2006/spreadsheetDrawing">
      <xdr:col>116</xdr:col>
      <xdr:colOff>63500</xdr:colOff>
      <xdr:row>61</xdr:row>
      <xdr:rowOff>99695</xdr:rowOff>
    </xdr:to>
    <xdr:cxnSp macro="">
      <xdr:nvCxnSpPr>
        <xdr:cNvPr id="707" name="直線コネクタ 706"/>
        <xdr:cNvCxnSpPr/>
      </xdr:nvCxnSpPr>
      <xdr:spPr>
        <a:xfrm flipV="1">
          <a:off x="21323300" y="1054354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34925</xdr:rowOff>
    </xdr:from>
    <xdr:to xmlns:xdr="http://schemas.openxmlformats.org/drawingml/2006/spreadsheetDrawing">
      <xdr:col>107</xdr:col>
      <xdr:colOff>101600</xdr:colOff>
      <xdr:row>61</xdr:row>
      <xdr:rowOff>136525</xdr:rowOff>
    </xdr:to>
    <xdr:sp macro="" textlink="">
      <xdr:nvSpPr>
        <xdr:cNvPr id="708" name="楕円 707"/>
        <xdr:cNvSpPr/>
      </xdr:nvSpPr>
      <xdr:spPr>
        <a:xfrm>
          <a:off x="20383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86360</xdr:rowOff>
    </xdr:from>
    <xdr:to xmlns:xdr="http://schemas.openxmlformats.org/drawingml/2006/spreadsheetDrawing">
      <xdr:col>111</xdr:col>
      <xdr:colOff>177800</xdr:colOff>
      <xdr:row>61</xdr:row>
      <xdr:rowOff>99695</xdr:rowOff>
    </xdr:to>
    <xdr:cxnSp macro="">
      <xdr:nvCxnSpPr>
        <xdr:cNvPr id="709" name="直線コネクタ 708"/>
        <xdr:cNvCxnSpPr/>
      </xdr:nvCxnSpPr>
      <xdr:spPr>
        <a:xfrm>
          <a:off x="20434300" y="105448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47625</xdr:rowOff>
    </xdr:from>
    <xdr:to xmlns:xdr="http://schemas.openxmlformats.org/drawingml/2006/spreadsheetDrawing">
      <xdr:col>102</xdr:col>
      <xdr:colOff>165100</xdr:colOff>
      <xdr:row>61</xdr:row>
      <xdr:rowOff>149225</xdr:rowOff>
    </xdr:to>
    <xdr:sp macro="" textlink="">
      <xdr:nvSpPr>
        <xdr:cNvPr id="710" name="楕円 709"/>
        <xdr:cNvSpPr/>
      </xdr:nvSpPr>
      <xdr:spPr>
        <a:xfrm>
          <a:off x="194945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86360</xdr:rowOff>
    </xdr:from>
    <xdr:to xmlns:xdr="http://schemas.openxmlformats.org/drawingml/2006/spreadsheetDrawing">
      <xdr:col>107</xdr:col>
      <xdr:colOff>50800</xdr:colOff>
      <xdr:row>61</xdr:row>
      <xdr:rowOff>98425</xdr:rowOff>
    </xdr:to>
    <xdr:cxnSp macro="">
      <xdr:nvCxnSpPr>
        <xdr:cNvPr id="711" name="直線コネクタ 710"/>
        <xdr:cNvCxnSpPr/>
      </xdr:nvCxnSpPr>
      <xdr:spPr>
        <a:xfrm flipV="1">
          <a:off x="19545300" y="105448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59055</xdr:rowOff>
    </xdr:from>
    <xdr:to xmlns:xdr="http://schemas.openxmlformats.org/drawingml/2006/spreadsheetDrawing">
      <xdr:col>98</xdr:col>
      <xdr:colOff>38100</xdr:colOff>
      <xdr:row>61</xdr:row>
      <xdr:rowOff>160655</xdr:rowOff>
    </xdr:to>
    <xdr:sp macro="" textlink="">
      <xdr:nvSpPr>
        <xdr:cNvPr id="712" name="楕円 711"/>
        <xdr:cNvSpPr/>
      </xdr:nvSpPr>
      <xdr:spPr>
        <a:xfrm>
          <a:off x="186055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98425</xdr:rowOff>
    </xdr:from>
    <xdr:to xmlns:xdr="http://schemas.openxmlformats.org/drawingml/2006/spreadsheetDrawing">
      <xdr:col>102</xdr:col>
      <xdr:colOff>114300</xdr:colOff>
      <xdr:row>61</xdr:row>
      <xdr:rowOff>109855</xdr:rowOff>
    </xdr:to>
    <xdr:cxnSp macro="">
      <xdr:nvCxnSpPr>
        <xdr:cNvPr id="713" name="直線コネクタ 712"/>
        <xdr:cNvCxnSpPr/>
      </xdr:nvCxnSpPr>
      <xdr:spPr>
        <a:xfrm flipV="1">
          <a:off x="18656300" y="105568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8445"/>
    <xdr:sp macro="" textlink="">
      <xdr:nvSpPr>
        <xdr:cNvPr id="714" name="n_1aveValue【学校施設】&#10;一人当たり面積"/>
        <xdr:cNvSpPr txBox="1"/>
      </xdr:nvSpPr>
      <xdr:spPr>
        <a:xfrm>
          <a:off x="21075650" y="10650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20955</xdr:rowOff>
    </xdr:from>
    <xdr:ext cx="469265" cy="258445"/>
    <xdr:sp macro="" textlink="">
      <xdr:nvSpPr>
        <xdr:cNvPr id="715" name="n_2aveValue【学校施設】&#10;一人当たり面積"/>
        <xdr:cNvSpPr txBox="1"/>
      </xdr:nvSpPr>
      <xdr:spPr>
        <a:xfrm>
          <a:off x="20199350" y="10650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20320</xdr:rowOff>
    </xdr:from>
    <xdr:ext cx="469265" cy="258445"/>
    <xdr:sp macro="" textlink="">
      <xdr:nvSpPr>
        <xdr:cNvPr id="716" name="n_3aveValue【学校施設】&#10;一人当たり面積"/>
        <xdr:cNvSpPr txBox="1"/>
      </xdr:nvSpPr>
      <xdr:spPr>
        <a:xfrm>
          <a:off x="19310350" y="10650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27940</xdr:rowOff>
    </xdr:from>
    <xdr:ext cx="469265" cy="259080"/>
    <xdr:sp macro="" textlink="">
      <xdr:nvSpPr>
        <xdr:cNvPr id="717" name="n_4aveValue【学校施設】&#10;一人当たり面積"/>
        <xdr:cNvSpPr txBox="1"/>
      </xdr:nvSpPr>
      <xdr:spPr>
        <a:xfrm>
          <a:off x="18421350" y="10657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167005</xdr:rowOff>
    </xdr:from>
    <xdr:ext cx="469900" cy="258445"/>
    <xdr:sp macro="" textlink="">
      <xdr:nvSpPr>
        <xdr:cNvPr id="718" name="n_1mainValue【学校施設】&#10;一人当たり面積"/>
        <xdr:cNvSpPr txBox="1"/>
      </xdr:nvSpPr>
      <xdr:spPr>
        <a:xfrm>
          <a:off x="21075650" y="10282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153035</xdr:rowOff>
    </xdr:from>
    <xdr:ext cx="469265" cy="259080"/>
    <xdr:sp macro="" textlink="">
      <xdr:nvSpPr>
        <xdr:cNvPr id="719" name="n_2mainValue【学校施設】&#10;一人当たり面積"/>
        <xdr:cNvSpPr txBox="1"/>
      </xdr:nvSpPr>
      <xdr:spPr>
        <a:xfrm>
          <a:off x="20199350" y="10268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166370</xdr:rowOff>
    </xdr:from>
    <xdr:ext cx="469265" cy="258445"/>
    <xdr:sp macro="" textlink="">
      <xdr:nvSpPr>
        <xdr:cNvPr id="720" name="n_3mainValue【学校施設】&#10;一人当たり面積"/>
        <xdr:cNvSpPr txBox="1"/>
      </xdr:nvSpPr>
      <xdr:spPr>
        <a:xfrm>
          <a:off x="19310350" y="10281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6350</xdr:rowOff>
    </xdr:from>
    <xdr:ext cx="469265" cy="258445"/>
    <xdr:sp macro="" textlink="">
      <xdr:nvSpPr>
        <xdr:cNvPr id="721" name="n_4mainValue【学校施設】&#10;一人当たり面積"/>
        <xdr:cNvSpPr txBox="1"/>
      </xdr:nvSpPr>
      <xdr:spPr>
        <a:xfrm>
          <a:off x="18421350" y="10293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0" name="テキスト ボックス 729"/>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2" name="テキスト ボックス 731"/>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3" name="直線コネクタ 7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734" name="テキスト ボックス 733"/>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5" name="直線コネクタ 7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736" name="テキスト ボックス 735"/>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7" name="直線コネクタ 7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8" name="テキスト ボックス 7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9" name="直線コネクタ 7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740" name="テキスト ボックス 739"/>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1" name="直線コネクタ 7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2" name="テキスト ボックス 7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3" name="直線コネクタ 7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744" name="テキスト ボックス 743"/>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111760</xdr:rowOff>
    </xdr:from>
    <xdr:to xmlns:xdr="http://schemas.openxmlformats.org/drawingml/2006/spreadsheetDrawing">
      <xdr:col>85</xdr:col>
      <xdr:colOff>126365</xdr:colOff>
      <xdr:row>86</xdr:row>
      <xdr:rowOff>168910</xdr:rowOff>
    </xdr:to>
    <xdr:cxnSp macro="">
      <xdr:nvCxnSpPr>
        <xdr:cNvPr id="747" name="直線コネクタ 746"/>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9" name="直線コネクタ 7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58420</xdr:rowOff>
    </xdr:from>
    <xdr:ext cx="405130" cy="259080"/>
    <xdr:sp macro="" textlink="">
      <xdr:nvSpPr>
        <xdr:cNvPr id="750" name="【児童館】&#10;有形固定資産減価償却率最大値テキスト"/>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111760</xdr:rowOff>
    </xdr:from>
    <xdr:to xmlns:xdr="http://schemas.openxmlformats.org/drawingml/2006/spreadsheetDrawing">
      <xdr:col>86</xdr:col>
      <xdr:colOff>25400</xdr:colOff>
      <xdr:row>78</xdr:row>
      <xdr:rowOff>111760</xdr:rowOff>
    </xdr:to>
    <xdr:cxnSp macro="">
      <xdr:nvCxnSpPr>
        <xdr:cNvPr id="751" name="直線コネクタ 750"/>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752" name="【児童館】&#10;有形固定資産減価償却率平均値テキスト"/>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753" name="フローチャート: 判断 752"/>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142240</xdr:rowOff>
    </xdr:from>
    <xdr:to xmlns:xdr="http://schemas.openxmlformats.org/drawingml/2006/spreadsheetDrawing">
      <xdr:col>81</xdr:col>
      <xdr:colOff>101600</xdr:colOff>
      <xdr:row>83</xdr:row>
      <xdr:rowOff>72390</xdr:rowOff>
    </xdr:to>
    <xdr:sp macro="" textlink="">
      <xdr:nvSpPr>
        <xdr:cNvPr id="754" name="フローチャート: 判断 753"/>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132715</xdr:rowOff>
    </xdr:from>
    <xdr:to xmlns:xdr="http://schemas.openxmlformats.org/drawingml/2006/spreadsheetDrawing">
      <xdr:col>76</xdr:col>
      <xdr:colOff>165100</xdr:colOff>
      <xdr:row>83</xdr:row>
      <xdr:rowOff>63500</xdr:rowOff>
    </xdr:to>
    <xdr:sp macro="" textlink="">
      <xdr:nvSpPr>
        <xdr:cNvPr id="755" name="フローチャート: 判断 754"/>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76835</xdr:rowOff>
    </xdr:from>
    <xdr:to xmlns:xdr="http://schemas.openxmlformats.org/drawingml/2006/spreadsheetDrawing">
      <xdr:col>72</xdr:col>
      <xdr:colOff>38100</xdr:colOff>
      <xdr:row>83</xdr:row>
      <xdr:rowOff>6985</xdr:rowOff>
    </xdr:to>
    <xdr:sp macro="" textlink="">
      <xdr:nvSpPr>
        <xdr:cNvPr id="756" name="フローチャート: 判断 755"/>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38100</xdr:rowOff>
    </xdr:from>
    <xdr:to xmlns:xdr="http://schemas.openxmlformats.org/drawingml/2006/spreadsheetDrawing">
      <xdr:col>67</xdr:col>
      <xdr:colOff>101600</xdr:colOff>
      <xdr:row>82</xdr:row>
      <xdr:rowOff>139700</xdr:rowOff>
    </xdr:to>
    <xdr:sp macro="" textlink="">
      <xdr:nvSpPr>
        <xdr:cNvPr id="757" name="フローチャート: 判断 756"/>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140970</xdr:rowOff>
    </xdr:from>
    <xdr:to xmlns:xdr="http://schemas.openxmlformats.org/drawingml/2006/spreadsheetDrawing">
      <xdr:col>85</xdr:col>
      <xdr:colOff>177800</xdr:colOff>
      <xdr:row>83</xdr:row>
      <xdr:rowOff>71120</xdr:rowOff>
    </xdr:to>
    <xdr:sp macro="" textlink="">
      <xdr:nvSpPr>
        <xdr:cNvPr id="763" name="楕円 762"/>
        <xdr:cNvSpPr/>
      </xdr:nvSpPr>
      <xdr:spPr>
        <a:xfrm>
          <a:off x="1626870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119380</xdr:rowOff>
    </xdr:from>
    <xdr:ext cx="405130" cy="259080"/>
    <xdr:sp macro="" textlink="">
      <xdr:nvSpPr>
        <xdr:cNvPr id="764" name="【児童館】&#10;有形固定資産減価償却率該当値テキスト"/>
        <xdr:cNvSpPr txBox="1"/>
      </xdr:nvSpPr>
      <xdr:spPr>
        <a:xfrm>
          <a:off x="16357600" y="14178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104775</xdr:rowOff>
    </xdr:from>
    <xdr:to xmlns:xdr="http://schemas.openxmlformats.org/drawingml/2006/spreadsheetDrawing">
      <xdr:col>81</xdr:col>
      <xdr:colOff>101600</xdr:colOff>
      <xdr:row>83</xdr:row>
      <xdr:rowOff>34925</xdr:rowOff>
    </xdr:to>
    <xdr:sp macro="" textlink="">
      <xdr:nvSpPr>
        <xdr:cNvPr id="765" name="楕円 764"/>
        <xdr:cNvSpPr/>
      </xdr:nvSpPr>
      <xdr:spPr>
        <a:xfrm>
          <a:off x="154305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155575</xdr:rowOff>
    </xdr:from>
    <xdr:to xmlns:xdr="http://schemas.openxmlformats.org/drawingml/2006/spreadsheetDrawing">
      <xdr:col>85</xdr:col>
      <xdr:colOff>127000</xdr:colOff>
      <xdr:row>83</xdr:row>
      <xdr:rowOff>20320</xdr:rowOff>
    </xdr:to>
    <xdr:cxnSp macro="">
      <xdr:nvCxnSpPr>
        <xdr:cNvPr id="766" name="直線コネクタ 765"/>
        <xdr:cNvCxnSpPr/>
      </xdr:nvCxnSpPr>
      <xdr:spPr>
        <a:xfrm>
          <a:off x="15481300" y="142144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69215</xdr:rowOff>
    </xdr:from>
    <xdr:to xmlns:xdr="http://schemas.openxmlformats.org/drawingml/2006/spreadsheetDrawing">
      <xdr:col>76</xdr:col>
      <xdr:colOff>165100</xdr:colOff>
      <xdr:row>82</xdr:row>
      <xdr:rowOff>170815</xdr:rowOff>
    </xdr:to>
    <xdr:sp macro="" textlink="">
      <xdr:nvSpPr>
        <xdr:cNvPr id="767" name="楕円 766"/>
        <xdr:cNvSpPr/>
      </xdr:nvSpPr>
      <xdr:spPr>
        <a:xfrm>
          <a:off x="145415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120650</xdr:rowOff>
    </xdr:from>
    <xdr:to xmlns:xdr="http://schemas.openxmlformats.org/drawingml/2006/spreadsheetDrawing">
      <xdr:col>81</xdr:col>
      <xdr:colOff>50800</xdr:colOff>
      <xdr:row>82</xdr:row>
      <xdr:rowOff>155575</xdr:rowOff>
    </xdr:to>
    <xdr:cxnSp macro="">
      <xdr:nvCxnSpPr>
        <xdr:cNvPr id="768" name="直線コネクタ 767"/>
        <xdr:cNvCxnSpPr/>
      </xdr:nvCxnSpPr>
      <xdr:spPr>
        <a:xfrm>
          <a:off x="14592300" y="141795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33020</xdr:rowOff>
    </xdr:from>
    <xdr:to xmlns:xdr="http://schemas.openxmlformats.org/drawingml/2006/spreadsheetDrawing">
      <xdr:col>72</xdr:col>
      <xdr:colOff>38100</xdr:colOff>
      <xdr:row>82</xdr:row>
      <xdr:rowOff>134620</xdr:rowOff>
    </xdr:to>
    <xdr:sp macro="" textlink="">
      <xdr:nvSpPr>
        <xdr:cNvPr id="769" name="楕円 768"/>
        <xdr:cNvSpPr/>
      </xdr:nvSpPr>
      <xdr:spPr>
        <a:xfrm>
          <a:off x="1365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83820</xdr:rowOff>
    </xdr:from>
    <xdr:to xmlns:xdr="http://schemas.openxmlformats.org/drawingml/2006/spreadsheetDrawing">
      <xdr:col>76</xdr:col>
      <xdr:colOff>114300</xdr:colOff>
      <xdr:row>82</xdr:row>
      <xdr:rowOff>120650</xdr:rowOff>
    </xdr:to>
    <xdr:cxnSp macro="">
      <xdr:nvCxnSpPr>
        <xdr:cNvPr id="770" name="直線コネクタ 769"/>
        <xdr:cNvCxnSpPr/>
      </xdr:nvCxnSpPr>
      <xdr:spPr>
        <a:xfrm>
          <a:off x="13703300" y="141427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168275</xdr:rowOff>
    </xdr:from>
    <xdr:to xmlns:xdr="http://schemas.openxmlformats.org/drawingml/2006/spreadsheetDrawing">
      <xdr:col>67</xdr:col>
      <xdr:colOff>101600</xdr:colOff>
      <xdr:row>82</xdr:row>
      <xdr:rowOff>98425</xdr:rowOff>
    </xdr:to>
    <xdr:sp macro="" textlink="">
      <xdr:nvSpPr>
        <xdr:cNvPr id="771" name="楕円 770"/>
        <xdr:cNvSpPr/>
      </xdr:nvSpPr>
      <xdr:spPr>
        <a:xfrm>
          <a:off x="12763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47625</xdr:rowOff>
    </xdr:from>
    <xdr:to xmlns:xdr="http://schemas.openxmlformats.org/drawingml/2006/spreadsheetDrawing">
      <xdr:col>71</xdr:col>
      <xdr:colOff>177800</xdr:colOff>
      <xdr:row>82</xdr:row>
      <xdr:rowOff>83820</xdr:rowOff>
    </xdr:to>
    <xdr:cxnSp macro="">
      <xdr:nvCxnSpPr>
        <xdr:cNvPr id="772" name="直線コネクタ 771"/>
        <xdr:cNvCxnSpPr/>
      </xdr:nvCxnSpPr>
      <xdr:spPr>
        <a:xfrm>
          <a:off x="12814300" y="14106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63500</xdr:rowOff>
    </xdr:from>
    <xdr:ext cx="405130" cy="258445"/>
    <xdr:sp macro="" textlink="">
      <xdr:nvSpPr>
        <xdr:cNvPr id="773" name="n_1aveValue【児童館】&#10;有形固定資産減価償却率"/>
        <xdr:cNvSpPr txBox="1"/>
      </xdr:nvSpPr>
      <xdr:spPr>
        <a:xfrm>
          <a:off x="15266035" y="14293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53975</xdr:rowOff>
    </xdr:from>
    <xdr:ext cx="404495" cy="258445"/>
    <xdr:sp macro="" textlink="">
      <xdr:nvSpPr>
        <xdr:cNvPr id="774" name="n_2aveValue【児童館】&#10;有形固定資産減価償却率"/>
        <xdr:cNvSpPr txBox="1"/>
      </xdr:nvSpPr>
      <xdr:spPr>
        <a:xfrm>
          <a:off x="14389735" y="14284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169545</xdr:rowOff>
    </xdr:from>
    <xdr:ext cx="404495" cy="258445"/>
    <xdr:sp macro="" textlink="">
      <xdr:nvSpPr>
        <xdr:cNvPr id="775" name="n_3aveValue【児童館】&#10;有形固定資産減価償却率"/>
        <xdr:cNvSpPr txBox="1"/>
      </xdr:nvSpPr>
      <xdr:spPr>
        <a:xfrm>
          <a:off x="13500735" y="142284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130810</xdr:rowOff>
    </xdr:from>
    <xdr:ext cx="404495" cy="259080"/>
    <xdr:sp macro="" textlink="">
      <xdr:nvSpPr>
        <xdr:cNvPr id="776" name="n_4aveValue【児童館】&#10;有形固定資産減価償却率"/>
        <xdr:cNvSpPr txBox="1"/>
      </xdr:nvSpPr>
      <xdr:spPr>
        <a:xfrm>
          <a:off x="12611735" y="14189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52070</xdr:rowOff>
    </xdr:from>
    <xdr:ext cx="405130" cy="258445"/>
    <xdr:sp macro="" textlink="">
      <xdr:nvSpPr>
        <xdr:cNvPr id="777" name="n_1mainValue【児童館】&#10;有形固定資産減価償却率"/>
        <xdr:cNvSpPr txBox="1"/>
      </xdr:nvSpPr>
      <xdr:spPr>
        <a:xfrm>
          <a:off x="15266035" y="13939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15875</xdr:rowOff>
    </xdr:from>
    <xdr:ext cx="404495" cy="259080"/>
    <xdr:sp macro="" textlink="">
      <xdr:nvSpPr>
        <xdr:cNvPr id="778" name="n_2mainValue【児童館】&#10;有形固定資産減価償却率"/>
        <xdr:cNvSpPr txBox="1"/>
      </xdr:nvSpPr>
      <xdr:spPr>
        <a:xfrm>
          <a:off x="14389735" y="13903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151130</xdr:rowOff>
    </xdr:from>
    <xdr:ext cx="404495" cy="259080"/>
    <xdr:sp macro="" textlink="">
      <xdr:nvSpPr>
        <xdr:cNvPr id="779" name="n_3mainValue【児童館】&#10;有形固定資産減価償却率"/>
        <xdr:cNvSpPr txBox="1"/>
      </xdr:nvSpPr>
      <xdr:spPr>
        <a:xfrm>
          <a:off x="13500735" y="13867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114935</xdr:rowOff>
    </xdr:from>
    <xdr:ext cx="404495" cy="259080"/>
    <xdr:sp macro="" textlink="">
      <xdr:nvSpPr>
        <xdr:cNvPr id="780" name="n_4mainValue【児童館】&#10;有形固定資産減価償却率"/>
        <xdr:cNvSpPr txBox="1"/>
      </xdr:nvSpPr>
      <xdr:spPr>
        <a:xfrm>
          <a:off x="12611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89" name="テキスト ボックス 788"/>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1" name="直線コネクタ 7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92" name="テキスト ボックス 791"/>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3" name="直線コネクタ 7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794" name="テキスト ボックス 793"/>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5" name="直線コネクタ 7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96" name="テキスト ボックス 795"/>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7" name="直線コネクタ 7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798" name="テキスト ボックス 797"/>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9" name="直線コネクタ 7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800" name="テキスト ボックス 799"/>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2" name="テキスト ボックス 801"/>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144780</xdr:rowOff>
    </xdr:from>
    <xdr:to xmlns:xdr="http://schemas.openxmlformats.org/drawingml/2006/spreadsheetDrawing">
      <xdr:col>116</xdr:col>
      <xdr:colOff>62865</xdr:colOff>
      <xdr:row>86</xdr:row>
      <xdr:rowOff>99060</xdr:rowOff>
    </xdr:to>
    <xdr:cxnSp macro="">
      <xdr:nvCxnSpPr>
        <xdr:cNvPr id="804" name="直線コネクタ 803"/>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102870</xdr:rowOff>
    </xdr:from>
    <xdr:ext cx="469900" cy="259080"/>
    <xdr:sp macro="" textlink="">
      <xdr:nvSpPr>
        <xdr:cNvPr id="805" name="【児童館】&#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99060</xdr:rowOff>
    </xdr:from>
    <xdr:to xmlns:xdr="http://schemas.openxmlformats.org/drawingml/2006/spreadsheetDrawing">
      <xdr:col>116</xdr:col>
      <xdr:colOff>152400</xdr:colOff>
      <xdr:row>86</xdr:row>
      <xdr:rowOff>99060</xdr:rowOff>
    </xdr:to>
    <xdr:cxnSp macro="">
      <xdr:nvCxnSpPr>
        <xdr:cNvPr id="806" name="直線コネクタ 805"/>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91440</xdr:rowOff>
    </xdr:from>
    <xdr:ext cx="469900" cy="259080"/>
    <xdr:sp macro="" textlink="">
      <xdr:nvSpPr>
        <xdr:cNvPr id="807" name="【児童館】&#10;一人当たり面積最大値テキスト"/>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144780</xdr:rowOff>
    </xdr:from>
    <xdr:to xmlns:xdr="http://schemas.openxmlformats.org/drawingml/2006/spreadsheetDrawing">
      <xdr:col>116</xdr:col>
      <xdr:colOff>152400</xdr:colOff>
      <xdr:row>78</xdr:row>
      <xdr:rowOff>144780</xdr:rowOff>
    </xdr:to>
    <xdr:cxnSp macro="">
      <xdr:nvCxnSpPr>
        <xdr:cNvPr id="808" name="直線コネクタ 807"/>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133350</xdr:rowOff>
    </xdr:from>
    <xdr:ext cx="469900" cy="258445"/>
    <xdr:sp macro="" textlink="">
      <xdr:nvSpPr>
        <xdr:cNvPr id="809" name="【児童館】&#10;一人当たり面積平均値テキスト"/>
        <xdr:cNvSpPr txBox="1"/>
      </xdr:nvSpPr>
      <xdr:spPr>
        <a:xfrm>
          <a:off x="22199600" y="14535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154940</xdr:rowOff>
    </xdr:from>
    <xdr:to xmlns:xdr="http://schemas.openxmlformats.org/drawingml/2006/spreadsheetDrawing">
      <xdr:col>116</xdr:col>
      <xdr:colOff>114300</xdr:colOff>
      <xdr:row>85</xdr:row>
      <xdr:rowOff>85090</xdr:rowOff>
    </xdr:to>
    <xdr:sp macro="" textlink="">
      <xdr:nvSpPr>
        <xdr:cNvPr id="810" name="フローチャート: 判断 809"/>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6350</xdr:rowOff>
    </xdr:from>
    <xdr:to xmlns:xdr="http://schemas.openxmlformats.org/drawingml/2006/spreadsheetDrawing">
      <xdr:col>112</xdr:col>
      <xdr:colOff>38100</xdr:colOff>
      <xdr:row>85</xdr:row>
      <xdr:rowOff>107950</xdr:rowOff>
    </xdr:to>
    <xdr:sp macro="" textlink="">
      <xdr:nvSpPr>
        <xdr:cNvPr id="811" name="フローチャート: 判断 8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13970</xdr:rowOff>
    </xdr:from>
    <xdr:to xmlns:xdr="http://schemas.openxmlformats.org/drawingml/2006/spreadsheetDrawing">
      <xdr:col>107</xdr:col>
      <xdr:colOff>101600</xdr:colOff>
      <xdr:row>85</xdr:row>
      <xdr:rowOff>115570</xdr:rowOff>
    </xdr:to>
    <xdr:sp macro="" textlink="">
      <xdr:nvSpPr>
        <xdr:cNvPr id="812" name="フローチャート: 判断 811"/>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170180</xdr:rowOff>
    </xdr:from>
    <xdr:to xmlns:xdr="http://schemas.openxmlformats.org/drawingml/2006/spreadsheetDrawing">
      <xdr:col>102</xdr:col>
      <xdr:colOff>165100</xdr:colOff>
      <xdr:row>85</xdr:row>
      <xdr:rowOff>100330</xdr:rowOff>
    </xdr:to>
    <xdr:sp macro="" textlink="">
      <xdr:nvSpPr>
        <xdr:cNvPr id="813" name="フローチャート: 判断 81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170180</xdr:rowOff>
    </xdr:from>
    <xdr:to xmlns:xdr="http://schemas.openxmlformats.org/drawingml/2006/spreadsheetDrawing">
      <xdr:col>98</xdr:col>
      <xdr:colOff>38100</xdr:colOff>
      <xdr:row>85</xdr:row>
      <xdr:rowOff>100330</xdr:rowOff>
    </xdr:to>
    <xdr:sp macro="" textlink="">
      <xdr:nvSpPr>
        <xdr:cNvPr id="814" name="フローチャート: 判断 813"/>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132080</xdr:rowOff>
    </xdr:from>
    <xdr:to xmlns:xdr="http://schemas.openxmlformats.org/drawingml/2006/spreadsheetDrawing">
      <xdr:col>116</xdr:col>
      <xdr:colOff>114300</xdr:colOff>
      <xdr:row>85</xdr:row>
      <xdr:rowOff>62230</xdr:rowOff>
    </xdr:to>
    <xdr:sp macro="" textlink="">
      <xdr:nvSpPr>
        <xdr:cNvPr id="820" name="楕円 819"/>
        <xdr:cNvSpPr/>
      </xdr:nvSpPr>
      <xdr:spPr>
        <a:xfrm>
          <a:off x="22110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154940</xdr:rowOff>
    </xdr:from>
    <xdr:ext cx="469900" cy="258445"/>
    <xdr:sp macro="" textlink="">
      <xdr:nvSpPr>
        <xdr:cNvPr id="821" name="【児童館】&#10;一人当たり面積該当値テキスト"/>
        <xdr:cNvSpPr txBox="1"/>
      </xdr:nvSpPr>
      <xdr:spPr>
        <a:xfrm>
          <a:off x="22199600" y="14385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139700</xdr:rowOff>
    </xdr:from>
    <xdr:to xmlns:xdr="http://schemas.openxmlformats.org/drawingml/2006/spreadsheetDrawing">
      <xdr:col>112</xdr:col>
      <xdr:colOff>38100</xdr:colOff>
      <xdr:row>85</xdr:row>
      <xdr:rowOff>69850</xdr:rowOff>
    </xdr:to>
    <xdr:sp macro="" textlink="">
      <xdr:nvSpPr>
        <xdr:cNvPr id="822" name="楕円 821"/>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11430</xdr:rowOff>
    </xdr:from>
    <xdr:to xmlns:xdr="http://schemas.openxmlformats.org/drawingml/2006/spreadsheetDrawing">
      <xdr:col>116</xdr:col>
      <xdr:colOff>63500</xdr:colOff>
      <xdr:row>85</xdr:row>
      <xdr:rowOff>19050</xdr:rowOff>
    </xdr:to>
    <xdr:cxnSp macro="">
      <xdr:nvCxnSpPr>
        <xdr:cNvPr id="823" name="直線コネクタ 822"/>
        <xdr:cNvCxnSpPr/>
      </xdr:nvCxnSpPr>
      <xdr:spPr>
        <a:xfrm flipV="1">
          <a:off x="21323300" y="145846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147320</xdr:rowOff>
    </xdr:from>
    <xdr:to xmlns:xdr="http://schemas.openxmlformats.org/drawingml/2006/spreadsheetDrawing">
      <xdr:col>107</xdr:col>
      <xdr:colOff>101600</xdr:colOff>
      <xdr:row>85</xdr:row>
      <xdr:rowOff>77470</xdr:rowOff>
    </xdr:to>
    <xdr:sp macro="" textlink="">
      <xdr:nvSpPr>
        <xdr:cNvPr id="824" name="楕円 823"/>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19050</xdr:rowOff>
    </xdr:from>
    <xdr:to xmlns:xdr="http://schemas.openxmlformats.org/drawingml/2006/spreadsheetDrawing">
      <xdr:col>111</xdr:col>
      <xdr:colOff>177800</xdr:colOff>
      <xdr:row>85</xdr:row>
      <xdr:rowOff>26670</xdr:rowOff>
    </xdr:to>
    <xdr:cxnSp macro="">
      <xdr:nvCxnSpPr>
        <xdr:cNvPr id="825" name="直線コネクタ 824"/>
        <xdr:cNvCxnSpPr/>
      </xdr:nvCxnSpPr>
      <xdr:spPr>
        <a:xfrm flipV="1">
          <a:off x="20434300" y="14592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147320</xdr:rowOff>
    </xdr:from>
    <xdr:to xmlns:xdr="http://schemas.openxmlformats.org/drawingml/2006/spreadsheetDrawing">
      <xdr:col>102</xdr:col>
      <xdr:colOff>165100</xdr:colOff>
      <xdr:row>85</xdr:row>
      <xdr:rowOff>77470</xdr:rowOff>
    </xdr:to>
    <xdr:sp macro="" textlink="">
      <xdr:nvSpPr>
        <xdr:cNvPr id="826" name="楕円 825"/>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26670</xdr:rowOff>
    </xdr:from>
    <xdr:to xmlns:xdr="http://schemas.openxmlformats.org/drawingml/2006/spreadsheetDrawing">
      <xdr:col>107</xdr:col>
      <xdr:colOff>50800</xdr:colOff>
      <xdr:row>85</xdr:row>
      <xdr:rowOff>26670</xdr:rowOff>
    </xdr:to>
    <xdr:cxnSp macro="">
      <xdr:nvCxnSpPr>
        <xdr:cNvPr id="827" name="直線コネクタ 826"/>
        <xdr:cNvCxnSpPr/>
      </xdr:nvCxnSpPr>
      <xdr:spPr>
        <a:xfrm>
          <a:off x="19545300" y="1459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154940</xdr:rowOff>
    </xdr:from>
    <xdr:to xmlns:xdr="http://schemas.openxmlformats.org/drawingml/2006/spreadsheetDrawing">
      <xdr:col>98</xdr:col>
      <xdr:colOff>38100</xdr:colOff>
      <xdr:row>85</xdr:row>
      <xdr:rowOff>85090</xdr:rowOff>
    </xdr:to>
    <xdr:sp macro="" textlink="">
      <xdr:nvSpPr>
        <xdr:cNvPr id="828" name="楕円 827"/>
        <xdr:cNvSpPr/>
      </xdr:nvSpPr>
      <xdr:spPr>
        <a:xfrm>
          <a:off x="18605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26670</xdr:rowOff>
    </xdr:from>
    <xdr:to xmlns:xdr="http://schemas.openxmlformats.org/drawingml/2006/spreadsheetDrawing">
      <xdr:col>102</xdr:col>
      <xdr:colOff>114300</xdr:colOff>
      <xdr:row>85</xdr:row>
      <xdr:rowOff>34290</xdr:rowOff>
    </xdr:to>
    <xdr:cxnSp macro="">
      <xdr:nvCxnSpPr>
        <xdr:cNvPr id="829" name="直線コネクタ 828"/>
        <xdr:cNvCxnSpPr/>
      </xdr:nvCxnSpPr>
      <xdr:spPr>
        <a:xfrm flipV="1">
          <a:off x="18656300" y="14599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99060</xdr:rowOff>
    </xdr:from>
    <xdr:ext cx="469900" cy="258445"/>
    <xdr:sp macro="" textlink="">
      <xdr:nvSpPr>
        <xdr:cNvPr id="830" name="n_1aveValue【児童館】&#10;一人当たり面積"/>
        <xdr:cNvSpPr txBox="1"/>
      </xdr:nvSpPr>
      <xdr:spPr>
        <a:xfrm>
          <a:off x="21075650" y="14672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106680</xdr:rowOff>
    </xdr:from>
    <xdr:ext cx="469265" cy="259080"/>
    <xdr:sp macro="" textlink="">
      <xdr:nvSpPr>
        <xdr:cNvPr id="831" name="n_2aveValue【児童館】&#10;一人当たり面積"/>
        <xdr:cNvSpPr txBox="1"/>
      </xdr:nvSpPr>
      <xdr:spPr>
        <a:xfrm>
          <a:off x="20199350" y="14679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91440</xdr:rowOff>
    </xdr:from>
    <xdr:ext cx="469265" cy="259080"/>
    <xdr:sp macro="" textlink="">
      <xdr:nvSpPr>
        <xdr:cNvPr id="832" name="n_3aveValue【児童館】&#10;一人当たり面積"/>
        <xdr:cNvSpPr txBox="1"/>
      </xdr:nvSpPr>
      <xdr:spPr>
        <a:xfrm>
          <a:off x="19310350" y="14664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91440</xdr:rowOff>
    </xdr:from>
    <xdr:ext cx="469265" cy="259080"/>
    <xdr:sp macro="" textlink="">
      <xdr:nvSpPr>
        <xdr:cNvPr id="833" name="n_4aveValue【児童館】&#10;一人当たり面積"/>
        <xdr:cNvSpPr txBox="1"/>
      </xdr:nvSpPr>
      <xdr:spPr>
        <a:xfrm>
          <a:off x="18421350" y="14664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86360</xdr:rowOff>
    </xdr:from>
    <xdr:ext cx="469900" cy="258445"/>
    <xdr:sp macro="" textlink="">
      <xdr:nvSpPr>
        <xdr:cNvPr id="834" name="n_1mainValue【児童館】&#10;一人当たり面積"/>
        <xdr:cNvSpPr txBox="1"/>
      </xdr:nvSpPr>
      <xdr:spPr>
        <a:xfrm>
          <a:off x="21075650" y="14316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93980</xdr:rowOff>
    </xdr:from>
    <xdr:ext cx="469265" cy="259080"/>
    <xdr:sp macro="" textlink="">
      <xdr:nvSpPr>
        <xdr:cNvPr id="835" name="n_2mainValue【児童館】&#10;一人当たり面積"/>
        <xdr:cNvSpPr txBox="1"/>
      </xdr:nvSpPr>
      <xdr:spPr>
        <a:xfrm>
          <a:off x="20199350" y="1432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93980</xdr:rowOff>
    </xdr:from>
    <xdr:ext cx="469265" cy="259080"/>
    <xdr:sp macro="" textlink="">
      <xdr:nvSpPr>
        <xdr:cNvPr id="836" name="n_3mainValue【児童館】&#10;一人当たり面積"/>
        <xdr:cNvSpPr txBox="1"/>
      </xdr:nvSpPr>
      <xdr:spPr>
        <a:xfrm>
          <a:off x="19310350" y="1432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101600</xdr:rowOff>
    </xdr:from>
    <xdr:ext cx="469265" cy="259080"/>
    <xdr:sp macro="" textlink="">
      <xdr:nvSpPr>
        <xdr:cNvPr id="837" name="n_4mainValue【児童館】&#10;一人当たり面積"/>
        <xdr:cNvSpPr txBox="1"/>
      </xdr:nvSpPr>
      <xdr:spPr>
        <a:xfrm>
          <a:off x="18421350" y="14331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6" name="テキスト ボックス 8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8" name="テキスト ボックス 8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9" name="直線コネクタ 8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0" name="テキスト ボックス 849"/>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1" name="直線コネクタ 8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2" name="テキスト ボックス 851"/>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3" name="直線コネクタ 8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4" name="テキスト ボックス 8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5" name="直線コネクタ 8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6" name="テキスト ボックス 8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7" name="直線コネクタ 8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58" name="テキスト ボックス 857"/>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860" name="テキスト ボックス 859"/>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862" name="直線コネクタ 861"/>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863"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4" name="直線コネクタ 863"/>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5130" cy="259080"/>
    <xdr:sp macro="" textlink="">
      <xdr:nvSpPr>
        <xdr:cNvPr id="865" name="【公民館】&#10;有形固定資産減価償却率最大値テキスト"/>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866" name="直線コネクタ 865"/>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147320</xdr:rowOff>
    </xdr:from>
    <xdr:ext cx="405130" cy="259080"/>
    <xdr:sp macro="" textlink="">
      <xdr:nvSpPr>
        <xdr:cNvPr id="867" name="【公民館】&#10;有形固定資産減価償却率平均値テキスト"/>
        <xdr:cNvSpPr txBox="1"/>
      </xdr:nvSpPr>
      <xdr:spPr>
        <a:xfrm>
          <a:off x="16357600" y="17806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177800</xdr:colOff>
      <xdr:row>105</xdr:row>
      <xdr:rowOff>54610</xdr:rowOff>
    </xdr:to>
    <xdr:sp macro="" textlink="">
      <xdr:nvSpPr>
        <xdr:cNvPr id="868" name="フローチャート: 判断 867"/>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869" name="フローチャート: 判断 86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870" name="フローチャート: 判断 86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71" name="フローチャート: 判断 87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872" name="フローチャート: 判断 87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15875</xdr:rowOff>
    </xdr:from>
    <xdr:to xmlns:xdr="http://schemas.openxmlformats.org/drawingml/2006/spreadsheetDrawing">
      <xdr:col>85</xdr:col>
      <xdr:colOff>177800</xdr:colOff>
      <xdr:row>106</xdr:row>
      <xdr:rowOff>117475</xdr:rowOff>
    </xdr:to>
    <xdr:sp macro="" textlink="">
      <xdr:nvSpPr>
        <xdr:cNvPr id="878" name="楕円 877"/>
        <xdr:cNvSpPr/>
      </xdr:nvSpPr>
      <xdr:spPr>
        <a:xfrm>
          <a:off x="16268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166370</xdr:rowOff>
    </xdr:from>
    <xdr:ext cx="405130" cy="258445"/>
    <xdr:sp macro="" textlink="">
      <xdr:nvSpPr>
        <xdr:cNvPr id="879" name="【公民館】&#10;有形固定資産減価償却率該当値テキスト"/>
        <xdr:cNvSpPr txBox="1"/>
      </xdr:nvSpPr>
      <xdr:spPr>
        <a:xfrm>
          <a:off x="16357600" y="18168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166370</xdr:rowOff>
    </xdr:from>
    <xdr:to xmlns:xdr="http://schemas.openxmlformats.org/drawingml/2006/spreadsheetDrawing">
      <xdr:col>81</xdr:col>
      <xdr:colOff>101600</xdr:colOff>
      <xdr:row>106</xdr:row>
      <xdr:rowOff>96520</xdr:rowOff>
    </xdr:to>
    <xdr:sp macro="" textlink="">
      <xdr:nvSpPr>
        <xdr:cNvPr id="880" name="楕円 879"/>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45720</xdr:rowOff>
    </xdr:from>
    <xdr:to xmlns:xdr="http://schemas.openxmlformats.org/drawingml/2006/spreadsheetDrawing">
      <xdr:col>85</xdr:col>
      <xdr:colOff>127000</xdr:colOff>
      <xdr:row>106</xdr:row>
      <xdr:rowOff>66675</xdr:rowOff>
    </xdr:to>
    <xdr:cxnSp macro="">
      <xdr:nvCxnSpPr>
        <xdr:cNvPr id="881" name="直線コネクタ 880"/>
        <xdr:cNvCxnSpPr/>
      </xdr:nvCxnSpPr>
      <xdr:spPr>
        <a:xfrm>
          <a:off x="15481300" y="1821942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151130</xdr:rowOff>
    </xdr:from>
    <xdr:to xmlns:xdr="http://schemas.openxmlformats.org/drawingml/2006/spreadsheetDrawing">
      <xdr:col>76</xdr:col>
      <xdr:colOff>165100</xdr:colOff>
      <xdr:row>106</xdr:row>
      <xdr:rowOff>81280</xdr:rowOff>
    </xdr:to>
    <xdr:sp macro="" textlink="">
      <xdr:nvSpPr>
        <xdr:cNvPr id="882" name="楕円 881"/>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30480</xdr:rowOff>
    </xdr:from>
    <xdr:to xmlns:xdr="http://schemas.openxmlformats.org/drawingml/2006/spreadsheetDrawing">
      <xdr:col>81</xdr:col>
      <xdr:colOff>50800</xdr:colOff>
      <xdr:row>106</xdr:row>
      <xdr:rowOff>45720</xdr:rowOff>
    </xdr:to>
    <xdr:cxnSp macro="">
      <xdr:nvCxnSpPr>
        <xdr:cNvPr id="883" name="直線コネクタ 882"/>
        <xdr:cNvCxnSpPr/>
      </xdr:nvCxnSpPr>
      <xdr:spPr>
        <a:xfrm>
          <a:off x="14592300" y="18204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151130</xdr:rowOff>
    </xdr:from>
    <xdr:to xmlns:xdr="http://schemas.openxmlformats.org/drawingml/2006/spreadsheetDrawing">
      <xdr:col>72</xdr:col>
      <xdr:colOff>38100</xdr:colOff>
      <xdr:row>106</xdr:row>
      <xdr:rowOff>81280</xdr:rowOff>
    </xdr:to>
    <xdr:sp macro="" textlink="">
      <xdr:nvSpPr>
        <xdr:cNvPr id="884" name="楕円 883"/>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30480</xdr:rowOff>
    </xdr:from>
    <xdr:to xmlns:xdr="http://schemas.openxmlformats.org/drawingml/2006/spreadsheetDrawing">
      <xdr:col>76</xdr:col>
      <xdr:colOff>114300</xdr:colOff>
      <xdr:row>106</xdr:row>
      <xdr:rowOff>30480</xdr:rowOff>
    </xdr:to>
    <xdr:cxnSp macro="">
      <xdr:nvCxnSpPr>
        <xdr:cNvPr id="885" name="直線コネクタ 884"/>
        <xdr:cNvCxnSpPr/>
      </xdr:nvCxnSpPr>
      <xdr:spPr>
        <a:xfrm>
          <a:off x="13703300" y="18204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103505</xdr:rowOff>
    </xdr:from>
    <xdr:to xmlns:xdr="http://schemas.openxmlformats.org/drawingml/2006/spreadsheetDrawing">
      <xdr:col>67</xdr:col>
      <xdr:colOff>101600</xdr:colOff>
      <xdr:row>106</xdr:row>
      <xdr:rowOff>33655</xdr:rowOff>
    </xdr:to>
    <xdr:sp macro="" textlink="">
      <xdr:nvSpPr>
        <xdr:cNvPr id="886" name="楕円 885"/>
        <xdr:cNvSpPr/>
      </xdr:nvSpPr>
      <xdr:spPr>
        <a:xfrm>
          <a:off x="1276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154940</xdr:rowOff>
    </xdr:from>
    <xdr:to xmlns:xdr="http://schemas.openxmlformats.org/drawingml/2006/spreadsheetDrawing">
      <xdr:col>71</xdr:col>
      <xdr:colOff>177800</xdr:colOff>
      <xdr:row>106</xdr:row>
      <xdr:rowOff>30480</xdr:rowOff>
    </xdr:to>
    <xdr:cxnSp macro="">
      <xdr:nvCxnSpPr>
        <xdr:cNvPr id="887" name="直線コネクタ 886"/>
        <xdr:cNvCxnSpPr/>
      </xdr:nvCxnSpPr>
      <xdr:spPr>
        <a:xfrm>
          <a:off x="12814300" y="181571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5130" cy="259080"/>
    <xdr:sp macro="" textlink="">
      <xdr:nvSpPr>
        <xdr:cNvPr id="888" name="n_1aveValue【公民館】&#10;有形固定資産減価償却率"/>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404495" cy="259080"/>
    <xdr:sp macro="" textlink="">
      <xdr:nvSpPr>
        <xdr:cNvPr id="889" name="n_2aveValue【公民館】&#10;有形固定資産減価償却率"/>
        <xdr:cNvSpPr txBox="1"/>
      </xdr:nvSpPr>
      <xdr:spPr>
        <a:xfrm>
          <a:off x="14389735" y="17696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4495" cy="259080"/>
    <xdr:sp macro="" textlink="">
      <xdr:nvSpPr>
        <xdr:cNvPr id="890" name="n_3aveValue【公民館】&#10;有形固定資産減価償却率"/>
        <xdr:cNvSpPr txBox="1"/>
      </xdr:nvSpPr>
      <xdr:spPr>
        <a:xfrm>
          <a:off x="13500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404495" cy="259080"/>
    <xdr:sp macro="" textlink="">
      <xdr:nvSpPr>
        <xdr:cNvPr id="891" name="n_4aveValue【公民館】&#10;有形固定資産減価償却率"/>
        <xdr:cNvSpPr txBox="1"/>
      </xdr:nvSpPr>
      <xdr:spPr>
        <a:xfrm>
          <a:off x="12611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87630</xdr:rowOff>
    </xdr:from>
    <xdr:ext cx="405130" cy="258445"/>
    <xdr:sp macro="" textlink="">
      <xdr:nvSpPr>
        <xdr:cNvPr id="892" name="n_1mainValue【公民館】&#10;有形固定資産減価償却率"/>
        <xdr:cNvSpPr txBox="1"/>
      </xdr:nvSpPr>
      <xdr:spPr>
        <a:xfrm>
          <a:off x="15266035" y="18261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72390</xdr:rowOff>
    </xdr:from>
    <xdr:ext cx="404495" cy="259080"/>
    <xdr:sp macro="" textlink="">
      <xdr:nvSpPr>
        <xdr:cNvPr id="893" name="n_2mainValue【公民館】&#10;有形固定資産減価償却率"/>
        <xdr:cNvSpPr txBox="1"/>
      </xdr:nvSpPr>
      <xdr:spPr>
        <a:xfrm>
          <a:off x="14389735" y="18246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72390</xdr:rowOff>
    </xdr:from>
    <xdr:ext cx="404495" cy="259080"/>
    <xdr:sp macro="" textlink="">
      <xdr:nvSpPr>
        <xdr:cNvPr id="894" name="n_3mainValue【公民館】&#10;有形固定資産減価償却率"/>
        <xdr:cNvSpPr txBox="1"/>
      </xdr:nvSpPr>
      <xdr:spPr>
        <a:xfrm>
          <a:off x="13500735" y="18246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24765</xdr:rowOff>
    </xdr:from>
    <xdr:ext cx="404495" cy="259080"/>
    <xdr:sp macro="" textlink="">
      <xdr:nvSpPr>
        <xdr:cNvPr id="895" name="n_4mainValue【公民館】&#10;有形固定資産減価償却率"/>
        <xdr:cNvSpPr txBox="1"/>
      </xdr:nvSpPr>
      <xdr:spPr>
        <a:xfrm>
          <a:off x="12611735" y="18198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4" name="テキスト ボックス 9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6" name="直線コネクタ 90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907" name="テキスト ボックス 906"/>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8" name="直線コネクタ 90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909" name="テキスト ボックス 908"/>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0" name="直線コネクタ 90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911" name="テキスト ボックス 910"/>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2" name="直線コネクタ 91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913" name="テキスト ボックス 912"/>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4" name="直線コネクタ 91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915" name="テキスト ボックス 914"/>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6" name="直線コネクタ 91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917" name="テキスト ボックス 916"/>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9" name="テキスト ボックス 91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921" name="直線コネクタ 920"/>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22"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23" name="直線コネクタ 922"/>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924"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925" name="直線コネクタ 924"/>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9900" cy="258445"/>
    <xdr:sp macro="" textlink="">
      <xdr:nvSpPr>
        <xdr:cNvPr id="926" name="【公民館】&#10;一人当たり面積平均値テキスト"/>
        <xdr:cNvSpPr txBox="1"/>
      </xdr:nvSpPr>
      <xdr:spPr>
        <a:xfrm>
          <a:off x="22199600" y="18306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927" name="フローチャート: 判断 926"/>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928" name="フローチャート: 判断 927"/>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929" name="フローチャート: 判断 928"/>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930" name="フローチャート: 判断 929"/>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931" name="フローチャート: 判断 930"/>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27305</xdr:rowOff>
    </xdr:from>
    <xdr:to xmlns:xdr="http://schemas.openxmlformats.org/drawingml/2006/spreadsheetDrawing">
      <xdr:col>116</xdr:col>
      <xdr:colOff>114300</xdr:colOff>
      <xdr:row>105</xdr:row>
      <xdr:rowOff>128905</xdr:rowOff>
    </xdr:to>
    <xdr:sp macro="" textlink="">
      <xdr:nvSpPr>
        <xdr:cNvPr id="937" name="楕円 936"/>
        <xdr:cNvSpPr/>
      </xdr:nvSpPr>
      <xdr:spPr>
        <a:xfrm>
          <a:off x="22110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50165</xdr:rowOff>
    </xdr:from>
    <xdr:ext cx="469900" cy="259080"/>
    <xdr:sp macro="" textlink="">
      <xdr:nvSpPr>
        <xdr:cNvPr id="938" name="【公民館】&#10;一人当たり面積該当値テキスト"/>
        <xdr:cNvSpPr txBox="1"/>
      </xdr:nvSpPr>
      <xdr:spPr>
        <a:xfrm>
          <a:off x="22199600" y="1788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45085</xdr:rowOff>
    </xdr:from>
    <xdr:to xmlns:xdr="http://schemas.openxmlformats.org/drawingml/2006/spreadsheetDrawing">
      <xdr:col>112</xdr:col>
      <xdr:colOff>38100</xdr:colOff>
      <xdr:row>105</xdr:row>
      <xdr:rowOff>146685</xdr:rowOff>
    </xdr:to>
    <xdr:sp macro="" textlink="">
      <xdr:nvSpPr>
        <xdr:cNvPr id="939" name="楕円 938"/>
        <xdr:cNvSpPr/>
      </xdr:nvSpPr>
      <xdr:spPr>
        <a:xfrm>
          <a:off x="212725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78105</xdr:rowOff>
    </xdr:from>
    <xdr:to xmlns:xdr="http://schemas.openxmlformats.org/drawingml/2006/spreadsheetDrawing">
      <xdr:col>116</xdr:col>
      <xdr:colOff>63500</xdr:colOff>
      <xdr:row>105</xdr:row>
      <xdr:rowOff>95885</xdr:rowOff>
    </xdr:to>
    <xdr:cxnSp macro="">
      <xdr:nvCxnSpPr>
        <xdr:cNvPr id="940" name="直線コネクタ 939"/>
        <xdr:cNvCxnSpPr/>
      </xdr:nvCxnSpPr>
      <xdr:spPr>
        <a:xfrm flipV="1">
          <a:off x="21323300" y="180803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29210</xdr:rowOff>
    </xdr:from>
    <xdr:to xmlns:xdr="http://schemas.openxmlformats.org/drawingml/2006/spreadsheetDrawing">
      <xdr:col>107</xdr:col>
      <xdr:colOff>101600</xdr:colOff>
      <xdr:row>106</xdr:row>
      <xdr:rowOff>130175</xdr:rowOff>
    </xdr:to>
    <xdr:sp macro="" textlink="">
      <xdr:nvSpPr>
        <xdr:cNvPr id="941" name="楕円 940"/>
        <xdr:cNvSpPr/>
      </xdr:nvSpPr>
      <xdr:spPr>
        <a:xfrm>
          <a:off x="2038350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95885</xdr:rowOff>
    </xdr:from>
    <xdr:to xmlns:xdr="http://schemas.openxmlformats.org/drawingml/2006/spreadsheetDrawing">
      <xdr:col>111</xdr:col>
      <xdr:colOff>177800</xdr:colOff>
      <xdr:row>106</xdr:row>
      <xdr:rowOff>79375</xdr:rowOff>
    </xdr:to>
    <xdr:cxnSp macro="">
      <xdr:nvCxnSpPr>
        <xdr:cNvPr id="942" name="直線コネクタ 941"/>
        <xdr:cNvCxnSpPr/>
      </xdr:nvCxnSpPr>
      <xdr:spPr>
        <a:xfrm flipV="1">
          <a:off x="20434300" y="1809813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41910</xdr:rowOff>
    </xdr:from>
    <xdr:to xmlns:xdr="http://schemas.openxmlformats.org/drawingml/2006/spreadsheetDrawing">
      <xdr:col>102</xdr:col>
      <xdr:colOff>165100</xdr:colOff>
      <xdr:row>106</xdr:row>
      <xdr:rowOff>143510</xdr:rowOff>
    </xdr:to>
    <xdr:sp macro="" textlink="">
      <xdr:nvSpPr>
        <xdr:cNvPr id="943" name="楕円 942"/>
        <xdr:cNvSpPr/>
      </xdr:nvSpPr>
      <xdr:spPr>
        <a:xfrm>
          <a:off x="19494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79375</xdr:rowOff>
    </xdr:from>
    <xdr:to xmlns:xdr="http://schemas.openxmlformats.org/drawingml/2006/spreadsheetDrawing">
      <xdr:col>107</xdr:col>
      <xdr:colOff>50800</xdr:colOff>
      <xdr:row>106</xdr:row>
      <xdr:rowOff>92710</xdr:rowOff>
    </xdr:to>
    <xdr:cxnSp macro="">
      <xdr:nvCxnSpPr>
        <xdr:cNvPr id="944" name="直線コネクタ 943"/>
        <xdr:cNvCxnSpPr/>
      </xdr:nvCxnSpPr>
      <xdr:spPr>
        <a:xfrm flipV="1">
          <a:off x="19545300" y="182530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54610</xdr:rowOff>
    </xdr:from>
    <xdr:to xmlns:xdr="http://schemas.openxmlformats.org/drawingml/2006/spreadsheetDrawing">
      <xdr:col>98</xdr:col>
      <xdr:colOff>38100</xdr:colOff>
      <xdr:row>106</xdr:row>
      <xdr:rowOff>156210</xdr:rowOff>
    </xdr:to>
    <xdr:sp macro="" textlink="">
      <xdr:nvSpPr>
        <xdr:cNvPr id="945" name="楕円 944"/>
        <xdr:cNvSpPr/>
      </xdr:nvSpPr>
      <xdr:spPr>
        <a:xfrm>
          <a:off x="18605500" y="182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92710</xdr:rowOff>
    </xdr:from>
    <xdr:to xmlns:xdr="http://schemas.openxmlformats.org/drawingml/2006/spreadsheetDrawing">
      <xdr:col>102</xdr:col>
      <xdr:colOff>114300</xdr:colOff>
      <xdr:row>106</xdr:row>
      <xdr:rowOff>105410</xdr:rowOff>
    </xdr:to>
    <xdr:cxnSp macro="">
      <xdr:nvCxnSpPr>
        <xdr:cNvPr id="946" name="直線コネクタ 945"/>
        <xdr:cNvCxnSpPr/>
      </xdr:nvCxnSpPr>
      <xdr:spPr>
        <a:xfrm flipV="1">
          <a:off x="18656300" y="182664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947"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9265" cy="258445"/>
    <xdr:sp macro="" textlink="">
      <xdr:nvSpPr>
        <xdr:cNvPr id="948" name="n_2aveValue【公民館】&#10;一人当たり面積"/>
        <xdr:cNvSpPr txBox="1"/>
      </xdr:nvSpPr>
      <xdr:spPr>
        <a:xfrm>
          <a:off x="20199350" y="1840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9265" cy="259080"/>
    <xdr:sp macro="" textlink="">
      <xdr:nvSpPr>
        <xdr:cNvPr id="949" name="n_3aveValue【公民館】&#10;一人当たり面積"/>
        <xdr:cNvSpPr txBox="1"/>
      </xdr:nvSpPr>
      <xdr:spPr>
        <a:xfrm>
          <a:off x="19310350" y="18415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9265" cy="258445"/>
    <xdr:sp macro="" textlink="">
      <xdr:nvSpPr>
        <xdr:cNvPr id="950" name="n_4aveValue【公民館】&#10;一人当たり面積"/>
        <xdr:cNvSpPr txBox="1"/>
      </xdr:nvSpPr>
      <xdr:spPr>
        <a:xfrm>
          <a:off x="18421350" y="1840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163195</xdr:rowOff>
    </xdr:from>
    <xdr:ext cx="469900" cy="259080"/>
    <xdr:sp macro="" textlink="">
      <xdr:nvSpPr>
        <xdr:cNvPr id="951" name="n_1mainValue【公民館】&#10;一人当たり面積"/>
        <xdr:cNvSpPr txBox="1"/>
      </xdr:nvSpPr>
      <xdr:spPr>
        <a:xfrm>
          <a:off x="21075650" y="17822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146685</xdr:rowOff>
    </xdr:from>
    <xdr:ext cx="469265" cy="258445"/>
    <xdr:sp macro="" textlink="">
      <xdr:nvSpPr>
        <xdr:cNvPr id="952" name="n_2mainValue【公民館】&#10;一人当たり面積"/>
        <xdr:cNvSpPr txBox="1"/>
      </xdr:nvSpPr>
      <xdr:spPr>
        <a:xfrm>
          <a:off x="20199350" y="17977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160020</xdr:rowOff>
    </xdr:from>
    <xdr:ext cx="469265" cy="259080"/>
    <xdr:sp macro="" textlink="">
      <xdr:nvSpPr>
        <xdr:cNvPr id="953" name="n_3mainValue【公民館】&#10;一人当たり面積"/>
        <xdr:cNvSpPr txBox="1"/>
      </xdr:nvSpPr>
      <xdr:spPr>
        <a:xfrm>
          <a:off x="19310350" y="1799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1270</xdr:rowOff>
    </xdr:from>
    <xdr:ext cx="469265" cy="259080"/>
    <xdr:sp macro="" textlink="">
      <xdr:nvSpPr>
        <xdr:cNvPr id="954" name="n_4mainValue【公民館】&#10;一人当たり面積"/>
        <xdr:cNvSpPr txBox="1"/>
      </xdr:nvSpPr>
      <xdr:spPr>
        <a:xfrm>
          <a:off x="18421350" y="18003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橋りょう・トンネル・認定こども園・幼稚園・保育所、学校施設、公民館であり、下回っている施設は、公営住宅及び港湾・漁港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公営住宅は、令和</a:t>
          </a:r>
          <a:r>
            <a:rPr kumimoji="1" lang="en-US" altLang="ja-JP" sz="1300">
              <a:latin typeface="ＭＳ Ｐゴシック"/>
              <a:ea typeface="ＭＳ Ｐゴシック"/>
            </a:rPr>
            <a:t>4</a:t>
          </a:r>
          <a:r>
            <a:rPr kumimoji="1" lang="ja-JP" altLang="en-US" sz="1300">
              <a:latin typeface="ＭＳ Ｐゴシック"/>
              <a:ea typeface="ＭＳ Ｐゴシック"/>
            </a:rPr>
            <a:t>年度に第二大谷団地、令和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年度に室津川団地の新築建替事業を行ったことにより令和</a:t>
          </a:r>
          <a:r>
            <a:rPr kumimoji="1" lang="en-US" altLang="ja-JP" sz="1300">
              <a:latin typeface="ＭＳ Ｐゴシック"/>
              <a:ea typeface="ＭＳ Ｐゴシック"/>
            </a:rPr>
            <a:t>4</a:t>
          </a:r>
          <a:r>
            <a:rPr kumimoji="1" lang="ja-JP" altLang="en-US" sz="1300">
              <a:latin typeface="ＭＳ Ｐゴシック"/>
              <a:ea typeface="ＭＳ Ｐゴシック"/>
            </a:rPr>
            <a:t>年度以降、減少となり、類似団体平均を下回っている。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有形固定資産減価償却率が高い施設のうち、橋りょう・トンネルについては、東の川橋及び佐喜浜橋の架替事業を行っており、学校施設については、統合中学校の整備により施設が新設されるため、今後、数値は減少す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一人当たり面積については、公営住宅及び公民館が、類似団体平均を大きく上回っているため、適正規模での更新・維持管理について検討を行う必要がある。</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43180</xdr:rowOff>
    </xdr:from>
    <xdr:ext cx="405130" cy="258445"/>
    <xdr:sp macro="" textlink="">
      <xdr:nvSpPr>
        <xdr:cNvPr id="63" name="【図書館】&#10;有形固定資産減価償却率平均値テキスト"/>
        <xdr:cNvSpPr txBox="1"/>
      </xdr:nvSpPr>
      <xdr:spPr>
        <a:xfrm>
          <a:off x="4673600" y="62153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42</xdr:row>
      <xdr:rowOff>36830</xdr:rowOff>
    </xdr:from>
    <xdr:to xmlns:xdr="http://schemas.openxmlformats.org/drawingml/2006/spreadsheetDrawing">
      <xdr:col>24</xdr:col>
      <xdr:colOff>114300</xdr:colOff>
      <xdr:row>42</xdr:row>
      <xdr:rowOff>138430</xdr:rowOff>
    </xdr:to>
    <xdr:sp macro="" textlink="">
      <xdr:nvSpPr>
        <xdr:cNvPr id="74" name="楕円 73"/>
        <xdr:cNvSpPr/>
      </xdr:nvSpPr>
      <xdr:spPr>
        <a:xfrm>
          <a:off x="45847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123190</xdr:rowOff>
    </xdr:from>
    <xdr:ext cx="405130" cy="258445"/>
    <xdr:sp macro="" textlink="">
      <xdr:nvSpPr>
        <xdr:cNvPr id="75" name="【図書館】&#10;有形固定資産減価償却率該当値テキスト"/>
        <xdr:cNvSpPr txBox="1"/>
      </xdr:nvSpPr>
      <xdr:spPr>
        <a:xfrm>
          <a:off x="4673600" y="7152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42</xdr:row>
      <xdr:rowOff>34925</xdr:rowOff>
    </xdr:from>
    <xdr:to xmlns:xdr="http://schemas.openxmlformats.org/drawingml/2006/spreadsheetDrawing">
      <xdr:col>20</xdr:col>
      <xdr:colOff>38100</xdr:colOff>
      <xdr:row>42</xdr:row>
      <xdr:rowOff>136525</xdr:rowOff>
    </xdr:to>
    <xdr:sp macro="" textlink="">
      <xdr:nvSpPr>
        <xdr:cNvPr id="76" name="楕円 75"/>
        <xdr:cNvSpPr/>
      </xdr:nvSpPr>
      <xdr:spPr>
        <a:xfrm>
          <a:off x="37465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42</xdr:row>
      <xdr:rowOff>86360</xdr:rowOff>
    </xdr:from>
    <xdr:to xmlns:xdr="http://schemas.openxmlformats.org/drawingml/2006/spreadsheetDrawing">
      <xdr:col>24</xdr:col>
      <xdr:colOff>63500</xdr:colOff>
      <xdr:row>42</xdr:row>
      <xdr:rowOff>87630</xdr:rowOff>
    </xdr:to>
    <xdr:cxnSp macro="">
      <xdr:nvCxnSpPr>
        <xdr:cNvPr id="77" name="直線コネクタ 76"/>
        <xdr:cNvCxnSpPr/>
      </xdr:nvCxnSpPr>
      <xdr:spPr>
        <a:xfrm>
          <a:off x="3797300" y="72872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42</xdr:row>
      <xdr:rowOff>34925</xdr:rowOff>
    </xdr:from>
    <xdr:to xmlns:xdr="http://schemas.openxmlformats.org/drawingml/2006/spreadsheetDrawing">
      <xdr:col>15</xdr:col>
      <xdr:colOff>101600</xdr:colOff>
      <xdr:row>42</xdr:row>
      <xdr:rowOff>136525</xdr:rowOff>
    </xdr:to>
    <xdr:sp macro="" textlink="">
      <xdr:nvSpPr>
        <xdr:cNvPr id="78" name="楕円 77"/>
        <xdr:cNvSpPr/>
      </xdr:nvSpPr>
      <xdr:spPr>
        <a:xfrm>
          <a:off x="28575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42</xdr:row>
      <xdr:rowOff>86360</xdr:rowOff>
    </xdr:from>
    <xdr:to xmlns:xdr="http://schemas.openxmlformats.org/drawingml/2006/spreadsheetDrawing">
      <xdr:col>19</xdr:col>
      <xdr:colOff>177800</xdr:colOff>
      <xdr:row>42</xdr:row>
      <xdr:rowOff>86360</xdr:rowOff>
    </xdr:to>
    <xdr:cxnSp macro="">
      <xdr:nvCxnSpPr>
        <xdr:cNvPr id="79" name="直線コネクタ 78"/>
        <xdr:cNvCxnSpPr/>
      </xdr:nvCxnSpPr>
      <xdr:spPr>
        <a:xfrm>
          <a:off x="2908300" y="7287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42</xdr:row>
      <xdr:rowOff>2540</xdr:rowOff>
    </xdr:from>
    <xdr:to xmlns:xdr="http://schemas.openxmlformats.org/drawingml/2006/spreadsheetDrawing">
      <xdr:col>10</xdr:col>
      <xdr:colOff>165100</xdr:colOff>
      <xdr:row>42</xdr:row>
      <xdr:rowOff>104140</xdr:rowOff>
    </xdr:to>
    <xdr:sp macro="" textlink="">
      <xdr:nvSpPr>
        <xdr:cNvPr id="80" name="楕円 79"/>
        <xdr:cNvSpPr/>
      </xdr:nvSpPr>
      <xdr:spPr>
        <a:xfrm>
          <a:off x="1968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53340</xdr:rowOff>
    </xdr:from>
    <xdr:to xmlns:xdr="http://schemas.openxmlformats.org/drawingml/2006/spreadsheetDrawing">
      <xdr:col>15</xdr:col>
      <xdr:colOff>50800</xdr:colOff>
      <xdr:row>42</xdr:row>
      <xdr:rowOff>86360</xdr:rowOff>
    </xdr:to>
    <xdr:cxnSp macro="">
      <xdr:nvCxnSpPr>
        <xdr:cNvPr id="81" name="直線コネクタ 80"/>
        <xdr:cNvCxnSpPr/>
      </xdr:nvCxnSpPr>
      <xdr:spPr>
        <a:xfrm>
          <a:off x="2019300" y="72542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41</xdr:row>
      <xdr:rowOff>147955</xdr:rowOff>
    </xdr:from>
    <xdr:to xmlns:xdr="http://schemas.openxmlformats.org/drawingml/2006/spreadsheetDrawing">
      <xdr:col>6</xdr:col>
      <xdr:colOff>38100</xdr:colOff>
      <xdr:row>42</xdr:row>
      <xdr:rowOff>78105</xdr:rowOff>
    </xdr:to>
    <xdr:sp macro="" textlink="">
      <xdr:nvSpPr>
        <xdr:cNvPr id="82" name="楕円 81"/>
        <xdr:cNvSpPr/>
      </xdr:nvSpPr>
      <xdr:spPr>
        <a:xfrm>
          <a:off x="1079500" y="71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42</xdr:row>
      <xdr:rowOff>27305</xdr:rowOff>
    </xdr:from>
    <xdr:to xmlns:xdr="http://schemas.openxmlformats.org/drawingml/2006/spreadsheetDrawing">
      <xdr:col>10</xdr:col>
      <xdr:colOff>114300</xdr:colOff>
      <xdr:row>42</xdr:row>
      <xdr:rowOff>53340</xdr:rowOff>
    </xdr:to>
    <xdr:cxnSp macro="">
      <xdr:nvCxnSpPr>
        <xdr:cNvPr id="83" name="直線コネクタ 82"/>
        <xdr:cNvCxnSpPr/>
      </xdr:nvCxnSpPr>
      <xdr:spPr>
        <a:xfrm>
          <a:off x="1130300" y="72282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114300</xdr:rowOff>
    </xdr:from>
    <xdr:ext cx="405130" cy="259080"/>
    <xdr:sp macro="" textlink="">
      <xdr:nvSpPr>
        <xdr:cNvPr id="84" name="n_1aveValue【図書館】&#10;有形固定資産減価償却率"/>
        <xdr:cNvSpPr txBox="1"/>
      </xdr:nvSpPr>
      <xdr:spPr>
        <a:xfrm>
          <a:off x="3582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115570</xdr:rowOff>
    </xdr:from>
    <xdr:ext cx="404495" cy="259080"/>
    <xdr:sp macro="" textlink="">
      <xdr:nvSpPr>
        <xdr:cNvPr id="85" name="n_2aveValue【図書館】&#10;有形固定資産減価償却率"/>
        <xdr:cNvSpPr txBox="1"/>
      </xdr:nvSpPr>
      <xdr:spPr>
        <a:xfrm>
          <a:off x="2705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404495" cy="259080"/>
    <xdr:sp macro="" textlink="">
      <xdr:nvSpPr>
        <xdr:cNvPr id="86" name="n_3aveValue【図書館】&#10;有形固定資産減価償却率"/>
        <xdr:cNvSpPr txBox="1"/>
      </xdr:nvSpPr>
      <xdr:spPr>
        <a:xfrm>
          <a:off x="1816735" y="609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4495" cy="259080"/>
    <xdr:sp macro="" textlink="">
      <xdr:nvSpPr>
        <xdr:cNvPr id="87" name="n_4aveValue【図書館】&#10;有形固定資産減価償却率"/>
        <xdr:cNvSpPr txBox="1"/>
      </xdr:nvSpPr>
      <xdr:spPr>
        <a:xfrm>
          <a:off x="927735" y="607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42</xdr:row>
      <xdr:rowOff>127635</xdr:rowOff>
    </xdr:from>
    <xdr:ext cx="405130" cy="259080"/>
    <xdr:sp macro="" textlink="">
      <xdr:nvSpPr>
        <xdr:cNvPr id="88" name="n_1mainValue【図書館】&#10;有形固定資産減価償却率"/>
        <xdr:cNvSpPr txBox="1"/>
      </xdr:nvSpPr>
      <xdr:spPr>
        <a:xfrm>
          <a:off x="3582035" y="732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42</xdr:row>
      <xdr:rowOff>127635</xdr:rowOff>
    </xdr:from>
    <xdr:ext cx="404495" cy="259080"/>
    <xdr:sp macro="" textlink="">
      <xdr:nvSpPr>
        <xdr:cNvPr id="89" name="n_2mainValue【図書館】&#10;有形固定資産減価償却率"/>
        <xdr:cNvSpPr txBox="1"/>
      </xdr:nvSpPr>
      <xdr:spPr>
        <a:xfrm>
          <a:off x="2705735" y="7328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42</xdr:row>
      <xdr:rowOff>95250</xdr:rowOff>
    </xdr:from>
    <xdr:ext cx="404495" cy="259080"/>
    <xdr:sp macro="" textlink="">
      <xdr:nvSpPr>
        <xdr:cNvPr id="90" name="n_3mainValue【図書館】&#10;有形固定資産減価償却率"/>
        <xdr:cNvSpPr txBox="1"/>
      </xdr:nvSpPr>
      <xdr:spPr>
        <a:xfrm>
          <a:off x="1816735" y="7296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42</xdr:row>
      <xdr:rowOff>69215</xdr:rowOff>
    </xdr:from>
    <xdr:ext cx="404495" cy="259080"/>
    <xdr:sp macro="" textlink="">
      <xdr:nvSpPr>
        <xdr:cNvPr id="91" name="n_4mainValue【図書館】&#10;有形固定資産減価償却率"/>
        <xdr:cNvSpPr txBox="1"/>
      </xdr:nvSpPr>
      <xdr:spPr>
        <a:xfrm>
          <a:off x="927735" y="7270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9080"/>
    <xdr:sp macro="" textlink="">
      <xdr:nvSpPr>
        <xdr:cNvPr id="105" name="テキスト ボックス 104"/>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9080"/>
    <xdr:sp macro="" textlink="">
      <xdr:nvSpPr>
        <xdr:cNvPr id="107" name="テキスト ボックス 106"/>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9080"/>
    <xdr:sp macro="" textlink="">
      <xdr:nvSpPr>
        <xdr:cNvPr id="109" name="テキスト ボックス 108"/>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83820</xdr:rowOff>
    </xdr:from>
    <xdr:ext cx="469900" cy="259080"/>
    <xdr:sp macro="" textlink="">
      <xdr:nvSpPr>
        <xdr:cNvPr id="118" name="【図書館】&#10;一人当たり面積平均値テキスト"/>
        <xdr:cNvSpPr txBox="1"/>
      </xdr:nvSpPr>
      <xdr:spPr>
        <a:xfrm>
          <a:off x="10515600" y="677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59690</xdr:rowOff>
    </xdr:from>
    <xdr:to xmlns:xdr="http://schemas.openxmlformats.org/drawingml/2006/spreadsheetDrawing">
      <xdr:col>55</xdr:col>
      <xdr:colOff>50800</xdr:colOff>
      <xdr:row>39</xdr:row>
      <xdr:rowOff>161290</xdr:rowOff>
    </xdr:to>
    <xdr:sp macro="" textlink="">
      <xdr:nvSpPr>
        <xdr:cNvPr id="129" name="楕円 128"/>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82550</xdr:rowOff>
    </xdr:from>
    <xdr:ext cx="469900" cy="259080"/>
    <xdr:sp macro="" textlink="">
      <xdr:nvSpPr>
        <xdr:cNvPr id="130" name="【図書館】&#10;一人当たり面積該当値テキスト"/>
        <xdr:cNvSpPr txBox="1"/>
      </xdr:nvSpPr>
      <xdr:spPr>
        <a:xfrm>
          <a:off x="1051560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68580</xdr:rowOff>
    </xdr:from>
    <xdr:to xmlns:xdr="http://schemas.openxmlformats.org/drawingml/2006/spreadsheetDrawing">
      <xdr:col>50</xdr:col>
      <xdr:colOff>165100</xdr:colOff>
      <xdr:row>39</xdr:row>
      <xdr:rowOff>170180</xdr:rowOff>
    </xdr:to>
    <xdr:sp macro="" textlink="">
      <xdr:nvSpPr>
        <xdr:cNvPr id="131" name="楕円 130"/>
        <xdr:cNvSpPr/>
      </xdr:nvSpPr>
      <xdr:spPr>
        <a:xfrm>
          <a:off x="9588500" y="67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110490</xdr:rowOff>
    </xdr:from>
    <xdr:to xmlns:xdr="http://schemas.openxmlformats.org/drawingml/2006/spreadsheetDrawing">
      <xdr:col>55</xdr:col>
      <xdr:colOff>0</xdr:colOff>
      <xdr:row>39</xdr:row>
      <xdr:rowOff>119380</xdr:rowOff>
    </xdr:to>
    <xdr:cxnSp macro="">
      <xdr:nvCxnSpPr>
        <xdr:cNvPr id="132" name="直線コネクタ 131"/>
        <xdr:cNvCxnSpPr/>
      </xdr:nvCxnSpPr>
      <xdr:spPr>
        <a:xfrm flipV="1">
          <a:off x="9639300" y="67970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78105</xdr:rowOff>
    </xdr:from>
    <xdr:to xmlns:xdr="http://schemas.openxmlformats.org/drawingml/2006/spreadsheetDrawing">
      <xdr:col>46</xdr:col>
      <xdr:colOff>38100</xdr:colOff>
      <xdr:row>40</xdr:row>
      <xdr:rowOff>8255</xdr:rowOff>
    </xdr:to>
    <xdr:sp macro="" textlink="">
      <xdr:nvSpPr>
        <xdr:cNvPr id="133" name="楕円 132"/>
        <xdr:cNvSpPr/>
      </xdr:nvSpPr>
      <xdr:spPr>
        <a:xfrm>
          <a:off x="8699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119380</xdr:rowOff>
    </xdr:from>
    <xdr:to xmlns:xdr="http://schemas.openxmlformats.org/drawingml/2006/spreadsheetDrawing">
      <xdr:col>50</xdr:col>
      <xdr:colOff>114300</xdr:colOff>
      <xdr:row>39</xdr:row>
      <xdr:rowOff>128905</xdr:rowOff>
    </xdr:to>
    <xdr:cxnSp macro="">
      <xdr:nvCxnSpPr>
        <xdr:cNvPr id="134" name="直線コネクタ 133"/>
        <xdr:cNvCxnSpPr/>
      </xdr:nvCxnSpPr>
      <xdr:spPr>
        <a:xfrm flipV="1">
          <a:off x="8750300" y="68059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86995</xdr:rowOff>
    </xdr:from>
    <xdr:to xmlns:xdr="http://schemas.openxmlformats.org/drawingml/2006/spreadsheetDrawing">
      <xdr:col>41</xdr:col>
      <xdr:colOff>101600</xdr:colOff>
      <xdr:row>40</xdr:row>
      <xdr:rowOff>17780</xdr:rowOff>
    </xdr:to>
    <xdr:sp macro="" textlink="">
      <xdr:nvSpPr>
        <xdr:cNvPr id="135" name="楕円 134"/>
        <xdr:cNvSpPr/>
      </xdr:nvSpPr>
      <xdr:spPr>
        <a:xfrm>
          <a:off x="7810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128905</xdr:rowOff>
    </xdr:from>
    <xdr:to xmlns:xdr="http://schemas.openxmlformats.org/drawingml/2006/spreadsheetDrawing">
      <xdr:col>45</xdr:col>
      <xdr:colOff>177800</xdr:colOff>
      <xdr:row>39</xdr:row>
      <xdr:rowOff>137795</xdr:rowOff>
    </xdr:to>
    <xdr:cxnSp macro="">
      <xdr:nvCxnSpPr>
        <xdr:cNvPr id="136" name="直線コネクタ 135"/>
        <xdr:cNvCxnSpPr/>
      </xdr:nvCxnSpPr>
      <xdr:spPr>
        <a:xfrm flipV="1">
          <a:off x="7861300" y="68154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96520</xdr:rowOff>
    </xdr:from>
    <xdr:to xmlns:xdr="http://schemas.openxmlformats.org/drawingml/2006/spreadsheetDrawing">
      <xdr:col>36</xdr:col>
      <xdr:colOff>165100</xdr:colOff>
      <xdr:row>40</xdr:row>
      <xdr:rowOff>26670</xdr:rowOff>
    </xdr:to>
    <xdr:sp macro="" textlink="">
      <xdr:nvSpPr>
        <xdr:cNvPr id="137" name="楕円 136"/>
        <xdr:cNvSpPr/>
      </xdr:nvSpPr>
      <xdr:spPr>
        <a:xfrm>
          <a:off x="69215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137795</xdr:rowOff>
    </xdr:from>
    <xdr:to xmlns:xdr="http://schemas.openxmlformats.org/drawingml/2006/spreadsheetDrawing">
      <xdr:col>41</xdr:col>
      <xdr:colOff>50800</xdr:colOff>
      <xdr:row>39</xdr:row>
      <xdr:rowOff>147320</xdr:rowOff>
    </xdr:to>
    <xdr:cxnSp macro="">
      <xdr:nvCxnSpPr>
        <xdr:cNvPr id="138" name="直線コネクタ 137"/>
        <xdr:cNvCxnSpPr/>
      </xdr:nvCxnSpPr>
      <xdr:spPr>
        <a:xfrm flipV="1">
          <a:off x="6972300" y="68243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31115</xdr:rowOff>
    </xdr:from>
    <xdr:ext cx="469900" cy="258445"/>
    <xdr:sp macro="" textlink="">
      <xdr:nvSpPr>
        <xdr:cNvPr id="139" name="n_1aveValue【図書館】&#10;一人当たり面積"/>
        <xdr:cNvSpPr txBox="1"/>
      </xdr:nvSpPr>
      <xdr:spPr>
        <a:xfrm>
          <a:off x="9391650" y="6889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35560</xdr:rowOff>
    </xdr:from>
    <xdr:ext cx="469265" cy="259080"/>
    <xdr:sp macro="" textlink="">
      <xdr:nvSpPr>
        <xdr:cNvPr id="140" name="n_2aveValue【図書館】&#10;一人当たり面積"/>
        <xdr:cNvSpPr txBox="1"/>
      </xdr:nvSpPr>
      <xdr:spPr>
        <a:xfrm>
          <a:off x="8515350" y="6893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40640</xdr:rowOff>
    </xdr:from>
    <xdr:ext cx="469265" cy="258445"/>
    <xdr:sp macro="" textlink="">
      <xdr:nvSpPr>
        <xdr:cNvPr id="141" name="n_3aveValue【図書館】&#10;一人当たり面積"/>
        <xdr:cNvSpPr txBox="1"/>
      </xdr:nvSpPr>
      <xdr:spPr>
        <a:xfrm>
          <a:off x="7626350" y="6898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45085</xdr:rowOff>
    </xdr:from>
    <xdr:ext cx="469265" cy="258445"/>
    <xdr:sp macro="" textlink="">
      <xdr:nvSpPr>
        <xdr:cNvPr id="142" name="n_4aveValue【図書館】&#10;一人当たり面積"/>
        <xdr:cNvSpPr txBox="1"/>
      </xdr:nvSpPr>
      <xdr:spPr>
        <a:xfrm>
          <a:off x="6737350" y="6903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15240</xdr:rowOff>
    </xdr:from>
    <xdr:ext cx="469900" cy="259080"/>
    <xdr:sp macro="" textlink="">
      <xdr:nvSpPr>
        <xdr:cNvPr id="143" name="n_1mainValue【図書館】&#10;一人当たり面積"/>
        <xdr:cNvSpPr txBox="1"/>
      </xdr:nvSpPr>
      <xdr:spPr>
        <a:xfrm>
          <a:off x="9391650" y="653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24765</xdr:rowOff>
    </xdr:from>
    <xdr:ext cx="469265" cy="259080"/>
    <xdr:sp macro="" textlink="">
      <xdr:nvSpPr>
        <xdr:cNvPr id="144" name="n_2mainValue【図書館】&#10;一人当たり面積"/>
        <xdr:cNvSpPr txBox="1"/>
      </xdr:nvSpPr>
      <xdr:spPr>
        <a:xfrm>
          <a:off x="8515350" y="6539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33655</xdr:rowOff>
    </xdr:from>
    <xdr:ext cx="469265" cy="258445"/>
    <xdr:sp macro="" textlink="">
      <xdr:nvSpPr>
        <xdr:cNvPr id="145" name="n_3mainValue【図書館】&#10;一人当たり面積"/>
        <xdr:cNvSpPr txBox="1"/>
      </xdr:nvSpPr>
      <xdr:spPr>
        <a:xfrm>
          <a:off x="7626350" y="6548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43180</xdr:rowOff>
    </xdr:from>
    <xdr:ext cx="469265" cy="258445"/>
    <xdr:sp macro="" textlink="">
      <xdr:nvSpPr>
        <xdr:cNvPr id="146" name="n_4mainValue【図書館】&#10;一人当たり面積"/>
        <xdr:cNvSpPr txBox="1"/>
      </xdr:nvSpPr>
      <xdr:spPr>
        <a:xfrm>
          <a:off x="6737350" y="6558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103505</xdr:rowOff>
    </xdr:from>
    <xdr:ext cx="405130" cy="259080"/>
    <xdr:sp macro="" textlink="">
      <xdr:nvSpPr>
        <xdr:cNvPr id="176" name="【体育館・プール】&#10;有形固定資産減価償却率平均値テキスト"/>
        <xdr:cNvSpPr txBox="1"/>
      </xdr:nvSpPr>
      <xdr:spPr>
        <a:xfrm>
          <a:off x="4673600" y="1021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44450</xdr:rowOff>
    </xdr:from>
    <xdr:to xmlns:xdr="http://schemas.openxmlformats.org/drawingml/2006/spreadsheetDrawing">
      <xdr:col>24</xdr:col>
      <xdr:colOff>114300</xdr:colOff>
      <xdr:row>63</xdr:row>
      <xdr:rowOff>146050</xdr:rowOff>
    </xdr:to>
    <xdr:sp macro="" textlink="">
      <xdr:nvSpPr>
        <xdr:cNvPr id="187" name="楕円 186"/>
        <xdr:cNvSpPr/>
      </xdr:nvSpPr>
      <xdr:spPr>
        <a:xfrm>
          <a:off x="4584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22860</xdr:rowOff>
    </xdr:from>
    <xdr:ext cx="405130" cy="259080"/>
    <xdr:sp macro="" textlink="">
      <xdr:nvSpPr>
        <xdr:cNvPr id="188" name="【体育館・プール】&#10;有形固定資産減価償却率該当値テキスト"/>
        <xdr:cNvSpPr txBox="1"/>
      </xdr:nvSpPr>
      <xdr:spPr>
        <a:xfrm>
          <a:off x="4673600" y="1082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17780</xdr:rowOff>
    </xdr:from>
    <xdr:to xmlns:xdr="http://schemas.openxmlformats.org/drawingml/2006/spreadsheetDrawing">
      <xdr:col>20</xdr:col>
      <xdr:colOff>38100</xdr:colOff>
      <xdr:row>63</xdr:row>
      <xdr:rowOff>119380</xdr:rowOff>
    </xdr:to>
    <xdr:sp macro="" textlink="">
      <xdr:nvSpPr>
        <xdr:cNvPr id="189" name="楕円 188"/>
        <xdr:cNvSpPr/>
      </xdr:nvSpPr>
      <xdr:spPr>
        <a:xfrm>
          <a:off x="3746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68580</xdr:rowOff>
    </xdr:from>
    <xdr:to xmlns:xdr="http://schemas.openxmlformats.org/drawingml/2006/spreadsheetDrawing">
      <xdr:col>24</xdr:col>
      <xdr:colOff>63500</xdr:colOff>
      <xdr:row>63</xdr:row>
      <xdr:rowOff>95250</xdr:rowOff>
    </xdr:to>
    <xdr:cxnSp macro="">
      <xdr:nvCxnSpPr>
        <xdr:cNvPr id="190" name="直線コネクタ 189"/>
        <xdr:cNvCxnSpPr/>
      </xdr:nvCxnSpPr>
      <xdr:spPr>
        <a:xfrm>
          <a:off x="3797300" y="108699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63500</xdr:rowOff>
    </xdr:from>
    <xdr:to xmlns:xdr="http://schemas.openxmlformats.org/drawingml/2006/spreadsheetDrawing">
      <xdr:col>15</xdr:col>
      <xdr:colOff>101600</xdr:colOff>
      <xdr:row>61</xdr:row>
      <xdr:rowOff>165100</xdr:rowOff>
    </xdr:to>
    <xdr:sp macro="" textlink="">
      <xdr:nvSpPr>
        <xdr:cNvPr id="191" name="楕円 190"/>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114300</xdr:rowOff>
    </xdr:from>
    <xdr:to xmlns:xdr="http://schemas.openxmlformats.org/drawingml/2006/spreadsheetDrawing">
      <xdr:col>19</xdr:col>
      <xdr:colOff>177800</xdr:colOff>
      <xdr:row>63</xdr:row>
      <xdr:rowOff>68580</xdr:rowOff>
    </xdr:to>
    <xdr:cxnSp macro="">
      <xdr:nvCxnSpPr>
        <xdr:cNvPr id="192" name="直線コネクタ 191"/>
        <xdr:cNvCxnSpPr/>
      </xdr:nvCxnSpPr>
      <xdr:spPr>
        <a:xfrm>
          <a:off x="2908300" y="1057275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166370</xdr:rowOff>
    </xdr:from>
    <xdr:to xmlns:xdr="http://schemas.openxmlformats.org/drawingml/2006/spreadsheetDrawing">
      <xdr:col>10</xdr:col>
      <xdr:colOff>165100</xdr:colOff>
      <xdr:row>61</xdr:row>
      <xdr:rowOff>96520</xdr:rowOff>
    </xdr:to>
    <xdr:sp macro="" textlink="">
      <xdr:nvSpPr>
        <xdr:cNvPr id="193" name="楕円 192"/>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45720</xdr:rowOff>
    </xdr:from>
    <xdr:to xmlns:xdr="http://schemas.openxmlformats.org/drawingml/2006/spreadsheetDrawing">
      <xdr:col>15</xdr:col>
      <xdr:colOff>50800</xdr:colOff>
      <xdr:row>61</xdr:row>
      <xdr:rowOff>114300</xdr:rowOff>
    </xdr:to>
    <xdr:cxnSp macro="">
      <xdr:nvCxnSpPr>
        <xdr:cNvPr id="194" name="直線コネクタ 193"/>
        <xdr:cNvCxnSpPr/>
      </xdr:nvCxnSpPr>
      <xdr:spPr>
        <a:xfrm>
          <a:off x="2019300" y="105041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162560</xdr:rowOff>
    </xdr:from>
    <xdr:to xmlns:xdr="http://schemas.openxmlformats.org/drawingml/2006/spreadsheetDrawing">
      <xdr:col>6</xdr:col>
      <xdr:colOff>38100</xdr:colOff>
      <xdr:row>62</xdr:row>
      <xdr:rowOff>92710</xdr:rowOff>
    </xdr:to>
    <xdr:sp macro="" textlink="">
      <xdr:nvSpPr>
        <xdr:cNvPr id="195" name="楕円 194"/>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45720</xdr:rowOff>
    </xdr:from>
    <xdr:to xmlns:xdr="http://schemas.openxmlformats.org/drawingml/2006/spreadsheetDrawing">
      <xdr:col>10</xdr:col>
      <xdr:colOff>114300</xdr:colOff>
      <xdr:row>62</xdr:row>
      <xdr:rowOff>41910</xdr:rowOff>
    </xdr:to>
    <xdr:cxnSp macro="">
      <xdr:nvCxnSpPr>
        <xdr:cNvPr id="196" name="直線コネクタ 195"/>
        <xdr:cNvCxnSpPr/>
      </xdr:nvCxnSpPr>
      <xdr:spPr>
        <a:xfrm flipV="1">
          <a:off x="1130300" y="1050417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15875</xdr:rowOff>
    </xdr:from>
    <xdr:ext cx="405130" cy="259080"/>
    <xdr:sp macro="" textlink="">
      <xdr:nvSpPr>
        <xdr:cNvPr id="197" name="n_1aveValue【体育館・プール】&#10;有形固定資産減価償却率"/>
        <xdr:cNvSpPr txBox="1"/>
      </xdr:nvSpPr>
      <xdr:spPr>
        <a:xfrm>
          <a:off x="3582035"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137795</xdr:rowOff>
    </xdr:from>
    <xdr:ext cx="404495" cy="259080"/>
    <xdr:sp macro="" textlink="">
      <xdr:nvSpPr>
        <xdr:cNvPr id="198" name="n_2aveValue【体育館・プール】&#10;有形固定資産減価償却率"/>
        <xdr:cNvSpPr txBox="1"/>
      </xdr:nvSpPr>
      <xdr:spPr>
        <a:xfrm>
          <a:off x="2705735" y="10081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126365</xdr:rowOff>
    </xdr:from>
    <xdr:ext cx="404495" cy="259080"/>
    <xdr:sp macro="" textlink="">
      <xdr:nvSpPr>
        <xdr:cNvPr id="199" name="n_3aveValue【体育館・プール】&#10;有形固定資産減価償却率"/>
        <xdr:cNvSpPr txBox="1"/>
      </xdr:nvSpPr>
      <xdr:spPr>
        <a:xfrm>
          <a:off x="1816735" y="10070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105410</xdr:rowOff>
    </xdr:from>
    <xdr:ext cx="404495" cy="259080"/>
    <xdr:sp macro="" textlink="">
      <xdr:nvSpPr>
        <xdr:cNvPr id="200" name="n_4aveValue【体育館・プール】&#10;有形固定資産減価償却率"/>
        <xdr:cNvSpPr txBox="1"/>
      </xdr:nvSpPr>
      <xdr:spPr>
        <a:xfrm>
          <a:off x="927735" y="10049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110490</xdr:rowOff>
    </xdr:from>
    <xdr:ext cx="405130" cy="258445"/>
    <xdr:sp macro="" textlink="">
      <xdr:nvSpPr>
        <xdr:cNvPr id="201" name="n_1mainValue【体育館・プール】&#10;有形固定資産減価償却率"/>
        <xdr:cNvSpPr txBox="1"/>
      </xdr:nvSpPr>
      <xdr:spPr>
        <a:xfrm>
          <a:off x="3582035" y="10911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156210</xdr:rowOff>
    </xdr:from>
    <xdr:ext cx="404495" cy="258445"/>
    <xdr:sp macro="" textlink="">
      <xdr:nvSpPr>
        <xdr:cNvPr id="202" name="n_2mainValue【体育館・プール】&#10;有形固定資産減価償却率"/>
        <xdr:cNvSpPr txBox="1"/>
      </xdr:nvSpPr>
      <xdr:spPr>
        <a:xfrm>
          <a:off x="2705735" y="10614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87630</xdr:rowOff>
    </xdr:from>
    <xdr:ext cx="404495" cy="258445"/>
    <xdr:sp macro="" textlink="">
      <xdr:nvSpPr>
        <xdr:cNvPr id="203" name="n_3mainValue【体育館・プール】&#10;有形固定資産減価償却率"/>
        <xdr:cNvSpPr txBox="1"/>
      </xdr:nvSpPr>
      <xdr:spPr>
        <a:xfrm>
          <a:off x="1816735" y="10546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83820</xdr:rowOff>
    </xdr:from>
    <xdr:ext cx="404495" cy="259080"/>
    <xdr:sp macro="" textlink="">
      <xdr:nvSpPr>
        <xdr:cNvPr id="204" name="n_4mainValue【体育館・プール】&#10;有形固定資産減価償却率"/>
        <xdr:cNvSpPr txBox="1"/>
      </xdr:nvSpPr>
      <xdr:spPr>
        <a:xfrm>
          <a:off x="927735" y="10713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6" name="テキスト ボックス 215"/>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8" name="テキスト ボックス 217"/>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0" name="テキスト ボックス 219"/>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2" name="テキスト ボックス 221"/>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4" name="テキスト ボックス 223"/>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6" name="テキスト ボックス 225"/>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57150</xdr:rowOff>
    </xdr:from>
    <xdr:ext cx="469900" cy="259080"/>
    <xdr:sp macro="" textlink="">
      <xdr:nvSpPr>
        <xdr:cNvPr id="233" name="【体育館・プール】&#10;一人当たり面積平均値テキスト"/>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158750</xdr:rowOff>
    </xdr:from>
    <xdr:to xmlns:xdr="http://schemas.openxmlformats.org/drawingml/2006/spreadsheetDrawing">
      <xdr:col>55</xdr:col>
      <xdr:colOff>50800</xdr:colOff>
      <xdr:row>64</xdr:row>
      <xdr:rowOff>88900</xdr:rowOff>
    </xdr:to>
    <xdr:sp macro="" textlink="">
      <xdr:nvSpPr>
        <xdr:cNvPr id="244" name="楕円 243"/>
        <xdr:cNvSpPr/>
      </xdr:nvSpPr>
      <xdr:spPr>
        <a:xfrm>
          <a:off x="10426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73660</xdr:rowOff>
    </xdr:from>
    <xdr:ext cx="469900" cy="259080"/>
    <xdr:sp macro="" textlink="">
      <xdr:nvSpPr>
        <xdr:cNvPr id="245" name="【体育館・プール】&#10;一人当たり面積該当値テキスト"/>
        <xdr:cNvSpPr txBox="1"/>
      </xdr:nvSpPr>
      <xdr:spPr>
        <a:xfrm>
          <a:off x="10515600" y="1087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160020</xdr:rowOff>
    </xdr:from>
    <xdr:to xmlns:xdr="http://schemas.openxmlformats.org/drawingml/2006/spreadsheetDrawing">
      <xdr:col>50</xdr:col>
      <xdr:colOff>165100</xdr:colOff>
      <xdr:row>64</xdr:row>
      <xdr:rowOff>90170</xdr:rowOff>
    </xdr:to>
    <xdr:sp macro="" textlink="">
      <xdr:nvSpPr>
        <xdr:cNvPr id="246" name="楕円 245"/>
        <xdr:cNvSpPr/>
      </xdr:nvSpPr>
      <xdr:spPr>
        <a:xfrm>
          <a:off x="95885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38100</xdr:rowOff>
    </xdr:from>
    <xdr:to xmlns:xdr="http://schemas.openxmlformats.org/drawingml/2006/spreadsheetDrawing">
      <xdr:col>55</xdr:col>
      <xdr:colOff>0</xdr:colOff>
      <xdr:row>64</xdr:row>
      <xdr:rowOff>39370</xdr:rowOff>
    </xdr:to>
    <xdr:cxnSp macro="">
      <xdr:nvCxnSpPr>
        <xdr:cNvPr id="247" name="直線コネクタ 246"/>
        <xdr:cNvCxnSpPr/>
      </xdr:nvCxnSpPr>
      <xdr:spPr>
        <a:xfrm flipV="1">
          <a:off x="9639300" y="110109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132080</xdr:rowOff>
    </xdr:from>
    <xdr:to xmlns:xdr="http://schemas.openxmlformats.org/drawingml/2006/spreadsheetDrawing">
      <xdr:col>46</xdr:col>
      <xdr:colOff>38100</xdr:colOff>
      <xdr:row>64</xdr:row>
      <xdr:rowOff>61595</xdr:rowOff>
    </xdr:to>
    <xdr:sp macro="" textlink="">
      <xdr:nvSpPr>
        <xdr:cNvPr id="248" name="楕円 247"/>
        <xdr:cNvSpPr/>
      </xdr:nvSpPr>
      <xdr:spPr>
        <a:xfrm>
          <a:off x="8699500" y="10933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10795</xdr:rowOff>
    </xdr:from>
    <xdr:to xmlns:xdr="http://schemas.openxmlformats.org/drawingml/2006/spreadsheetDrawing">
      <xdr:col>50</xdr:col>
      <xdr:colOff>114300</xdr:colOff>
      <xdr:row>64</xdr:row>
      <xdr:rowOff>39370</xdr:rowOff>
    </xdr:to>
    <xdr:cxnSp macro="">
      <xdr:nvCxnSpPr>
        <xdr:cNvPr id="249" name="直線コネクタ 248"/>
        <xdr:cNvCxnSpPr/>
      </xdr:nvCxnSpPr>
      <xdr:spPr>
        <a:xfrm>
          <a:off x="8750300" y="109835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133350</xdr:rowOff>
    </xdr:from>
    <xdr:to xmlns:xdr="http://schemas.openxmlformats.org/drawingml/2006/spreadsheetDrawing">
      <xdr:col>41</xdr:col>
      <xdr:colOff>101600</xdr:colOff>
      <xdr:row>64</xdr:row>
      <xdr:rowOff>63500</xdr:rowOff>
    </xdr:to>
    <xdr:sp macro="" textlink="">
      <xdr:nvSpPr>
        <xdr:cNvPr id="250" name="楕円 249"/>
        <xdr:cNvSpPr/>
      </xdr:nvSpPr>
      <xdr:spPr>
        <a:xfrm>
          <a:off x="7810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10795</xdr:rowOff>
    </xdr:from>
    <xdr:to xmlns:xdr="http://schemas.openxmlformats.org/drawingml/2006/spreadsheetDrawing">
      <xdr:col>45</xdr:col>
      <xdr:colOff>177800</xdr:colOff>
      <xdr:row>64</xdr:row>
      <xdr:rowOff>12700</xdr:rowOff>
    </xdr:to>
    <xdr:cxnSp macro="">
      <xdr:nvCxnSpPr>
        <xdr:cNvPr id="251" name="直線コネクタ 250"/>
        <xdr:cNvCxnSpPr/>
      </xdr:nvCxnSpPr>
      <xdr:spPr>
        <a:xfrm flipV="1">
          <a:off x="7861300" y="10983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135255</xdr:rowOff>
    </xdr:from>
    <xdr:to xmlns:xdr="http://schemas.openxmlformats.org/drawingml/2006/spreadsheetDrawing">
      <xdr:col>36</xdr:col>
      <xdr:colOff>165100</xdr:colOff>
      <xdr:row>64</xdr:row>
      <xdr:rowOff>65405</xdr:rowOff>
    </xdr:to>
    <xdr:sp macro="" textlink="">
      <xdr:nvSpPr>
        <xdr:cNvPr id="252" name="楕円 251"/>
        <xdr:cNvSpPr/>
      </xdr:nvSpPr>
      <xdr:spPr>
        <a:xfrm>
          <a:off x="6921500" y="109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12700</xdr:rowOff>
    </xdr:from>
    <xdr:to xmlns:xdr="http://schemas.openxmlformats.org/drawingml/2006/spreadsheetDrawing">
      <xdr:col>41</xdr:col>
      <xdr:colOff>50800</xdr:colOff>
      <xdr:row>64</xdr:row>
      <xdr:rowOff>14605</xdr:rowOff>
    </xdr:to>
    <xdr:cxnSp macro="">
      <xdr:nvCxnSpPr>
        <xdr:cNvPr id="253" name="直線コネクタ 252"/>
        <xdr:cNvCxnSpPr/>
      </xdr:nvCxnSpPr>
      <xdr:spPr>
        <a:xfrm flipV="1">
          <a:off x="6972300" y="109855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157480</xdr:rowOff>
    </xdr:from>
    <xdr:ext cx="469900" cy="258445"/>
    <xdr:sp macro="" textlink="">
      <xdr:nvSpPr>
        <xdr:cNvPr id="254" name="n_1aveValue【体育館・プール】&#10;一人当たり面積"/>
        <xdr:cNvSpPr txBox="1"/>
      </xdr:nvSpPr>
      <xdr:spPr>
        <a:xfrm>
          <a:off x="9391650" y="10615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161925</xdr:rowOff>
    </xdr:from>
    <xdr:ext cx="469265" cy="259080"/>
    <xdr:sp macro="" textlink="">
      <xdr:nvSpPr>
        <xdr:cNvPr id="255" name="n_2aveValue【体育館・プール】&#10;一人当たり面積"/>
        <xdr:cNvSpPr txBox="1"/>
      </xdr:nvSpPr>
      <xdr:spPr>
        <a:xfrm>
          <a:off x="8515350" y="10620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0</xdr:rowOff>
    </xdr:from>
    <xdr:ext cx="469265" cy="259080"/>
    <xdr:sp macro="" textlink="">
      <xdr:nvSpPr>
        <xdr:cNvPr id="256" name="n_3aveValue【体育館・プール】&#10;一人当たり面積"/>
        <xdr:cNvSpPr txBox="1"/>
      </xdr:nvSpPr>
      <xdr:spPr>
        <a:xfrm>
          <a:off x="7626350" y="10629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12700</xdr:rowOff>
    </xdr:from>
    <xdr:ext cx="469265" cy="259080"/>
    <xdr:sp macro="" textlink="">
      <xdr:nvSpPr>
        <xdr:cNvPr id="257" name="n_4aveValue【体育館・プール】&#10;一人当たり面積"/>
        <xdr:cNvSpPr txBox="1"/>
      </xdr:nvSpPr>
      <xdr:spPr>
        <a:xfrm>
          <a:off x="6737350" y="1064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81280</xdr:rowOff>
    </xdr:from>
    <xdr:ext cx="469900" cy="259080"/>
    <xdr:sp macro="" textlink="">
      <xdr:nvSpPr>
        <xdr:cNvPr id="258" name="n_1mainValue【体育館・プール】&#10;一人当たり面積"/>
        <xdr:cNvSpPr txBox="1"/>
      </xdr:nvSpPr>
      <xdr:spPr>
        <a:xfrm>
          <a:off x="9391650" y="11054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52705</xdr:rowOff>
    </xdr:from>
    <xdr:ext cx="469265" cy="258445"/>
    <xdr:sp macro="" textlink="">
      <xdr:nvSpPr>
        <xdr:cNvPr id="259" name="n_2mainValue【体育館・プール】&#10;一人当たり面積"/>
        <xdr:cNvSpPr txBox="1"/>
      </xdr:nvSpPr>
      <xdr:spPr>
        <a:xfrm>
          <a:off x="8515350" y="11025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54610</xdr:rowOff>
    </xdr:from>
    <xdr:ext cx="469265" cy="258445"/>
    <xdr:sp macro="" textlink="">
      <xdr:nvSpPr>
        <xdr:cNvPr id="260" name="n_3mainValue【体育館・プール】&#10;一人当たり面積"/>
        <xdr:cNvSpPr txBox="1"/>
      </xdr:nvSpPr>
      <xdr:spPr>
        <a:xfrm>
          <a:off x="7626350" y="11027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56515</xdr:rowOff>
    </xdr:from>
    <xdr:ext cx="469265" cy="258445"/>
    <xdr:sp macro="" textlink="">
      <xdr:nvSpPr>
        <xdr:cNvPr id="261" name="n_4mainValue【体育館・プール】&#10;一人当たり面積"/>
        <xdr:cNvSpPr txBox="1"/>
      </xdr:nvSpPr>
      <xdr:spPr>
        <a:xfrm>
          <a:off x="6737350" y="11029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4" name="テキスト ボックス 273"/>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0" name="テキスト ボックス 279"/>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4" name="テキスト ボックス 283"/>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8445"/>
    <xdr:sp macro="" textlink="">
      <xdr:nvSpPr>
        <xdr:cNvPr id="289" name="【福祉施設】&#10;有形固定資産減価償却率最大値テキスト"/>
        <xdr:cNvSpPr txBox="1"/>
      </xdr:nvSpPr>
      <xdr:spPr>
        <a:xfrm>
          <a:off x="4673600" y="13036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8445"/>
    <xdr:sp macro="" textlink="">
      <xdr:nvSpPr>
        <xdr:cNvPr id="291" name="【福祉施設】&#10;有形固定資産減価償却率平均値テキスト"/>
        <xdr:cNvSpPr txBox="1"/>
      </xdr:nvSpPr>
      <xdr:spPr>
        <a:xfrm>
          <a:off x="4673600" y="138938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29210</xdr:rowOff>
    </xdr:from>
    <xdr:to xmlns:xdr="http://schemas.openxmlformats.org/drawingml/2006/spreadsheetDrawing">
      <xdr:col>24</xdr:col>
      <xdr:colOff>114300</xdr:colOff>
      <xdr:row>82</xdr:row>
      <xdr:rowOff>130810</xdr:rowOff>
    </xdr:to>
    <xdr:sp macro="" textlink="">
      <xdr:nvSpPr>
        <xdr:cNvPr id="302" name="楕円 301"/>
        <xdr:cNvSpPr/>
      </xdr:nvSpPr>
      <xdr:spPr>
        <a:xfrm>
          <a:off x="45847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7620</xdr:rowOff>
    </xdr:from>
    <xdr:ext cx="405130" cy="258445"/>
    <xdr:sp macro="" textlink="">
      <xdr:nvSpPr>
        <xdr:cNvPr id="303" name="【福祉施設】&#10;有形固定資産減価償却率該当値テキスト"/>
        <xdr:cNvSpPr txBox="1"/>
      </xdr:nvSpPr>
      <xdr:spPr>
        <a:xfrm>
          <a:off x="4673600" y="14066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158750</xdr:rowOff>
    </xdr:from>
    <xdr:to xmlns:xdr="http://schemas.openxmlformats.org/drawingml/2006/spreadsheetDrawing">
      <xdr:col>20</xdr:col>
      <xdr:colOff>38100</xdr:colOff>
      <xdr:row>82</xdr:row>
      <xdr:rowOff>88900</xdr:rowOff>
    </xdr:to>
    <xdr:sp macro="" textlink="">
      <xdr:nvSpPr>
        <xdr:cNvPr id="304" name="楕円 303"/>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38100</xdr:rowOff>
    </xdr:from>
    <xdr:to xmlns:xdr="http://schemas.openxmlformats.org/drawingml/2006/spreadsheetDrawing">
      <xdr:col>24</xdr:col>
      <xdr:colOff>63500</xdr:colOff>
      <xdr:row>82</xdr:row>
      <xdr:rowOff>80010</xdr:rowOff>
    </xdr:to>
    <xdr:cxnSp macro="">
      <xdr:nvCxnSpPr>
        <xdr:cNvPr id="305" name="直線コネクタ 304"/>
        <xdr:cNvCxnSpPr/>
      </xdr:nvCxnSpPr>
      <xdr:spPr>
        <a:xfrm>
          <a:off x="3797300" y="140970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143510</xdr:rowOff>
    </xdr:from>
    <xdr:to xmlns:xdr="http://schemas.openxmlformats.org/drawingml/2006/spreadsheetDrawing">
      <xdr:col>15</xdr:col>
      <xdr:colOff>101600</xdr:colOff>
      <xdr:row>84</xdr:row>
      <xdr:rowOff>73660</xdr:rowOff>
    </xdr:to>
    <xdr:sp macro="" textlink="">
      <xdr:nvSpPr>
        <xdr:cNvPr id="306" name="楕円 305"/>
        <xdr:cNvSpPr/>
      </xdr:nvSpPr>
      <xdr:spPr>
        <a:xfrm>
          <a:off x="2857500" y="143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38100</xdr:rowOff>
    </xdr:from>
    <xdr:to xmlns:xdr="http://schemas.openxmlformats.org/drawingml/2006/spreadsheetDrawing">
      <xdr:col>19</xdr:col>
      <xdr:colOff>177800</xdr:colOff>
      <xdr:row>84</xdr:row>
      <xdr:rowOff>22860</xdr:rowOff>
    </xdr:to>
    <xdr:cxnSp macro="">
      <xdr:nvCxnSpPr>
        <xdr:cNvPr id="307" name="直線コネクタ 306"/>
        <xdr:cNvCxnSpPr/>
      </xdr:nvCxnSpPr>
      <xdr:spPr>
        <a:xfrm flipV="1">
          <a:off x="2908300" y="1409700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114935</xdr:rowOff>
    </xdr:from>
    <xdr:to xmlns:xdr="http://schemas.openxmlformats.org/drawingml/2006/spreadsheetDrawing">
      <xdr:col>10</xdr:col>
      <xdr:colOff>165100</xdr:colOff>
      <xdr:row>84</xdr:row>
      <xdr:rowOff>45085</xdr:rowOff>
    </xdr:to>
    <xdr:sp macro="" textlink="">
      <xdr:nvSpPr>
        <xdr:cNvPr id="308" name="楕円 307"/>
        <xdr:cNvSpPr/>
      </xdr:nvSpPr>
      <xdr:spPr>
        <a:xfrm>
          <a:off x="1968500" y="14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166370</xdr:rowOff>
    </xdr:from>
    <xdr:to xmlns:xdr="http://schemas.openxmlformats.org/drawingml/2006/spreadsheetDrawing">
      <xdr:col>15</xdr:col>
      <xdr:colOff>50800</xdr:colOff>
      <xdr:row>84</xdr:row>
      <xdr:rowOff>22860</xdr:rowOff>
    </xdr:to>
    <xdr:cxnSp macro="">
      <xdr:nvCxnSpPr>
        <xdr:cNvPr id="309" name="直線コネクタ 308"/>
        <xdr:cNvCxnSpPr/>
      </xdr:nvCxnSpPr>
      <xdr:spPr>
        <a:xfrm>
          <a:off x="2019300" y="143967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74930</xdr:rowOff>
    </xdr:from>
    <xdr:to xmlns:xdr="http://schemas.openxmlformats.org/drawingml/2006/spreadsheetDrawing">
      <xdr:col>6</xdr:col>
      <xdr:colOff>38100</xdr:colOff>
      <xdr:row>84</xdr:row>
      <xdr:rowOff>5080</xdr:rowOff>
    </xdr:to>
    <xdr:sp macro="" textlink="">
      <xdr:nvSpPr>
        <xdr:cNvPr id="310" name="楕円 309"/>
        <xdr:cNvSpPr/>
      </xdr:nvSpPr>
      <xdr:spPr>
        <a:xfrm>
          <a:off x="1079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125730</xdr:rowOff>
    </xdr:from>
    <xdr:to xmlns:xdr="http://schemas.openxmlformats.org/drawingml/2006/spreadsheetDrawing">
      <xdr:col>10</xdr:col>
      <xdr:colOff>114300</xdr:colOff>
      <xdr:row>83</xdr:row>
      <xdr:rowOff>166370</xdr:rowOff>
    </xdr:to>
    <xdr:cxnSp macro="">
      <xdr:nvCxnSpPr>
        <xdr:cNvPr id="311" name="直線コネクタ 310"/>
        <xdr:cNvCxnSpPr/>
      </xdr:nvCxnSpPr>
      <xdr:spPr>
        <a:xfrm>
          <a:off x="1130300" y="14356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8445"/>
    <xdr:sp macro="" textlink="">
      <xdr:nvSpPr>
        <xdr:cNvPr id="312" name="n_1aveValue【福祉施設】&#10;有形固定資産減価償却率"/>
        <xdr:cNvSpPr txBox="1"/>
      </xdr:nvSpPr>
      <xdr:spPr>
        <a:xfrm>
          <a:off x="3582035" y="13792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4495" cy="258445"/>
    <xdr:sp macro="" textlink="">
      <xdr:nvSpPr>
        <xdr:cNvPr id="313" name="n_2aveValue【福祉施設】&#10;有形固定資産減価償却率"/>
        <xdr:cNvSpPr txBox="1"/>
      </xdr:nvSpPr>
      <xdr:spPr>
        <a:xfrm>
          <a:off x="2705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4495" cy="259080"/>
    <xdr:sp macro="" textlink="">
      <xdr:nvSpPr>
        <xdr:cNvPr id="314" name="n_3aveValue【福祉施設】&#10;有形固定資産減価償却率"/>
        <xdr:cNvSpPr txBox="1"/>
      </xdr:nvSpPr>
      <xdr:spPr>
        <a:xfrm>
          <a:off x="1816735" y="1372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404495" cy="258445"/>
    <xdr:sp macro="" textlink="">
      <xdr:nvSpPr>
        <xdr:cNvPr id="315" name="n_4aveValue【福祉施設】&#10;有形固定資産減価償却率"/>
        <xdr:cNvSpPr txBox="1"/>
      </xdr:nvSpPr>
      <xdr:spPr>
        <a:xfrm>
          <a:off x="927735" y="13758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80010</xdr:rowOff>
    </xdr:from>
    <xdr:ext cx="405130" cy="259080"/>
    <xdr:sp macro="" textlink="">
      <xdr:nvSpPr>
        <xdr:cNvPr id="316" name="n_1mainValue【福祉施設】&#10;有形固定資産減価償却率"/>
        <xdr:cNvSpPr txBox="1"/>
      </xdr:nvSpPr>
      <xdr:spPr>
        <a:xfrm>
          <a:off x="3582035" y="1413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64770</xdr:rowOff>
    </xdr:from>
    <xdr:ext cx="404495" cy="258445"/>
    <xdr:sp macro="" textlink="">
      <xdr:nvSpPr>
        <xdr:cNvPr id="317" name="n_2mainValue【福祉施設】&#10;有形固定資産減価償却率"/>
        <xdr:cNvSpPr txBox="1"/>
      </xdr:nvSpPr>
      <xdr:spPr>
        <a:xfrm>
          <a:off x="2705735" y="144665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36195</xdr:rowOff>
    </xdr:from>
    <xdr:ext cx="404495" cy="259080"/>
    <xdr:sp macro="" textlink="">
      <xdr:nvSpPr>
        <xdr:cNvPr id="318" name="n_3mainValue【福祉施設】&#10;有形固定資産減価償却率"/>
        <xdr:cNvSpPr txBox="1"/>
      </xdr:nvSpPr>
      <xdr:spPr>
        <a:xfrm>
          <a:off x="1816735" y="14437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167640</xdr:rowOff>
    </xdr:from>
    <xdr:ext cx="404495" cy="258445"/>
    <xdr:sp macro="" textlink="">
      <xdr:nvSpPr>
        <xdr:cNvPr id="319" name="n_4mainValue【福祉施設】&#10;有形固定資産減価償却率"/>
        <xdr:cNvSpPr txBox="1"/>
      </xdr:nvSpPr>
      <xdr:spPr>
        <a:xfrm>
          <a:off x="927735" y="14397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1" name="テキスト ボックス 330"/>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3" name="テキスト ボックス 332"/>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35" name="テキスト ボックス 334"/>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37" name="テキスト ボックス 336"/>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8445"/>
    <xdr:sp macro="" textlink="">
      <xdr:nvSpPr>
        <xdr:cNvPr id="342" name="【福祉施設】&#10;一人当たり面積最小値テキスト"/>
        <xdr:cNvSpPr txBox="1"/>
      </xdr:nvSpPr>
      <xdr:spPr>
        <a:xfrm>
          <a:off x="10515600" y="14775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114300</xdr:rowOff>
    </xdr:from>
    <xdr:ext cx="469900" cy="259080"/>
    <xdr:sp macro="" textlink="">
      <xdr:nvSpPr>
        <xdr:cNvPr id="346" name="【福祉施設】&#10;一人当たり面積平均値テキスト"/>
        <xdr:cNvSpPr txBox="1"/>
      </xdr:nvSpPr>
      <xdr:spPr>
        <a:xfrm>
          <a:off x="10515600" y="1434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110490</xdr:rowOff>
    </xdr:from>
    <xdr:to xmlns:xdr="http://schemas.openxmlformats.org/drawingml/2006/spreadsheetDrawing">
      <xdr:col>55</xdr:col>
      <xdr:colOff>50800</xdr:colOff>
      <xdr:row>82</xdr:row>
      <xdr:rowOff>40640</xdr:rowOff>
    </xdr:to>
    <xdr:sp macro="" textlink="">
      <xdr:nvSpPr>
        <xdr:cNvPr id="357" name="楕円 356"/>
        <xdr:cNvSpPr/>
      </xdr:nvSpPr>
      <xdr:spPr>
        <a:xfrm>
          <a:off x="104267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133350</xdr:rowOff>
    </xdr:from>
    <xdr:ext cx="469900" cy="258445"/>
    <xdr:sp macro="" textlink="">
      <xdr:nvSpPr>
        <xdr:cNvPr id="358" name="【福祉施設】&#10;一人当たり面積該当値テキスト"/>
        <xdr:cNvSpPr txBox="1"/>
      </xdr:nvSpPr>
      <xdr:spPr>
        <a:xfrm>
          <a:off x="10515600" y="13849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133350</xdr:rowOff>
    </xdr:from>
    <xdr:to xmlns:xdr="http://schemas.openxmlformats.org/drawingml/2006/spreadsheetDrawing">
      <xdr:col>50</xdr:col>
      <xdr:colOff>165100</xdr:colOff>
      <xdr:row>82</xdr:row>
      <xdr:rowOff>63500</xdr:rowOff>
    </xdr:to>
    <xdr:sp macro="" textlink="">
      <xdr:nvSpPr>
        <xdr:cNvPr id="359" name="楕円 358"/>
        <xdr:cNvSpPr/>
      </xdr:nvSpPr>
      <xdr:spPr>
        <a:xfrm>
          <a:off x="9588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161290</xdr:rowOff>
    </xdr:from>
    <xdr:to xmlns:xdr="http://schemas.openxmlformats.org/drawingml/2006/spreadsheetDrawing">
      <xdr:col>55</xdr:col>
      <xdr:colOff>0</xdr:colOff>
      <xdr:row>82</xdr:row>
      <xdr:rowOff>12700</xdr:rowOff>
    </xdr:to>
    <xdr:cxnSp macro="">
      <xdr:nvCxnSpPr>
        <xdr:cNvPr id="360" name="直線コネクタ 359"/>
        <xdr:cNvCxnSpPr/>
      </xdr:nvCxnSpPr>
      <xdr:spPr>
        <a:xfrm flipV="1">
          <a:off x="9639300" y="140487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53340</xdr:rowOff>
    </xdr:from>
    <xdr:to xmlns:xdr="http://schemas.openxmlformats.org/drawingml/2006/spreadsheetDrawing">
      <xdr:col>46</xdr:col>
      <xdr:colOff>38100</xdr:colOff>
      <xdr:row>78</xdr:row>
      <xdr:rowOff>154940</xdr:rowOff>
    </xdr:to>
    <xdr:sp macro="" textlink="">
      <xdr:nvSpPr>
        <xdr:cNvPr id="361" name="楕円 360"/>
        <xdr:cNvSpPr/>
      </xdr:nvSpPr>
      <xdr:spPr>
        <a:xfrm>
          <a:off x="8699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104140</xdr:rowOff>
    </xdr:from>
    <xdr:to xmlns:xdr="http://schemas.openxmlformats.org/drawingml/2006/spreadsheetDrawing">
      <xdr:col>50</xdr:col>
      <xdr:colOff>114300</xdr:colOff>
      <xdr:row>82</xdr:row>
      <xdr:rowOff>12700</xdr:rowOff>
    </xdr:to>
    <xdr:cxnSp macro="">
      <xdr:nvCxnSpPr>
        <xdr:cNvPr id="362" name="直線コネクタ 361"/>
        <xdr:cNvCxnSpPr/>
      </xdr:nvCxnSpPr>
      <xdr:spPr>
        <a:xfrm>
          <a:off x="8750300" y="13477240"/>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81280</xdr:rowOff>
    </xdr:from>
    <xdr:to xmlns:xdr="http://schemas.openxmlformats.org/drawingml/2006/spreadsheetDrawing">
      <xdr:col>41</xdr:col>
      <xdr:colOff>101600</xdr:colOff>
      <xdr:row>79</xdr:row>
      <xdr:rowOff>11430</xdr:rowOff>
    </xdr:to>
    <xdr:sp macro="" textlink="">
      <xdr:nvSpPr>
        <xdr:cNvPr id="363" name="楕円 362"/>
        <xdr:cNvSpPr/>
      </xdr:nvSpPr>
      <xdr:spPr>
        <a:xfrm>
          <a:off x="7810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78</xdr:row>
      <xdr:rowOff>104140</xdr:rowOff>
    </xdr:from>
    <xdr:to xmlns:xdr="http://schemas.openxmlformats.org/drawingml/2006/spreadsheetDrawing">
      <xdr:col>45</xdr:col>
      <xdr:colOff>177800</xdr:colOff>
      <xdr:row>78</xdr:row>
      <xdr:rowOff>132080</xdr:rowOff>
    </xdr:to>
    <xdr:cxnSp macro="">
      <xdr:nvCxnSpPr>
        <xdr:cNvPr id="364" name="直線コネクタ 363"/>
        <xdr:cNvCxnSpPr/>
      </xdr:nvCxnSpPr>
      <xdr:spPr>
        <a:xfrm flipV="1">
          <a:off x="7861300" y="134772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78</xdr:row>
      <xdr:rowOff>124460</xdr:rowOff>
    </xdr:from>
    <xdr:to xmlns:xdr="http://schemas.openxmlformats.org/drawingml/2006/spreadsheetDrawing">
      <xdr:col>36</xdr:col>
      <xdr:colOff>165100</xdr:colOff>
      <xdr:row>79</xdr:row>
      <xdr:rowOff>54610</xdr:rowOff>
    </xdr:to>
    <xdr:sp macro="" textlink="">
      <xdr:nvSpPr>
        <xdr:cNvPr id="365" name="楕円 364"/>
        <xdr:cNvSpPr/>
      </xdr:nvSpPr>
      <xdr:spPr>
        <a:xfrm>
          <a:off x="6921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78</xdr:row>
      <xdr:rowOff>132080</xdr:rowOff>
    </xdr:from>
    <xdr:to xmlns:xdr="http://schemas.openxmlformats.org/drawingml/2006/spreadsheetDrawing">
      <xdr:col>41</xdr:col>
      <xdr:colOff>50800</xdr:colOff>
      <xdr:row>79</xdr:row>
      <xdr:rowOff>3810</xdr:rowOff>
    </xdr:to>
    <xdr:cxnSp macro="">
      <xdr:nvCxnSpPr>
        <xdr:cNvPr id="366" name="直線コネクタ 365"/>
        <xdr:cNvCxnSpPr/>
      </xdr:nvCxnSpPr>
      <xdr:spPr>
        <a:xfrm flipV="1">
          <a:off x="6972300" y="135051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73025</xdr:rowOff>
    </xdr:from>
    <xdr:ext cx="469900" cy="259080"/>
    <xdr:sp macro="" textlink="">
      <xdr:nvSpPr>
        <xdr:cNvPr id="367" name="n_1aveValue【福祉施設】&#10;一人当たり面積"/>
        <xdr:cNvSpPr txBox="1"/>
      </xdr:nvSpPr>
      <xdr:spPr>
        <a:xfrm>
          <a:off x="9391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91440</xdr:rowOff>
    </xdr:from>
    <xdr:ext cx="469265" cy="259080"/>
    <xdr:sp macro="" textlink="">
      <xdr:nvSpPr>
        <xdr:cNvPr id="368" name="n_2aveValue【福祉施設】&#10;一人当たり面積"/>
        <xdr:cNvSpPr txBox="1"/>
      </xdr:nvSpPr>
      <xdr:spPr>
        <a:xfrm>
          <a:off x="8515350" y="1449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73025</xdr:rowOff>
    </xdr:from>
    <xdr:ext cx="469265" cy="259080"/>
    <xdr:sp macro="" textlink="">
      <xdr:nvSpPr>
        <xdr:cNvPr id="369" name="n_3aveValue【福祉施設】&#10;一人当たり面積"/>
        <xdr:cNvSpPr txBox="1"/>
      </xdr:nvSpPr>
      <xdr:spPr>
        <a:xfrm>
          <a:off x="7626350" y="14474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82550</xdr:rowOff>
    </xdr:from>
    <xdr:ext cx="469265" cy="259080"/>
    <xdr:sp macro="" textlink="">
      <xdr:nvSpPr>
        <xdr:cNvPr id="370" name="n_4aveValue【福祉施設】&#10;一人当たり面積"/>
        <xdr:cNvSpPr txBox="1"/>
      </xdr:nvSpPr>
      <xdr:spPr>
        <a:xfrm>
          <a:off x="6737350" y="14484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80010</xdr:rowOff>
    </xdr:from>
    <xdr:ext cx="469900" cy="259080"/>
    <xdr:sp macro="" textlink="">
      <xdr:nvSpPr>
        <xdr:cNvPr id="371" name="n_1mainValue【福祉施設】&#10;一人当たり面積"/>
        <xdr:cNvSpPr txBox="1"/>
      </xdr:nvSpPr>
      <xdr:spPr>
        <a:xfrm>
          <a:off x="9391650" y="13796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77</xdr:row>
      <xdr:rowOff>0</xdr:rowOff>
    </xdr:from>
    <xdr:ext cx="469265" cy="259080"/>
    <xdr:sp macro="" textlink="">
      <xdr:nvSpPr>
        <xdr:cNvPr id="372" name="n_2mainValue【福祉施設】&#10;一人当たり面積"/>
        <xdr:cNvSpPr txBox="1"/>
      </xdr:nvSpPr>
      <xdr:spPr>
        <a:xfrm>
          <a:off x="8515350" y="13201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77</xdr:row>
      <xdr:rowOff>27940</xdr:rowOff>
    </xdr:from>
    <xdr:ext cx="469265" cy="259080"/>
    <xdr:sp macro="" textlink="">
      <xdr:nvSpPr>
        <xdr:cNvPr id="373" name="n_3mainValue【福祉施設】&#10;一人当たり面積"/>
        <xdr:cNvSpPr txBox="1"/>
      </xdr:nvSpPr>
      <xdr:spPr>
        <a:xfrm>
          <a:off x="7626350" y="13229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77</xdr:row>
      <xdr:rowOff>71120</xdr:rowOff>
    </xdr:from>
    <xdr:ext cx="469265" cy="259080"/>
    <xdr:sp macro="" textlink="">
      <xdr:nvSpPr>
        <xdr:cNvPr id="374" name="n_4mainValue【福祉施設】&#10;一人当たり面積"/>
        <xdr:cNvSpPr txBox="1"/>
      </xdr:nvSpPr>
      <xdr:spPr>
        <a:xfrm>
          <a:off x="6737350" y="1327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15" name="テキスト ボックス 4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6" name="直線コネクタ 4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417" name="テキスト ボックス 4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18" name="直線コネクタ 4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419" name="テキスト ボックス 418"/>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20" name="直線コネクタ 4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1" name="テキスト ボックス 4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2" name="直線コネクタ 4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423" name="テキスト ボックス 422"/>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4" name="直線コネクタ 4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5" name="テキスト ボックス 4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26" name="直線コネクタ 4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27" name="テキスト ボックス 4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8" name="直線コネクタ 4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429" name="テキスト ボックス 428"/>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118110</xdr:rowOff>
    </xdr:from>
    <xdr:to xmlns:xdr="http://schemas.openxmlformats.org/drawingml/2006/spreadsheetDrawing">
      <xdr:col>85</xdr:col>
      <xdr:colOff>126365</xdr:colOff>
      <xdr:row>64</xdr:row>
      <xdr:rowOff>76200</xdr:rowOff>
    </xdr:to>
    <xdr:cxnSp macro="">
      <xdr:nvCxnSpPr>
        <xdr:cNvPr id="431" name="直線コネクタ 430"/>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32"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33" name="直線コネクタ 432"/>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64770</xdr:rowOff>
    </xdr:from>
    <xdr:ext cx="405130" cy="258445"/>
    <xdr:sp macro="" textlink="">
      <xdr:nvSpPr>
        <xdr:cNvPr id="434" name="【保健センター・保健所】&#10;有形固定資産減価償却率最大値テキスト"/>
        <xdr:cNvSpPr txBox="1"/>
      </xdr:nvSpPr>
      <xdr:spPr>
        <a:xfrm>
          <a:off x="16357600" y="9323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118110</xdr:rowOff>
    </xdr:from>
    <xdr:to xmlns:xdr="http://schemas.openxmlformats.org/drawingml/2006/spreadsheetDrawing">
      <xdr:col>86</xdr:col>
      <xdr:colOff>25400</xdr:colOff>
      <xdr:row>55</xdr:row>
      <xdr:rowOff>118110</xdr:rowOff>
    </xdr:to>
    <xdr:cxnSp macro="">
      <xdr:nvCxnSpPr>
        <xdr:cNvPr id="435" name="直線コネクタ 434"/>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15240</xdr:rowOff>
    </xdr:from>
    <xdr:ext cx="405130" cy="259080"/>
    <xdr:sp macro="" textlink="">
      <xdr:nvSpPr>
        <xdr:cNvPr id="436" name="【保健センター・保健所】&#10;有形固定資産減価償却率平均値テキスト"/>
        <xdr:cNvSpPr txBox="1"/>
      </xdr:nvSpPr>
      <xdr:spPr>
        <a:xfrm>
          <a:off x="16357600" y="1013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36830</xdr:rowOff>
    </xdr:from>
    <xdr:to xmlns:xdr="http://schemas.openxmlformats.org/drawingml/2006/spreadsheetDrawing">
      <xdr:col>85</xdr:col>
      <xdr:colOff>177800</xdr:colOff>
      <xdr:row>59</xdr:row>
      <xdr:rowOff>138430</xdr:rowOff>
    </xdr:to>
    <xdr:sp macro="" textlink="">
      <xdr:nvSpPr>
        <xdr:cNvPr id="437" name="フローチャート: 判断 436"/>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6350</xdr:rowOff>
    </xdr:from>
    <xdr:to xmlns:xdr="http://schemas.openxmlformats.org/drawingml/2006/spreadsheetDrawing">
      <xdr:col>81</xdr:col>
      <xdr:colOff>101600</xdr:colOff>
      <xdr:row>59</xdr:row>
      <xdr:rowOff>107950</xdr:rowOff>
    </xdr:to>
    <xdr:sp macro="" textlink="">
      <xdr:nvSpPr>
        <xdr:cNvPr id="438" name="フローチャート: 判断 437"/>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135890</xdr:rowOff>
    </xdr:from>
    <xdr:to xmlns:xdr="http://schemas.openxmlformats.org/drawingml/2006/spreadsheetDrawing">
      <xdr:col>76</xdr:col>
      <xdr:colOff>165100</xdr:colOff>
      <xdr:row>59</xdr:row>
      <xdr:rowOff>66040</xdr:rowOff>
    </xdr:to>
    <xdr:sp macro="" textlink="">
      <xdr:nvSpPr>
        <xdr:cNvPr id="439" name="フローチャート: 判断 438"/>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114935</xdr:rowOff>
    </xdr:from>
    <xdr:to xmlns:xdr="http://schemas.openxmlformats.org/drawingml/2006/spreadsheetDrawing">
      <xdr:col>72</xdr:col>
      <xdr:colOff>38100</xdr:colOff>
      <xdr:row>59</xdr:row>
      <xdr:rowOff>45085</xdr:rowOff>
    </xdr:to>
    <xdr:sp macro="" textlink="">
      <xdr:nvSpPr>
        <xdr:cNvPr id="440" name="フローチャート: 判断 439"/>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55880</xdr:rowOff>
    </xdr:from>
    <xdr:to xmlns:xdr="http://schemas.openxmlformats.org/drawingml/2006/spreadsheetDrawing">
      <xdr:col>67</xdr:col>
      <xdr:colOff>101600</xdr:colOff>
      <xdr:row>58</xdr:row>
      <xdr:rowOff>157480</xdr:rowOff>
    </xdr:to>
    <xdr:sp macro="" textlink="">
      <xdr:nvSpPr>
        <xdr:cNvPr id="441" name="フローチャート: 判断 440"/>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42" name="テキスト ボックス 441"/>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43" name="テキスト ボックス 442"/>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44" name="テキスト ボックス 443"/>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45" name="テキスト ボックス 444"/>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46" name="テキスト ボックス 445"/>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130175</xdr:rowOff>
    </xdr:from>
    <xdr:to xmlns:xdr="http://schemas.openxmlformats.org/drawingml/2006/spreadsheetDrawing">
      <xdr:col>85</xdr:col>
      <xdr:colOff>177800</xdr:colOff>
      <xdr:row>59</xdr:row>
      <xdr:rowOff>60325</xdr:rowOff>
    </xdr:to>
    <xdr:sp macro="" textlink="">
      <xdr:nvSpPr>
        <xdr:cNvPr id="447" name="楕円 446"/>
        <xdr:cNvSpPr/>
      </xdr:nvSpPr>
      <xdr:spPr>
        <a:xfrm>
          <a:off x="162687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153035</xdr:rowOff>
    </xdr:from>
    <xdr:ext cx="405130" cy="259080"/>
    <xdr:sp macro="" textlink="">
      <xdr:nvSpPr>
        <xdr:cNvPr id="448" name="【保健センター・保健所】&#10;有形固定資産減価償却率該当値テキスト"/>
        <xdr:cNvSpPr txBox="1"/>
      </xdr:nvSpPr>
      <xdr:spPr>
        <a:xfrm>
          <a:off x="16357600" y="992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105410</xdr:rowOff>
    </xdr:from>
    <xdr:to xmlns:xdr="http://schemas.openxmlformats.org/drawingml/2006/spreadsheetDrawing">
      <xdr:col>81</xdr:col>
      <xdr:colOff>101600</xdr:colOff>
      <xdr:row>59</xdr:row>
      <xdr:rowOff>35560</xdr:rowOff>
    </xdr:to>
    <xdr:sp macro="" textlink="">
      <xdr:nvSpPr>
        <xdr:cNvPr id="449" name="楕円 448"/>
        <xdr:cNvSpPr/>
      </xdr:nvSpPr>
      <xdr:spPr>
        <a:xfrm>
          <a:off x="15430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156210</xdr:rowOff>
    </xdr:from>
    <xdr:to xmlns:xdr="http://schemas.openxmlformats.org/drawingml/2006/spreadsheetDrawing">
      <xdr:col>85</xdr:col>
      <xdr:colOff>127000</xdr:colOff>
      <xdr:row>59</xdr:row>
      <xdr:rowOff>9525</xdr:rowOff>
    </xdr:to>
    <xdr:cxnSp macro="">
      <xdr:nvCxnSpPr>
        <xdr:cNvPr id="450" name="直線コネクタ 449"/>
        <xdr:cNvCxnSpPr/>
      </xdr:nvCxnSpPr>
      <xdr:spPr>
        <a:xfrm>
          <a:off x="15481300" y="1010031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71120</xdr:rowOff>
    </xdr:from>
    <xdr:to xmlns:xdr="http://schemas.openxmlformats.org/drawingml/2006/spreadsheetDrawing">
      <xdr:col>76</xdr:col>
      <xdr:colOff>165100</xdr:colOff>
      <xdr:row>59</xdr:row>
      <xdr:rowOff>1270</xdr:rowOff>
    </xdr:to>
    <xdr:sp macro="" textlink="">
      <xdr:nvSpPr>
        <xdr:cNvPr id="451" name="楕円 450"/>
        <xdr:cNvSpPr/>
      </xdr:nvSpPr>
      <xdr:spPr>
        <a:xfrm>
          <a:off x="14541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121920</xdr:rowOff>
    </xdr:from>
    <xdr:to xmlns:xdr="http://schemas.openxmlformats.org/drawingml/2006/spreadsheetDrawing">
      <xdr:col>81</xdr:col>
      <xdr:colOff>50800</xdr:colOff>
      <xdr:row>58</xdr:row>
      <xdr:rowOff>156210</xdr:rowOff>
    </xdr:to>
    <xdr:cxnSp macro="">
      <xdr:nvCxnSpPr>
        <xdr:cNvPr id="452" name="直線コネクタ 451"/>
        <xdr:cNvCxnSpPr/>
      </xdr:nvCxnSpPr>
      <xdr:spPr>
        <a:xfrm>
          <a:off x="14592300" y="100660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27305</xdr:rowOff>
    </xdr:from>
    <xdr:to xmlns:xdr="http://schemas.openxmlformats.org/drawingml/2006/spreadsheetDrawing">
      <xdr:col>72</xdr:col>
      <xdr:colOff>38100</xdr:colOff>
      <xdr:row>58</xdr:row>
      <xdr:rowOff>128905</xdr:rowOff>
    </xdr:to>
    <xdr:sp macro="" textlink="">
      <xdr:nvSpPr>
        <xdr:cNvPr id="453" name="楕円 452"/>
        <xdr:cNvSpPr/>
      </xdr:nvSpPr>
      <xdr:spPr>
        <a:xfrm>
          <a:off x="13652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78105</xdr:rowOff>
    </xdr:from>
    <xdr:to xmlns:xdr="http://schemas.openxmlformats.org/drawingml/2006/spreadsheetDrawing">
      <xdr:col>76</xdr:col>
      <xdr:colOff>114300</xdr:colOff>
      <xdr:row>58</xdr:row>
      <xdr:rowOff>121920</xdr:rowOff>
    </xdr:to>
    <xdr:cxnSp macro="">
      <xdr:nvCxnSpPr>
        <xdr:cNvPr id="454" name="直線コネクタ 453"/>
        <xdr:cNvCxnSpPr/>
      </xdr:nvCxnSpPr>
      <xdr:spPr>
        <a:xfrm>
          <a:off x="13703300" y="100222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154940</xdr:rowOff>
    </xdr:from>
    <xdr:to xmlns:xdr="http://schemas.openxmlformats.org/drawingml/2006/spreadsheetDrawing">
      <xdr:col>67</xdr:col>
      <xdr:colOff>101600</xdr:colOff>
      <xdr:row>58</xdr:row>
      <xdr:rowOff>85090</xdr:rowOff>
    </xdr:to>
    <xdr:sp macro="" textlink="">
      <xdr:nvSpPr>
        <xdr:cNvPr id="455" name="楕円 454"/>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34290</xdr:rowOff>
    </xdr:from>
    <xdr:to xmlns:xdr="http://schemas.openxmlformats.org/drawingml/2006/spreadsheetDrawing">
      <xdr:col>71</xdr:col>
      <xdr:colOff>177800</xdr:colOff>
      <xdr:row>58</xdr:row>
      <xdr:rowOff>78105</xdr:rowOff>
    </xdr:to>
    <xdr:cxnSp macro="">
      <xdr:nvCxnSpPr>
        <xdr:cNvPr id="456" name="直線コネクタ 455"/>
        <xdr:cNvCxnSpPr/>
      </xdr:nvCxnSpPr>
      <xdr:spPr>
        <a:xfrm>
          <a:off x="12814300" y="99783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99060</xdr:rowOff>
    </xdr:from>
    <xdr:ext cx="405130" cy="258445"/>
    <xdr:sp macro="" textlink="">
      <xdr:nvSpPr>
        <xdr:cNvPr id="457" name="n_1aveValue【保健センター・保健所】&#10;有形固定資産減価償却率"/>
        <xdr:cNvSpPr txBox="1"/>
      </xdr:nvSpPr>
      <xdr:spPr>
        <a:xfrm>
          <a:off x="15266035" y="10214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57150</xdr:rowOff>
    </xdr:from>
    <xdr:ext cx="404495" cy="259080"/>
    <xdr:sp macro="" textlink="">
      <xdr:nvSpPr>
        <xdr:cNvPr id="458" name="n_2aveValue【保健センター・保健所】&#10;有形固定資産減価償却率"/>
        <xdr:cNvSpPr txBox="1"/>
      </xdr:nvSpPr>
      <xdr:spPr>
        <a:xfrm>
          <a:off x="14389735" y="10172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36195</xdr:rowOff>
    </xdr:from>
    <xdr:ext cx="404495" cy="259080"/>
    <xdr:sp macro="" textlink="">
      <xdr:nvSpPr>
        <xdr:cNvPr id="459" name="n_3aveValue【保健センター・保健所】&#10;有形固定資産減価償却率"/>
        <xdr:cNvSpPr txBox="1"/>
      </xdr:nvSpPr>
      <xdr:spPr>
        <a:xfrm>
          <a:off x="13500735" y="10151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148590</xdr:rowOff>
    </xdr:from>
    <xdr:ext cx="404495" cy="259080"/>
    <xdr:sp macro="" textlink="">
      <xdr:nvSpPr>
        <xdr:cNvPr id="460" name="n_4aveValue【保健センター・保健所】&#10;有形固定資産減価償却率"/>
        <xdr:cNvSpPr txBox="1"/>
      </xdr:nvSpPr>
      <xdr:spPr>
        <a:xfrm>
          <a:off x="12611735" y="10092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52070</xdr:rowOff>
    </xdr:from>
    <xdr:ext cx="405130" cy="258445"/>
    <xdr:sp macro="" textlink="">
      <xdr:nvSpPr>
        <xdr:cNvPr id="461" name="n_1mainValue【保健センター・保健所】&#10;有形固定資産減価償却率"/>
        <xdr:cNvSpPr txBox="1"/>
      </xdr:nvSpPr>
      <xdr:spPr>
        <a:xfrm>
          <a:off x="15266035" y="9824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17780</xdr:rowOff>
    </xdr:from>
    <xdr:ext cx="404495" cy="258445"/>
    <xdr:sp macro="" textlink="">
      <xdr:nvSpPr>
        <xdr:cNvPr id="462" name="n_2mainValue【保健センター・保健所】&#10;有形固定資産減価償却率"/>
        <xdr:cNvSpPr txBox="1"/>
      </xdr:nvSpPr>
      <xdr:spPr>
        <a:xfrm>
          <a:off x="14389735" y="9790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145415</xdr:rowOff>
    </xdr:from>
    <xdr:ext cx="404495" cy="258445"/>
    <xdr:sp macro="" textlink="">
      <xdr:nvSpPr>
        <xdr:cNvPr id="463" name="n_3mainValue【保健センター・保健所】&#10;有形固定資産減価償却率"/>
        <xdr:cNvSpPr txBox="1"/>
      </xdr:nvSpPr>
      <xdr:spPr>
        <a:xfrm>
          <a:off x="13500735" y="97466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101600</xdr:rowOff>
    </xdr:from>
    <xdr:ext cx="404495" cy="259080"/>
    <xdr:sp macro="" textlink="">
      <xdr:nvSpPr>
        <xdr:cNvPr id="464" name="n_4mainValue【保健センター・保健所】&#10;有形固定資産減価償却率"/>
        <xdr:cNvSpPr txBox="1"/>
      </xdr:nvSpPr>
      <xdr:spPr>
        <a:xfrm>
          <a:off x="12611735" y="970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73" name="テキスト ボックス 47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4" name="直線コネクタ 4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75" name="直線コネクタ 4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476" name="テキスト ボックス 475"/>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77" name="直線コネクタ 4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478" name="テキスト ボックス 477"/>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79" name="直線コネクタ 4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480" name="テキスト ボックス 479"/>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1" name="直線コネクタ 4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482" name="テキスト ボックス 481"/>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3" name="直線コネクタ 4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484" name="テキスト ボックス 483"/>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5" name="直線コネクタ 4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86" name="テキスト ボックス 485"/>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19050</xdr:rowOff>
    </xdr:from>
    <xdr:to xmlns:xdr="http://schemas.openxmlformats.org/drawingml/2006/spreadsheetDrawing">
      <xdr:col>116</xdr:col>
      <xdr:colOff>62865</xdr:colOff>
      <xdr:row>64</xdr:row>
      <xdr:rowOff>64770</xdr:rowOff>
    </xdr:to>
    <xdr:cxnSp macro="">
      <xdr:nvCxnSpPr>
        <xdr:cNvPr id="488" name="直線コネクタ 487"/>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489"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490" name="直線コネクタ 489"/>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137160</xdr:rowOff>
    </xdr:from>
    <xdr:ext cx="469900" cy="259080"/>
    <xdr:sp macro="" textlink="">
      <xdr:nvSpPr>
        <xdr:cNvPr id="491" name="【保健センター・保健所】&#10;一人当たり面積最大値テキスト"/>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19050</xdr:rowOff>
    </xdr:from>
    <xdr:to xmlns:xdr="http://schemas.openxmlformats.org/drawingml/2006/spreadsheetDrawing">
      <xdr:col>116</xdr:col>
      <xdr:colOff>152400</xdr:colOff>
      <xdr:row>55</xdr:row>
      <xdr:rowOff>19050</xdr:rowOff>
    </xdr:to>
    <xdr:cxnSp macro="">
      <xdr:nvCxnSpPr>
        <xdr:cNvPr id="492" name="直線コネクタ 491"/>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49530</xdr:rowOff>
    </xdr:from>
    <xdr:ext cx="469900" cy="259080"/>
    <xdr:sp macro="" textlink="">
      <xdr:nvSpPr>
        <xdr:cNvPr id="493"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494" name="フローチャート: 判断 493"/>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71120</xdr:rowOff>
    </xdr:from>
    <xdr:to xmlns:xdr="http://schemas.openxmlformats.org/drawingml/2006/spreadsheetDrawing">
      <xdr:col>112</xdr:col>
      <xdr:colOff>38100</xdr:colOff>
      <xdr:row>63</xdr:row>
      <xdr:rowOff>1270</xdr:rowOff>
    </xdr:to>
    <xdr:sp macro="" textlink="">
      <xdr:nvSpPr>
        <xdr:cNvPr id="495" name="フローチャート: 判断 494"/>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71120</xdr:rowOff>
    </xdr:from>
    <xdr:to xmlns:xdr="http://schemas.openxmlformats.org/drawingml/2006/spreadsheetDrawing">
      <xdr:col>107</xdr:col>
      <xdr:colOff>101600</xdr:colOff>
      <xdr:row>63</xdr:row>
      <xdr:rowOff>1270</xdr:rowOff>
    </xdr:to>
    <xdr:sp macro="" textlink="">
      <xdr:nvSpPr>
        <xdr:cNvPr id="496" name="フローチャート: 判断 495"/>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74930</xdr:rowOff>
    </xdr:from>
    <xdr:to xmlns:xdr="http://schemas.openxmlformats.org/drawingml/2006/spreadsheetDrawing">
      <xdr:col>102</xdr:col>
      <xdr:colOff>165100</xdr:colOff>
      <xdr:row>63</xdr:row>
      <xdr:rowOff>5080</xdr:rowOff>
    </xdr:to>
    <xdr:sp macro="" textlink="">
      <xdr:nvSpPr>
        <xdr:cNvPr id="497" name="フローチャート: 判断 496"/>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48260</xdr:rowOff>
    </xdr:from>
    <xdr:to xmlns:xdr="http://schemas.openxmlformats.org/drawingml/2006/spreadsheetDrawing">
      <xdr:col>98</xdr:col>
      <xdr:colOff>38100</xdr:colOff>
      <xdr:row>62</xdr:row>
      <xdr:rowOff>149860</xdr:rowOff>
    </xdr:to>
    <xdr:sp macro="" textlink="">
      <xdr:nvSpPr>
        <xdr:cNvPr id="498" name="フローチャート: 判断 497"/>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499" name="テキスト ボックス 498"/>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00" name="テキスト ボックス 499"/>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01" name="テキスト ボックス 500"/>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02" name="テキスト ボックス 501"/>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03" name="テキスト ボックス 502"/>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139700</xdr:rowOff>
    </xdr:from>
    <xdr:to xmlns:xdr="http://schemas.openxmlformats.org/drawingml/2006/spreadsheetDrawing">
      <xdr:col>116</xdr:col>
      <xdr:colOff>114300</xdr:colOff>
      <xdr:row>55</xdr:row>
      <xdr:rowOff>69850</xdr:rowOff>
    </xdr:to>
    <xdr:sp macro="" textlink="">
      <xdr:nvSpPr>
        <xdr:cNvPr id="504" name="楕円 503"/>
        <xdr:cNvSpPr/>
      </xdr:nvSpPr>
      <xdr:spPr>
        <a:xfrm>
          <a:off x="221107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54</xdr:row>
      <xdr:rowOff>92710</xdr:rowOff>
    </xdr:from>
    <xdr:ext cx="469900" cy="259080"/>
    <xdr:sp macro="" textlink="">
      <xdr:nvSpPr>
        <xdr:cNvPr id="505" name="【保健センター・保健所】&#10;一人当たり面積該当値テキスト"/>
        <xdr:cNvSpPr txBox="1"/>
      </xdr:nvSpPr>
      <xdr:spPr>
        <a:xfrm>
          <a:off x="22199600" y="935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13970</xdr:rowOff>
    </xdr:from>
    <xdr:to xmlns:xdr="http://schemas.openxmlformats.org/drawingml/2006/spreadsheetDrawing">
      <xdr:col>112</xdr:col>
      <xdr:colOff>38100</xdr:colOff>
      <xdr:row>55</xdr:row>
      <xdr:rowOff>115570</xdr:rowOff>
    </xdr:to>
    <xdr:sp macro="" textlink="">
      <xdr:nvSpPr>
        <xdr:cNvPr id="506" name="楕円 505"/>
        <xdr:cNvSpPr/>
      </xdr:nvSpPr>
      <xdr:spPr>
        <a:xfrm>
          <a:off x="212725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55</xdr:row>
      <xdr:rowOff>19050</xdr:rowOff>
    </xdr:from>
    <xdr:to xmlns:xdr="http://schemas.openxmlformats.org/drawingml/2006/spreadsheetDrawing">
      <xdr:col>116</xdr:col>
      <xdr:colOff>63500</xdr:colOff>
      <xdr:row>55</xdr:row>
      <xdr:rowOff>64770</xdr:rowOff>
    </xdr:to>
    <xdr:cxnSp macro="">
      <xdr:nvCxnSpPr>
        <xdr:cNvPr id="507" name="直線コネクタ 506"/>
        <xdr:cNvCxnSpPr/>
      </xdr:nvCxnSpPr>
      <xdr:spPr>
        <a:xfrm flipV="1">
          <a:off x="21323300" y="94488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48260</xdr:rowOff>
    </xdr:from>
    <xdr:to xmlns:xdr="http://schemas.openxmlformats.org/drawingml/2006/spreadsheetDrawing">
      <xdr:col>107</xdr:col>
      <xdr:colOff>101600</xdr:colOff>
      <xdr:row>55</xdr:row>
      <xdr:rowOff>149860</xdr:rowOff>
    </xdr:to>
    <xdr:sp macro="" textlink="">
      <xdr:nvSpPr>
        <xdr:cNvPr id="508" name="楕円 507"/>
        <xdr:cNvSpPr/>
      </xdr:nvSpPr>
      <xdr:spPr>
        <a:xfrm>
          <a:off x="20383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64770</xdr:rowOff>
    </xdr:from>
    <xdr:to xmlns:xdr="http://schemas.openxmlformats.org/drawingml/2006/spreadsheetDrawing">
      <xdr:col>111</xdr:col>
      <xdr:colOff>177800</xdr:colOff>
      <xdr:row>55</xdr:row>
      <xdr:rowOff>99060</xdr:rowOff>
    </xdr:to>
    <xdr:cxnSp macro="">
      <xdr:nvCxnSpPr>
        <xdr:cNvPr id="509" name="直線コネクタ 508"/>
        <xdr:cNvCxnSpPr/>
      </xdr:nvCxnSpPr>
      <xdr:spPr>
        <a:xfrm flipV="1">
          <a:off x="20434300" y="94945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93980</xdr:rowOff>
    </xdr:from>
    <xdr:to xmlns:xdr="http://schemas.openxmlformats.org/drawingml/2006/spreadsheetDrawing">
      <xdr:col>102</xdr:col>
      <xdr:colOff>165100</xdr:colOff>
      <xdr:row>56</xdr:row>
      <xdr:rowOff>24130</xdr:rowOff>
    </xdr:to>
    <xdr:sp macro="" textlink="">
      <xdr:nvSpPr>
        <xdr:cNvPr id="510" name="楕円 509"/>
        <xdr:cNvSpPr/>
      </xdr:nvSpPr>
      <xdr:spPr>
        <a:xfrm>
          <a:off x="19494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55</xdr:row>
      <xdr:rowOff>99060</xdr:rowOff>
    </xdr:from>
    <xdr:to xmlns:xdr="http://schemas.openxmlformats.org/drawingml/2006/spreadsheetDrawing">
      <xdr:col>107</xdr:col>
      <xdr:colOff>50800</xdr:colOff>
      <xdr:row>55</xdr:row>
      <xdr:rowOff>144780</xdr:rowOff>
    </xdr:to>
    <xdr:cxnSp macro="">
      <xdr:nvCxnSpPr>
        <xdr:cNvPr id="511" name="直線コネクタ 510"/>
        <xdr:cNvCxnSpPr/>
      </xdr:nvCxnSpPr>
      <xdr:spPr>
        <a:xfrm flipV="1">
          <a:off x="19545300" y="95288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55</xdr:row>
      <xdr:rowOff>132080</xdr:rowOff>
    </xdr:from>
    <xdr:to xmlns:xdr="http://schemas.openxmlformats.org/drawingml/2006/spreadsheetDrawing">
      <xdr:col>98</xdr:col>
      <xdr:colOff>38100</xdr:colOff>
      <xdr:row>56</xdr:row>
      <xdr:rowOff>62230</xdr:rowOff>
    </xdr:to>
    <xdr:sp macro="" textlink="">
      <xdr:nvSpPr>
        <xdr:cNvPr id="512" name="楕円 511"/>
        <xdr:cNvSpPr/>
      </xdr:nvSpPr>
      <xdr:spPr>
        <a:xfrm>
          <a:off x="18605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55</xdr:row>
      <xdr:rowOff>144780</xdr:rowOff>
    </xdr:from>
    <xdr:to xmlns:xdr="http://schemas.openxmlformats.org/drawingml/2006/spreadsheetDrawing">
      <xdr:col>102</xdr:col>
      <xdr:colOff>114300</xdr:colOff>
      <xdr:row>56</xdr:row>
      <xdr:rowOff>11430</xdr:rowOff>
    </xdr:to>
    <xdr:cxnSp macro="">
      <xdr:nvCxnSpPr>
        <xdr:cNvPr id="513" name="直線コネクタ 512"/>
        <xdr:cNvCxnSpPr/>
      </xdr:nvCxnSpPr>
      <xdr:spPr>
        <a:xfrm flipV="1">
          <a:off x="18656300" y="95745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163830</xdr:rowOff>
    </xdr:from>
    <xdr:ext cx="469900" cy="259080"/>
    <xdr:sp macro="" textlink="">
      <xdr:nvSpPr>
        <xdr:cNvPr id="514" name="n_1aveValue【保健センター・保健所】&#10;一人当たり面積"/>
        <xdr:cNvSpPr txBox="1"/>
      </xdr:nvSpPr>
      <xdr:spPr>
        <a:xfrm>
          <a:off x="2107565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163830</xdr:rowOff>
    </xdr:from>
    <xdr:ext cx="469265" cy="259080"/>
    <xdr:sp macro="" textlink="">
      <xdr:nvSpPr>
        <xdr:cNvPr id="515" name="n_2aveValue【保健センター・保健所】&#10;一人当たり面積"/>
        <xdr:cNvSpPr txBox="1"/>
      </xdr:nvSpPr>
      <xdr:spPr>
        <a:xfrm>
          <a:off x="20199350" y="10793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167640</xdr:rowOff>
    </xdr:from>
    <xdr:ext cx="469265" cy="258445"/>
    <xdr:sp macro="" textlink="">
      <xdr:nvSpPr>
        <xdr:cNvPr id="516" name="n_3aveValue【保健センター・保健所】&#10;一人当たり面積"/>
        <xdr:cNvSpPr txBox="1"/>
      </xdr:nvSpPr>
      <xdr:spPr>
        <a:xfrm>
          <a:off x="19310350" y="1079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140970</xdr:rowOff>
    </xdr:from>
    <xdr:ext cx="469265" cy="259080"/>
    <xdr:sp macro="" textlink="">
      <xdr:nvSpPr>
        <xdr:cNvPr id="517" name="n_4aveValue【保健センター・保健所】&#10;一人当たり面積"/>
        <xdr:cNvSpPr txBox="1"/>
      </xdr:nvSpPr>
      <xdr:spPr>
        <a:xfrm>
          <a:off x="18421350" y="1077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53</xdr:row>
      <xdr:rowOff>132080</xdr:rowOff>
    </xdr:from>
    <xdr:ext cx="469900" cy="258445"/>
    <xdr:sp macro="" textlink="">
      <xdr:nvSpPr>
        <xdr:cNvPr id="518" name="n_1mainValue【保健センター・保健所】&#10;一人当たり面積"/>
        <xdr:cNvSpPr txBox="1"/>
      </xdr:nvSpPr>
      <xdr:spPr>
        <a:xfrm>
          <a:off x="21075650" y="9218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53</xdr:row>
      <xdr:rowOff>166370</xdr:rowOff>
    </xdr:from>
    <xdr:ext cx="469265" cy="258445"/>
    <xdr:sp macro="" textlink="">
      <xdr:nvSpPr>
        <xdr:cNvPr id="519" name="n_2mainValue【保健センター・保健所】&#10;一人当たり面積"/>
        <xdr:cNvSpPr txBox="1"/>
      </xdr:nvSpPr>
      <xdr:spPr>
        <a:xfrm>
          <a:off x="20199350" y="9253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54</xdr:row>
      <xdr:rowOff>40640</xdr:rowOff>
    </xdr:from>
    <xdr:ext cx="469265" cy="258445"/>
    <xdr:sp macro="" textlink="">
      <xdr:nvSpPr>
        <xdr:cNvPr id="520" name="n_3mainValue【保健センター・保健所】&#10;一人当たり面積"/>
        <xdr:cNvSpPr txBox="1"/>
      </xdr:nvSpPr>
      <xdr:spPr>
        <a:xfrm>
          <a:off x="19310350" y="9298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54</xdr:row>
      <xdr:rowOff>78740</xdr:rowOff>
    </xdr:from>
    <xdr:ext cx="469265" cy="259080"/>
    <xdr:sp macro="" textlink="">
      <xdr:nvSpPr>
        <xdr:cNvPr id="521" name="n_4mainValue【保健センター・保健所】&#10;一人当たり面積"/>
        <xdr:cNvSpPr txBox="1"/>
      </xdr:nvSpPr>
      <xdr:spPr>
        <a:xfrm>
          <a:off x="18421350" y="9337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30" name="テキスト ボックス 529"/>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1" name="直線コネクタ 5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532" name="テキスト ボックス 531"/>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3" name="直線コネクタ 5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534" name="テキスト ボックス 533"/>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35" name="直線コネクタ 5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36" name="テキスト ボックス 5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37" name="直線コネクタ 5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38" name="テキスト ボックス 5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39" name="直線コネクタ 5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540" name="テキスト ボックス 539"/>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1" name="直線コネクタ 5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2" name="テキスト ボックス 5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3" name="直線コネクタ 5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544" name="テキスト ボックス 543"/>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546" name="直線コネクタ 545"/>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547"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548" name="直線コネクタ 547"/>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549"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550" name="直線コネクタ 549"/>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17780</xdr:rowOff>
    </xdr:from>
    <xdr:ext cx="405130" cy="258445"/>
    <xdr:sp macro="" textlink="">
      <xdr:nvSpPr>
        <xdr:cNvPr id="551" name="【消防施設】&#10;有形固定資産減価償却率平均値テキスト"/>
        <xdr:cNvSpPr txBox="1"/>
      </xdr:nvSpPr>
      <xdr:spPr>
        <a:xfrm>
          <a:off x="16357600" y="140766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552" name="フローチャート: 判断 551"/>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553" name="フローチャート: 判断 55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554" name="フローチャート: 判断 553"/>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555" name="フローチャート: 判断 554"/>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556" name="フローチャート: 判断 555"/>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7" name="テキスト ボックス 5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8" name="テキスト ボックス 5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9" name="テキスト ボックス 5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0" name="テキスト ボックス 5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1" name="テキスト ボックス 5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156845</xdr:rowOff>
    </xdr:from>
    <xdr:to xmlns:xdr="http://schemas.openxmlformats.org/drawingml/2006/spreadsheetDrawing">
      <xdr:col>85</xdr:col>
      <xdr:colOff>177800</xdr:colOff>
      <xdr:row>81</xdr:row>
      <xdr:rowOff>86995</xdr:rowOff>
    </xdr:to>
    <xdr:sp macro="" textlink="">
      <xdr:nvSpPr>
        <xdr:cNvPr id="562" name="楕円 561"/>
        <xdr:cNvSpPr/>
      </xdr:nvSpPr>
      <xdr:spPr>
        <a:xfrm>
          <a:off x="16268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8255</xdr:rowOff>
    </xdr:from>
    <xdr:ext cx="405130" cy="258445"/>
    <xdr:sp macro="" textlink="">
      <xdr:nvSpPr>
        <xdr:cNvPr id="563" name="【消防施設】&#10;有形固定資産減価償却率該当値テキスト"/>
        <xdr:cNvSpPr txBox="1"/>
      </xdr:nvSpPr>
      <xdr:spPr>
        <a:xfrm>
          <a:off x="16357600" y="13724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101600</xdr:rowOff>
    </xdr:from>
    <xdr:to xmlns:xdr="http://schemas.openxmlformats.org/drawingml/2006/spreadsheetDrawing">
      <xdr:col>81</xdr:col>
      <xdr:colOff>101600</xdr:colOff>
      <xdr:row>81</xdr:row>
      <xdr:rowOff>31750</xdr:rowOff>
    </xdr:to>
    <xdr:sp macro="" textlink="">
      <xdr:nvSpPr>
        <xdr:cNvPr id="564" name="楕円 563"/>
        <xdr:cNvSpPr/>
      </xdr:nvSpPr>
      <xdr:spPr>
        <a:xfrm>
          <a:off x="1543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152400</xdr:rowOff>
    </xdr:from>
    <xdr:to xmlns:xdr="http://schemas.openxmlformats.org/drawingml/2006/spreadsheetDrawing">
      <xdr:col>85</xdr:col>
      <xdr:colOff>127000</xdr:colOff>
      <xdr:row>81</xdr:row>
      <xdr:rowOff>36195</xdr:rowOff>
    </xdr:to>
    <xdr:cxnSp macro="">
      <xdr:nvCxnSpPr>
        <xdr:cNvPr id="565" name="直線コネクタ 564"/>
        <xdr:cNvCxnSpPr/>
      </xdr:nvCxnSpPr>
      <xdr:spPr>
        <a:xfrm>
          <a:off x="15481300" y="1386840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88265</xdr:rowOff>
    </xdr:from>
    <xdr:to xmlns:xdr="http://schemas.openxmlformats.org/drawingml/2006/spreadsheetDrawing">
      <xdr:col>76</xdr:col>
      <xdr:colOff>165100</xdr:colOff>
      <xdr:row>81</xdr:row>
      <xdr:rowOff>18415</xdr:rowOff>
    </xdr:to>
    <xdr:sp macro="" textlink="">
      <xdr:nvSpPr>
        <xdr:cNvPr id="566" name="楕円 565"/>
        <xdr:cNvSpPr/>
      </xdr:nvSpPr>
      <xdr:spPr>
        <a:xfrm>
          <a:off x="14541500" y="138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139065</xdr:rowOff>
    </xdr:from>
    <xdr:to xmlns:xdr="http://schemas.openxmlformats.org/drawingml/2006/spreadsheetDrawing">
      <xdr:col>81</xdr:col>
      <xdr:colOff>50800</xdr:colOff>
      <xdr:row>80</xdr:row>
      <xdr:rowOff>152400</xdr:rowOff>
    </xdr:to>
    <xdr:cxnSp macro="">
      <xdr:nvCxnSpPr>
        <xdr:cNvPr id="567" name="直線コネクタ 566"/>
        <xdr:cNvCxnSpPr/>
      </xdr:nvCxnSpPr>
      <xdr:spPr>
        <a:xfrm>
          <a:off x="14592300" y="138550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158750</xdr:rowOff>
    </xdr:from>
    <xdr:to xmlns:xdr="http://schemas.openxmlformats.org/drawingml/2006/spreadsheetDrawing">
      <xdr:col>72</xdr:col>
      <xdr:colOff>38100</xdr:colOff>
      <xdr:row>81</xdr:row>
      <xdr:rowOff>88900</xdr:rowOff>
    </xdr:to>
    <xdr:sp macro="" textlink="">
      <xdr:nvSpPr>
        <xdr:cNvPr id="568" name="楕円 567"/>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139065</xdr:rowOff>
    </xdr:from>
    <xdr:to xmlns:xdr="http://schemas.openxmlformats.org/drawingml/2006/spreadsheetDrawing">
      <xdr:col>76</xdr:col>
      <xdr:colOff>114300</xdr:colOff>
      <xdr:row>81</xdr:row>
      <xdr:rowOff>38100</xdr:rowOff>
    </xdr:to>
    <xdr:cxnSp macro="">
      <xdr:nvCxnSpPr>
        <xdr:cNvPr id="569" name="直線コネクタ 568"/>
        <xdr:cNvCxnSpPr/>
      </xdr:nvCxnSpPr>
      <xdr:spPr>
        <a:xfrm flipV="1">
          <a:off x="13703300" y="1385506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99695</xdr:rowOff>
    </xdr:from>
    <xdr:to xmlns:xdr="http://schemas.openxmlformats.org/drawingml/2006/spreadsheetDrawing">
      <xdr:col>67</xdr:col>
      <xdr:colOff>101600</xdr:colOff>
      <xdr:row>82</xdr:row>
      <xdr:rowOff>29845</xdr:rowOff>
    </xdr:to>
    <xdr:sp macro="" textlink="">
      <xdr:nvSpPr>
        <xdr:cNvPr id="570" name="楕円 569"/>
        <xdr:cNvSpPr/>
      </xdr:nvSpPr>
      <xdr:spPr>
        <a:xfrm>
          <a:off x="12763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38100</xdr:rowOff>
    </xdr:from>
    <xdr:to xmlns:xdr="http://schemas.openxmlformats.org/drawingml/2006/spreadsheetDrawing">
      <xdr:col>71</xdr:col>
      <xdr:colOff>177800</xdr:colOff>
      <xdr:row>81</xdr:row>
      <xdr:rowOff>150495</xdr:rowOff>
    </xdr:to>
    <xdr:cxnSp macro="">
      <xdr:nvCxnSpPr>
        <xdr:cNvPr id="571" name="直線コネクタ 570"/>
        <xdr:cNvCxnSpPr/>
      </xdr:nvCxnSpPr>
      <xdr:spPr>
        <a:xfrm flipV="1">
          <a:off x="12814300" y="1392555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106680</xdr:rowOff>
    </xdr:from>
    <xdr:ext cx="405130" cy="259080"/>
    <xdr:sp macro="" textlink="">
      <xdr:nvSpPr>
        <xdr:cNvPr id="572" name="n_1aveValue【消防施設】&#10;有形固定資産減価償却率"/>
        <xdr:cNvSpPr txBox="1"/>
      </xdr:nvSpPr>
      <xdr:spPr>
        <a:xfrm>
          <a:off x="15266035"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89535</xdr:rowOff>
    </xdr:from>
    <xdr:ext cx="404495" cy="258445"/>
    <xdr:sp macro="" textlink="">
      <xdr:nvSpPr>
        <xdr:cNvPr id="573" name="n_2aveValue【消防施設】&#10;有形固定資産減価償却率"/>
        <xdr:cNvSpPr txBox="1"/>
      </xdr:nvSpPr>
      <xdr:spPr>
        <a:xfrm>
          <a:off x="14389735" y="14148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93345</xdr:rowOff>
    </xdr:from>
    <xdr:ext cx="404495" cy="259080"/>
    <xdr:sp macro="" textlink="">
      <xdr:nvSpPr>
        <xdr:cNvPr id="574" name="n_3aveValue【消防施設】&#10;有形固定資産減価償却率"/>
        <xdr:cNvSpPr txBox="1"/>
      </xdr:nvSpPr>
      <xdr:spPr>
        <a:xfrm>
          <a:off x="13500735" y="14152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110490</xdr:rowOff>
    </xdr:from>
    <xdr:ext cx="404495" cy="258445"/>
    <xdr:sp macro="" textlink="">
      <xdr:nvSpPr>
        <xdr:cNvPr id="575" name="n_4aveValue【消防施設】&#10;有形固定資産減価償却率"/>
        <xdr:cNvSpPr txBox="1"/>
      </xdr:nvSpPr>
      <xdr:spPr>
        <a:xfrm>
          <a:off x="12611735" y="14169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48260</xdr:rowOff>
    </xdr:from>
    <xdr:ext cx="405130" cy="259080"/>
    <xdr:sp macro="" textlink="">
      <xdr:nvSpPr>
        <xdr:cNvPr id="576" name="n_1mainValue【消防施設】&#10;有形固定資産減価償却率"/>
        <xdr:cNvSpPr txBox="1"/>
      </xdr:nvSpPr>
      <xdr:spPr>
        <a:xfrm>
          <a:off x="15266035" y="1359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34925</xdr:rowOff>
    </xdr:from>
    <xdr:ext cx="404495" cy="259080"/>
    <xdr:sp macro="" textlink="">
      <xdr:nvSpPr>
        <xdr:cNvPr id="577" name="n_2mainValue【消防施設】&#10;有形固定資産減価償却率"/>
        <xdr:cNvSpPr txBox="1"/>
      </xdr:nvSpPr>
      <xdr:spPr>
        <a:xfrm>
          <a:off x="14389735" y="13579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105410</xdr:rowOff>
    </xdr:from>
    <xdr:ext cx="404495" cy="259080"/>
    <xdr:sp macro="" textlink="">
      <xdr:nvSpPr>
        <xdr:cNvPr id="578" name="n_3mainValue【消防施設】&#10;有形固定資産減価償却率"/>
        <xdr:cNvSpPr txBox="1"/>
      </xdr:nvSpPr>
      <xdr:spPr>
        <a:xfrm>
          <a:off x="13500735" y="13649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46355</xdr:rowOff>
    </xdr:from>
    <xdr:ext cx="404495" cy="259080"/>
    <xdr:sp macro="" textlink="">
      <xdr:nvSpPr>
        <xdr:cNvPr id="579" name="n_4mainValue【消防施設】&#10;有形固定資産減価償却率"/>
        <xdr:cNvSpPr txBox="1"/>
      </xdr:nvSpPr>
      <xdr:spPr>
        <a:xfrm>
          <a:off x="12611735" y="13762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88" name="テキスト ボックス 587"/>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9" name="直線コネクタ 5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0" name="直線コネクタ 5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9080"/>
    <xdr:sp macro="" textlink="">
      <xdr:nvSpPr>
        <xdr:cNvPr id="591" name="テキスト ボックス 590"/>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2" name="直線コネクタ 5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725" cy="258445"/>
    <xdr:sp macro="" textlink="">
      <xdr:nvSpPr>
        <xdr:cNvPr id="593" name="テキスト ボックス 592"/>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4" name="直線コネクタ 5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9080"/>
    <xdr:sp macro="" textlink="">
      <xdr:nvSpPr>
        <xdr:cNvPr id="595" name="テキスト ボックス 594"/>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96" name="直線コネクタ 5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725" cy="258445"/>
    <xdr:sp macro="" textlink="">
      <xdr:nvSpPr>
        <xdr:cNvPr id="597" name="テキスト ボックス 596"/>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98" name="直線コネクタ 5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9080"/>
    <xdr:sp macro="" textlink="">
      <xdr:nvSpPr>
        <xdr:cNvPr id="599" name="テキスト ボックス 598"/>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0" name="直線コネクタ 5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9080"/>
    <xdr:sp macro="" textlink="">
      <xdr:nvSpPr>
        <xdr:cNvPr id="601" name="テキスト ボックス 600"/>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2" name="直線コネクタ 6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03" name="テキスト ボックス 6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605" name="直線コネクタ 604"/>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606"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607" name="直線コネクタ 606"/>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608"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609" name="直線コネクタ 608"/>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9900" cy="259080"/>
    <xdr:sp macro="" textlink="">
      <xdr:nvSpPr>
        <xdr:cNvPr id="610" name="【消防施設】&#10;一人当たり面積平均値テキスト"/>
        <xdr:cNvSpPr txBox="1"/>
      </xdr:nvSpPr>
      <xdr:spPr>
        <a:xfrm>
          <a:off x="22199600" y="14573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611" name="フローチャート: 判断 610"/>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612" name="フローチャート: 判断 611"/>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613" name="フローチャート: 判断 612"/>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614" name="フローチャート: 判断 613"/>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615" name="フローチャート: 判断 614"/>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6" name="テキスト ボックス 6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7" name="テキスト ボックス 6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8" name="テキスト ボックス 6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9" name="テキスト ボックス 6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0" name="テキスト ボックス 6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53975</xdr:rowOff>
    </xdr:from>
    <xdr:to xmlns:xdr="http://schemas.openxmlformats.org/drawingml/2006/spreadsheetDrawing">
      <xdr:col>116</xdr:col>
      <xdr:colOff>114300</xdr:colOff>
      <xdr:row>83</xdr:row>
      <xdr:rowOff>155575</xdr:rowOff>
    </xdr:to>
    <xdr:sp macro="" textlink="">
      <xdr:nvSpPr>
        <xdr:cNvPr id="621" name="楕円 620"/>
        <xdr:cNvSpPr/>
      </xdr:nvSpPr>
      <xdr:spPr>
        <a:xfrm>
          <a:off x="22110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76835</xdr:rowOff>
    </xdr:from>
    <xdr:ext cx="469900" cy="258445"/>
    <xdr:sp macro="" textlink="">
      <xdr:nvSpPr>
        <xdr:cNvPr id="622" name="【消防施設】&#10;一人当たり面積該当値テキスト"/>
        <xdr:cNvSpPr txBox="1"/>
      </xdr:nvSpPr>
      <xdr:spPr>
        <a:xfrm>
          <a:off x="22199600" y="14135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53975</xdr:rowOff>
    </xdr:from>
    <xdr:to xmlns:xdr="http://schemas.openxmlformats.org/drawingml/2006/spreadsheetDrawing">
      <xdr:col>112</xdr:col>
      <xdr:colOff>38100</xdr:colOff>
      <xdr:row>83</xdr:row>
      <xdr:rowOff>155575</xdr:rowOff>
    </xdr:to>
    <xdr:sp macro="" textlink="">
      <xdr:nvSpPr>
        <xdr:cNvPr id="623" name="楕円 622"/>
        <xdr:cNvSpPr/>
      </xdr:nvSpPr>
      <xdr:spPr>
        <a:xfrm>
          <a:off x="21272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104775</xdr:rowOff>
    </xdr:from>
    <xdr:to xmlns:xdr="http://schemas.openxmlformats.org/drawingml/2006/spreadsheetDrawing">
      <xdr:col>116</xdr:col>
      <xdr:colOff>63500</xdr:colOff>
      <xdr:row>83</xdr:row>
      <xdr:rowOff>104775</xdr:rowOff>
    </xdr:to>
    <xdr:cxnSp macro="">
      <xdr:nvCxnSpPr>
        <xdr:cNvPr id="624" name="直線コネクタ 623"/>
        <xdr:cNvCxnSpPr/>
      </xdr:nvCxnSpPr>
      <xdr:spPr>
        <a:xfrm>
          <a:off x="21323300" y="143351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92075</xdr:rowOff>
    </xdr:from>
    <xdr:to xmlns:xdr="http://schemas.openxmlformats.org/drawingml/2006/spreadsheetDrawing">
      <xdr:col>107</xdr:col>
      <xdr:colOff>101600</xdr:colOff>
      <xdr:row>84</xdr:row>
      <xdr:rowOff>22225</xdr:rowOff>
    </xdr:to>
    <xdr:sp macro="" textlink="">
      <xdr:nvSpPr>
        <xdr:cNvPr id="625" name="楕円 624"/>
        <xdr:cNvSpPr/>
      </xdr:nvSpPr>
      <xdr:spPr>
        <a:xfrm>
          <a:off x="20383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104775</xdr:rowOff>
    </xdr:from>
    <xdr:to xmlns:xdr="http://schemas.openxmlformats.org/drawingml/2006/spreadsheetDrawing">
      <xdr:col>111</xdr:col>
      <xdr:colOff>177800</xdr:colOff>
      <xdr:row>83</xdr:row>
      <xdr:rowOff>143510</xdr:rowOff>
    </xdr:to>
    <xdr:cxnSp macro="">
      <xdr:nvCxnSpPr>
        <xdr:cNvPr id="626" name="直線コネクタ 625"/>
        <xdr:cNvCxnSpPr/>
      </xdr:nvCxnSpPr>
      <xdr:spPr>
        <a:xfrm flipV="1">
          <a:off x="20434300" y="143351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142240</xdr:rowOff>
    </xdr:from>
    <xdr:to xmlns:xdr="http://schemas.openxmlformats.org/drawingml/2006/spreadsheetDrawing">
      <xdr:col>102</xdr:col>
      <xdr:colOff>165100</xdr:colOff>
      <xdr:row>84</xdr:row>
      <xdr:rowOff>72390</xdr:rowOff>
    </xdr:to>
    <xdr:sp macro="" textlink="">
      <xdr:nvSpPr>
        <xdr:cNvPr id="627" name="楕円 626"/>
        <xdr:cNvSpPr/>
      </xdr:nvSpPr>
      <xdr:spPr>
        <a:xfrm>
          <a:off x="19494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143510</xdr:rowOff>
    </xdr:from>
    <xdr:to xmlns:xdr="http://schemas.openxmlformats.org/drawingml/2006/spreadsheetDrawing">
      <xdr:col>107</xdr:col>
      <xdr:colOff>50800</xdr:colOff>
      <xdr:row>84</xdr:row>
      <xdr:rowOff>21590</xdr:rowOff>
    </xdr:to>
    <xdr:cxnSp macro="">
      <xdr:nvCxnSpPr>
        <xdr:cNvPr id="628" name="直線コネクタ 627"/>
        <xdr:cNvCxnSpPr/>
      </xdr:nvCxnSpPr>
      <xdr:spPr>
        <a:xfrm flipV="1">
          <a:off x="19545300" y="143738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635</xdr:rowOff>
    </xdr:from>
    <xdr:to xmlns:xdr="http://schemas.openxmlformats.org/drawingml/2006/spreadsheetDrawing">
      <xdr:col>98</xdr:col>
      <xdr:colOff>38100</xdr:colOff>
      <xdr:row>84</xdr:row>
      <xdr:rowOff>102235</xdr:rowOff>
    </xdr:to>
    <xdr:sp macro="" textlink="">
      <xdr:nvSpPr>
        <xdr:cNvPr id="629" name="楕円 628"/>
        <xdr:cNvSpPr/>
      </xdr:nvSpPr>
      <xdr:spPr>
        <a:xfrm>
          <a:off x="18605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21590</xdr:rowOff>
    </xdr:from>
    <xdr:to xmlns:xdr="http://schemas.openxmlformats.org/drawingml/2006/spreadsheetDrawing">
      <xdr:col>102</xdr:col>
      <xdr:colOff>114300</xdr:colOff>
      <xdr:row>84</xdr:row>
      <xdr:rowOff>52070</xdr:rowOff>
    </xdr:to>
    <xdr:cxnSp macro="">
      <xdr:nvCxnSpPr>
        <xdr:cNvPr id="630" name="直線コネクタ 629"/>
        <xdr:cNvCxnSpPr/>
      </xdr:nvCxnSpPr>
      <xdr:spPr>
        <a:xfrm flipV="1">
          <a:off x="18656300" y="144233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122555</xdr:rowOff>
    </xdr:from>
    <xdr:ext cx="469900" cy="258445"/>
    <xdr:sp macro="" textlink="">
      <xdr:nvSpPr>
        <xdr:cNvPr id="631" name="n_1aveValue【消防施設】&#10;一人当たり面積"/>
        <xdr:cNvSpPr txBox="1"/>
      </xdr:nvSpPr>
      <xdr:spPr>
        <a:xfrm>
          <a:off x="21075650" y="14695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122555</xdr:rowOff>
    </xdr:from>
    <xdr:ext cx="469265" cy="258445"/>
    <xdr:sp macro="" textlink="">
      <xdr:nvSpPr>
        <xdr:cNvPr id="632" name="n_2aveValue【消防施設】&#10;一人当たり面積"/>
        <xdr:cNvSpPr txBox="1"/>
      </xdr:nvSpPr>
      <xdr:spPr>
        <a:xfrm>
          <a:off x="20199350" y="1469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148590</xdr:rowOff>
    </xdr:from>
    <xdr:ext cx="469265" cy="259080"/>
    <xdr:sp macro="" textlink="">
      <xdr:nvSpPr>
        <xdr:cNvPr id="633" name="n_3aveValue【消防施設】&#10;一人当たり面積"/>
        <xdr:cNvSpPr txBox="1"/>
      </xdr:nvSpPr>
      <xdr:spPr>
        <a:xfrm>
          <a:off x="19310350" y="14721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9265" cy="259080"/>
    <xdr:sp macro="" textlink="">
      <xdr:nvSpPr>
        <xdr:cNvPr id="634" name="n_4aveValue【消防施設】&#10;一人当たり面積"/>
        <xdr:cNvSpPr txBox="1"/>
      </xdr:nvSpPr>
      <xdr:spPr>
        <a:xfrm>
          <a:off x="18421350" y="1473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635</xdr:rowOff>
    </xdr:from>
    <xdr:ext cx="469900" cy="259080"/>
    <xdr:sp macro="" textlink="">
      <xdr:nvSpPr>
        <xdr:cNvPr id="635" name="n_1mainValue【消防施設】&#10;一人当たり面積"/>
        <xdr:cNvSpPr txBox="1"/>
      </xdr:nvSpPr>
      <xdr:spPr>
        <a:xfrm>
          <a:off x="21075650" y="14059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38735</xdr:rowOff>
    </xdr:from>
    <xdr:ext cx="469265" cy="259080"/>
    <xdr:sp macro="" textlink="">
      <xdr:nvSpPr>
        <xdr:cNvPr id="636" name="n_2mainValue【消防施設】&#10;一人当たり面積"/>
        <xdr:cNvSpPr txBox="1"/>
      </xdr:nvSpPr>
      <xdr:spPr>
        <a:xfrm>
          <a:off x="20199350" y="14097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88900</xdr:rowOff>
    </xdr:from>
    <xdr:ext cx="469265" cy="258445"/>
    <xdr:sp macro="" textlink="">
      <xdr:nvSpPr>
        <xdr:cNvPr id="637" name="n_3mainValue【消防施設】&#10;一人当たり面積"/>
        <xdr:cNvSpPr txBox="1"/>
      </xdr:nvSpPr>
      <xdr:spPr>
        <a:xfrm>
          <a:off x="19310350" y="14147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118745</xdr:rowOff>
    </xdr:from>
    <xdr:ext cx="469265" cy="259080"/>
    <xdr:sp macro="" textlink="">
      <xdr:nvSpPr>
        <xdr:cNvPr id="638" name="n_4mainValue【消防施設】&#10;一人当たり面積"/>
        <xdr:cNvSpPr txBox="1"/>
      </xdr:nvSpPr>
      <xdr:spPr>
        <a:xfrm>
          <a:off x="18421350" y="14177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7" name="テキスト ボックス 64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49" name="テキスト ボックス 648"/>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0" name="直線コネクタ 6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51" name="テキスト ボックス 650"/>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2" name="直線コネクタ 6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3" name="テキスト ボックス 652"/>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4" name="直線コネクタ 6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5" name="テキスト ボックス 6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6" name="直線コネクタ 6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7" name="テキスト ボックス 6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8" name="直線コネクタ 6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659" name="テキスト ボックス 658"/>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2" name="直線コネクタ 6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4" name="直線コネクタ 6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6" name="直線コネクタ 6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5130" cy="259080"/>
    <xdr:sp macro="" textlink="">
      <xdr:nvSpPr>
        <xdr:cNvPr id="667" name="【庁舎】&#10;有形固定資産減価償却率平均値テキスト"/>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668" name="フローチャート: 判断 667"/>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669" name="フローチャート: 判断 668"/>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670" name="フローチャート: 判断 669"/>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671" name="フローチャート: 判断 670"/>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672" name="フローチャート: 判断 671"/>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3" name="テキスト ボックス 6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4" name="テキスト ボックス 6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5" name="テキスト ボックス 6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6" name="テキスト ボックス 6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7" name="テキスト ボックス 6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88900</xdr:rowOff>
    </xdr:from>
    <xdr:to xmlns:xdr="http://schemas.openxmlformats.org/drawingml/2006/spreadsheetDrawing">
      <xdr:col>85</xdr:col>
      <xdr:colOff>177800</xdr:colOff>
      <xdr:row>106</xdr:row>
      <xdr:rowOff>19050</xdr:rowOff>
    </xdr:to>
    <xdr:sp macro="" textlink="">
      <xdr:nvSpPr>
        <xdr:cNvPr id="678" name="楕円 677"/>
        <xdr:cNvSpPr/>
      </xdr:nvSpPr>
      <xdr:spPr>
        <a:xfrm>
          <a:off x="162687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67310</xdr:rowOff>
    </xdr:from>
    <xdr:ext cx="405130" cy="259080"/>
    <xdr:sp macro="" textlink="">
      <xdr:nvSpPr>
        <xdr:cNvPr id="679" name="【庁舎】&#10;有形固定資産減価償却率該当値テキスト"/>
        <xdr:cNvSpPr txBox="1"/>
      </xdr:nvSpPr>
      <xdr:spPr>
        <a:xfrm>
          <a:off x="16357600" y="1806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67310</xdr:rowOff>
    </xdr:from>
    <xdr:to xmlns:xdr="http://schemas.openxmlformats.org/drawingml/2006/spreadsheetDrawing">
      <xdr:col>81</xdr:col>
      <xdr:colOff>101600</xdr:colOff>
      <xdr:row>105</xdr:row>
      <xdr:rowOff>168910</xdr:rowOff>
    </xdr:to>
    <xdr:sp macro="" textlink="">
      <xdr:nvSpPr>
        <xdr:cNvPr id="680" name="楕円 679"/>
        <xdr:cNvSpPr/>
      </xdr:nvSpPr>
      <xdr:spPr>
        <a:xfrm>
          <a:off x="15430500" y="180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118110</xdr:rowOff>
    </xdr:from>
    <xdr:to xmlns:xdr="http://schemas.openxmlformats.org/drawingml/2006/spreadsheetDrawing">
      <xdr:col>85</xdr:col>
      <xdr:colOff>127000</xdr:colOff>
      <xdr:row>105</xdr:row>
      <xdr:rowOff>139700</xdr:rowOff>
    </xdr:to>
    <xdr:cxnSp macro="">
      <xdr:nvCxnSpPr>
        <xdr:cNvPr id="681" name="直線コネクタ 680"/>
        <xdr:cNvCxnSpPr/>
      </xdr:nvCxnSpPr>
      <xdr:spPr>
        <a:xfrm>
          <a:off x="15481300" y="181203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41910</xdr:rowOff>
    </xdr:from>
    <xdr:to xmlns:xdr="http://schemas.openxmlformats.org/drawingml/2006/spreadsheetDrawing">
      <xdr:col>76</xdr:col>
      <xdr:colOff>165100</xdr:colOff>
      <xdr:row>105</xdr:row>
      <xdr:rowOff>143510</xdr:rowOff>
    </xdr:to>
    <xdr:sp macro="" textlink="">
      <xdr:nvSpPr>
        <xdr:cNvPr id="682" name="楕円 681"/>
        <xdr:cNvSpPr/>
      </xdr:nvSpPr>
      <xdr:spPr>
        <a:xfrm>
          <a:off x="14541500" y="180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92710</xdr:rowOff>
    </xdr:from>
    <xdr:to xmlns:xdr="http://schemas.openxmlformats.org/drawingml/2006/spreadsheetDrawing">
      <xdr:col>81</xdr:col>
      <xdr:colOff>50800</xdr:colOff>
      <xdr:row>105</xdr:row>
      <xdr:rowOff>118110</xdr:rowOff>
    </xdr:to>
    <xdr:cxnSp macro="">
      <xdr:nvCxnSpPr>
        <xdr:cNvPr id="683" name="直線コネクタ 682"/>
        <xdr:cNvCxnSpPr/>
      </xdr:nvCxnSpPr>
      <xdr:spPr>
        <a:xfrm>
          <a:off x="14592300" y="180949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19050</xdr:rowOff>
    </xdr:from>
    <xdr:to xmlns:xdr="http://schemas.openxmlformats.org/drawingml/2006/spreadsheetDrawing">
      <xdr:col>72</xdr:col>
      <xdr:colOff>38100</xdr:colOff>
      <xdr:row>105</xdr:row>
      <xdr:rowOff>120650</xdr:rowOff>
    </xdr:to>
    <xdr:sp macro="" textlink="">
      <xdr:nvSpPr>
        <xdr:cNvPr id="684" name="楕円 683"/>
        <xdr:cNvSpPr/>
      </xdr:nvSpPr>
      <xdr:spPr>
        <a:xfrm>
          <a:off x="13652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69850</xdr:rowOff>
    </xdr:from>
    <xdr:to xmlns:xdr="http://schemas.openxmlformats.org/drawingml/2006/spreadsheetDrawing">
      <xdr:col>76</xdr:col>
      <xdr:colOff>114300</xdr:colOff>
      <xdr:row>105</xdr:row>
      <xdr:rowOff>92710</xdr:rowOff>
    </xdr:to>
    <xdr:cxnSp macro="">
      <xdr:nvCxnSpPr>
        <xdr:cNvPr id="685" name="直線コネクタ 684"/>
        <xdr:cNvCxnSpPr/>
      </xdr:nvCxnSpPr>
      <xdr:spPr>
        <a:xfrm>
          <a:off x="13703300" y="18072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1270</xdr:rowOff>
    </xdr:from>
    <xdr:to xmlns:xdr="http://schemas.openxmlformats.org/drawingml/2006/spreadsheetDrawing">
      <xdr:col>67</xdr:col>
      <xdr:colOff>101600</xdr:colOff>
      <xdr:row>105</xdr:row>
      <xdr:rowOff>102870</xdr:rowOff>
    </xdr:to>
    <xdr:sp macro="" textlink="">
      <xdr:nvSpPr>
        <xdr:cNvPr id="686" name="楕円 685"/>
        <xdr:cNvSpPr/>
      </xdr:nvSpPr>
      <xdr:spPr>
        <a:xfrm>
          <a:off x="12763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52070</xdr:rowOff>
    </xdr:from>
    <xdr:to xmlns:xdr="http://schemas.openxmlformats.org/drawingml/2006/spreadsheetDrawing">
      <xdr:col>71</xdr:col>
      <xdr:colOff>177800</xdr:colOff>
      <xdr:row>105</xdr:row>
      <xdr:rowOff>69850</xdr:rowOff>
    </xdr:to>
    <xdr:cxnSp macro="">
      <xdr:nvCxnSpPr>
        <xdr:cNvPr id="687" name="直線コネクタ 686"/>
        <xdr:cNvCxnSpPr/>
      </xdr:nvCxnSpPr>
      <xdr:spPr>
        <a:xfrm>
          <a:off x="12814300" y="180543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7620</xdr:rowOff>
    </xdr:from>
    <xdr:ext cx="405130" cy="258445"/>
    <xdr:sp macro="" textlink="">
      <xdr:nvSpPr>
        <xdr:cNvPr id="688" name="n_1aveValue【庁舎】&#10;有形固定資産減価償却率"/>
        <xdr:cNvSpPr txBox="1"/>
      </xdr:nvSpPr>
      <xdr:spPr>
        <a:xfrm>
          <a:off x="15266035" y="17495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2540</xdr:rowOff>
    </xdr:from>
    <xdr:ext cx="404495" cy="259080"/>
    <xdr:sp macro="" textlink="">
      <xdr:nvSpPr>
        <xdr:cNvPr id="689" name="n_2aveValue【庁舎】&#10;有形固定資産減価償却率"/>
        <xdr:cNvSpPr txBox="1"/>
      </xdr:nvSpPr>
      <xdr:spPr>
        <a:xfrm>
          <a:off x="14389735" y="1749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27940</xdr:rowOff>
    </xdr:from>
    <xdr:ext cx="404495" cy="259080"/>
    <xdr:sp macro="" textlink="">
      <xdr:nvSpPr>
        <xdr:cNvPr id="690" name="n_3aveValue【庁舎】&#10;有形固定資産減価償却率"/>
        <xdr:cNvSpPr txBox="1"/>
      </xdr:nvSpPr>
      <xdr:spPr>
        <a:xfrm>
          <a:off x="13500735" y="17515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4495" cy="259080"/>
    <xdr:sp macro="" textlink="">
      <xdr:nvSpPr>
        <xdr:cNvPr id="691" name="n_4aveValue【庁舎】&#10;有形固定資産減価償却率"/>
        <xdr:cNvSpPr txBox="1"/>
      </xdr:nvSpPr>
      <xdr:spPr>
        <a:xfrm>
          <a:off x="12611735" y="1752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160020</xdr:rowOff>
    </xdr:from>
    <xdr:ext cx="405130" cy="259080"/>
    <xdr:sp macro="" textlink="">
      <xdr:nvSpPr>
        <xdr:cNvPr id="692" name="n_1mainValue【庁舎】&#10;有形固定資産減価償却率"/>
        <xdr:cNvSpPr txBox="1"/>
      </xdr:nvSpPr>
      <xdr:spPr>
        <a:xfrm>
          <a:off x="15266035" y="18162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134620</xdr:rowOff>
    </xdr:from>
    <xdr:ext cx="404495" cy="258445"/>
    <xdr:sp macro="" textlink="">
      <xdr:nvSpPr>
        <xdr:cNvPr id="693" name="n_2mainValue【庁舎】&#10;有形固定資産減価償却率"/>
        <xdr:cNvSpPr txBox="1"/>
      </xdr:nvSpPr>
      <xdr:spPr>
        <a:xfrm>
          <a:off x="14389735" y="18136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111760</xdr:rowOff>
    </xdr:from>
    <xdr:ext cx="404495" cy="258445"/>
    <xdr:sp macro="" textlink="">
      <xdr:nvSpPr>
        <xdr:cNvPr id="694" name="n_3mainValue【庁舎】&#10;有形固定資産減価償却率"/>
        <xdr:cNvSpPr txBox="1"/>
      </xdr:nvSpPr>
      <xdr:spPr>
        <a:xfrm>
          <a:off x="13500735" y="18114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93980</xdr:rowOff>
    </xdr:from>
    <xdr:ext cx="404495" cy="259080"/>
    <xdr:sp macro="" textlink="">
      <xdr:nvSpPr>
        <xdr:cNvPr id="695" name="n_4mainValue【庁舎】&#10;有形固定資産減価償却率"/>
        <xdr:cNvSpPr txBox="1"/>
      </xdr:nvSpPr>
      <xdr:spPr>
        <a:xfrm>
          <a:off x="12611735" y="18096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4" name="テキスト ボックス 7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5" name="直線コネクタ 7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6" name="直線コネクタ 7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07" name="テキスト ボックス 70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8" name="直線コネクタ 7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09" name="テキスト ボックス 70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0" name="直線コネクタ 7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1" name="テキスト ボックス 71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2" name="直線コネクタ 7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13" name="テキスト ボックス 71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4" name="直線コネクタ 7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15" name="テキスト ボックス 71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6" name="直線コネクタ 7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17" name="テキスト ボックス 71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719" name="直線コネクタ 718"/>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720"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721" name="直線コネクタ 720"/>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722"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723" name="直線コネクタ 722"/>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88900</xdr:rowOff>
    </xdr:from>
    <xdr:ext cx="469900" cy="258445"/>
    <xdr:sp macro="" textlink="">
      <xdr:nvSpPr>
        <xdr:cNvPr id="724" name="【庁舎】&#10;一人当たり面積平均値テキスト"/>
        <xdr:cNvSpPr txBox="1"/>
      </xdr:nvSpPr>
      <xdr:spPr>
        <a:xfrm>
          <a:off x="22199600" y="18091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725" name="フローチャート: 判断 724"/>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726" name="フローチャート: 判断 725"/>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727" name="フローチャート: 判断 726"/>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728" name="フローチャート: 判断 727"/>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729" name="フローチャート: 判断 728"/>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0" name="テキスト ボックス 7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1" name="テキスト ボックス 7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2" name="テキスト ボックス 7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3" name="テキスト ボックス 7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4" name="テキスト ボックス 7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35560</xdr:rowOff>
    </xdr:from>
    <xdr:to xmlns:xdr="http://schemas.openxmlformats.org/drawingml/2006/spreadsheetDrawing">
      <xdr:col>116</xdr:col>
      <xdr:colOff>114300</xdr:colOff>
      <xdr:row>104</xdr:row>
      <xdr:rowOff>137160</xdr:rowOff>
    </xdr:to>
    <xdr:sp macro="" textlink="">
      <xdr:nvSpPr>
        <xdr:cNvPr id="735" name="楕円 734"/>
        <xdr:cNvSpPr/>
      </xdr:nvSpPr>
      <xdr:spPr>
        <a:xfrm>
          <a:off x="22110700" y="17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58420</xdr:rowOff>
    </xdr:from>
    <xdr:ext cx="469900" cy="259080"/>
    <xdr:sp macro="" textlink="">
      <xdr:nvSpPr>
        <xdr:cNvPr id="736" name="【庁舎】&#10;一人当たり面積該当値テキスト"/>
        <xdr:cNvSpPr txBox="1"/>
      </xdr:nvSpPr>
      <xdr:spPr>
        <a:xfrm>
          <a:off x="22199600" y="17717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57150</xdr:rowOff>
    </xdr:from>
    <xdr:to xmlns:xdr="http://schemas.openxmlformats.org/drawingml/2006/spreadsheetDrawing">
      <xdr:col>112</xdr:col>
      <xdr:colOff>38100</xdr:colOff>
      <xdr:row>104</xdr:row>
      <xdr:rowOff>158750</xdr:rowOff>
    </xdr:to>
    <xdr:sp macro="" textlink="">
      <xdr:nvSpPr>
        <xdr:cNvPr id="737" name="楕円 736"/>
        <xdr:cNvSpPr/>
      </xdr:nvSpPr>
      <xdr:spPr>
        <a:xfrm>
          <a:off x="212725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86360</xdr:rowOff>
    </xdr:from>
    <xdr:to xmlns:xdr="http://schemas.openxmlformats.org/drawingml/2006/spreadsheetDrawing">
      <xdr:col>116</xdr:col>
      <xdr:colOff>63500</xdr:colOff>
      <xdr:row>104</xdr:row>
      <xdr:rowOff>107950</xdr:rowOff>
    </xdr:to>
    <xdr:cxnSp macro="">
      <xdr:nvCxnSpPr>
        <xdr:cNvPr id="738" name="直線コネクタ 737"/>
        <xdr:cNvCxnSpPr/>
      </xdr:nvCxnSpPr>
      <xdr:spPr>
        <a:xfrm flipV="1">
          <a:off x="21323300" y="1791716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73660</xdr:rowOff>
    </xdr:from>
    <xdr:to xmlns:xdr="http://schemas.openxmlformats.org/drawingml/2006/spreadsheetDrawing">
      <xdr:col>107</xdr:col>
      <xdr:colOff>101600</xdr:colOff>
      <xdr:row>105</xdr:row>
      <xdr:rowOff>3810</xdr:rowOff>
    </xdr:to>
    <xdr:sp macro="" textlink="">
      <xdr:nvSpPr>
        <xdr:cNvPr id="739" name="楕円 738"/>
        <xdr:cNvSpPr/>
      </xdr:nvSpPr>
      <xdr:spPr>
        <a:xfrm>
          <a:off x="20383500" y="179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107950</xdr:rowOff>
    </xdr:from>
    <xdr:to xmlns:xdr="http://schemas.openxmlformats.org/drawingml/2006/spreadsheetDrawing">
      <xdr:col>111</xdr:col>
      <xdr:colOff>177800</xdr:colOff>
      <xdr:row>104</xdr:row>
      <xdr:rowOff>124460</xdr:rowOff>
    </xdr:to>
    <xdr:cxnSp macro="">
      <xdr:nvCxnSpPr>
        <xdr:cNvPr id="740" name="直線コネクタ 739"/>
        <xdr:cNvCxnSpPr/>
      </xdr:nvCxnSpPr>
      <xdr:spPr>
        <a:xfrm flipV="1">
          <a:off x="20434300" y="17938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95250</xdr:rowOff>
    </xdr:from>
    <xdr:to xmlns:xdr="http://schemas.openxmlformats.org/drawingml/2006/spreadsheetDrawing">
      <xdr:col>102</xdr:col>
      <xdr:colOff>165100</xdr:colOff>
      <xdr:row>105</xdr:row>
      <xdr:rowOff>25400</xdr:rowOff>
    </xdr:to>
    <xdr:sp macro="" textlink="">
      <xdr:nvSpPr>
        <xdr:cNvPr id="741" name="楕円 740"/>
        <xdr:cNvSpPr/>
      </xdr:nvSpPr>
      <xdr:spPr>
        <a:xfrm>
          <a:off x="19494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124460</xdr:rowOff>
    </xdr:from>
    <xdr:to xmlns:xdr="http://schemas.openxmlformats.org/drawingml/2006/spreadsheetDrawing">
      <xdr:col>107</xdr:col>
      <xdr:colOff>50800</xdr:colOff>
      <xdr:row>104</xdr:row>
      <xdr:rowOff>146050</xdr:rowOff>
    </xdr:to>
    <xdr:cxnSp macro="">
      <xdr:nvCxnSpPr>
        <xdr:cNvPr id="742" name="直線コネクタ 741"/>
        <xdr:cNvCxnSpPr/>
      </xdr:nvCxnSpPr>
      <xdr:spPr>
        <a:xfrm flipV="1">
          <a:off x="19545300" y="179552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114300</xdr:rowOff>
    </xdr:from>
    <xdr:to xmlns:xdr="http://schemas.openxmlformats.org/drawingml/2006/spreadsheetDrawing">
      <xdr:col>98</xdr:col>
      <xdr:colOff>38100</xdr:colOff>
      <xdr:row>105</xdr:row>
      <xdr:rowOff>44450</xdr:rowOff>
    </xdr:to>
    <xdr:sp macro="" textlink="">
      <xdr:nvSpPr>
        <xdr:cNvPr id="743" name="楕円 742"/>
        <xdr:cNvSpPr/>
      </xdr:nvSpPr>
      <xdr:spPr>
        <a:xfrm>
          <a:off x="186055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146050</xdr:rowOff>
    </xdr:from>
    <xdr:to xmlns:xdr="http://schemas.openxmlformats.org/drawingml/2006/spreadsheetDrawing">
      <xdr:col>102</xdr:col>
      <xdr:colOff>114300</xdr:colOff>
      <xdr:row>104</xdr:row>
      <xdr:rowOff>165100</xdr:rowOff>
    </xdr:to>
    <xdr:cxnSp macro="">
      <xdr:nvCxnSpPr>
        <xdr:cNvPr id="744" name="直線コネクタ 743"/>
        <xdr:cNvCxnSpPr/>
      </xdr:nvCxnSpPr>
      <xdr:spPr>
        <a:xfrm flipV="1">
          <a:off x="18656300" y="179768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39370</xdr:rowOff>
    </xdr:from>
    <xdr:ext cx="469900" cy="259080"/>
    <xdr:sp macro="" textlink="">
      <xdr:nvSpPr>
        <xdr:cNvPr id="745" name="n_1aveValue【庁舎】&#10;一人当たり面積"/>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9265" cy="259080"/>
    <xdr:sp macro="" textlink="">
      <xdr:nvSpPr>
        <xdr:cNvPr id="746" name="n_2aveValue【庁舎】&#10;一人当たり面積"/>
        <xdr:cNvSpPr txBox="1"/>
      </xdr:nvSpPr>
      <xdr:spPr>
        <a:xfrm>
          <a:off x="20199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63500</xdr:rowOff>
    </xdr:from>
    <xdr:ext cx="469265" cy="258445"/>
    <xdr:sp macro="" textlink="">
      <xdr:nvSpPr>
        <xdr:cNvPr id="747" name="n_3aveValue【庁舎】&#10;一人当たり面積"/>
        <xdr:cNvSpPr txBox="1"/>
      </xdr:nvSpPr>
      <xdr:spPr>
        <a:xfrm>
          <a:off x="19310350" y="182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57150</xdr:rowOff>
    </xdr:from>
    <xdr:ext cx="469265" cy="259080"/>
    <xdr:sp macro="" textlink="">
      <xdr:nvSpPr>
        <xdr:cNvPr id="748" name="n_4aveValue【庁舎】&#10;一人当たり面積"/>
        <xdr:cNvSpPr txBox="1"/>
      </xdr:nvSpPr>
      <xdr:spPr>
        <a:xfrm>
          <a:off x="18421350" y="18230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3810</xdr:rowOff>
    </xdr:from>
    <xdr:ext cx="469900" cy="259080"/>
    <xdr:sp macro="" textlink="">
      <xdr:nvSpPr>
        <xdr:cNvPr id="749" name="n_1mainValue【庁舎】&#10;一人当たり面積"/>
        <xdr:cNvSpPr txBox="1"/>
      </xdr:nvSpPr>
      <xdr:spPr>
        <a:xfrm>
          <a:off x="21075650" y="17663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20320</xdr:rowOff>
    </xdr:from>
    <xdr:ext cx="469265" cy="258445"/>
    <xdr:sp macro="" textlink="">
      <xdr:nvSpPr>
        <xdr:cNvPr id="750" name="n_2mainValue【庁舎】&#10;一人当たり面積"/>
        <xdr:cNvSpPr txBox="1"/>
      </xdr:nvSpPr>
      <xdr:spPr>
        <a:xfrm>
          <a:off x="20199350" y="17679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41910</xdr:rowOff>
    </xdr:from>
    <xdr:ext cx="469265" cy="258445"/>
    <xdr:sp macro="" textlink="">
      <xdr:nvSpPr>
        <xdr:cNvPr id="751" name="n_3mainValue【庁舎】&#10;一人当たり面積"/>
        <xdr:cNvSpPr txBox="1"/>
      </xdr:nvSpPr>
      <xdr:spPr>
        <a:xfrm>
          <a:off x="19310350" y="17701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60960</xdr:rowOff>
    </xdr:from>
    <xdr:ext cx="469265" cy="259080"/>
    <xdr:sp macro="" textlink="">
      <xdr:nvSpPr>
        <xdr:cNvPr id="752" name="n_4mainValue【庁舎】&#10;一人当たり面積"/>
        <xdr:cNvSpPr txBox="1"/>
      </xdr:nvSpPr>
      <xdr:spPr>
        <a:xfrm>
          <a:off x="18421350" y="1772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類似団体と比較して特に有形固定資産減価償却率が高くなっている施設は、図書館、体育館・プール、庁舎であり、その他の施設は、類似団体平均以下又は同水準で推移している。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図書館、体育館・プールについては、類似団体平均を大きく上回り、</a:t>
          </a:r>
          <a:r>
            <a:rPr kumimoji="1" lang="en-US" altLang="ja-JP" sz="1300">
              <a:latin typeface="ＭＳ Ｐゴシック"/>
              <a:ea typeface="ＭＳ Ｐゴシック"/>
            </a:rPr>
            <a:t>90</a:t>
          </a:r>
          <a:r>
            <a:rPr kumimoji="1" lang="ja-JP" altLang="en-US" sz="1300">
              <a:latin typeface="ＭＳ Ｐゴシック"/>
              <a:ea typeface="ＭＳ Ｐゴシック"/>
            </a:rPr>
            <a:t>％以上となっていることから、老朽化が深刻であり、対策が必要である。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福祉施設については、令和</a:t>
          </a:r>
          <a:r>
            <a:rPr kumimoji="1" lang="en-US" altLang="ja-JP" sz="1300">
              <a:latin typeface="ＭＳ Ｐゴシック"/>
              <a:ea typeface="ＭＳ Ｐゴシック"/>
            </a:rPr>
            <a:t>4</a:t>
          </a:r>
          <a:r>
            <a:rPr kumimoji="1" lang="ja-JP" altLang="en-US" sz="1300">
              <a:latin typeface="ＭＳ Ｐゴシック"/>
              <a:ea typeface="ＭＳ Ｐゴシック"/>
            </a:rPr>
            <a:t>年度に老朽化していた吉良川老人憩の家を除却したことにより、有形固定資産減価償却率が減少となっている。一人当たり面積についても、類似団体平均を大きく上回っているため、施設の利用状況等により適正規模での更新・維持管理を行う。</a:t>
          </a:r>
          <a:endParaRPr kumimoji="1" lang="en-US" altLang="ja-JP" sz="1300">
            <a:latin typeface="ＭＳ Ｐゴシック"/>
            <a:ea typeface="ＭＳ Ｐゴシック"/>
          </a:endParaRPr>
        </a:p>
        <a:p>
          <a:r>
            <a:rPr kumimoji="1" lang="ja-JP" altLang="en-US" sz="1300">
              <a:latin typeface="ＭＳ Ｐゴシック"/>
              <a:ea typeface="ＭＳ Ｐゴシック"/>
            </a:rPr>
            <a:t>　庁舎については、有形固定資産減価償却率が類似団体平均を上回り、老朽対策が必要であるが、一人当たり面積が大きく上回っていることから、適正規模での検討が必要である。</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人口の減少や全国平均を上回る高齢化率に加え、地域産業の低迷等により、財政基盤が弱く、類似団体平均を下回っている。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今後においても、人口減少等の影響により大幅な増収は見込めない状況にあるため、市税等の徴収強化に取り組むとともに、人件費や物件費などの経常経費削減及び行政の効率化に努めることにより、財政の健全化を図る。</a:t>
          </a:r>
        </a:p>
        <a:p>
          <a:pPr marL="0" marR="0" lvl="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116840</xdr:rowOff>
    </xdr:from>
    <xdr:to xmlns:xdr="http://schemas.openxmlformats.org/drawingml/2006/spreadsheetDrawing">
      <xdr:col>23</xdr:col>
      <xdr:colOff>133350</xdr:colOff>
      <xdr:row>44</xdr:row>
      <xdr:rowOff>116840</xdr:rowOff>
    </xdr:to>
    <xdr:cxnSp macro="">
      <xdr:nvCxnSpPr>
        <xdr:cNvPr id="67" name="直線コネクタ 66"/>
        <xdr:cNvCxnSpPr/>
      </xdr:nvCxnSpPr>
      <xdr:spPr>
        <a:xfrm>
          <a:off x="4114800" y="7660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63500</xdr:rowOff>
    </xdr:from>
    <xdr:ext cx="762000" cy="258445"/>
    <xdr:sp macro="" textlink="">
      <xdr:nvSpPr>
        <xdr:cNvPr id="68" name="財政力平均値テキスト"/>
        <xdr:cNvSpPr txBox="1"/>
      </xdr:nvSpPr>
      <xdr:spPr>
        <a:xfrm>
          <a:off x="5041900" y="70929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116840</xdr:rowOff>
    </xdr:from>
    <xdr:to xmlns:xdr="http://schemas.openxmlformats.org/drawingml/2006/spreadsheetDrawing">
      <xdr:col>19</xdr:col>
      <xdr:colOff>133350</xdr:colOff>
      <xdr:row>44</xdr:row>
      <xdr:rowOff>116840</xdr:rowOff>
    </xdr:to>
    <xdr:cxnSp macro="">
      <xdr:nvCxnSpPr>
        <xdr:cNvPr id="70" name="直線コネクタ 69"/>
        <xdr:cNvCxnSpPr/>
      </xdr:nvCxnSpPr>
      <xdr:spPr>
        <a:xfrm>
          <a:off x="3225800" y="7660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8445"/>
    <xdr:sp macro="" textlink="">
      <xdr:nvSpPr>
        <xdr:cNvPr id="72" name="テキスト ボックス 71"/>
        <xdr:cNvSpPr txBox="1"/>
      </xdr:nvSpPr>
      <xdr:spPr>
        <a:xfrm>
          <a:off x="3733800" y="6992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92710</xdr:rowOff>
    </xdr:from>
    <xdr:to xmlns:xdr="http://schemas.openxmlformats.org/drawingml/2006/spreadsheetDrawing">
      <xdr:col>15</xdr:col>
      <xdr:colOff>82550</xdr:colOff>
      <xdr:row>44</xdr:row>
      <xdr:rowOff>116840</xdr:rowOff>
    </xdr:to>
    <xdr:cxnSp macro="">
      <xdr:nvCxnSpPr>
        <xdr:cNvPr id="73" name="直線コネクタ 72"/>
        <xdr:cNvCxnSpPr/>
      </xdr:nvCxnSpPr>
      <xdr:spPr>
        <a:xfrm>
          <a:off x="2336800" y="76365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58445"/>
    <xdr:sp macro="" textlink="">
      <xdr:nvSpPr>
        <xdr:cNvPr id="75" name="テキスト ボックス 74"/>
        <xdr:cNvSpPr txBox="1"/>
      </xdr:nvSpPr>
      <xdr:spPr>
        <a:xfrm>
          <a:off x="2844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92710</xdr:rowOff>
    </xdr:from>
    <xdr:to xmlns:xdr="http://schemas.openxmlformats.org/drawingml/2006/spreadsheetDrawing">
      <xdr:col>11</xdr:col>
      <xdr:colOff>31750</xdr:colOff>
      <xdr:row>44</xdr:row>
      <xdr:rowOff>92710</xdr:rowOff>
    </xdr:to>
    <xdr:cxnSp macro="">
      <xdr:nvCxnSpPr>
        <xdr:cNvPr id="76" name="直線コネクタ 75"/>
        <xdr:cNvCxnSpPr/>
      </xdr:nvCxnSpPr>
      <xdr:spPr>
        <a:xfrm>
          <a:off x="1447800" y="7636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8445"/>
    <xdr:sp macro="" textlink="">
      <xdr:nvSpPr>
        <xdr:cNvPr id="78" name="テキスト ボックス 77"/>
        <xdr:cNvSpPr txBox="1"/>
      </xdr:nvSpPr>
      <xdr:spPr>
        <a:xfrm>
          <a:off x="1955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0" name="テキスト ボックス 79"/>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66040</xdr:rowOff>
    </xdr:from>
    <xdr:to xmlns:xdr="http://schemas.openxmlformats.org/drawingml/2006/spreadsheetDrawing">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133350</xdr:rowOff>
    </xdr:from>
    <xdr:ext cx="762000" cy="258445"/>
    <xdr:sp macro="" textlink="">
      <xdr:nvSpPr>
        <xdr:cNvPr id="87" name="財政力該当値テキスト"/>
        <xdr:cNvSpPr txBox="1"/>
      </xdr:nvSpPr>
      <xdr:spPr>
        <a:xfrm>
          <a:off x="5041900" y="7505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66040</xdr:rowOff>
    </xdr:from>
    <xdr:to xmlns:xdr="http://schemas.openxmlformats.org/drawingml/2006/spreadsheetDrawing">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152400</xdr:rowOff>
    </xdr:from>
    <xdr:ext cx="736600" cy="259080"/>
    <xdr:sp macro="" textlink="">
      <xdr:nvSpPr>
        <xdr:cNvPr id="89" name="テキスト ボックス 88"/>
        <xdr:cNvSpPr txBox="1"/>
      </xdr:nvSpPr>
      <xdr:spPr>
        <a:xfrm>
          <a:off x="3733800" y="769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66040</xdr:rowOff>
    </xdr:from>
    <xdr:to xmlns:xdr="http://schemas.openxmlformats.org/drawingml/2006/spreadsheetDrawing">
      <xdr:col>15</xdr:col>
      <xdr:colOff>133350</xdr:colOff>
      <xdr:row>44</xdr:row>
      <xdr:rowOff>167640</xdr:rowOff>
    </xdr:to>
    <xdr:sp macro="" textlink="">
      <xdr:nvSpPr>
        <xdr:cNvPr id="90" name="楕円 89"/>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152400</xdr:rowOff>
    </xdr:from>
    <xdr:ext cx="762000" cy="259080"/>
    <xdr:sp macro="" textlink="">
      <xdr:nvSpPr>
        <xdr:cNvPr id="91" name="テキスト ボックス 90"/>
        <xdr:cNvSpPr txBox="1"/>
      </xdr:nvSpPr>
      <xdr:spPr>
        <a:xfrm>
          <a:off x="2844800" y="769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41910</xdr:rowOff>
    </xdr:from>
    <xdr:to xmlns:xdr="http://schemas.openxmlformats.org/drawingml/2006/spreadsheetDrawing">
      <xdr:col>11</xdr:col>
      <xdr:colOff>82550</xdr:colOff>
      <xdr:row>44</xdr:row>
      <xdr:rowOff>143510</xdr:rowOff>
    </xdr:to>
    <xdr:sp macro="" textlink="">
      <xdr:nvSpPr>
        <xdr:cNvPr id="92" name="楕円 91"/>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128270</xdr:rowOff>
    </xdr:from>
    <xdr:ext cx="762000" cy="259080"/>
    <xdr:sp macro="" textlink="">
      <xdr:nvSpPr>
        <xdr:cNvPr id="93" name="テキスト ボックス 92"/>
        <xdr:cNvSpPr txBox="1"/>
      </xdr:nvSpPr>
      <xdr:spPr>
        <a:xfrm>
          <a:off x="1955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41910</xdr:rowOff>
    </xdr:from>
    <xdr:to xmlns:xdr="http://schemas.openxmlformats.org/drawingml/2006/spreadsheetDrawing">
      <xdr:col>7</xdr:col>
      <xdr:colOff>31750</xdr:colOff>
      <xdr:row>44</xdr:row>
      <xdr:rowOff>143510</xdr:rowOff>
    </xdr:to>
    <xdr:sp macro="" textlink="">
      <xdr:nvSpPr>
        <xdr:cNvPr id="94" name="楕円 93"/>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128270</xdr:rowOff>
    </xdr:from>
    <xdr:ext cx="762000" cy="259080"/>
    <xdr:sp macro="" textlink="">
      <xdr:nvSpPr>
        <xdr:cNvPr id="95" name="テキスト ボックス 94"/>
        <xdr:cNvSpPr txBox="1"/>
      </xdr:nvSpPr>
      <xdr:spPr>
        <a:xfrm>
          <a:off x="1066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扶助費等の減により、対前年度比</a:t>
          </a:r>
          <a:r>
            <a:rPr kumimoji="1" lang="en-US" altLang="ja-JP" sz="1300">
              <a:latin typeface="ＭＳ Ｐゴシック"/>
              <a:ea typeface="ＭＳ Ｐゴシック"/>
            </a:rPr>
            <a:t>1.8</a:t>
          </a:r>
          <a:r>
            <a:rPr kumimoji="1" lang="ja-JP" altLang="en-US" sz="1300">
              <a:latin typeface="ＭＳ Ｐゴシック"/>
              <a:ea typeface="ＭＳ Ｐゴシック"/>
            </a:rPr>
            <a:t>％減となっているが、今後、室戸診療所整備事業（令和</a:t>
          </a:r>
          <a:r>
            <a:rPr kumimoji="1" lang="en-US" altLang="ja-JP" sz="1300">
              <a:latin typeface="ＭＳ Ｐゴシック"/>
              <a:ea typeface="ＭＳ Ｐゴシック"/>
            </a:rPr>
            <a:t>3</a:t>
          </a:r>
          <a:r>
            <a:rPr kumimoji="1" lang="ja-JP" altLang="en-US" sz="1300">
              <a:latin typeface="ＭＳ Ｐゴシック"/>
              <a:ea typeface="ＭＳ Ｐゴシック"/>
            </a:rPr>
            <a:t>年度）に係る市債の元金償還が始まることや、統合中学校整備事業等の大型事業の実施を予定していることから、公債費が増となる見込みであるため、新規発行債の抑制及び職員数の適正管理など義務的経費の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1" name="テキスト ボックス 120"/>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3" name="テキスト ボックス 122"/>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58445"/>
    <xdr:sp macro="" textlink="">
      <xdr:nvSpPr>
        <xdr:cNvPr id="128" name="財政構造の弾力性最小値テキスト"/>
        <xdr:cNvSpPr txBox="1"/>
      </xdr:nvSpPr>
      <xdr:spPr>
        <a:xfrm>
          <a:off x="5041900" y="1144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8445"/>
    <xdr:sp macro="" textlink="">
      <xdr:nvSpPr>
        <xdr:cNvPr id="130" name="財政構造の弾力性最大値テキスト"/>
        <xdr:cNvSpPr txBox="1"/>
      </xdr:nvSpPr>
      <xdr:spPr>
        <a:xfrm>
          <a:off x="5041900" y="9607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125095</xdr:rowOff>
    </xdr:from>
    <xdr:to xmlns:xdr="http://schemas.openxmlformats.org/drawingml/2006/spreadsheetDrawing">
      <xdr:col>23</xdr:col>
      <xdr:colOff>133350</xdr:colOff>
      <xdr:row>61</xdr:row>
      <xdr:rowOff>15875</xdr:rowOff>
    </xdr:to>
    <xdr:cxnSp macro="">
      <xdr:nvCxnSpPr>
        <xdr:cNvPr id="132" name="直線コネクタ 131"/>
        <xdr:cNvCxnSpPr/>
      </xdr:nvCxnSpPr>
      <xdr:spPr>
        <a:xfrm flipV="1">
          <a:off x="4114800" y="1041209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60325</xdr:rowOff>
    </xdr:from>
    <xdr:ext cx="762000" cy="259080"/>
    <xdr:sp macro="" textlink="">
      <xdr:nvSpPr>
        <xdr:cNvPr id="133" name="財政構造の弾力性平均値テキスト"/>
        <xdr:cNvSpPr txBox="1"/>
      </xdr:nvSpPr>
      <xdr:spPr>
        <a:xfrm>
          <a:off x="5041900" y="10175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168275</xdr:rowOff>
    </xdr:from>
    <xdr:to xmlns:xdr="http://schemas.openxmlformats.org/drawingml/2006/spreadsheetDrawing">
      <xdr:col>19</xdr:col>
      <xdr:colOff>133350</xdr:colOff>
      <xdr:row>61</xdr:row>
      <xdr:rowOff>15875</xdr:rowOff>
    </xdr:to>
    <xdr:cxnSp macro="">
      <xdr:nvCxnSpPr>
        <xdr:cNvPr id="135" name="直線コネクタ 134"/>
        <xdr:cNvCxnSpPr/>
      </xdr:nvCxnSpPr>
      <xdr:spPr>
        <a:xfrm>
          <a:off x="3225800" y="10112375"/>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132080</xdr:rowOff>
    </xdr:from>
    <xdr:ext cx="736600" cy="258445"/>
    <xdr:sp macro="" textlink="">
      <xdr:nvSpPr>
        <xdr:cNvPr id="137" name="テキスト ボックス 136"/>
        <xdr:cNvSpPr txBox="1"/>
      </xdr:nvSpPr>
      <xdr:spPr>
        <a:xfrm>
          <a:off x="3733800" y="100761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168275</xdr:rowOff>
    </xdr:from>
    <xdr:to xmlns:xdr="http://schemas.openxmlformats.org/drawingml/2006/spreadsheetDrawing">
      <xdr:col>15</xdr:col>
      <xdr:colOff>82550</xdr:colOff>
      <xdr:row>60</xdr:row>
      <xdr:rowOff>167005</xdr:rowOff>
    </xdr:to>
    <xdr:cxnSp macro="">
      <xdr:nvCxnSpPr>
        <xdr:cNvPr id="138" name="直線コネクタ 137"/>
        <xdr:cNvCxnSpPr/>
      </xdr:nvCxnSpPr>
      <xdr:spPr>
        <a:xfrm flipV="1">
          <a:off x="2336800" y="10112375"/>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62000" cy="258445"/>
    <xdr:sp macro="" textlink="">
      <xdr:nvSpPr>
        <xdr:cNvPr id="140" name="テキスト ボックス 139"/>
        <xdr:cNvSpPr txBox="1"/>
      </xdr:nvSpPr>
      <xdr:spPr>
        <a:xfrm>
          <a:off x="2844800" y="1026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167005</xdr:rowOff>
    </xdr:from>
    <xdr:to xmlns:xdr="http://schemas.openxmlformats.org/drawingml/2006/spreadsheetDrawing">
      <xdr:col>11</xdr:col>
      <xdr:colOff>31750</xdr:colOff>
      <xdr:row>61</xdr:row>
      <xdr:rowOff>67945</xdr:rowOff>
    </xdr:to>
    <xdr:cxnSp macro="">
      <xdr:nvCxnSpPr>
        <xdr:cNvPr id="141" name="直線コネクタ 140"/>
        <xdr:cNvCxnSpPr/>
      </xdr:nvCxnSpPr>
      <xdr:spPr>
        <a:xfrm flipV="1">
          <a:off x="1447800" y="104540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8255</xdr:rowOff>
    </xdr:from>
    <xdr:ext cx="762000" cy="258445"/>
    <xdr:sp macro="" textlink="">
      <xdr:nvSpPr>
        <xdr:cNvPr id="145" name="テキスト ボックス 144"/>
        <xdr:cNvSpPr txBox="1"/>
      </xdr:nvSpPr>
      <xdr:spPr>
        <a:xfrm>
          <a:off x="1066800" y="10123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74930</xdr:rowOff>
    </xdr:from>
    <xdr:to xmlns:xdr="http://schemas.openxmlformats.org/drawingml/2006/spreadsheetDrawing">
      <xdr:col>23</xdr:col>
      <xdr:colOff>184150</xdr:colOff>
      <xdr:row>61</xdr:row>
      <xdr:rowOff>4445</xdr:rowOff>
    </xdr:to>
    <xdr:sp macro="" textlink="">
      <xdr:nvSpPr>
        <xdr:cNvPr id="151" name="楕円 150"/>
        <xdr:cNvSpPr/>
      </xdr:nvSpPr>
      <xdr:spPr>
        <a:xfrm>
          <a:off x="4902200" y="10361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46355</xdr:rowOff>
    </xdr:from>
    <xdr:ext cx="762000" cy="259080"/>
    <xdr:sp macro="" textlink="">
      <xdr:nvSpPr>
        <xdr:cNvPr id="152" name="財政構造の弾力性該当値テキスト"/>
        <xdr:cNvSpPr txBox="1"/>
      </xdr:nvSpPr>
      <xdr:spPr>
        <a:xfrm>
          <a:off x="5041900" y="10333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136525</xdr:rowOff>
    </xdr:from>
    <xdr:to xmlns:xdr="http://schemas.openxmlformats.org/drawingml/2006/spreadsheetDrawing">
      <xdr:col>19</xdr:col>
      <xdr:colOff>184150</xdr:colOff>
      <xdr:row>61</xdr:row>
      <xdr:rowOff>66675</xdr:rowOff>
    </xdr:to>
    <xdr:sp macro="" textlink="">
      <xdr:nvSpPr>
        <xdr:cNvPr id="153" name="楕円 152"/>
        <xdr:cNvSpPr/>
      </xdr:nvSpPr>
      <xdr:spPr>
        <a:xfrm>
          <a:off x="4064000" y="104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52070</xdr:rowOff>
    </xdr:from>
    <xdr:ext cx="736600" cy="258445"/>
    <xdr:sp macro="" textlink="">
      <xdr:nvSpPr>
        <xdr:cNvPr id="154" name="テキスト ボックス 153"/>
        <xdr:cNvSpPr txBox="1"/>
      </xdr:nvSpPr>
      <xdr:spPr>
        <a:xfrm>
          <a:off x="3733800" y="10510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117475</xdr:rowOff>
    </xdr:from>
    <xdr:to xmlns:xdr="http://schemas.openxmlformats.org/drawingml/2006/spreadsheetDrawing">
      <xdr:col>15</xdr:col>
      <xdr:colOff>133350</xdr:colOff>
      <xdr:row>59</xdr:row>
      <xdr:rowOff>47625</xdr:rowOff>
    </xdr:to>
    <xdr:sp macro="" textlink="">
      <xdr:nvSpPr>
        <xdr:cNvPr id="155" name="楕円 154"/>
        <xdr:cNvSpPr/>
      </xdr:nvSpPr>
      <xdr:spPr>
        <a:xfrm>
          <a:off x="31750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57785</xdr:rowOff>
    </xdr:from>
    <xdr:ext cx="762000" cy="259080"/>
    <xdr:sp macro="" textlink="">
      <xdr:nvSpPr>
        <xdr:cNvPr id="156" name="テキスト ボックス 155"/>
        <xdr:cNvSpPr txBox="1"/>
      </xdr:nvSpPr>
      <xdr:spPr>
        <a:xfrm>
          <a:off x="2844800" y="983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116205</xdr:rowOff>
    </xdr:from>
    <xdr:to xmlns:xdr="http://schemas.openxmlformats.org/drawingml/2006/spreadsheetDrawing">
      <xdr:col>11</xdr:col>
      <xdr:colOff>82550</xdr:colOff>
      <xdr:row>61</xdr:row>
      <xdr:rowOff>46355</xdr:rowOff>
    </xdr:to>
    <xdr:sp macro="" textlink="">
      <xdr:nvSpPr>
        <xdr:cNvPr id="157" name="楕円 156"/>
        <xdr:cNvSpPr/>
      </xdr:nvSpPr>
      <xdr:spPr>
        <a:xfrm>
          <a:off x="22860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31115</xdr:rowOff>
    </xdr:from>
    <xdr:ext cx="762000" cy="258445"/>
    <xdr:sp macro="" textlink="">
      <xdr:nvSpPr>
        <xdr:cNvPr id="158" name="テキスト ボックス 157"/>
        <xdr:cNvSpPr txBox="1"/>
      </xdr:nvSpPr>
      <xdr:spPr>
        <a:xfrm>
          <a:off x="1955800" y="10489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17780</xdr:rowOff>
    </xdr:from>
    <xdr:to xmlns:xdr="http://schemas.openxmlformats.org/drawingml/2006/spreadsheetDrawing">
      <xdr:col>7</xdr:col>
      <xdr:colOff>31750</xdr:colOff>
      <xdr:row>61</xdr:row>
      <xdr:rowOff>118745</xdr:rowOff>
    </xdr:to>
    <xdr:sp macro="" textlink="">
      <xdr:nvSpPr>
        <xdr:cNvPr id="159" name="楕円 158"/>
        <xdr:cNvSpPr/>
      </xdr:nvSpPr>
      <xdr:spPr>
        <a:xfrm>
          <a:off x="1397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103505</xdr:rowOff>
    </xdr:from>
    <xdr:ext cx="762000" cy="259080"/>
    <xdr:sp macro="" textlink="">
      <xdr:nvSpPr>
        <xdr:cNvPr id="160" name="テキスト ボックス 159"/>
        <xdr:cNvSpPr txBox="1"/>
      </xdr:nvSpPr>
      <xdr:spPr>
        <a:xfrm>
          <a:off x="1066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[369,193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人口減少の影響により人口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人当たりの決算額が増加傾向である。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人件費については、隣接する東洋町の消防業務を受託していることや生活保護率が高いことにより福祉事務所に職員を多く配置しているためである。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また、物件費については、保有する公共施設数が多く、その維持管理に費用がかかっているためである。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今後は、職員数及び計画的な施設の適正管理に努める。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8" name="テキスト ボックス 177"/>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0" name="テキスト ボックス 179"/>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58445"/>
    <xdr:sp macro="" textlink="">
      <xdr:nvSpPr>
        <xdr:cNvPr id="194" name="人件費・物件費等の状況最大値テキスト"/>
        <xdr:cNvSpPr txBox="1"/>
      </xdr:nvSpPr>
      <xdr:spPr>
        <a:xfrm>
          <a:off x="5041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125095</xdr:rowOff>
    </xdr:from>
    <xdr:to xmlns:xdr="http://schemas.openxmlformats.org/drawingml/2006/spreadsheetDrawing">
      <xdr:col>23</xdr:col>
      <xdr:colOff>133350</xdr:colOff>
      <xdr:row>83</xdr:row>
      <xdr:rowOff>149225</xdr:rowOff>
    </xdr:to>
    <xdr:cxnSp macro="">
      <xdr:nvCxnSpPr>
        <xdr:cNvPr id="196" name="直線コネクタ 195"/>
        <xdr:cNvCxnSpPr/>
      </xdr:nvCxnSpPr>
      <xdr:spPr>
        <a:xfrm>
          <a:off x="4114800" y="143554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26035</xdr:rowOff>
    </xdr:from>
    <xdr:ext cx="762000" cy="259080"/>
    <xdr:sp macro="" textlink="">
      <xdr:nvSpPr>
        <xdr:cNvPr id="197" name="人件費・物件費等の状況平均値テキスト"/>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45085</xdr:rowOff>
    </xdr:from>
    <xdr:to xmlns:xdr="http://schemas.openxmlformats.org/drawingml/2006/spreadsheetDrawing">
      <xdr:col>19</xdr:col>
      <xdr:colOff>133350</xdr:colOff>
      <xdr:row>83</xdr:row>
      <xdr:rowOff>125095</xdr:rowOff>
    </xdr:to>
    <xdr:cxnSp macro="">
      <xdr:nvCxnSpPr>
        <xdr:cNvPr id="199" name="直線コネクタ 198"/>
        <xdr:cNvCxnSpPr/>
      </xdr:nvCxnSpPr>
      <xdr:spPr>
        <a:xfrm>
          <a:off x="3225800" y="1427543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113030</xdr:rowOff>
    </xdr:from>
    <xdr:ext cx="736600" cy="259080"/>
    <xdr:sp macro="" textlink="">
      <xdr:nvSpPr>
        <xdr:cNvPr id="201" name="テキスト ボックス 200"/>
        <xdr:cNvSpPr txBox="1"/>
      </xdr:nvSpPr>
      <xdr:spPr>
        <a:xfrm>
          <a:off x="3733800" y="1382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14605</xdr:rowOff>
    </xdr:from>
    <xdr:to xmlns:xdr="http://schemas.openxmlformats.org/drawingml/2006/spreadsheetDrawing">
      <xdr:col>15</xdr:col>
      <xdr:colOff>82550</xdr:colOff>
      <xdr:row>83</xdr:row>
      <xdr:rowOff>45085</xdr:rowOff>
    </xdr:to>
    <xdr:cxnSp macro="">
      <xdr:nvCxnSpPr>
        <xdr:cNvPr id="202" name="直線コネクタ 201"/>
        <xdr:cNvCxnSpPr/>
      </xdr:nvCxnSpPr>
      <xdr:spPr>
        <a:xfrm>
          <a:off x="2336800" y="142449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101600</xdr:rowOff>
    </xdr:from>
    <xdr:ext cx="762000" cy="259080"/>
    <xdr:sp macro="" textlink="">
      <xdr:nvSpPr>
        <xdr:cNvPr id="204" name="テキスト ボックス 203"/>
        <xdr:cNvSpPr txBox="1"/>
      </xdr:nvSpPr>
      <xdr:spPr>
        <a:xfrm>
          <a:off x="2844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134620</xdr:rowOff>
    </xdr:from>
    <xdr:to xmlns:xdr="http://schemas.openxmlformats.org/drawingml/2006/spreadsheetDrawing">
      <xdr:col>11</xdr:col>
      <xdr:colOff>31750</xdr:colOff>
      <xdr:row>83</xdr:row>
      <xdr:rowOff>14605</xdr:rowOff>
    </xdr:to>
    <xdr:cxnSp macro="">
      <xdr:nvCxnSpPr>
        <xdr:cNvPr id="205" name="直線コネクタ 204"/>
        <xdr:cNvCxnSpPr/>
      </xdr:nvCxnSpPr>
      <xdr:spPr>
        <a:xfrm>
          <a:off x="1447800" y="141935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81280</xdr:rowOff>
    </xdr:from>
    <xdr:ext cx="762000" cy="259080"/>
    <xdr:sp macro="" textlink="">
      <xdr:nvSpPr>
        <xdr:cNvPr id="207" name="テキスト ボックス 206"/>
        <xdr:cNvSpPr txBox="1"/>
      </xdr:nvSpPr>
      <xdr:spPr>
        <a:xfrm>
          <a:off x="1955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53340</xdr:rowOff>
    </xdr:from>
    <xdr:ext cx="762000" cy="258445"/>
    <xdr:sp macro="" textlink="">
      <xdr:nvSpPr>
        <xdr:cNvPr id="209" name="テキスト ボックス 208"/>
        <xdr:cNvSpPr txBox="1"/>
      </xdr:nvSpPr>
      <xdr:spPr>
        <a:xfrm>
          <a:off x="1066800" y="1376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98425</xdr:rowOff>
    </xdr:from>
    <xdr:to xmlns:xdr="http://schemas.openxmlformats.org/drawingml/2006/spreadsheetDrawing">
      <xdr:col>23</xdr:col>
      <xdr:colOff>184150</xdr:colOff>
      <xdr:row>84</xdr:row>
      <xdr:rowOff>29210</xdr:rowOff>
    </xdr:to>
    <xdr:sp macro="" textlink="">
      <xdr:nvSpPr>
        <xdr:cNvPr id="215" name="楕円 214"/>
        <xdr:cNvSpPr/>
      </xdr:nvSpPr>
      <xdr:spPr>
        <a:xfrm>
          <a:off x="4902200" y="14328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70485</xdr:rowOff>
    </xdr:from>
    <xdr:ext cx="762000" cy="259080"/>
    <xdr:sp macro="" textlink="">
      <xdr:nvSpPr>
        <xdr:cNvPr id="216" name="人件費・物件費等の状況該当値テキスト"/>
        <xdr:cNvSpPr txBox="1"/>
      </xdr:nvSpPr>
      <xdr:spPr>
        <a:xfrm>
          <a:off x="5041900" y="1430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74930</xdr:rowOff>
    </xdr:from>
    <xdr:to xmlns:xdr="http://schemas.openxmlformats.org/drawingml/2006/spreadsheetDrawing">
      <xdr:col>19</xdr:col>
      <xdr:colOff>184150</xdr:colOff>
      <xdr:row>84</xdr:row>
      <xdr:rowOff>4445</xdr:rowOff>
    </xdr:to>
    <xdr:sp macro="" textlink="">
      <xdr:nvSpPr>
        <xdr:cNvPr id="217" name="楕円 216"/>
        <xdr:cNvSpPr/>
      </xdr:nvSpPr>
      <xdr:spPr>
        <a:xfrm>
          <a:off x="40640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160655</xdr:rowOff>
    </xdr:from>
    <xdr:ext cx="736600" cy="259080"/>
    <xdr:sp macro="" textlink="">
      <xdr:nvSpPr>
        <xdr:cNvPr id="218" name="テキスト ボックス 217"/>
        <xdr:cNvSpPr txBox="1"/>
      </xdr:nvSpPr>
      <xdr:spPr>
        <a:xfrm>
          <a:off x="3733800" y="14391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166370</xdr:rowOff>
    </xdr:from>
    <xdr:to xmlns:xdr="http://schemas.openxmlformats.org/drawingml/2006/spreadsheetDrawing">
      <xdr:col>15</xdr:col>
      <xdr:colOff>133350</xdr:colOff>
      <xdr:row>83</xdr:row>
      <xdr:rowOff>95885</xdr:rowOff>
    </xdr:to>
    <xdr:sp macro="" textlink="">
      <xdr:nvSpPr>
        <xdr:cNvPr id="219" name="楕円 218"/>
        <xdr:cNvSpPr/>
      </xdr:nvSpPr>
      <xdr:spPr>
        <a:xfrm>
          <a:off x="3175000" y="14225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80645</xdr:rowOff>
    </xdr:from>
    <xdr:ext cx="762000" cy="259080"/>
    <xdr:sp macro="" textlink="">
      <xdr:nvSpPr>
        <xdr:cNvPr id="220" name="テキスト ボックス 219"/>
        <xdr:cNvSpPr txBox="1"/>
      </xdr:nvSpPr>
      <xdr:spPr>
        <a:xfrm>
          <a:off x="284480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135255</xdr:rowOff>
    </xdr:from>
    <xdr:to xmlns:xdr="http://schemas.openxmlformats.org/drawingml/2006/spreadsheetDrawing">
      <xdr:col>11</xdr:col>
      <xdr:colOff>82550</xdr:colOff>
      <xdr:row>83</xdr:row>
      <xdr:rowOff>65405</xdr:rowOff>
    </xdr:to>
    <xdr:sp macro="" textlink="">
      <xdr:nvSpPr>
        <xdr:cNvPr id="221" name="楕円 220"/>
        <xdr:cNvSpPr/>
      </xdr:nvSpPr>
      <xdr:spPr>
        <a:xfrm>
          <a:off x="2286000" y="1419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50165</xdr:rowOff>
    </xdr:from>
    <xdr:ext cx="762000" cy="259080"/>
    <xdr:sp macro="" textlink="">
      <xdr:nvSpPr>
        <xdr:cNvPr id="222" name="テキスト ボックス 221"/>
        <xdr:cNvSpPr txBox="1"/>
      </xdr:nvSpPr>
      <xdr:spPr>
        <a:xfrm>
          <a:off x="1955800" y="1428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83820</xdr:rowOff>
    </xdr:from>
    <xdr:to xmlns:xdr="http://schemas.openxmlformats.org/drawingml/2006/spreadsheetDrawing">
      <xdr:col>7</xdr:col>
      <xdr:colOff>31750</xdr:colOff>
      <xdr:row>83</xdr:row>
      <xdr:rowOff>13970</xdr:rowOff>
    </xdr:to>
    <xdr:sp macro="" textlink="">
      <xdr:nvSpPr>
        <xdr:cNvPr id="223" name="楕円 222"/>
        <xdr:cNvSpPr/>
      </xdr:nvSpPr>
      <xdr:spPr>
        <a:xfrm>
          <a:off x="13970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170180</xdr:rowOff>
    </xdr:from>
    <xdr:ext cx="762000" cy="259080"/>
    <xdr:sp macro="" textlink="">
      <xdr:nvSpPr>
        <xdr:cNvPr id="224" name="テキスト ボックス 223"/>
        <xdr:cNvSpPr txBox="1"/>
      </xdr:nvSpPr>
      <xdr:spPr>
        <a:xfrm>
          <a:off x="1066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ポイントであり、類似団体平均を下回っている。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今後も、より一層の給与の適正化に努める。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8445"/>
    <xdr:sp macro="" textlink="">
      <xdr:nvSpPr>
        <xdr:cNvPr id="256" name="給与水準   （国との比較）最大値テキスト"/>
        <xdr:cNvSpPr txBox="1"/>
      </xdr:nvSpPr>
      <xdr:spPr>
        <a:xfrm>
          <a:off x="17106900" y="1367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86</xdr:row>
      <xdr:rowOff>34290</xdr:rowOff>
    </xdr:to>
    <xdr:cxnSp macro="">
      <xdr:nvCxnSpPr>
        <xdr:cNvPr id="258" name="直線コネクタ 257"/>
        <xdr:cNvCxnSpPr/>
      </xdr:nvCxnSpPr>
      <xdr:spPr>
        <a:xfrm flipV="1">
          <a:off x="16179800" y="1472565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127000</xdr:rowOff>
    </xdr:from>
    <xdr:ext cx="762000" cy="259080"/>
    <xdr:sp macro="" textlink="">
      <xdr:nvSpPr>
        <xdr:cNvPr id="259" name="給与水準   （国との比較）平均値テキスト"/>
        <xdr:cNvSpPr txBox="1"/>
      </xdr:nvSpPr>
      <xdr:spPr>
        <a:xfrm>
          <a:off x="17106900" y="14700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45085</xdr:rowOff>
    </xdr:from>
    <xdr:to xmlns:xdr="http://schemas.openxmlformats.org/drawingml/2006/spreadsheetDrawing">
      <xdr:col>77</xdr:col>
      <xdr:colOff>44450</xdr:colOff>
      <xdr:row>86</xdr:row>
      <xdr:rowOff>34290</xdr:rowOff>
    </xdr:to>
    <xdr:cxnSp macro="">
      <xdr:nvCxnSpPr>
        <xdr:cNvPr id="261" name="直線コネクタ 260"/>
        <xdr:cNvCxnSpPr/>
      </xdr:nvCxnSpPr>
      <xdr:spPr>
        <a:xfrm>
          <a:off x="15290800" y="1461833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83820</xdr:rowOff>
    </xdr:from>
    <xdr:ext cx="736600" cy="259080"/>
    <xdr:sp macro="" textlink="">
      <xdr:nvSpPr>
        <xdr:cNvPr id="263" name="テキスト ボックス 262"/>
        <xdr:cNvSpPr txBox="1"/>
      </xdr:nvSpPr>
      <xdr:spPr>
        <a:xfrm>
          <a:off x="15798800" y="1482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45085</xdr:rowOff>
    </xdr:from>
    <xdr:to xmlns:xdr="http://schemas.openxmlformats.org/drawingml/2006/spreadsheetDrawing">
      <xdr:col>72</xdr:col>
      <xdr:colOff>203200</xdr:colOff>
      <xdr:row>85</xdr:row>
      <xdr:rowOff>166370</xdr:rowOff>
    </xdr:to>
    <xdr:cxnSp macro="">
      <xdr:nvCxnSpPr>
        <xdr:cNvPr id="264" name="直線コネクタ 263"/>
        <xdr:cNvCxnSpPr/>
      </xdr:nvCxnSpPr>
      <xdr:spPr>
        <a:xfrm flipV="1">
          <a:off x="14401800" y="1461833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97790</xdr:rowOff>
    </xdr:from>
    <xdr:ext cx="762000" cy="258445"/>
    <xdr:sp macro="" textlink="">
      <xdr:nvSpPr>
        <xdr:cNvPr id="266" name="テキスト ボックス 265"/>
        <xdr:cNvSpPr txBox="1"/>
      </xdr:nvSpPr>
      <xdr:spPr>
        <a:xfrm>
          <a:off x="14909800" y="14842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58420</xdr:rowOff>
    </xdr:from>
    <xdr:to xmlns:xdr="http://schemas.openxmlformats.org/drawingml/2006/spreadsheetDrawing">
      <xdr:col>68</xdr:col>
      <xdr:colOff>152400</xdr:colOff>
      <xdr:row>85</xdr:row>
      <xdr:rowOff>166370</xdr:rowOff>
    </xdr:to>
    <xdr:cxnSp macro="">
      <xdr:nvCxnSpPr>
        <xdr:cNvPr id="267" name="直線コネクタ 266"/>
        <xdr:cNvCxnSpPr/>
      </xdr:nvCxnSpPr>
      <xdr:spPr>
        <a:xfrm>
          <a:off x="13512800" y="1463167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123825</xdr:rowOff>
    </xdr:from>
    <xdr:ext cx="762000" cy="258445"/>
    <xdr:sp macro="" textlink="">
      <xdr:nvSpPr>
        <xdr:cNvPr id="269" name="テキスト ボックス 268"/>
        <xdr:cNvSpPr txBox="1"/>
      </xdr:nvSpPr>
      <xdr:spPr>
        <a:xfrm>
          <a:off x="14020800" y="1486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2000" cy="258445"/>
    <xdr:sp macro="" textlink="">
      <xdr:nvSpPr>
        <xdr:cNvPr id="271" name="テキスト ボックス 270"/>
        <xdr:cNvSpPr txBox="1"/>
      </xdr:nvSpPr>
      <xdr:spPr>
        <a:xfrm>
          <a:off x="13131800" y="1485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77" name="楕円 276"/>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118110</xdr:rowOff>
    </xdr:from>
    <xdr:ext cx="762000" cy="259080"/>
    <xdr:sp macro="" textlink="">
      <xdr:nvSpPr>
        <xdr:cNvPr id="278" name="給与水準   （国との比較）該当値テキスト"/>
        <xdr:cNvSpPr txBox="1"/>
      </xdr:nvSpPr>
      <xdr:spPr>
        <a:xfrm>
          <a:off x="171069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154940</xdr:rowOff>
    </xdr:from>
    <xdr:to xmlns:xdr="http://schemas.openxmlformats.org/drawingml/2006/spreadsheetDrawing">
      <xdr:col>77</xdr:col>
      <xdr:colOff>95250</xdr:colOff>
      <xdr:row>86</xdr:row>
      <xdr:rowOff>85090</xdr:rowOff>
    </xdr:to>
    <xdr:sp macro="" textlink="">
      <xdr:nvSpPr>
        <xdr:cNvPr id="279" name="楕円 278"/>
        <xdr:cNvSpPr/>
      </xdr:nvSpPr>
      <xdr:spPr>
        <a:xfrm>
          <a:off x="16129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95250</xdr:rowOff>
    </xdr:from>
    <xdr:ext cx="736600" cy="259080"/>
    <xdr:sp macro="" textlink="">
      <xdr:nvSpPr>
        <xdr:cNvPr id="280" name="テキスト ボックス 279"/>
        <xdr:cNvSpPr txBox="1"/>
      </xdr:nvSpPr>
      <xdr:spPr>
        <a:xfrm>
          <a:off x="15798800" y="14497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166370</xdr:rowOff>
    </xdr:from>
    <xdr:to xmlns:xdr="http://schemas.openxmlformats.org/drawingml/2006/spreadsheetDrawing">
      <xdr:col>73</xdr:col>
      <xdr:colOff>44450</xdr:colOff>
      <xdr:row>85</xdr:row>
      <xdr:rowOff>95885</xdr:rowOff>
    </xdr:to>
    <xdr:sp macro="" textlink="">
      <xdr:nvSpPr>
        <xdr:cNvPr id="281" name="楕円 280"/>
        <xdr:cNvSpPr/>
      </xdr:nvSpPr>
      <xdr:spPr>
        <a:xfrm>
          <a:off x="15240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106045</xdr:rowOff>
    </xdr:from>
    <xdr:ext cx="762000" cy="259080"/>
    <xdr:sp macro="" textlink="">
      <xdr:nvSpPr>
        <xdr:cNvPr id="282" name="テキスト ボックス 281"/>
        <xdr:cNvSpPr txBox="1"/>
      </xdr:nvSpPr>
      <xdr:spPr>
        <a:xfrm>
          <a:off x="14909800" y="14336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114935</xdr:rowOff>
    </xdr:from>
    <xdr:to xmlns:xdr="http://schemas.openxmlformats.org/drawingml/2006/spreadsheetDrawing">
      <xdr:col>68</xdr:col>
      <xdr:colOff>203200</xdr:colOff>
      <xdr:row>86</xdr:row>
      <xdr:rowOff>45085</xdr:rowOff>
    </xdr:to>
    <xdr:sp macro="" textlink="">
      <xdr:nvSpPr>
        <xdr:cNvPr id="283" name="楕円 282"/>
        <xdr:cNvSpPr/>
      </xdr:nvSpPr>
      <xdr:spPr>
        <a:xfrm>
          <a:off x="14351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55245</xdr:rowOff>
    </xdr:from>
    <xdr:ext cx="762000" cy="258445"/>
    <xdr:sp macro="" textlink="">
      <xdr:nvSpPr>
        <xdr:cNvPr id="284" name="テキスト ボックス 283"/>
        <xdr:cNvSpPr txBox="1"/>
      </xdr:nvSpPr>
      <xdr:spPr>
        <a:xfrm>
          <a:off x="14020800" y="14457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7620</xdr:rowOff>
    </xdr:from>
    <xdr:to xmlns:xdr="http://schemas.openxmlformats.org/drawingml/2006/spreadsheetDrawing">
      <xdr:col>64</xdr:col>
      <xdr:colOff>152400</xdr:colOff>
      <xdr:row>85</xdr:row>
      <xdr:rowOff>109220</xdr:rowOff>
    </xdr:to>
    <xdr:sp macro="" textlink="">
      <xdr:nvSpPr>
        <xdr:cNvPr id="285" name="楕円 284"/>
        <xdr:cNvSpPr/>
      </xdr:nvSpPr>
      <xdr:spPr>
        <a:xfrm>
          <a:off x="13462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119380</xdr:rowOff>
    </xdr:from>
    <xdr:ext cx="762000" cy="259080"/>
    <xdr:sp macro="" textlink="">
      <xdr:nvSpPr>
        <xdr:cNvPr id="286" name="テキスト ボックス 285"/>
        <xdr:cNvSpPr txBox="1"/>
      </xdr:nvSpPr>
      <xdr:spPr>
        <a:xfrm>
          <a:off x="13131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[20.48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人口減少が急速に進む一方で、移住促進事業及び地域医療対策事業等の積極的な施策の実施に人員が必要であったため、類似団体平均を大きく上回っている。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今後は、組織体制及び事務事業の見直しを検討し、より適切な定員管理に努める。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0" name="テキスト ボックス 30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2" name="テキスト ボックス 31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43815</xdr:rowOff>
    </xdr:from>
    <xdr:to xmlns:xdr="http://schemas.openxmlformats.org/drawingml/2006/spreadsheetDrawing">
      <xdr:col>81</xdr:col>
      <xdr:colOff>44450</xdr:colOff>
      <xdr:row>65</xdr:row>
      <xdr:rowOff>91440</xdr:rowOff>
    </xdr:to>
    <xdr:cxnSp macro="">
      <xdr:nvCxnSpPr>
        <xdr:cNvPr id="321" name="直線コネクタ 320"/>
        <xdr:cNvCxnSpPr/>
      </xdr:nvCxnSpPr>
      <xdr:spPr>
        <a:xfrm>
          <a:off x="16179800" y="1118806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140970</xdr:rowOff>
    </xdr:from>
    <xdr:ext cx="762000" cy="259080"/>
    <xdr:sp macro="" textlink="">
      <xdr:nvSpPr>
        <xdr:cNvPr id="322" name="定員管理の状況平均値テキスト"/>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156845</xdr:rowOff>
    </xdr:from>
    <xdr:to xmlns:xdr="http://schemas.openxmlformats.org/drawingml/2006/spreadsheetDrawing">
      <xdr:col>77</xdr:col>
      <xdr:colOff>44450</xdr:colOff>
      <xdr:row>65</xdr:row>
      <xdr:rowOff>43815</xdr:rowOff>
    </xdr:to>
    <xdr:cxnSp macro="">
      <xdr:nvCxnSpPr>
        <xdr:cNvPr id="324" name="直線コネクタ 323"/>
        <xdr:cNvCxnSpPr/>
      </xdr:nvCxnSpPr>
      <xdr:spPr>
        <a:xfrm>
          <a:off x="15290800" y="111296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50800</xdr:rowOff>
    </xdr:from>
    <xdr:ext cx="736600" cy="259080"/>
    <xdr:sp macro="" textlink="">
      <xdr:nvSpPr>
        <xdr:cNvPr id="326" name="テキスト ボックス 325"/>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112395</xdr:rowOff>
    </xdr:from>
    <xdr:to xmlns:xdr="http://schemas.openxmlformats.org/drawingml/2006/spreadsheetDrawing">
      <xdr:col>72</xdr:col>
      <xdr:colOff>203200</xdr:colOff>
      <xdr:row>64</xdr:row>
      <xdr:rowOff>156845</xdr:rowOff>
    </xdr:to>
    <xdr:cxnSp macro="">
      <xdr:nvCxnSpPr>
        <xdr:cNvPr id="327" name="直線コネクタ 326"/>
        <xdr:cNvCxnSpPr/>
      </xdr:nvCxnSpPr>
      <xdr:spPr>
        <a:xfrm>
          <a:off x="14401800" y="110851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43815</xdr:rowOff>
    </xdr:from>
    <xdr:ext cx="762000" cy="258445"/>
    <xdr:sp macro="" textlink="">
      <xdr:nvSpPr>
        <xdr:cNvPr id="329" name="テキスト ボックス 328"/>
        <xdr:cNvSpPr txBox="1"/>
      </xdr:nvSpPr>
      <xdr:spPr>
        <a:xfrm>
          <a:off x="14909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90170</xdr:rowOff>
    </xdr:from>
    <xdr:to xmlns:xdr="http://schemas.openxmlformats.org/drawingml/2006/spreadsheetDrawing">
      <xdr:col>68</xdr:col>
      <xdr:colOff>152400</xdr:colOff>
      <xdr:row>64</xdr:row>
      <xdr:rowOff>112395</xdr:rowOff>
    </xdr:to>
    <xdr:cxnSp macro="">
      <xdr:nvCxnSpPr>
        <xdr:cNvPr id="330" name="直線コネクタ 329"/>
        <xdr:cNvCxnSpPr/>
      </xdr:nvCxnSpPr>
      <xdr:spPr>
        <a:xfrm>
          <a:off x="13512800" y="110629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16510</xdr:rowOff>
    </xdr:from>
    <xdr:ext cx="762000" cy="259080"/>
    <xdr:sp macro="" textlink="">
      <xdr:nvSpPr>
        <xdr:cNvPr id="332" name="テキスト ボックス 331"/>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9525</xdr:rowOff>
    </xdr:from>
    <xdr:ext cx="762000" cy="258445"/>
    <xdr:sp macro="" textlink="">
      <xdr:nvSpPr>
        <xdr:cNvPr id="334" name="テキスト ボックス 333"/>
        <xdr:cNvSpPr txBox="1"/>
      </xdr:nvSpPr>
      <xdr:spPr>
        <a:xfrm>
          <a:off x="13131800" y="10125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5" name="テキスト ボックス 33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6" name="テキスト ボックス 33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7" name="テキスト ボックス 33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9" name="テキスト ボックス 33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40640</xdr:rowOff>
    </xdr:from>
    <xdr:to xmlns:xdr="http://schemas.openxmlformats.org/drawingml/2006/spreadsheetDrawing">
      <xdr:col>81</xdr:col>
      <xdr:colOff>95250</xdr:colOff>
      <xdr:row>65</xdr:row>
      <xdr:rowOff>142240</xdr:rowOff>
    </xdr:to>
    <xdr:sp macro="" textlink="">
      <xdr:nvSpPr>
        <xdr:cNvPr id="340" name="楕円 339"/>
        <xdr:cNvSpPr/>
      </xdr:nvSpPr>
      <xdr:spPr>
        <a:xfrm>
          <a:off x="16967200" y="111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107950</xdr:rowOff>
    </xdr:from>
    <xdr:ext cx="762000" cy="259080"/>
    <xdr:sp macro="" textlink="">
      <xdr:nvSpPr>
        <xdr:cNvPr id="341" name="定員管理の状況該当値テキスト"/>
        <xdr:cNvSpPr txBox="1"/>
      </xdr:nvSpPr>
      <xdr:spPr>
        <a:xfrm>
          <a:off x="17106900" y="1108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164465</xdr:rowOff>
    </xdr:from>
    <xdr:to xmlns:xdr="http://schemas.openxmlformats.org/drawingml/2006/spreadsheetDrawing">
      <xdr:col>77</xdr:col>
      <xdr:colOff>95250</xdr:colOff>
      <xdr:row>65</xdr:row>
      <xdr:rowOff>94615</xdr:rowOff>
    </xdr:to>
    <xdr:sp macro="" textlink="">
      <xdr:nvSpPr>
        <xdr:cNvPr id="342" name="楕円 341"/>
        <xdr:cNvSpPr/>
      </xdr:nvSpPr>
      <xdr:spPr>
        <a:xfrm>
          <a:off x="16129000" y="111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79375</xdr:rowOff>
    </xdr:from>
    <xdr:ext cx="736600" cy="258445"/>
    <xdr:sp macro="" textlink="">
      <xdr:nvSpPr>
        <xdr:cNvPr id="343" name="テキスト ボックス 342"/>
        <xdr:cNvSpPr txBox="1"/>
      </xdr:nvSpPr>
      <xdr:spPr>
        <a:xfrm>
          <a:off x="15798800" y="11223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106045</xdr:rowOff>
    </xdr:from>
    <xdr:to xmlns:xdr="http://schemas.openxmlformats.org/drawingml/2006/spreadsheetDrawing">
      <xdr:col>73</xdr:col>
      <xdr:colOff>44450</xdr:colOff>
      <xdr:row>65</xdr:row>
      <xdr:rowOff>36195</xdr:rowOff>
    </xdr:to>
    <xdr:sp macro="" textlink="">
      <xdr:nvSpPr>
        <xdr:cNvPr id="344" name="楕円 343"/>
        <xdr:cNvSpPr/>
      </xdr:nvSpPr>
      <xdr:spPr>
        <a:xfrm>
          <a:off x="15240000" y="110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20955</xdr:rowOff>
    </xdr:from>
    <xdr:ext cx="762000" cy="258445"/>
    <xdr:sp macro="" textlink="">
      <xdr:nvSpPr>
        <xdr:cNvPr id="345" name="テキスト ボックス 344"/>
        <xdr:cNvSpPr txBox="1"/>
      </xdr:nvSpPr>
      <xdr:spPr>
        <a:xfrm>
          <a:off x="14909800" y="11165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61595</xdr:rowOff>
    </xdr:from>
    <xdr:to xmlns:xdr="http://schemas.openxmlformats.org/drawingml/2006/spreadsheetDrawing">
      <xdr:col>68</xdr:col>
      <xdr:colOff>203200</xdr:colOff>
      <xdr:row>64</xdr:row>
      <xdr:rowOff>163195</xdr:rowOff>
    </xdr:to>
    <xdr:sp macro="" textlink="">
      <xdr:nvSpPr>
        <xdr:cNvPr id="346" name="楕円 345"/>
        <xdr:cNvSpPr/>
      </xdr:nvSpPr>
      <xdr:spPr>
        <a:xfrm>
          <a:off x="14351000" y="110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147955</xdr:rowOff>
    </xdr:from>
    <xdr:ext cx="762000" cy="258445"/>
    <xdr:sp macro="" textlink="">
      <xdr:nvSpPr>
        <xdr:cNvPr id="347" name="テキスト ボックス 346"/>
        <xdr:cNvSpPr txBox="1"/>
      </xdr:nvSpPr>
      <xdr:spPr>
        <a:xfrm>
          <a:off x="14020800" y="11120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39370</xdr:rowOff>
    </xdr:from>
    <xdr:to xmlns:xdr="http://schemas.openxmlformats.org/drawingml/2006/spreadsheetDrawing">
      <xdr:col>64</xdr:col>
      <xdr:colOff>152400</xdr:colOff>
      <xdr:row>64</xdr:row>
      <xdr:rowOff>140970</xdr:rowOff>
    </xdr:to>
    <xdr:sp macro="" textlink="">
      <xdr:nvSpPr>
        <xdr:cNvPr id="348" name="楕円 347"/>
        <xdr:cNvSpPr/>
      </xdr:nvSpPr>
      <xdr:spPr>
        <a:xfrm>
          <a:off x="13462000" y="1101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125730</xdr:rowOff>
    </xdr:from>
    <xdr:ext cx="762000" cy="259080"/>
    <xdr:sp macro="" textlink="">
      <xdr:nvSpPr>
        <xdr:cNvPr id="349" name="テキスト ボックス 348"/>
        <xdr:cNvSpPr txBox="1"/>
      </xdr:nvSpPr>
      <xdr:spPr>
        <a:xfrm>
          <a:off x="13131800" y="1109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に係る基準財政需要額算入見込額の高い地方債の発行に努めたことにより、類似団体平均を下回っているが、今後、統合中学校整備事業等の大型事業の実施を予定しており、公債費の増及び実質公債費比率の悪化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今後は、事業実施の適正化を図るとともに、地方債の適正管理に努める。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9" name="テキスト ボックス 368"/>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1" name="テキスト ボックス 370"/>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3" name="テキスト ボックス 372"/>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8445"/>
    <xdr:sp macro="" textlink="">
      <xdr:nvSpPr>
        <xdr:cNvPr id="379" name="公債費負担の状況最小値テキスト"/>
        <xdr:cNvSpPr txBox="1"/>
      </xdr:nvSpPr>
      <xdr:spPr>
        <a:xfrm>
          <a:off x="17106900" y="750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10160</xdr:rowOff>
    </xdr:from>
    <xdr:to xmlns:xdr="http://schemas.openxmlformats.org/drawingml/2006/spreadsheetDrawing">
      <xdr:col>81</xdr:col>
      <xdr:colOff>44450</xdr:colOff>
      <xdr:row>37</xdr:row>
      <xdr:rowOff>13970</xdr:rowOff>
    </xdr:to>
    <xdr:cxnSp macro="">
      <xdr:nvCxnSpPr>
        <xdr:cNvPr id="383" name="直線コネクタ 382"/>
        <xdr:cNvCxnSpPr/>
      </xdr:nvCxnSpPr>
      <xdr:spPr>
        <a:xfrm>
          <a:off x="16179800" y="63538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110490</xdr:rowOff>
    </xdr:from>
    <xdr:ext cx="762000" cy="258445"/>
    <xdr:sp macro="" textlink="">
      <xdr:nvSpPr>
        <xdr:cNvPr id="384" name="公債費負担の状況平均値テキスト"/>
        <xdr:cNvSpPr txBox="1"/>
      </xdr:nvSpPr>
      <xdr:spPr>
        <a:xfrm>
          <a:off x="17106900" y="6282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10160</xdr:rowOff>
    </xdr:from>
    <xdr:to xmlns:xdr="http://schemas.openxmlformats.org/drawingml/2006/spreadsheetDrawing">
      <xdr:col>77</xdr:col>
      <xdr:colOff>44450</xdr:colOff>
      <xdr:row>37</xdr:row>
      <xdr:rowOff>26035</xdr:rowOff>
    </xdr:to>
    <xdr:cxnSp macro="">
      <xdr:nvCxnSpPr>
        <xdr:cNvPr id="386" name="直線コネクタ 385"/>
        <xdr:cNvCxnSpPr/>
      </xdr:nvCxnSpPr>
      <xdr:spPr>
        <a:xfrm flipV="1">
          <a:off x="15290800" y="63538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58445"/>
    <xdr:sp macro="" textlink="">
      <xdr:nvSpPr>
        <xdr:cNvPr id="388" name="テキスト ボックス 387"/>
        <xdr:cNvSpPr txBox="1"/>
      </xdr:nvSpPr>
      <xdr:spPr>
        <a:xfrm>
          <a:off x="15798800" y="6395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26035</xdr:rowOff>
    </xdr:from>
    <xdr:to xmlns:xdr="http://schemas.openxmlformats.org/drawingml/2006/spreadsheetDrawing">
      <xdr:col>72</xdr:col>
      <xdr:colOff>203200</xdr:colOff>
      <xdr:row>37</xdr:row>
      <xdr:rowOff>41910</xdr:rowOff>
    </xdr:to>
    <xdr:cxnSp macro="">
      <xdr:nvCxnSpPr>
        <xdr:cNvPr id="389" name="直線コネクタ 388"/>
        <xdr:cNvCxnSpPr/>
      </xdr:nvCxnSpPr>
      <xdr:spPr>
        <a:xfrm flipV="1">
          <a:off x="14401800" y="63696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58445"/>
    <xdr:sp macro="" textlink="">
      <xdr:nvSpPr>
        <xdr:cNvPr id="391" name="テキスト ボックス 390"/>
        <xdr:cNvSpPr txBox="1"/>
      </xdr:nvSpPr>
      <xdr:spPr>
        <a:xfrm>
          <a:off x="14909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41910</xdr:rowOff>
    </xdr:from>
    <xdr:to xmlns:xdr="http://schemas.openxmlformats.org/drawingml/2006/spreadsheetDrawing">
      <xdr:col>68</xdr:col>
      <xdr:colOff>152400</xdr:colOff>
      <xdr:row>37</xdr:row>
      <xdr:rowOff>46355</xdr:rowOff>
    </xdr:to>
    <xdr:cxnSp macro="">
      <xdr:nvCxnSpPr>
        <xdr:cNvPr id="392" name="直線コネクタ 391"/>
        <xdr:cNvCxnSpPr/>
      </xdr:nvCxnSpPr>
      <xdr:spPr>
        <a:xfrm flipV="1">
          <a:off x="13512800" y="6385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83185</xdr:rowOff>
    </xdr:from>
    <xdr:ext cx="762000" cy="259080"/>
    <xdr:sp macro="" textlink="">
      <xdr:nvSpPr>
        <xdr:cNvPr id="394" name="テキスト ボックス 393"/>
        <xdr:cNvSpPr txBox="1"/>
      </xdr:nvSpPr>
      <xdr:spPr>
        <a:xfrm>
          <a:off x="14020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58445"/>
    <xdr:sp macro="" textlink="">
      <xdr:nvSpPr>
        <xdr:cNvPr id="396" name="テキスト ボックス 395"/>
        <xdr:cNvSpPr txBox="1"/>
      </xdr:nvSpPr>
      <xdr:spPr>
        <a:xfrm>
          <a:off x="13131800" y="608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134620</xdr:rowOff>
    </xdr:from>
    <xdr:to xmlns:xdr="http://schemas.openxmlformats.org/drawingml/2006/spreadsheetDrawing">
      <xdr:col>81</xdr:col>
      <xdr:colOff>95250</xdr:colOff>
      <xdr:row>37</xdr:row>
      <xdr:rowOff>64770</xdr:rowOff>
    </xdr:to>
    <xdr:sp macro="" textlink="">
      <xdr:nvSpPr>
        <xdr:cNvPr id="402" name="楕円 401"/>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151130</xdr:rowOff>
    </xdr:from>
    <xdr:ext cx="762000" cy="259080"/>
    <xdr:sp macro="" textlink="">
      <xdr:nvSpPr>
        <xdr:cNvPr id="403" name="公債費負担の状況該当値テキスト"/>
        <xdr:cNvSpPr txBox="1"/>
      </xdr:nvSpPr>
      <xdr:spPr>
        <a:xfrm>
          <a:off x="171069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130810</xdr:rowOff>
    </xdr:from>
    <xdr:to xmlns:xdr="http://schemas.openxmlformats.org/drawingml/2006/spreadsheetDrawing">
      <xdr:col>77</xdr:col>
      <xdr:colOff>95250</xdr:colOff>
      <xdr:row>37</xdr:row>
      <xdr:rowOff>60960</xdr:rowOff>
    </xdr:to>
    <xdr:sp macro="" textlink="">
      <xdr:nvSpPr>
        <xdr:cNvPr id="404" name="楕円 403"/>
        <xdr:cNvSpPr/>
      </xdr:nvSpPr>
      <xdr:spPr>
        <a:xfrm>
          <a:off x="16129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71120</xdr:rowOff>
    </xdr:from>
    <xdr:ext cx="736600" cy="259080"/>
    <xdr:sp macro="" textlink="">
      <xdr:nvSpPr>
        <xdr:cNvPr id="405" name="テキスト ボックス 404"/>
        <xdr:cNvSpPr txBox="1"/>
      </xdr:nvSpPr>
      <xdr:spPr>
        <a:xfrm>
          <a:off x="15798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146685</xdr:rowOff>
    </xdr:from>
    <xdr:to xmlns:xdr="http://schemas.openxmlformats.org/drawingml/2006/spreadsheetDrawing">
      <xdr:col>73</xdr:col>
      <xdr:colOff>44450</xdr:colOff>
      <xdr:row>37</xdr:row>
      <xdr:rowOff>76835</xdr:rowOff>
    </xdr:to>
    <xdr:sp macro="" textlink="">
      <xdr:nvSpPr>
        <xdr:cNvPr id="406" name="楕円 405"/>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61595</xdr:rowOff>
    </xdr:from>
    <xdr:ext cx="762000" cy="259080"/>
    <xdr:sp macro="" textlink="">
      <xdr:nvSpPr>
        <xdr:cNvPr id="407" name="テキスト ボックス 406"/>
        <xdr:cNvSpPr txBox="1"/>
      </xdr:nvSpPr>
      <xdr:spPr>
        <a:xfrm>
          <a:off x="14909800" y="640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162560</xdr:rowOff>
    </xdr:from>
    <xdr:to xmlns:xdr="http://schemas.openxmlformats.org/drawingml/2006/spreadsheetDrawing">
      <xdr:col>68</xdr:col>
      <xdr:colOff>203200</xdr:colOff>
      <xdr:row>37</xdr:row>
      <xdr:rowOff>92710</xdr:rowOff>
    </xdr:to>
    <xdr:sp macro="" textlink="">
      <xdr:nvSpPr>
        <xdr:cNvPr id="408" name="楕円 407"/>
        <xdr:cNvSpPr/>
      </xdr:nvSpPr>
      <xdr:spPr>
        <a:xfrm>
          <a:off x="143510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77470</xdr:rowOff>
    </xdr:from>
    <xdr:ext cx="762000" cy="258445"/>
    <xdr:sp macro="" textlink="">
      <xdr:nvSpPr>
        <xdr:cNvPr id="409" name="テキスト ボックス 408"/>
        <xdr:cNvSpPr txBox="1"/>
      </xdr:nvSpPr>
      <xdr:spPr>
        <a:xfrm>
          <a:off x="14020800" y="642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167005</xdr:rowOff>
    </xdr:from>
    <xdr:to xmlns:xdr="http://schemas.openxmlformats.org/drawingml/2006/spreadsheetDrawing">
      <xdr:col>64</xdr:col>
      <xdr:colOff>152400</xdr:colOff>
      <xdr:row>37</xdr:row>
      <xdr:rowOff>97790</xdr:rowOff>
    </xdr:to>
    <xdr:sp macro="" textlink="">
      <xdr:nvSpPr>
        <xdr:cNvPr id="410" name="楕円 409"/>
        <xdr:cNvSpPr/>
      </xdr:nvSpPr>
      <xdr:spPr>
        <a:xfrm>
          <a:off x="134620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81915</xdr:rowOff>
    </xdr:from>
    <xdr:ext cx="762000" cy="259080"/>
    <xdr:sp macro="" textlink="">
      <xdr:nvSpPr>
        <xdr:cNvPr id="411" name="テキスト ボックス 410"/>
        <xdr:cNvSpPr txBox="1"/>
      </xdr:nvSpPr>
      <xdr:spPr>
        <a:xfrm>
          <a:off x="13131800" y="642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地方債現在高は増加しているが、地方債現在高に対する基準財政需要額算入見込額及び財政調整積立基金等の充当可能基金が増となっているため、類似団体平均を下回っている。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今後も、事業実施の適正化を図り、将来負担の抑制及び財政の健全化に努める。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58445"/>
    <xdr:sp macro="" textlink="">
      <xdr:nvSpPr>
        <xdr:cNvPr id="441" name="将来負担の状況最小値テキスト"/>
        <xdr:cNvSpPr txBox="1"/>
      </xdr:nvSpPr>
      <xdr:spPr>
        <a:xfrm>
          <a:off x="17106900" y="3723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145415</xdr:rowOff>
    </xdr:from>
    <xdr:ext cx="762000" cy="258445"/>
    <xdr:sp macro="" textlink="">
      <xdr:nvSpPr>
        <xdr:cNvPr id="445" name="将来負担の状況平均値テキスト"/>
        <xdr:cNvSpPr txBox="1"/>
      </xdr:nvSpPr>
      <xdr:spPr>
        <a:xfrm>
          <a:off x="17106900" y="2374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6" name="フローチャート: 判断 445"/>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7" name="フローチャート: 判断 446"/>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157480</xdr:rowOff>
    </xdr:from>
    <xdr:ext cx="736600" cy="258445"/>
    <xdr:sp macro="" textlink="">
      <xdr:nvSpPr>
        <xdr:cNvPr id="448" name="テキスト ボックス 447"/>
        <xdr:cNvSpPr txBox="1"/>
      </xdr:nvSpPr>
      <xdr:spPr>
        <a:xfrm>
          <a:off x="15798800" y="2214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49" name="フローチャート: 判断 448"/>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8445"/>
    <xdr:sp macro="" textlink="">
      <xdr:nvSpPr>
        <xdr:cNvPr id="450" name="テキスト ボックス 449"/>
        <xdr:cNvSpPr txBox="1"/>
      </xdr:nvSpPr>
      <xdr:spPr>
        <a:xfrm>
          <a:off x="14909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1" name="フローチャート: 判断 450"/>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22225</xdr:rowOff>
    </xdr:from>
    <xdr:ext cx="762000" cy="258445"/>
    <xdr:sp macro="" textlink="">
      <xdr:nvSpPr>
        <xdr:cNvPr id="452" name="テキスト ボックス 451"/>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3" name="フローチャート: 判断 452"/>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57785</xdr:rowOff>
    </xdr:from>
    <xdr:ext cx="762000" cy="259080"/>
    <xdr:sp macro="" textlink="">
      <xdr:nvSpPr>
        <xdr:cNvPr id="454" name="テキスト ボックス 453"/>
        <xdr:cNvSpPr txBox="1"/>
      </xdr:nvSpPr>
      <xdr:spPr>
        <a:xfrm>
          <a:off x="1313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26670</xdr:rowOff>
    </xdr:from>
    <xdr:to xmlns:xdr="http://schemas.openxmlformats.org/drawingml/2006/spreadsheetDrawing">
      <xdr:col>64</xdr:col>
      <xdr:colOff>152400</xdr:colOff>
      <xdr:row>14</xdr:row>
      <xdr:rowOff>128270</xdr:rowOff>
    </xdr:to>
    <xdr:sp macro="" textlink="">
      <xdr:nvSpPr>
        <xdr:cNvPr id="460" name="楕円 459"/>
        <xdr:cNvSpPr/>
      </xdr:nvSpPr>
      <xdr:spPr>
        <a:xfrm>
          <a:off x="13462000" y="24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138430</xdr:rowOff>
    </xdr:from>
    <xdr:ext cx="762000" cy="259080"/>
    <xdr:sp macro="" textlink="">
      <xdr:nvSpPr>
        <xdr:cNvPr id="461" name="テキスト ボックス 460"/>
        <xdr:cNvSpPr txBox="1"/>
      </xdr:nvSpPr>
      <xdr:spPr>
        <a:xfrm>
          <a:off x="13131800" y="219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対前年度比△</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ポイントであるが、依然として類似団体平均及び県平均を大きく上回っている。</a:t>
          </a: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東西に長い海岸線を有する等の地理的条件により、出張所及び市民館等を多く配置しなければならないことや移住促進事業及び地域医療対策事業等の積極的な施策の実施に人員が必要なことから職員数が類似団体と比較して多いことが主な要因であ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今後は、組織体制及び事務事業の見直しを検討し、職員数の適正管理により、人件費の抑制に努める。</a:t>
          </a:r>
        </a:p>
        <a:p>
          <a:pPr marL="0" marR="0" lvl="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8445"/>
    <xdr:sp macro="" textlink="">
      <xdr:nvSpPr>
        <xdr:cNvPr id="62" name="人件費最小値テキスト"/>
        <xdr:cNvSpPr txBox="1"/>
      </xdr:nvSpPr>
      <xdr:spPr>
        <a:xfrm>
          <a:off x="49149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100330</xdr:rowOff>
    </xdr:from>
    <xdr:to xmlns:xdr="http://schemas.openxmlformats.org/drawingml/2006/spreadsheetDrawing">
      <xdr:col>24</xdr:col>
      <xdr:colOff>25400</xdr:colOff>
      <xdr:row>39</xdr:row>
      <xdr:rowOff>115570</xdr:rowOff>
    </xdr:to>
    <xdr:cxnSp macro="">
      <xdr:nvCxnSpPr>
        <xdr:cNvPr id="66" name="直線コネクタ 65"/>
        <xdr:cNvCxnSpPr/>
      </xdr:nvCxnSpPr>
      <xdr:spPr>
        <a:xfrm flipV="1">
          <a:off x="3987800" y="67868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1270</xdr:rowOff>
    </xdr:from>
    <xdr:to xmlns:xdr="http://schemas.openxmlformats.org/drawingml/2006/spreadsheetDrawing">
      <xdr:col>19</xdr:col>
      <xdr:colOff>187325</xdr:colOff>
      <xdr:row>39</xdr:row>
      <xdr:rowOff>115570</xdr:rowOff>
    </xdr:to>
    <xdr:cxnSp macro="">
      <xdr:nvCxnSpPr>
        <xdr:cNvPr id="69" name="直線コネクタ 68"/>
        <xdr:cNvCxnSpPr/>
      </xdr:nvCxnSpPr>
      <xdr:spPr>
        <a:xfrm>
          <a:off x="3098800" y="66878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35965" cy="259080"/>
    <xdr:sp macro="" textlink="">
      <xdr:nvSpPr>
        <xdr:cNvPr id="71" name="テキスト ボックス 70"/>
        <xdr:cNvSpPr txBox="1"/>
      </xdr:nvSpPr>
      <xdr:spPr>
        <a:xfrm>
          <a:off x="3606800" y="6131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1270</xdr:rowOff>
    </xdr:from>
    <xdr:to xmlns:xdr="http://schemas.openxmlformats.org/drawingml/2006/spreadsheetDrawing">
      <xdr:col>15</xdr:col>
      <xdr:colOff>98425</xdr:colOff>
      <xdr:row>39</xdr:row>
      <xdr:rowOff>138430</xdr:rowOff>
    </xdr:to>
    <xdr:cxnSp macro="">
      <xdr:nvCxnSpPr>
        <xdr:cNvPr id="72" name="直線コネクタ 71"/>
        <xdr:cNvCxnSpPr/>
      </xdr:nvCxnSpPr>
      <xdr:spPr>
        <a:xfrm flipV="1">
          <a:off x="2209800" y="66878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81280</xdr:rowOff>
    </xdr:from>
    <xdr:to xmlns:xdr="http://schemas.openxmlformats.org/drawingml/2006/spreadsheetDrawing">
      <xdr:col>11</xdr:col>
      <xdr:colOff>9525</xdr:colOff>
      <xdr:row>39</xdr:row>
      <xdr:rowOff>138430</xdr:rowOff>
    </xdr:to>
    <xdr:cxnSp macro="">
      <xdr:nvCxnSpPr>
        <xdr:cNvPr id="75" name="直線コネクタ 74"/>
        <xdr:cNvCxnSpPr/>
      </xdr:nvCxnSpPr>
      <xdr:spPr>
        <a:xfrm>
          <a:off x="1320800" y="65963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61365" cy="259080"/>
    <xdr:sp macro="" textlink="">
      <xdr:nvSpPr>
        <xdr:cNvPr id="77" name="テキスト ボックス 76"/>
        <xdr:cNvSpPr txBox="1"/>
      </xdr:nvSpPr>
      <xdr:spPr>
        <a:xfrm>
          <a:off x="1828800" y="6184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61365" cy="258445"/>
    <xdr:sp macro="" textlink="">
      <xdr:nvSpPr>
        <xdr:cNvPr id="79" name="テキスト ボックス 78"/>
        <xdr:cNvSpPr txBox="1"/>
      </xdr:nvSpPr>
      <xdr:spPr>
        <a:xfrm>
          <a:off x="939800" y="6078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49530</xdr:rowOff>
    </xdr:from>
    <xdr:to xmlns:xdr="http://schemas.openxmlformats.org/drawingml/2006/spreadsheetDrawing">
      <xdr:col>24</xdr:col>
      <xdr:colOff>76200</xdr:colOff>
      <xdr:row>39</xdr:row>
      <xdr:rowOff>151130</xdr:rowOff>
    </xdr:to>
    <xdr:sp macro="" textlink="">
      <xdr:nvSpPr>
        <xdr:cNvPr id="85" name="楕円 84"/>
        <xdr:cNvSpPr/>
      </xdr:nvSpPr>
      <xdr:spPr>
        <a:xfrm>
          <a:off x="4775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21590</xdr:rowOff>
    </xdr:from>
    <xdr:ext cx="762000" cy="259080"/>
    <xdr:sp macro="" textlink="">
      <xdr:nvSpPr>
        <xdr:cNvPr id="86" name="人件費該当値テキスト"/>
        <xdr:cNvSpPr txBox="1"/>
      </xdr:nvSpPr>
      <xdr:spPr>
        <a:xfrm>
          <a:off x="4914900" y="670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64770</xdr:rowOff>
    </xdr:from>
    <xdr:to xmlns:xdr="http://schemas.openxmlformats.org/drawingml/2006/spreadsheetDrawing">
      <xdr:col>20</xdr:col>
      <xdr:colOff>38100</xdr:colOff>
      <xdr:row>39</xdr:row>
      <xdr:rowOff>166370</xdr:rowOff>
    </xdr:to>
    <xdr:sp macro="" textlink="">
      <xdr:nvSpPr>
        <xdr:cNvPr id="87" name="楕円 86"/>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151130</xdr:rowOff>
    </xdr:from>
    <xdr:ext cx="735965" cy="259080"/>
    <xdr:sp macro="" textlink="">
      <xdr:nvSpPr>
        <xdr:cNvPr id="88" name="テキスト ボックス 87"/>
        <xdr:cNvSpPr txBox="1"/>
      </xdr:nvSpPr>
      <xdr:spPr>
        <a:xfrm>
          <a:off x="3606800" y="6837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121920</xdr:rowOff>
    </xdr:from>
    <xdr:to xmlns:xdr="http://schemas.openxmlformats.org/drawingml/2006/spreadsheetDrawing">
      <xdr:col>15</xdr:col>
      <xdr:colOff>149225</xdr:colOff>
      <xdr:row>39</xdr:row>
      <xdr:rowOff>52070</xdr:rowOff>
    </xdr:to>
    <xdr:sp macro="" textlink="">
      <xdr:nvSpPr>
        <xdr:cNvPr id="89" name="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36830</xdr:rowOff>
    </xdr:from>
    <xdr:ext cx="762000" cy="259080"/>
    <xdr:sp macro="" textlink="">
      <xdr:nvSpPr>
        <xdr:cNvPr id="90" name="テキスト ボックス 89"/>
        <xdr:cNvSpPr txBox="1"/>
      </xdr:nvSpPr>
      <xdr:spPr>
        <a:xfrm>
          <a:off x="2717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87630</xdr:rowOff>
    </xdr:from>
    <xdr:to xmlns:xdr="http://schemas.openxmlformats.org/drawingml/2006/spreadsheetDrawing">
      <xdr:col>11</xdr:col>
      <xdr:colOff>60325</xdr:colOff>
      <xdr:row>40</xdr:row>
      <xdr:rowOff>17780</xdr:rowOff>
    </xdr:to>
    <xdr:sp macro="" textlink="">
      <xdr:nvSpPr>
        <xdr:cNvPr id="91" name="楕円 90"/>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2540</xdr:rowOff>
    </xdr:from>
    <xdr:ext cx="761365" cy="259080"/>
    <xdr:sp macro="" textlink="">
      <xdr:nvSpPr>
        <xdr:cNvPr id="92" name="テキスト ボックス 91"/>
        <xdr:cNvSpPr txBox="1"/>
      </xdr:nvSpPr>
      <xdr:spPr>
        <a:xfrm>
          <a:off x="1828800" y="6860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30480</xdr:rowOff>
    </xdr:from>
    <xdr:to xmlns:xdr="http://schemas.openxmlformats.org/drawingml/2006/spreadsheetDrawing">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116840</xdr:rowOff>
    </xdr:from>
    <xdr:ext cx="761365" cy="259080"/>
    <xdr:sp macro="" textlink="">
      <xdr:nvSpPr>
        <xdr:cNvPr id="94" name="テキスト ボックス 93"/>
        <xdr:cNvSpPr txBox="1"/>
      </xdr:nvSpPr>
      <xdr:spPr>
        <a:xfrm>
          <a:off x="939800" y="6631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物件費に係る経常収支比率が減少している要因としては、経常経費充当特定財源（繰入金及び資源ごみ売却収入等）の増であり、対前年度比△</a:t>
          </a:r>
          <a:r>
            <a:rPr kumimoji="1" lang="en-US" altLang="ja-JP" sz="1300">
              <a:latin typeface="ＭＳ Ｐゴシック"/>
              <a:ea typeface="ＭＳ Ｐゴシック"/>
            </a:rPr>
            <a:t>1.0</a:t>
          </a:r>
          <a:r>
            <a:rPr kumimoji="1" lang="ja-JP" altLang="en-US" sz="1300">
              <a:latin typeface="ＭＳ Ｐゴシック"/>
              <a:ea typeface="ＭＳ Ｐゴシック"/>
            </a:rPr>
            <a:t>ポイントとなっている。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ふるさと納税に係る手数料等の増に伴い、物件費総額としては増となっているため、今後においても、経費の削減に努める。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8445"/>
    <xdr:sp macro="" textlink="">
      <xdr:nvSpPr>
        <xdr:cNvPr id="123" name="物件費最小値テキスト"/>
        <xdr:cNvSpPr txBox="1"/>
      </xdr:nvSpPr>
      <xdr:spPr>
        <a:xfrm>
          <a:off x="16598900" y="357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17</xdr:row>
      <xdr:rowOff>54610</xdr:rowOff>
    </xdr:to>
    <xdr:cxnSp macro="">
      <xdr:nvCxnSpPr>
        <xdr:cNvPr id="127" name="直線コネクタ 126"/>
        <xdr:cNvCxnSpPr/>
      </xdr:nvCxnSpPr>
      <xdr:spPr>
        <a:xfrm flipV="1">
          <a:off x="15671800" y="289306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100330</xdr:rowOff>
    </xdr:from>
    <xdr:ext cx="762000" cy="258445"/>
    <xdr:sp macro="" textlink="">
      <xdr:nvSpPr>
        <xdr:cNvPr id="128" name="物件費平均値テキスト"/>
        <xdr:cNvSpPr txBox="1"/>
      </xdr:nvSpPr>
      <xdr:spPr>
        <a:xfrm>
          <a:off x="16598900" y="26720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46990</xdr:rowOff>
    </xdr:from>
    <xdr:to xmlns:xdr="http://schemas.openxmlformats.org/drawingml/2006/spreadsheetDrawing">
      <xdr:col>78</xdr:col>
      <xdr:colOff>69850</xdr:colOff>
      <xdr:row>17</xdr:row>
      <xdr:rowOff>54610</xdr:rowOff>
    </xdr:to>
    <xdr:cxnSp macro="">
      <xdr:nvCxnSpPr>
        <xdr:cNvPr id="130" name="直線コネクタ 129"/>
        <xdr:cNvCxnSpPr/>
      </xdr:nvCxnSpPr>
      <xdr:spPr>
        <a:xfrm>
          <a:off x="14782800" y="261874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1270</xdr:rowOff>
    </xdr:from>
    <xdr:ext cx="736600" cy="259080"/>
    <xdr:sp macro="" textlink="">
      <xdr:nvSpPr>
        <xdr:cNvPr id="132" name="テキスト ボックス 131"/>
        <xdr:cNvSpPr txBox="1"/>
      </xdr:nvSpPr>
      <xdr:spPr>
        <a:xfrm>
          <a:off x="15290800" y="257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46990</xdr:rowOff>
    </xdr:from>
    <xdr:to xmlns:xdr="http://schemas.openxmlformats.org/drawingml/2006/spreadsheetDrawing">
      <xdr:col>73</xdr:col>
      <xdr:colOff>180975</xdr:colOff>
      <xdr:row>16</xdr:row>
      <xdr:rowOff>27940</xdr:rowOff>
    </xdr:to>
    <xdr:cxnSp macro="">
      <xdr:nvCxnSpPr>
        <xdr:cNvPr id="133" name="直線コネクタ 132"/>
        <xdr:cNvCxnSpPr/>
      </xdr:nvCxnSpPr>
      <xdr:spPr>
        <a:xfrm flipV="1">
          <a:off x="13893800" y="261874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8445"/>
    <xdr:sp macro="" textlink="">
      <xdr:nvSpPr>
        <xdr:cNvPr id="135" name="テキスト ボックス 134"/>
        <xdr:cNvSpPr txBox="1"/>
      </xdr:nvSpPr>
      <xdr:spPr>
        <a:xfrm>
          <a:off x="14401800" y="2806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27940</xdr:rowOff>
    </xdr:from>
    <xdr:to xmlns:xdr="http://schemas.openxmlformats.org/drawingml/2006/spreadsheetDrawing">
      <xdr:col>69</xdr:col>
      <xdr:colOff>92075</xdr:colOff>
      <xdr:row>17</xdr:row>
      <xdr:rowOff>16510</xdr:rowOff>
    </xdr:to>
    <xdr:cxnSp macro="">
      <xdr:nvCxnSpPr>
        <xdr:cNvPr id="136" name="直線コネクタ 135"/>
        <xdr:cNvCxnSpPr/>
      </xdr:nvCxnSpPr>
      <xdr:spPr>
        <a:xfrm flipV="1">
          <a:off x="13004800" y="27711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1365" cy="258445"/>
    <xdr:sp macro="" textlink="">
      <xdr:nvSpPr>
        <xdr:cNvPr id="138" name="テキスト ボックス 137"/>
        <xdr:cNvSpPr txBox="1"/>
      </xdr:nvSpPr>
      <xdr:spPr>
        <a:xfrm>
          <a:off x="13512800" y="2852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46990</xdr:rowOff>
    </xdr:from>
    <xdr:ext cx="762000" cy="259080"/>
    <xdr:sp macro="" textlink="">
      <xdr:nvSpPr>
        <xdr:cNvPr id="140" name="テキスト ボックス 139"/>
        <xdr:cNvSpPr txBox="1"/>
      </xdr:nvSpPr>
      <xdr:spPr>
        <a:xfrm>
          <a:off x="126238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6" name="楕円 145"/>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71120</xdr:rowOff>
    </xdr:from>
    <xdr:ext cx="762000" cy="259080"/>
    <xdr:sp macro="" textlink="">
      <xdr:nvSpPr>
        <xdr:cNvPr id="147" name="物件費該当値テキスト"/>
        <xdr:cNvSpPr txBox="1"/>
      </xdr:nvSpPr>
      <xdr:spPr>
        <a:xfrm>
          <a:off x="165989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48" name="楕円 147"/>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6600" cy="259080"/>
    <xdr:sp macro="" textlink="">
      <xdr:nvSpPr>
        <xdr:cNvPr id="149" name="テキスト ボックス 148"/>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51" name="テキスト ボックス 150"/>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52" name="楕円 151"/>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88900</xdr:rowOff>
    </xdr:from>
    <xdr:ext cx="761365" cy="258445"/>
    <xdr:sp macro="" textlink="">
      <xdr:nvSpPr>
        <xdr:cNvPr id="153" name="テキスト ボックス 152"/>
        <xdr:cNvSpPr txBox="1"/>
      </xdr:nvSpPr>
      <xdr:spPr>
        <a:xfrm>
          <a:off x="13512800" y="2489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137160</xdr:rowOff>
    </xdr:from>
    <xdr:to xmlns:xdr="http://schemas.openxmlformats.org/drawingml/2006/spreadsheetDrawing">
      <xdr:col>65</xdr:col>
      <xdr:colOff>53975</xdr:colOff>
      <xdr:row>17</xdr:row>
      <xdr:rowOff>67310</xdr:rowOff>
    </xdr:to>
    <xdr:sp macro="" textlink="">
      <xdr:nvSpPr>
        <xdr:cNvPr id="154" name="楕円 153"/>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52070</xdr:rowOff>
    </xdr:from>
    <xdr:ext cx="762000" cy="258445"/>
    <xdr:sp macro="" textlink="">
      <xdr:nvSpPr>
        <xdr:cNvPr id="155" name="テキスト ボックス 154"/>
        <xdr:cNvSpPr txBox="1"/>
      </xdr:nvSpPr>
      <xdr:spPr>
        <a:xfrm>
          <a:off x="12623800" y="2966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生活保護扶助費等の減に伴い、対前年度比△</a:t>
          </a:r>
          <a:r>
            <a:rPr kumimoji="1" lang="en-US" altLang="ja-JP" sz="1300">
              <a:latin typeface="ＭＳ Ｐゴシック"/>
              <a:ea typeface="ＭＳ Ｐゴシック"/>
            </a:rPr>
            <a:t>1.4</a:t>
          </a:r>
          <a:r>
            <a:rPr kumimoji="1" lang="ja-JP" altLang="en-US" sz="1300">
              <a:latin typeface="ＭＳ Ｐゴシック"/>
              <a:ea typeface="ＭＳ Ｐゴシック"/>
            </a:rPr>
            <a:t>ポイントとなり、類似団体平均を下回っている。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今後も、引き続き就労支援及び自立支援等に取り組むとともに、適正保護の実施に努める。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8445"/>
    <xdr:sp macro="" textlink="">
      <xdr:nvSpPr>
        <xdr:cNvPr id="184"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25400</xdr:rowOff>
    </xdr:from>
    <xdr:to xmlns:xdr="http://schemas.openxmlformats.org/drawingml/2006/spreadsheetDrawing">
      <xdr:col>24</xdr:col>
      <xdr:colOff>25400</xdr:colOff>
      <xdr:row>57</xdr:row>
      <xdr:rowOff>31750</xdr:rowOff>
    </xdr:to>
    <xdr:cxnSp macro="">
      <xdr:nvCxnSpPr>
        <xdr:cNvPr id="188" name="直線コネクタ 187"/>
        <xdr:cNvCxnSpPr/>
      </xdr:nvCxnSpPr>
      <xdr:spPr>
        <a:xfrm flipV="1">
          <a:off x="3987800" y="962660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99060</xdr:rowOff>
    </xdr:from>
    <xdr:ext cx="762000" cy="258445"/>
    <xdr:sp macro="" textlink="">
      <xdr:nvSpPr>
        <xdr:cNvPr id="189" name="扶助費平均値テキスト"/>
        <xdr:cNvSpPr txBox="1"/>
      </xdr:nvSpPr>
      <xdr:spPr>
        <a:xfrm>
          <a:off x="4914900" y="9700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6350</xdr:rowOff>
    </xdr:from>
    <xdr:to xmlns:xdr="http://schemas.openxmlformats.org/drawingml/2006/spreadsheetDrawing">
      <xdr:col>19</xdr:col>
      <xdr:colOff>187325</xdr:colOff>
      <xdr:row>57</xdr:row>
      <xdr:rowOff>31750</xdr:rowOff>
    </xdr:to>
    <xdr:cxnSp macro="">
      <xdr:nvCxnSpPr>
        <xdr:cNvPr id="191" name="直線コネクタ 190"/>
        <xdr:cNvCxnSpPr/>
      </xdr:nvCxnSpPr>
      <xdr:spPr>
        <a:xfrm>
          <a:off x="3098800" y="9779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29210</xdr:rowOff>
    </xdr:from>
    <xdr:ext cx="735965" cy="258445"/>
    <xdr:sp macro="" textlink="">
      <xdr:nvSpPr>
        <xdr:cNvPr id="193" name="テキスト ボックス 192"/>
        <xdr:cNvSpPr txBox="1"/>
      </xdr:nvSpPr>
      <xdr:spPr>
        <a:xfrm>
          <a:off x="3606800" y="94589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6350</xdr:rowOff>
    </xdr:from>
    <xdr:to xmlns:xdr="http://schemas.openxmlformats.org/drawingml/2006/spreadsheetDrawing">
      <xdr:col>15</xdr:col>
      <xdr:colOff>98425</xdr:colOff>
      <xdr:row>57</xdr:row>
      <xdr:rowOff>133350</xdr:rowOff>
    </xdr:to>
    <xdr:cxnSp macro="">
      <xdr:nvCxnSpPr>
        <xdr:cNvPr id="194" name="直線コネクタ 193"/>
        <xdr:cNvCxnSpPr/>
      </xdr:nvCxnSpPr>
      <xdr:spPr>
        <a:xfrm flipV="1">
          <a:off x="2209800" y="9779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162560</xdr:rowOff>
    </xdr:from>
    <xdr:ext cx="762000" cy="259080"/>
    <xdr:sp macro="" textlink="">
      <xdr:nvSpPr>
        <xdr:cNvPr id="196" name="テキスト ボックス 195"/>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133350</xdr:rowOff>
    </xdr:from>
    <xdr:to xmlns:xdr="http://schemas.openxmlformats.org/drawingml/2006/spreadsheetDrawing">
      <xdr:col>11</xdr:col>
      <xdr:colOff>9525</xdr:colOff>
      <xdr:row>59</xdr:row>
      <xdr:rowOff>57150</xdr:rowOff>
    </xdr:to>
    <xdr:cxnSp macro="">
      <xdr:nvCxnSpPr>
        <xdr:cNvPr id="197" name="直線コネクタ 196"/>
        <xdr:cNvCxnSpPr/>
      </xdr:nvCxnSpPr>
      <xdr:spPr>
        <a:xfrm flipV="1">
          <a:off x="1320800" y="99060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54610</xdr:rowOff>
    </xdr:from>
    <xdr:ext cx="761365" cy="258445"/>
    <xdr:sp macro="" textlink="">
      <xdr:nvSpPr>
        <xdr:cNvPr id="199" name="テキスト ボックス 198"/>
        <xdr:cNvSpPr txBox="1"/>
      </xdr:nvSpPr>
      <xdr:spPr>
        <a:xfrm>
          <a:off x="1828800" y="9484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22860</xdr:rowOff>
    </xdr:from>
    <xdr:ext cx="761365" cy="259080"/>
    <xdr:sp macro="" textlink="">
      <xdr:nvSpPr>
        <xdr:cNvPr id="201" name="テキスト ボックス 200"/>
        <xdr:cNvSpPr txBox="1"/>
      </xdr:nvSpPr>
      <xdr:spPr>
        <a:xfrm>
          <a:off x="939800" y="962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146050</xdr:rowOff>
    </xdr:from>
    <xdr:to xmlns:xdr="http://schemas.openxmlformats.org/drawingml/2006/spreadsheetDrawing">
      <xdr:col>24</xdr:col>
      <xdr:colOff>76200</xdr:colOff>
      <xdr:row>56</xdr:row>
      <xdr:rowOff>76200</xdr:rowOff>
    </xdr:to>
    <xdr:sp macro="" textlink="">
      <xdr:nvSpPr>
        <xdr:cNvPr id="207" name="楕円 206"/>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162560</xdr:rowOff>
    </xdr:from>
    <xdr:ext cx="762000" cy="259080"/>
    <xdr:sp macro="" textlink="">
      <xdr:nvSpPr>
        <xdr:cNvPr id="208" name="扶助費該当値テキスト"/>
        <xdr:cNvSpPr txBox="1"/>
      </xdr:nvSpPr>
      <xdr:spPr>
        <a:xfrm>
          <a:off x="49149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152400</xdr:rowOff>
    </xdr:from>
    <xdr:to xmlns:xdr="http://schemas.openxmlformats.org/drawingml/2006/spreadsheetDrawing">
      <xdr:col>20</xdr:col>
      <xdr:colOff>38100</xdr:colOff>
      <xdr:row>57</xdr:row>
      <xdr:rowOff>82550</xdr:rowOff>
    </xdr:to>
    <xdr:sp macro="" textlink="">
      <xdr:nvSpPr>
        <xdr:cNvPr id="209" name="楕円 208"/>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67310</xdr:rowOff>
    </xdr:from>
    <xdr:ext cx="735965" cy="259080"/>
    <xdr:sp macro="" textlink="">
      <xdr:nvSpPr>
        <xdr:cNvPr id="210" name="テキスト ボックス 209"/>
        <xdr:cNvSpPr txBox="1"/>
      </xdr:nvSpPr>
      <xdr:spPr>
        <a:xfrm>
          <a:off x="3606800" y="983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127000</xdr:rowOff>
    </xdr:from>
    <xdr:to xmlns:xdr="http://schemas.openxmlformats.org/drawingml/2006/spreadsheetDrawing">
      <xdr:col>15</xdr:col>
      <xdr:colOff>149225</xdr:colOff>
      <xdr:row>57</xdr:row>
      <xdr:rowOff>57150</xdr:rowOff>
    </xdr:to>
    <xdr:sp macro="" textlink="">
      <xdr:nvSpPr>
        <xdr:cNvPr id="211" name="楕円 210"/>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41910</xdr:rowOff>
    </xdr:from>
    <xdr:ext cx="762000" cy="258445"/>
    <xdr:sp macro="" textlink="">
      <xdr:nvSpPr>
        <xdr:cNvPr id="212" name="テキスト ボックス 211"/>
        <xdr:cNvSpPr txBox="1"/>
      </xdr:nvSpPr>
      <xdr:spPr>
        <a:xfrm>
          <a:off x="2717800" y="9814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13" name="楕円 212"/>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168910</xdr:rowOff>
    </xdr:from>
    <xdr:ext cx="761365" cy="258445"/>
    <xdr:sp macro="" textlink="">
      <xdr:nvSpPr>
        <xdr:cNvPr id="214" name="テキスト ボックス 213"/>
        <xdr:cNvSpPr txBox="1"/>
      </xdr:nvSpPr>
      <xdr:spPr>
        <a:xfrm>
          <a:off x="1828800" y="994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6350</xdr:rowOff>
    </xdr:from>
    <xdr:to xmlns:xdr="http://schemas.openxmlformats.org/drawingml/2006/spreadsheetDrawing">
      <xdr:col>6</xdr:col>
      <xdr:colOff>171450</xdr:colOff>
      <xdr:row>59</xdr:row>
      <xdr:rowOff>107950</xdr:rowOff>
    </xdr:to>
    <xdr:sp macro="" textlink="">
      <xdr:nvSpPr>
        <xdr:cNvPr id="215" name="楕円 214"/>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92710</xdr:rowOff>
    </xdr:from>
    <xdr:ext cx="761365" cy="259080"/>
    <xdr:sp macro="" textlink="">
      <xdr:nvSpPr>
        <xdr:cNvPr id="216" name="テキスト ボックス 215"/>
        <xdr:cNvSpPr txBox="1"/>
      </xdr:nvSpPr>
      <xdr:spPr>
        <a:xfrm>
          <a:off x="939800" y="10208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ポイントの増となっているのは、国民健康保険事業及び後期高齢者医療事業への繰出金の増によるものである。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各会計の財政状況の健全化に取り組み、普通会計の負担額削減に努める。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9"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4445</xdr:rowOff>
    </xdr:from>
    <xdr:to xmlns:xdr="http://schemas.openxmlformats.org/drawingml/2006/spreadsheetDrawing">
      <xdr:col>82</xdr:col>
      <xdr:colOff>107950</xdr:colOff>
      <xdr:row>57</xdr:row>
      <xdr:rowOff>48260</xdr:rowOff>
    </xdr:to>
    <xdr:cxnSp macro="">
      <xdr:nvCxnSpPr>
        <xdr:cNvPr id="251" name="直線コネクタ 250"/>
        <xdr:cNvCxnSpPr/>
      </xdr:nvCxnSpPr>
      <xdr:spPr>
        <a:xfrm>
          <a:off x="15671800" y="97770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121285</xdr:rowOff>
    </xdr:from>
    <xdr:to xmlns:xdr="http://schemas.openxmlformats.org/drawingml/2006/spreadsheetDrawing">
      <xdr:col>78</xdr:col>
      <xdr:colOff>69850</xdr:colOff>
      <xdr:row>57</xdr:row>
      <xdr:rowOff>4445</xdr:rowOff>
    </xdr:to>
    <xdr:cxnSp macro="">
      <xdr:nvCxnSpPr>
        <xdr:cNvPr id="254" name="直線コネクタ 253"/>
        <xdr:cNvCxnSpPr/>
      </xdr:nvCxnSpPr>
      <xdr:spPr>
        <a:xfrm>
          <a:off x="14782800" y="97224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73025</xdr:rowOff>
    </xdr:from>
    <xdr:ext cx="736600" cy="259080"/>
    <xdr:sp macro="" textlink="">
      <xdr:nvSpPr>
        <xdr:cNvPr id="256" name="テキスト ボックス 255"/>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121285</xdr:rowOff>
    </xdr:from>
    <xdr:to xmlns:xdr="http://schemas.openxmlformats.org/drawingml/2006/spreadsheetDrawing">
      <xdr:col>73</xdr:col>
      <xdr:colOff>180975</xdr:colOff>
      <xdr:row>58</xdr:row>
      <xdr:rowOff>29210</xdr:rowOff>
    </xdr:to>
    <xdr:cxnSp macro="">
      <xdr:nvCxnSpPr>
        <xdr:cNvPr id="257" name="直線コネクタ 256"/>
        <xdr:cNvCxnSpPr/>
      </xdr:nvCxnSpPr>
      <xdr:spPr>
        <a:xfrm flipV="1">
          <a:off x="13893800" y="972248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40640</xdr:rowOff>
    </xdr:from>
    <xdr:ext cx="762000" cy="258445"/>
    <xdr:sp macro="" textlink="">
      <xdr:nvSpPr>
        <xdr:cNvPr id="259" name="テキスト ボックス 258"/>
        <xdr:cNvSpPr txBox="1"/>
      </xdr:nvSpPr>
      <xdr:spPr>
        <a:xfrm>
          <a:off x="14401800" y="9813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29210</xdr:rowOff>
    </xdr:from>
    <xdr:to xmlns:xdr="http://schemas.openxmlformats.org/drawingml/2006/spreadsheetDrawing">
      <xdr:col>69</xdr:col>
      <xdr:colOff>92075</xdr:colOff>
      <xdr:row>59</xdr:row>
      <xdr:rowOff>10160</xdr:rowOff>
    </xdr:to>
    <xdr:cxnSp macro="">
      <xdr:nvCxnSpPr>
        <xdr:cNvPr id="260" name="直線コネクタ 259"/>
        <xdr:cNvCxnSpPr/>
      </xdr:nvCxnSpPr>
      <xdr:spPr>
        <a:xfrm flipV="1">
          <a:off x="13004800" y="99733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1365" cy="258445"/>
    <xdr:sp macro="" textlink="">
      <xdr:nvSpPr>
        <xdr:cNvPr id="262" name="テキスト ボックス 261"/>
        <xdr:cNvSpPr txBox="1"/>
      </xdr:nvSpPr>
      <xdr:spPr>
        <a:xfrm>
          <a:off x="13512800" y="9528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58445"/>
    <xdr:sp macro="" textlink="">
      <xdr:nvSpPr>
        <xdr:cNvPr id="264" name="テキスト ボックス 263"/>
        <xdr:cNvSpPr txBox="1"/>
      </xdr:nvSpPr>
      <xdr:spPr>
        <a:xfrm>
          <a:off x="12623800" y="971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168910</xdr:rowOff>
    </xdr:from>
    <xdr:to xmlns:xdr="http://schemas.openxmlformats.org/drawingml/2006/spreadsheetDrawing">
      <xdr:col>82</xdr:col>
      <xdr:colOff>158750</xdr:colOff>
      <xdr:row>57</xdr:row>
      <xdr:rowOff>99060</xdr:rowOff>
    </xdr:to>
    <xdr:sp macro="" textlink="">
      <xdr:nvSpPr>
        <xdr:cNvPr id="270" name="楕円 269"/>
        <xdr:cNvSpPr/>
      </xdr:nvSpPr>
      <xdr:spPr>
        <a:xfrm>
          <a:off x="164592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140970</xdr:rowOff>
    </xdr:from>
    <xdr:ext cx="762000" cy="259080"/>
    <xdr:sp macro="" textlink="">
      <xdr:nvSpPr>
        <xdr:cNvPr id="271" name="その他該当値テキスト"/>
        <xdr:cNvSpPr txBox="1"/>
      </xdr:nvSpPr>
      <xdr:spPr>
        <a:xfrm>
          <a:off x="16598900" y="974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125095</xdr:rowOff>
    </xdr:from>
    <xdr:to xmlns:xdr="http://schemas.openxmlformats.org/drawingml/2006/spreadsheetDrawing">
      <xdr:col>78</xdr:col>
      <xdr:colOff>120650</xdr:colOff>
      <xdr:row>57</xdr:row>
      <xdr:rowOff>55245</xdr:rowOff>
    </xdr:to>
    <xdr:sp macro="" textlink="">
      <xdr:nvSpPr>
        <xdr:cNvPr id="272" name="楕円 271"/>
        <xdr:cNvSpPr/>
      </xdr:nvSpPr>
      <xdr:spPr>
        <a:xfrm>
          <a:off x="15621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65405</xdr:rowOff>
    </xdr:from>
    <xdr:ext cx="736600" cy="258445"/>
    <xdr:sp macro="" textlink="">
      <xdr:nvSpPr>
        <xdr:cNvPr id="273" name="テキスト ボックス 272"/>
        <xdr:cNvSpPr txBox="1"/>
      </xdr:nvSpPr>
      <xdr:spPr>
        <a:xfrm>
          <a:off x="15290800" y="9495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70485</xdr:rowOff>
    </xdr:from>
    <xdr:to xmlns:xdr="http://schemas.openxmlformats.org/drawingml/2006/spreadsheetDrawing">
      <xdr:col>74</xdr:col>
      <xdr:colOff>31750</xdr:colOff>
      <xdr:row>57</xdr:row>
      <xdr:rowOff>635</xdr:rowOff>
    </xdr:to>
    <xdr:sp macro="" textlink="">
      <xdr:nvSpPr>
        <xdr:cNvPr id="274" name="楕円 273"/>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10795</xdr:rowOff>
    </xdr:from>
    <xdr:ext cx="762000" cy="258445"/>
    <xdr:sp macro="" textlink="">
      <xdr:nvSpPr>
        <xdr:cNvPr id="275" name="テキスト ボックス 274"/>
        <xdr:cNvSpPr txBox="1"/>
      </xdr:nvSpPr>
      <xdr:spPr>
        <a:xfrm>
          <a:off x="144018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76" name="楕円 275"/>
        <xdr:cNvSpPr/>
      </xdr:nvSpPr>
      <xdr:spPr>
        <a:xfrm>
          <a:off x="13843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61365" cy="258445"/>
    <xdr:sp macro="" textlink="">
      <xdr:nvSpPr>
        <xdr:cNvPr id="277" name="テキスト ボックス 276"/>
        <xdr:cNvSpPr txBox="1"/>
      </xdr:nvSpPr>
      <xdr:spPr>
        <a:xfrm>
          <a:off x="13512800" y="10008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130810</xdr:rowOff>
    </xdr:from>
    <xdr:to xmlns:xdr="http://schemas.openxmlformats.org/drawingml/2006/spreadsheetDrawing">
      <xdr:col>65</xdr:col>
      <xdr:colOff>53975</xdr:colOff>
      <xdr:row>59</xdr:row>
      <xdr:rowOff>60960</xdr:rowOff>
    </xdr:to>
    <xdr:sp macro="" textlink="">
      <xdr:nvSpPr>
        <xdr:cNvPr id="278" name="楕円 277"/>
        <xdr:cNvSpPr/>
      </xdr:nvSpPr>
      <xdr:spPr>
        <a:xfrm>
          <a:off x="129540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45720</xdr:rowOff>
    </xdr:from>
    <xdr:ext cx="762000" cy="259080"/>
    <xdr:sp macro="" textlink="">
      <xdr:nvSpPr>
        <xdr:cNvPr id="279" name="テキスト ボックス 278"/>
        <xdr:cNvSpPr txBox="1"/>
      </xdr:nvSpPr>
      <xdr:spPr>
        <a:xfrm>
          <a:off x="12623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企業立地促進事業費補助金及び新食肉センター施設整備事業負担金等の減に伴い、対前年度比△</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ポイントとなり、類似団体平均を下回っている。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今後においても、事業の見直しや必要性の検討を継続していく。</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8445"/>
    <xdr:sp macro="" textlink="">
      <xdr:nvSpPr>
        <xdr:cNvPr id="307" name="補助費等最大値テキスト"/>
        <xdr:cNvSpPr txBox="1"/>
      </xdr:nvSpPr>
      <xdr:spPr>
        <a:xfrm>
          <a:off x="16598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1270</xdr:rowOff>
    </xdr:from>
    <xdr:to xmlns:xdr="http://schemas.openxmlformats.org/drawingml/2006/spreadsheetDrawing">
      <xdr:col>82</xdr:col>
      <xdr:colOff>107950</xdr:colOff>
      <xdr:row>35</xdr:row>
      <xdr:rowOff>24130</xdr:rowOff>
    </xdr:to>
    <xdr:cxnSp macro="">
      <xdr:nvCxnSpPr>
        <xdr:cNvPr id="309" name="直線コネクタ 308"/>
        <xdr:cNvCxnSpPr/>
      </xdr:nvCxnSpPr>
      <xdr:spPr>
        <a:xfrm flipV="1">
          <a:off x="15671800" y="6002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132080</xdr:rowOff>
    </xdr:from>
    <xdr:to xmlns:xdr="http://schemas.openxmlformats.org/drawingml/2006/spreadsheetDrawing">
      <xdr:col>78</xdr:col>
      <xdr:colOff>69850</xdr:colOff>
      <xdr:row>35</xdr:row>
      <xdr:rowOff>24130</xdr:rowOff>
    </xdr:to>
    <xdr:cxnSp macro="">
      <xdr:nvCxnSpPr>
        <xdr:cNvPr id="312" name="直線コネクタ 311"/>
        <xdr:cNvCxnSpPr/>
      </xdr:nvCxnSpPr>
      <xdr:spPr>
        <a:xfrm>
          <a:off x="14782800" y="59613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6600" cy="259080"/>
    <xdr:sp macro="" textlink="">
      <xdr:nvSpPr>
        <xdr:cNvPr id="314" name="テキスト ボックス 313"/>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132080</xdr:rowOff>
    </xdr:from>
    <xdr:to xmlns:xdr="http://schemas.openxmlformats.org/drawingml/2006/spreadsheetDrawing">
      <xdr:col>73</xdr:col>
      <xdr:colOff>180975</xdr:colOff>
      <xdr:row>35</xdr:row>
      <xdr:rowOff>78740</xdr:rowOff>
    </xdr:to>
    <xdr:cxnSp macro="">
      <xdr:nvCxnSpPr>
        <xdr:cNvPr id="315" name="直線コネクタ 314"/>
        <xdr:cNvCxnSpPr/>
      </xdr:nvCxnSpPr>
      <xdr:spPr>
        <a:xfrm flipV="1">
          <a:off x="13893800" y="59613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8445"/>
    <xdr:sp macro="" textlink="">
      <xdr:nvSpPr>
        <xdr:cNvPr id="317" name="テキスト ボックス 316"/>
        <xdr:cNvSpPr txBox="1"/>
      </xdr:nvSpPr>
      <xdr:spPr>
        <a:xfrm>
          <a:off x="14401800" y="633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163830</xdr:rowOff>
    </xdr:from>
    <xdr:to xmlns:xdr="http://schemas.openxmlformats.org/drawingml/2006/spreadsheetDrawing">
      <xdr:col>69</xdr:col>
      <xdr:colOff>92075</xdr:colOff>
      <xdr:row>35</xdr:row>
      <xdr:rowOff>78740</xdr:rowOff>
    </xdr:to>
    <xdr:cxnSp macro="">
      <xdr:nvCxnSpPr>
        <xdr:cNvPr id="318" name="直線コネクタ 317"/>
        <xdr:cNvCxnSpPr/>
      </xdr:nvCxnSpPr>
      <xdr:spPr>
        <a:xfrm>
          <a:off x="13004800" y="599313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1365" cy="259080"/>
    <xdr:sp macro="" textlink="">
      <xdr:nvSpPr>
        <xdr:cNvPr id="320" name="テキスト ボックス 319"/>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8445"/>
    <xdr:sp macro="" textlink="">
      <xdr:nvSpPr>
        <xdr:cNvPr id="322" name="テキスト ボックス 321"/>
        <xdr:cNvSpPr txBox="1"/>
      </xdr:nvSpPr>
      <xdr:spPr>
        <a:xfrm>
          <a:off x="12623800" y="630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121920</xdr:rowOff>
    </xdr:from>
    <xdr:to xmlns:xdr="http://schemas.openxmlformats.org/drawingml/2006/spreadsheetDrawing">
      <xdr:col>82</xdr:col>
      <xdr:colOff>158750</xdr:colOff>
      <xdr:row>35</xdr:row>
      <xdr:rowOff>52070</xdr:rowOff>
    </xdr:to>
    <xdr:sp macro="" textlink="">
      <xdr:nvSpPr>
        <xdr:cNvPr id="328" name="楕円 327"/>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138430</xdr:rowOff>
    </xdr:from>
    <xdr:ext cx="762000" cy="259080"/>
    <xdr:sp macro="" textlink="">
      <xdr:nvSpPr>
        <xdr:cNvPr id="329" name="補助費等該当値テキスト"/>
        <xdr:cNvSpPr txBox="1"/>
      </xdr:nvSpPr>
      <xdr:spPr>
        <a:xfrm>
          <a:off x="16598900" y="579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144780</xdr:rowOff>
    </xdr:from>
    <xdr:to xmlns:xdr="http://schemas.openxmlformats.org/drawingml/2006/spreadsheetDrawing">
      <xdr:col>78</xdr:col>
      <xdr:colOff>120650</xdr:colOff>
      <xdr:row>35</xdr:row>
      <xdr:rowOff>74930</xdr:rowOff>
    </xdr:to>
    <xdr:sp macro="" textlink="">
      <xdr:nvSpPr>
        <xdr:cNvPr id="330" name="楕円 329"/>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85090</xdr:rowOff>
    </xdr:from>
    <xdr:ext cx="736600" cy="259080"/>
    <xdr:sp macro="" textlink="">
      <xdr:nvSpPr>
        <xdr:cNvPr id="331" name="テキスト ボックス 330"/>
        <xdr:cNvSpPr txBox="1"/>
      </xdr:nvSpPr>
      <xdr:spPr>
        <a:xfrm>
          <a:off x="15290800" y="5742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80645</xdr:rowOff>
    </xdr:from>
    <xdr:to xmlns:xdr="http://schemas.openxmlformats.org/drawingml/2006/spreadsheetDrawing">
      <xdr:col>74</xdr:col>
      <xdr:colOff>31750</xdr:colOff>
      <xdr:row>35</xdr:row>
      <xdr:rowOff>10795</xdr:rowOff>
    </xdr:to>
    <xdr:sp macro="" textlink="">
      <xdr:nvSpPr>
        <xdr:cNvPr id="332" name="楕円 331"/>
        <xdr:cNvSpPr/>
      </xdr:nvSpPr>
      <xdr:spPr>
        <a:xfrm>
          <a:off x="147320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20955</xdr:rowOff>
    </xdr:from>
    <xdr:ext cx="762000" cy="258445"/>
    <xdr:sp macro="" textlink="">
      <xdr:nvSpPr>
        <xdr:cNvPr id="333" name="テキスト ボックス 332"/>
        <xdr:cNvSpPr txBox="1"/>
      </xdr:nvSpPr>
      <xdr:spPr>
        <a:xfrm>
          <a:off x="14401800" y="5678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27940</xdr:rowOff>
    </xdr:from>
    <xdr:to xmlns:xdr="http://schemas.openxmlformats.org/drawingml/2006/spreadsheetDrawing">
      <xdr:col>69</xdr:col>
      <xdr:colOff>142875</xdr:colOff>
      <xdr:row>35</xdr:row>
      <xdr:rowOff>129540</xdr:rowOff>
    </xdr:to>
    <xdr:sp macro="" textlink="">
      <xdr:nvSpPr>
        <xdr:cNvPr id="334" name="楕円 333"/>
        <xdr:cNvSpPr/>
      </xdr:nvSpPr>
      <xdr:spPr>
        <a:xfrm>
          <a:off x="138430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139700</xdr:rowOff>
    </xdr:from>
    <xdr:ext cx="761365" cy="259080"/>
    <xdr:sp macro="" textlink="">
      <xdr:nvSpPr>
        <xdr:cNvPr id="335" name="テキスト ボックス 334"/>
        <xdr:cNvSpPr txBox="1"/>
      </xdr:nvSpPr>
      <xdr:spPr>
        <a:xfrm>
          <a:off x="13512800" y="5797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113030</xdr:rowOff>
    </xdr:from>
    <xdr:to xmlns:xdr="http://schemas.openxmlformats.org/drawingml/2006/spreadsheetDrawing">
      <xdr:col>65</xdr:col>
      <xdr:colOff>53975</xdr:colOff>
      <xdr:row>35</xdr:row>
      <xdr:rowOff>43180</xdr:rowOff>
    </xdr:to>
    <xdr:sp macro="" textlink="">
      <xdr:nvSpPr>
        <xdr:cNvPr id="336" name="楕円 335"/>
        <xdr:cNvSpPr/>
      </xdr:nvSpPr>
      <xdr:spPr>
        <a:xfrm>
          <a:off x="12954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53340</xdr:rowOff>
    </xdr:from>
    <xdr:ext cx="762000" cy="258445"/>
    <xdr:sp macro="" textlink="">
      <xdr:nvSpPr>
        <xdr:cNvPr id="337" name="テキスト ボックス 336"/>
        <xdr:cNvSpPr txBox="1"/>
      </xdr:nvSpPr>
      <xdr:spPr>
        <a:xfrm>
          <a:off x="12623800" y="5711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ポイント増となり、類似団体平均を上回って推移している。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今後、統合中学校整備事業等の大型事業の実施が予定されているため、公債費の増が見込まれるが、事業実施の適正化及び事業費の精査等に努め、公債費の適正化を図る。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3" name="テキスト ボックス 352"/>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5" name="テキスト ボックス 354"/>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7" name="テキスト ボックス 356"/>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9" name="テキスト ボックス 358"/>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1" name="テキスト ボックス 360"/>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83185</xdr:rowOff>
    </xdr:from>
    <xdr:to xmlns:xdr="http://schemas.openxmlformats.org/drawingml/2006/spreadsheetDrawing">
      <xdr:col>24</xdr:col>
      <xdr:colOff>25400</xdr:colOff>
      <xdr:row>75</xdr:row>
      <xdr:rowOff>100330</xdr:rowOff>
    </xdr:to>
    <xdr:cxnSp macro="">
      <xdr:nvCxnSpPr>
        <xdr:cNvPr id="369" name="直線コネクタ 368"/>
        <xdr:cNvCxnSpPr/>
      </xdr:nvCxnSpPr>
      <xdr:spPr>
        <a:xfrm>
          <a:off x="3987800" y="1294193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762000" cy="258445"/>
    <xdr:sp macro="" textlink="">
      <xdr:nvSpPr>
        <xdr:cNvPr id="370" name="公債費平均値テキスト"/>
        <xdr:cNvSpPr txBox="1"/>
      </xdr:nvSpPr>
      <xdr:spPr>
        <a:xfrm>
          <a:off x="4914900" y="12671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39370</xdr:rowOff>
    </xdr:from>
    <xdr:to xmlns:xdr="http://schemas.openxmlformats.org/drawingml/2006/spreadsheetDrawing">
      <xdr:col>19</xdr:col>
      <xdr:colOff>187325</xdr:colOff>
      <xdr:row>75</xdr:row>
      <xdr:rowOff>83185</xdr:rowOff>
    </xdr:to>
    <xdr:cxnSp macro="">
      <xdr:nvCxnSpPr>
        <xdr:cNvPr id="372" name="直線コネクタ 371"/>
        <xdr:cNvCxnSpPr/>
      </xdr:nvCxnSpPr>
      <xdr:spPr>
        <a:xfrm>
          <a:off x="3098800" y="128981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85090</xdr:rowOff>
    </xdr:from>
    <xdr:ext cx="735965" cy="259080"/>
    <xdr:sp macro="" textlink="">
      <xdr:nvSpPr>
        <xdr:cNvPr id="374" name="テキスト ボックス 373"/>
        <xdr:cNvSpPr txBox="1"/>
      </xdr:nvSpPr>
      <xdr:spPr>
        <a:xfrm>
          <a:off x="3606800" y="12600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39370</xdr:rowOff>
    </xdr:from>
    <xdr:to xmlns:xdr="http://schemas.openxmlformats.org/drawingml/2006/spreadsheetDrawing">
      <xdr:col>15</xdr:col>
      <xdr:colOff>98425</xdr:colOff>
      <xdr:row>75</xdr:row>
      <xdr:rowOff>43180</xdr:rowOff>
    </xdr:to>
    <xdr:cxnSp macro="">
      <xdr:nvCxnSpPr>
        <xdr:cNvPr id="375" name="直線コネクタ 374"/>
        <xdr:cNvCxnSpPr/>
      </xdr:nvCxnSpPr>
      <xdr:spPr>
        <a:xfrm flipV="1">
          <a:off x="2209800" y="12898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64135</xdr:rowOff>
    </xdr:from>
    <xdr:ext cx="762000" cy="258445"/>
    <xdr:sp macro="" textlink="">
      <xdr:nvSpPr>
        <xdr:cNvPr id="377" name="テキスト ボックス 376"/>
        <xdr:cNvSpPr txBox="1"/>
      </xdr:nvSpPr>
      <xdr:spPr>
        <a:xfrm>
          <a:off x="2717800" y="12579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43180</xdr:rowOff>
    </xdr:from>
    <xdr:to xmlns:xdr="http://schemas.openxmlformats.org/drawingml/2006/spreadsheetDrawing">
      <xdr:col>11</xdr:col>
      <xdr:colOff>9525</xdr:colOff>
      <xdr:row>75</xdr:row>
      <xdr:rowOff>69850</xdr:rowOff>
    </xdr:to>
    <xdr:cxnSp macro="">
      <xdr:nvCxnSpPr>
        <xdr:cNvPr id="378" name="直線コネクタ 377"/>
        <xdr:cNvCxnSpPr/>
      </xdr:nvCxnSpPr>
      <xdr:spPr>
        <a:xfrm flipV="1">
          <a:off x="1320800" y="12901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75565</xdr:rowOff>
    </xdr:from>
    <xdr:ext cx="761365" cy="258445"/>
    <xdr:sp macro="" textlink="">
      <xdr:nvSpPr>
        <xdr:cNvPr id="380" name="テキスト ボックス 379"/>
        <xdr:cNvSpPr txBox="1"/>
      </xdr:nvSpPr>
      <xdr:spPr>
        <a:xfrm>
          <a:off x="1828800" y="12591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1365" cy="258445"/>
    <xdr:sp macro="" textlink="">
      <xdr:nvSpPr>
        <xdr:cNvPr id="382" name="テキスト ボックス 381"/>
        <xdr:cNvSpPr txBox="1"/>
      </xdr:nvSpPr>
      <xdr:spPr>
        <a:xfrm>
          <a:off x="939800" y="12593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49530</xdr:rowOff>
    </xdr:from>
    <xdr:to xmlns:xdr="http://schemas.openxmlformats.org/drawingml/2006/spreadsheetDrawing">
      <xdr:col>24</xdr:col>
      <xdr:colOff>76200</xdr:colOff>
      <xdr:row>75</xdr:row>
      <xdr:rowOff>151130</xdr:rowOff>
    </xdr:to>
    <xdr:sp macro="" textlink="">
      <xdr:nvSpPr>
        <xdr:cNvPr id="388" name="楕円 387"/>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21590</xdr:rowOff>
    </xdr:from>
    <xdr:ext cx="762000" cy="259080"/>
    <xdr:sp macro="" textlink="">
      <xdr:nvSpPr>
        <xdr:cNvPr id="389" name="公債費該当値テキスト"/>
        <xdr:cNvSpPr txBox="1"/>
      </xdr:nvSpPr>
      <xdr:spPr>
        <a:xfrm>
          <a:off x="4914900" y="12880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32385</xdr:rowOff>
    </xdr:from>
    <xdr:to xmlns:xdr="http://schemas.openxmlformats.org/drawingml/2006/spreadsheetDrawing">
      <xdr:col>20</xdr:col>
      <xdr:colOff>38100</xdr:colOff>
      <xdr:row>75</xdr:row>
      <xdr:rowOff>133985</xdr:rowOff>
    </xdr:to>
    <xdr:sp macro="" textlink="">
      <xdr:nvSpPr>
        <xdr:cNvPr id="390" name="楕円 389"/>
        <xdr:cNvSpPr/>
      </xdr:nvSpPr>
      <xdr:spPr>
        <a:xfrm>
          <a:off x="3937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118745</xdr:rowOff>
    </xdr:from>
    <xdr:ext cx="735965" cy="259080"/>
    <xdr:sp macro="" textlink="">
      <xdr:nvSpPr>
        <xdr:cNvPr id="391" name="テキスト ボックス 390"/>
        <xdr:cNvSpPr txBox="1"/>
      </xdr:nvSpPr>
      <xdr:spPr>
        <a:xfrm>
          <a:off x="3606800" y="129774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160020</xdr:rowOff>
    </xdr:from>
    <xdr:to xmlns:xdr="http://schemas.openxmlformats.org/drawingml/2006/spreadsheetDrawing">
      <xdr:col>15</xdr:col>
      <xdr:colOff>149225</xdr:colOff>
      <xdr:row>75</xdr:row>
      <xdr:rowOff>90170</xdr:rowOff>
    </xdr:to>
    <xdr:sp macro="" textlink="">
      <xdr:nvSpPr>
        <xdr:cNvPr id="392" name="楕円 391"/>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74930</xdr:rowOff>
    </xdr:from>
    <xdr:ext cx="762000" cy="258445"/>
    <xdr:sp macro="" textlink="">
      <xdr:nvSpPr>
        <xdr:cNvPr id="393" name="テキスト ボックス 392"/>
        <xdr:cNvSpPr txBox="1"/>
      </xdr:nvSpPr>
      <xdr:spPr>
        <a:xfrm>
          <a:off x="2717800" y="12933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163830</xdr:rowOff>
    </xdr:from>
    <xdr:to xmlns:xdr="http://schemas.openxmlformats.org/drawingml/2006/spreadsheetDrawing">
      <xdr:col>11</xdr:col>
      <xdr:colOff>60325</xdr:colOff>
      <xdr:row>75</xdr:row>
      <xdr:rowOff>93980</xdr:rowOff>
    </xdr:to>
    <xdr:sp macro="" textlink="">
      <xdr:nvSpPr>
        <xdr:cNvPr id="394" name="楕円 393"/>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78740</xdr:rowOff>
    </xdr:from>
    <xdr:ext cx="761365" cy="259080"/>
    <xdr:sp macro="" textlink="">
      <xdr:nvSpPr>
        <xdr:cNvPr id="395" name="テキスト ボックス 394"/>
        <xdr:cNvSpPr txBox="1"/>
      </xdr:nvSpPr>
      <xdr:spPr>
        <a:xfrm>
          <a:off x="1828800" y="12937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19050</xdr:rowOff>
    </xdr:from>
    <xdr:to xmlns:xdr="http://schemas.openxmlformats.org/drawingml/2006/spreadsheetDrawing">
      <xdr:col>6</xdr:col>
      <xdr:colOff>171450</xdr:colOff>
      <xdr:row>75</xdr:row>
      <xdr:rowOff>120650</xdr:rowOff>
    </xdr:to>
    <xdr:sp macro="" textlink="">
      <xdr:nvSpPr>
        <xdr:cNvPr id="396" name="楕円 395"/>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105410</xdr:rowOff>
    </xdr:from>
    <xdr:ext cx="761365" cy="259080"/>
    <xdr:sp macro="" textlink="">
      <xdr:nvSpPr>
        <xdr:cNvPr id="397" name="テキスト ボックス 396"/>
        <xdr:cNvSpPr txBox="1"/>
      </xdr:nvSpPr>
      <xdr:spPr>
        <a:xfrm>
          <a:off x="939800" y="12964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扶助費、維持補修費及び補助費等の減及び経常経費充当一般財源の減に伴い、対前年度比△</a:t>
          </a:r>
          <a:r>
            <a:rPr kumimoji="1" lang="en-US" altLang="ja-JP" sz="1300">
              <a:latin typeface="ＭＳ Ｐゴシック"/>
              <a:ea typeface="ＭＳ Ｐゴシック"/>
            </a:rPr>
            <a:t>2.7</a:t>
          </a:r>
          <a:r>
            <a:rPr kumimoji="1" lang="ja-JP" altLang="en-US" sz="1300">
              <a:latin typeface="ＭＳ Ｐゴシック"/>
              <a:ea typeface="ＭＳ Ｐゴシック"/>
            </a:rPr>
            <a:t>ポイントであり、類似団体平均を下回っている。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今後は、中長期的な視点に立ち、人件費及び公共施設の適正管理を行い、経常経費の削減に努める。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3" name="テキスト ボックス 412"/>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5" name="テキスト ボックス 414"/>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7" name="テキスト ボックス 416"/>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9" name="テキスト ボックス 418"/>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8445"/>
    <xdr:sp macro="" textlink="">
      <xdr:nvSpPr>
        <xdr:cNvPr id="426" name="公債費以外最大値テキスト"/>
        <xdr:cNvSpPr txBox="1"/>
      </xdr:nvSpPr>
      <xdr:spPr>
        <a:xfrm>
          <a:off x="16598900" y="1219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26670</xdr:rowOff>
    </xdr:from>
    <xdr:to xmlns:xdr="http://schemas.openxmlformats.org/drawingml/2006/spreadsheetDrawing">
      <xdr:col>82</xdr:col>
      <xdr:colOff>107950</xdr:colOff>
      <xdr:row>76</xdr:row>
      <xdr:rowOff>149860</xdr:rowOff>
    </xdr:to>
    <xdr:cxnSp macro="">
      <xdr:nvCxnSpPr>
        <xdr:cNvPr id="428" name="直線コネクタ 427"/>
        <xdr:cNvCxnSpPr/>
      </xdr:nvCxnSpPr>
      <xdr:spPr>
        <a:xfrm flipV="1">
          <a:off x="15671800" y="1305687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102870</xdr:rowOff>
    </xdr:from>
    <xdr:ext cx="762000" cy="259080"/>
    <xdr:sp macro="" textlink="">
      <xdr:nvSpPr>
        <xdr:cNvPr id="429" name="公債費以外平均値テキスト"/>
        <xdr:cNvSpPr txBox="1"/>
      </xdr:nvSpPr>
      <xdr:spPr>
        <a:xfrm>
          <a:off x="16598900" y="13133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118110</xdr:rowOff>
    </xdr:from>
    <xdr:to xmlns:xdr="http://schemas.openxmlformats.org/drawingml/2006/spreadsheetDrawing">
      <xdr:col>78</xdr:col>
      <xdr:colOff>69850</xdr:colOff>
      <xdr:row>76</xdr:row>
      <xdr:rowOff>149860</xdr:rowOff>
    </xdr:to>
    <xdr:cxnSp macro="">
      <xdr:nvCxnSpPr>
        <xdr:cNvPr id="431" name="直線コネクタ 430"/>
        <xdr:cNvCxnSpPr/>
      </xdr:nvCxnSpPr>
      <xdr:spPr>
        <a:xfrm>
          <a:off x="14782800" y="12805410"/>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25400</xdr:rowOff>
    </xdr:from>
    <xdr:ext cx="736600" cy="259080"/>
    <xdr:sp macro="" textlink="">
      <xdr:nvSpPr>
        <xdr:cNvPr id="433" name="テキスト ボックス 432"/>
        <xdr:cNvSpPr txBox="1"/>
      </xdr:nvSpPr>
      <xdr:spPr>
        <a:xfrm>
          <a:off x="15290800" y="1288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118110</xdr:rowOff>
    </xdr:from>
    <xdr:to xmlns:xdr="http://schemas.openxmlformats.org/drawingml/2006/spreadsheetDrawing">
      <xdr:col>73</xdr:col>
      <xdr:colOff>180975</xdr:colOff>
      <xdr:row>77</xdr:row>
      <xdr:rowOff>46990</xdr:rowOff>
    </xdr:to>
    <xdr:cxnSp macro="">
      <xdr:nvCxnSpPr>
        <xdr:cNvPr id="434" name="直線コネクタ 433"/>
        <xdr:cNvCxnSpPr/>
      </xdr:nvCxnSpPr>
      <xdr:spPr>
        <a:xfrm flipV="1">
          <a:off x="13893800" y="1280541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macro="" textlink="">
      <xdr:nvSpPr>
        <xdr:cNvPr id="436" name="テキスト ボックス 435"/>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46990</xdr:rowOff>
    </xdr:from>
    <xdr:to xmlns:xdr="http://schemas.openxmlformats.org/drawingml/2006/spreadsheetDrawing">
      <xdr:col>69</xdr:col>
      <xdr:colOff>92075</xdr:colOff>
      <xdr:row>77</xdr:row>
      <xdr:rowOff>78740</xdr:rowOff>
    </xdr:to>
    <xdr:cxnSp macro="">
      <xdr:nvCxnSpPr>
        <xdr:cNvPr id="437" name="直線コネクタ 436"/>
        <xdr:cNvCxnSpPr/>
      </xdr:nvCxnSpPr>
      <xdr:spPr>
        <a:xfrm flipV="1">
          <a:off x="13004800" y="13248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61365" cy="259080"/>
    <xdr:sp macro="" textlink="">
      <xdr:nvSpPr>
        <xdr:cNvPr id="439" name="テキスト ボックス 438"/>
        <xdr:cNvSpPr txBox="1"/>
      </xdr:nvSpPr>
      <xdr:spPr>
        <a:xfrm>
          <a:off x="13512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41" name="テキスト ボックス 440"/>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3" name="テキスト ボックス 44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6" name="テキスト ボックス 44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147320</xdr:rowOff>
    </xdr:from>
    <xdr:to xmlns:xdr="http://schemas.openxmlformats.org/drawingml/2006/spreadsheetDrawing">
      <xdr:col>82</xdr:col>
      <xdr:colOff>158750</xdr:colOff>
      <xdr:row>76</xdr:row>
      <xdr:rowOff>77470</xdr:rowOff>
    </xdr:to>
    <xdr:sp macro="" textlink="">
      <xdr:nvSpPr>
        <xdr:cNvPr id="447" name="楕円 446"/>
        <xdr:cNvSpPr/>
      </xdr:nvSpPr>
      <xdr:spPr>
        <a:xfrm>
          <a:off x="164592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163830</xdr:rowOff>
    </xdr:from>
    <xdr:ext cx="762000" cy="259080"/>
    <xdr:sp macro="" textlink="">
      <xdr:nvSpPr>
        <xdr:cNvPr id="448" name="公債費以外該当値テキスト"/>
        <xdr:cNvSpPr txBox="1"/>
      </xdr:nvSpPr>
      <xdr:spPr>
        <a:xfrm>
          <a:off x="16598900" y="12851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99060</xdr:rowOff>
    </xdr:from>
    <xdr:to xmlns:xdr="http://schemas.openxmlformats.org/drawingml/2006/spreadsheetDrawing">
      <xdr:col>78</xdr:col>
      <xdr:colOff>120650</xdr:colOff>
      <xdr:row>77</xdr:row>
      <xdr:rowOff>29210</xdr:rowOff>
    </xdr:to>
    <xdr:sp macro="" textlink="">
      <xdr:nvSpPr>
        <xdr:cNvPr id="449" name="楕円 448"/>
        <xdr:cNvSpPr/>
      </xdr:nvSpPr>
      <xdr:spPr>
        <a:xfrm>
          <a:off x="15621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13970</xdr:rowOff>
    </xdr:from>
    <xdr:ext cx="736600" cy="259080"/>
    <xdr:sp macro="" textlink="">
      <xdr:nvSpPr>
        <xdr:cNvPr id="450" name="テキスト ボックス 449"/>
        <xdr:cNvSpPr txBox="1"/>
      </xdr:nvSpPr>
      <xdr:spPr>
        <a:xfrm>
          <a:off x="15290800" y="13215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67310</xdr:rowOff>
    </xdr:from>
    <xdr:to xmlns:xdr="http://schemas.openxmlformats.org/drawingml/2006/spreadsheetDrawing">
      <xdr:col>74</xdr:col>
      <xdr:colOff>31750</xdr:colOff>
      <xdr:row>74</xdr:row>
      <xdr:rowOff>168910</xdr:rowOff>
    </xdr:to>
    <xdr:sp macro="" textlink="">
      <xdr:nvSpPr>
        <xdr:cNvPr id="451" name="楕円 450"/>
        <xdr:cNvSpPr/>
      </xdr:nvSpPr>
      <xdr:spPr>
        <a:xfrm>
          <a:off x="14732000" y="127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7620</xdr:rowOff>
    </xdr:from>
    <xdr:ext cx="762000" cy="258445"/>
    <xdr:sp macro="" textlink="">
      <xdr:nvSpPr>
        <xdr:cNvPr id="452" name="テキスト ボックス 451"/>
        <xdr:cNvSpPr txBox="1"/>
      </xdr:nvSpPr>
      <xdr:spPr>
        <a:xfrm>
          <a:off x="14401800" y="12523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53" name="楕円 452"/>
        <xdr:cNvSpPr/>
      </xdr:nvSpPr>
      <xdr:spPr>
        <a:xfrm>
          <a:off x="13843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61365" cy="259080"/>
    <xdr:sp macro="" textlink="">
      <xdr:nvSpPr>
        <xdr:cNvPr id="454" name="テキスト ボックス 453"/>
        <xdr:cNvSpPr txBox="1"/>
      </xdr:nvSpPr>
      <xdr:spPr>
        <a:xfrm>
          <a:off x="13512800" y="1328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27940</xdr:rowOff>
    </xdr:from>
    <xdr:to xmlns:xdr="http://schemas.openxmlformats.org/drawingml/2006/spreadsheetDrawing">
      <xdr:col>65</xdr:col>
      <xdr:colOff>53975</xdr:colOff>
      <xdr:row>77</xdr:row>
      <xdr:rowOff>129540</xdr:rowOff>
    </xdr:to>
    <xdr:sp macro="" textlink="">
      <xdr:nvSpPr>
        <xdr:cNvPr id="455" name="楕円 454"/>
        <xdr:cNvSpPr/>
      </xdr:nvSpPr>
      <xdr:spPr>
        <a:xfrm>
          <a:off x="129540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114300</xdr:rowOff>
    </xdr:from>
    <xdr:ext cx="762000" cy="259080"/>
    <xdr:sp macro="" textlink="">
      <xdr:nvSpPr>
        <xdr:cNvPr id="456" name="テキスト ボックス 455"/>
        <xdr:cNvSpPr txBox="1"/>
      </xdr:nvSpPr>
      <xdr:spPr>
        <a:xfrm>
          <a:off x="12623800" y="1331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61365" cy="258445"/>
    <xdr:sp macro="" textlink="">
      <xdr:nvSpPr>
        <xdr:cNvPr id="48" name="人口1人当たり決算額の推移最小値テキスト130"/>
        <xdr:cNvSpPr txBox="1"/>
      </xdr:nvSpPr>
      <xdr:spPr>
        <a:xfrm>
          <a:off x="5740400" y="3482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1365" cy="258445"/>
    <xdr:sp macro="" textlink="">
      <xdr:nvSpPr>
        <xdr:cNvPr id="50" name="人口1人当たり決算額の推移最大値テキスト130"/>
        <xdr:cNvSpPr txBox="1"/>
      </xdr:nvSpPr>
      <xdr:spPr>
        <a:xfrm>
          <a:off x="5740400" y="1840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162560</xdr:rowOff>
    </xdr:from>
    <xdr:to xmlns:xdr="http://schemas.openxmlformats.org/drawingml/2006/spreadsheetDrawing">
      <xdr:col>29</xdr:col>
      <xdr:colOff>127000</xdr:colOff>
      <xdr:row>13</xdr:row>
      <xdr:rowOff>113665</xdr:rowOff>
    </xdr:to>
    <xdr:cxnSp macro="">
      <xdr:nvCxnSpPr>
        <xdr:cNvPr id="52" name="直線コネクタ 51"/>
        <xdr:cNvCxnSpPr/>
      </xdr:nvCxnSpPr>
      <xdr:spPr>
        <a:xfrm flipV="1">
          <a:off x="5003800" y="2267585"/>
          <a:ext cx="647700" cy="1225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92075</xdr:rowOff>
    </xdr:from>
    <xdr:ext cx="761365" cy="259080"/>
    <xdr:sp macro="" textlink="">
      <xdr:nvSpPr>
        <xdr:cNvPr id="53" name="人口1人当たり決算額の推移平均値テキスト130"/>
        <xdr:cNvSpPr txBox="1"/>
      </xdr:nvSpPr>
      <xdr:spPr>
        <a:xfrm>
          <a:off x="5740400" y="2882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113665</xdr:rowOff>
    </xdr:from>
    <xdr:to xmlns:xdr="http://schemas.openxmlformats.org/drawingml/2006/spreadsheetDrawing">
      <xdr:col>26</xdr:col>
      <xdr:colOff>50800</xdr:colOff>
      <xdr:row>14</xdr:row>
      <xdr:rowOff>1905</xdr:rowOff>
    </xdr:to>
    <xdr:cxnSp macro="">
      <xdr:nvCxnSpPr>
        <xdr:cNvPr id="55" name="直線コネクタ 54"/>
        <xdr:cNvCxnSpPr/>
      </xdr:nvCxnSpPr>
      <xdr:spPr>
        <a:xfrm flipV="1">
          <a:off x="4305300" y="2390140"/>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79375</xdr:rowOff>
    </xdr:from>
    <xdr:ext cx="736600" cy="258445"/>
    <xdr:sp macro="" textlink="">
      <xdr:nvSpPr>
        <xdr:cNvPr id="57" name="テキスト ボックス 56"/>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1905</xdr:rowOff>
    </xdr:from>
    <xdr:to xmlns:xdr="http://schemas.openxmlformats.org/drawingml/2006/spreadsheetDrawing">
      <xdr:col>22</xdr:col>
      <xdr:colOff>114300</xdr:colOff>
      <xdr:row>14</xdr:row>
      <xdr:rowOff>113030</xdr:rowOff>
    </xdr:to>
    <xdr:cxnSp macro="">
      <xdr:nvCxnSpPr>
        <xdr:cNvPr id="58" name="直線コネクタ 57"/>
        <xdr:cNvCxnSpPr/>
      </xdr:nvCxnSpPr>
      <xdr:spPr>
        <a:xfrm flipV="1">
          <a:off x="3606800" y="2449830"/>
          <a:ext cx="698500"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90805</xdr:rowOff>
    </xdr:from>
    <xdr:ext cx="762000" cy="258445"/>
    <xdr:sp macro="" textlink="">
      <xdr:nvSpPr>
        <xdr:cNvPr id="60" name="テキスト ボックス 59"/>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113030</xdr:rowOff>
    </xdr:from>
    <xdr:to xmlns:xdr="http://schemas.openxmlformats.org/drawingml/2006/spreadsheetDrawing">
      <xdr:col>18</xdr:col>
      <xdr:colOff>177800</xdr:colOff>
      <xdr:row>15</xdr:row>
      <xdr:rowOff>41275</xdr:rowOff>
    </xdr:to>
    <xdr:cxnSp macro="">
      <xdr:nvCxnSpPr>
        <xdr:cNvPr id="61" name="直線コネクタ 60"/>
        <xdr:cNvCxnSpPr/>
      </xdr:nvCxnSpPr>
      <xdr:spPr>
        <a:xfrm flipV="1">
          <a:off x="2908300" y="2560955"/>
          <a:ext cx="6985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136525</xdr:rowOff>
    </xdr:from>
    <xdr:ext cx="762000" cy="258445"/>
    <xdr:sp macro="" textlink="">
      <xdr:nvSpPr>
        <xdr:cNvPr id="63" name="テキスト ボックス 62"/>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168910</xdr:rowOff>
    </xdr:from>
    <xdr:ext cx="762000" cy="258445"/>
    <xdr:sp macro="" textlink="">
      <xdr:nvSpPr>
        <xdr:cNvPr id="65" name="テキスト ボックス 64"/>
        <xdr:cNvSpPr txBox="1"/>
      </xdr:nvSpPr>
      <xdr:spPr>
        <a:xfrm>
          <a:off x="2527300" y="313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111760</xdr:rowOff>
    </xdr:from>
    <xdr:to xmlns:xdr="http://schemas.openxmlformats.org/drawingml/2006/spreadsheetDrawing">
      <xdr:col>29</xdr:col>
      <xdr:colOff>177800</xdr:colOff>
      <xdr:row>13</xdr:row>
      <xdr:rowOff>41910</xdr:rowOff>
    </xdr:to>
    <xdr:sp macro="" textlink="">
      <xdr:nvSpPr>
        <xdr:cNvPr id="71" name="楕円 70"/>
        <xdr:cNvSpPr/>
      </xdr:nvSpPr>
      <xdr:spPr>
        <a:xfrm>
          <a:off x="5600700" y="221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128270</xdr:rowOff>
    </xdr:from>
    <xdr:ext cx="761365" cy="259080"/>
    <xdr:sp macro="" textlink="">
      <xdr:nvSpPr>
        <xdr:cNvPr id="72" name="人口1人当たり決算額の推移該当値テキスト130"/>
        <xdr:cNvSpPr txBox="1"/>
      </xdr:nvSpPr>
      <xdr:spPr>
        <a:xfrm>
          <a:off x="5740400" y="2061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63500</xdr:rowOff>
    </xdr:from>
    <xdr:to xmlns:xdr="http://schemas.openxmlformats.org/drawingml/2006/spreadsheetDrawing">
      <xdr:col>26</xdr:col>
      <xdr:colOff>101600</xdr:colOff>
      <xdr:row>13</xdr:row>
      <xdr:rowOff>164465</xdr:rowOff>
    </xdr:to>
    <xdr:sp macro="" textlink="">
      <xdr:nvSpPr>
        <xdr:cNvPr id="73" name="楕円 72"/>
        <xdr:cNvSpPr/>
      </xdr:nvSpPr>
      <xdr:spPr>
        <a:xfrm>
          <a:off x="4953000" y="2339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3175</xdr:rowOff>
    </xdr:from>
    <xdr:ext cx="736600" cy="259080"/>
    <xdr:sp macro="" textlink="">
      <xdr:nvSpPr>
        <xdr:cNvPr id="74" name="テキスト ボックス 73"/>
        <xdr:cNvSpPr txBox="1"/>
      </xdr:nvSpPr>
      <xdr:spPr>
        <a:xfrm>
          <a:off x="4622800" y="2108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122555</xdr:rowOff>
    </xdr:from>
    <xdr:to xmlns:xdr="http://schemas.openxmlformats.org/drawingml/2006/spreadsheetDrawing">
      <xdr:col>22</xdr:col>
      <xdr:colOff>165100</xdr:colOff>
      <xdr:row>14</xdr:row>
      <xdr:rowOff>52705</xdr:rowOff>
    </xdr:to>
    <xdr:sp macro="" textlink="">
      <xdr:nvSpPr>
        <xdr:cNvPr id="75" name="楕円 74"/>
        <xdr:cNvSpPr/>
      </xdr:nvSpPr>
      <xdr:spPr>
        <a:xfrm>
          <a:off x="4254500" y="239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63500</xdr:rowOff>
    </xdr:from>
    <xdr:ext cx="762000" cy="258445"/>
    <xdr:sp macro="" textlink="">
      <xdr:nvSpPr>
        <xdr:cNvPr id="76" name="テキスト ボックス 75"/>
        <xdr:cNvSpPr txBox="1"/>
      </xdr:nvSpPr>
      <xdr:spPr>
        <a:xfrm>
          <a:off x="3924300" y="216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62230</xdr:rowOff>
    </xdr:from>
    <xdr:to xmlns:xdr="http://schemas.openxmlformats.org/drawingml/2006/spreadsheetDrawing">
      <xdr:col>19</xdr:col>
      <xdr:colOff>38100</xdr:colOff>
      <xdr:row>14</xdr:row>
      <xdr:rowOff>163830</xdr:rowOff>
    </xdr:to>
    <xdr:sp macro="" textlink="">
      <xdr:nvSpPr>
        <xdr:cNvPr id="77" name="楕円 76"/>
        <xdr:cNvSpPr/>
      </xdr:nvSpPr>
      <xdr:spPr>
        <a:xfrm>
          <a:off x="3556000" y="2510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2540</xdr:rowOff>
    </xdr:from>
    <xdr:ext cx="762000" cy="259080"/>
    <xdr:sp macro="" textlink="">
      <xdr:nvSpPr>
        <xdr:cNvPr id="78" name="テキスト ボックス 77"/>
        <xdr:cNvSpPr txBox="1"/>
      </xdr:nvSpPr>
      <xdr:spPr>
        <a:xfrm>
          <a:off x="3225800" y="227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161925</xdr:rowOff>
    </xdr:from>
    <xdr:to xmlns:xdr="http://schemas.openxmlformats.org/drawingml/2006/spreadsheetDrawing">
      <xdr:col>15</xdr:col>
      <xdr:colOff>101600</xdr:colOff>
      <xdr:row>15</xdr:row>
      <xdr:rowOff>92075</xdr:rowOff>
    </xdr:to>
    <xdr:sp macro="" textlink="">
      <xdr:nvSpPr>
        <xdr:cNvPr id="79" name="楕円 78"/>
        <xdr:cNvSpPr/>
      </xdr:nvSpPr>
      <xdr:spPr>
        <a:xfrm>
          <a:off x="2857500" y="260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102235</xdr:rowOff>
    </xdr:from>
    <xdr:ext cx="762000" cy="258445"/>
    <xdr:sp macro="" textlink="">
      <xdr:nvSpPr>
        <xdr:cNvPr id="80" name="テキスト ボックス 79"/>
        <xdr:cNvSpPr txBox="1"/>
      </xdr:nvSpPr>
      <xdr:spPr>
        <a:xfrm>
          <a:off x="2527300" y="2378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9" name="テキスト ボックス 98"/>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5" name="テキスト ボックス 104"/>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9" name="テキスト ボックス 108"/>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1365" cy="259715"/>
    <xdr:sp macro="" textlink="">
      <xdr:nvSpPr>
        <xdr:cNvPr id="112" name="人口1人当たり決算額の推移最小値テキスト445"/>
        <xdr:cNvSpPr txBox="1"/>
      </xdr:nvSpPr>
      <xdr:spPr>
        <a:xfrm>
          <a:off x="5740400" y="76511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1365" cy="259080"/>
    <xdr:sp macro="" textlink="">
      <xdr:nvSpPr>
        <xdr:cNvPr id="114" name="人口1人当たり決算額の推移最大値テキスト445"/>
        <xdr:cNvSpPr txBox="1"/>
      </xdr:nvSpPr>
      <xdr:spPr>
        <a:xfrm>
          <a:off x="5740400" y="5916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11430</xdr:rowOff>
    </xdr:from>
    <xdr:to xmlns:xdr="http://schemas.openxmlformats.org/drawingml/2006/spreadsheetDrawing">
      <xdr:col>29</xdr:col>
      <xdr:colOff>127000</xdr:colOff>
      <xdr:row>38</xdr:row>
      <xdr:rowOff>27940</xdr:rowOff>
    </xdr:to>
    <xdr:cxnSp macro="">
      <xdr:nvCxnSpPr>
        <xdr:cNvPr id="116" name="直線コネクタ 115"/>
        <xdr:cNvCxnSpPr/>
      </xdr:nvCxnSpPr>
      <xdr:spPr>
        <a:xfrm flipV="1">
          <a:off x="5003800" y="7479030"/>
          <a:ext cx="6477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339090</xdr:rowOff>
    </xdr:from>
    <xdr:ext cx="761365" cy="258445"/>
    <xdr:sp macro="" textlink="">
      <xdr:nvSpPr>
        <xdr:cNvPr id="117" name="人口1人当たり決算額の推移平均値テキスト445"/>
        <xdr:cNvSpPr txBox="1"/>
      </xdr:nvSpPr>
      <xdr:spPr>
        <a:xfrm>
          <a:off x="5740400" y="74637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27940</xdr:rowOff>
    </xdr:from>
    <xdr:to xmlns:xdr="http://schemas.openxmlformats.org/drawingml/2006/spreadsheetDrawing">
      <xdr:col>26</xdr:col>
      <xdr:colOff>50800</xdr:colOff>
      <xdr:row>38</xdr:row>
      <xdr:rowOff>37465</xdr:rowOff>
    </xdr:to>
    <xdr:cxnSp macro="">
      <xdr:nvCxnSpPr>
        <xdr:cNvPr id="119" name="直線コネクタ 118"/>
        <xdr:cNvCxnSpPr/>
      </xdr:nvCxnSpPr>
      <xdr:spPr>
        <a:xfrm flipV="1">
          <a:off x="4305300" y="749554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87630</xdr:rowOff>
    </xdr:from>
    <xdr:ext cx="736600" cy="258445"/>
    <xdr:sp macro="" textlink="">
      <xdr:nvSpPr>
        <xdr:cNvPr id="121" name="テキスト ボックス 120"/>
        <xdr:cNvSpPr txBox="1"/>
      </xdr:nvSpPr>
      <xdr:spPr>
        <a:xfrm>
          <a:off x="4622800" y="7555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31115</xdr:rowOff>
    </xdr:from>
    <xdr:to xmlns:xdr="http://schemas.openxmlformats.org/drawingml/2006/spreadsheetDrawing">
      <xdr:col>22</xdr:col>
      <xdr:colOff>114300</xdr:colOff>
      <xdr:row>38</xdr:row>
      <xdr:rowOff>37465</xdr:rowOff>
    </xdr:to>
    <xdr:cxnSp macro="">
      <xdr:nvCxnSpPr>
        <xdr:cNvPr id="122" name="直線コネクタ 121"/>
        <xdr:cNvCxnSpPr/>
      </xdr:nvCxnSpPr>
      <xdr:spPr>
        <a:xfrm>
          <a:off x="3606800" y="749871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91440</xdr:rowOff>
    </xdr:from>
    <xdr:ext cx="762000" cy="259080"/>
    <xdr:sp macro="" textlink="">
      <xdr:nvSpPr>
        <xdr:cNvPr id="124" name="テキスト ボックス 123"/>
        <xdr:cNvSpPr txBox="1"/>
      </xdr:nvSpPr>
      <xdr:spPr>
        <a:xfrm>
          <a:off x="39243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17780</xdr:rowOff>
    </xdr:from>
    <xdr:to xmlns:xdr="http://schemas.openxmlformats.org/drawingml/2006/spreadsheetDrawing">
      <xdr:col>18</xdr:col>
      <xdr:colOff>177800</xdr:colOff>
      <xdr:row>38</xdr:row>
      <xdr:rowOff>31115</xdr:rowOff>
    </xdr:to>
    <xdr:cxnSp macro="">
      <xdr:nvCxnSpPr>
        <xdr:cNvPr id="125" name="直線コネクタ 124"/>
        <xdr:cNvCxnSpPr/>
      </xdr:nvCxnSpPr>
      <xdr:spPr>
        <a:xfrm>
          <a:off x="2908300" y="748538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97790</xdr:rowOff>
    </xdr:from>
    <xdr:ext cx="762000" cy="257810"/>
    <xdr:sp macro="" textlink="">
      <xdr:nvSpPr>
        <xdr:cNvPr id="127" name="テキスト ボックス 126"/>
        <xdr:cNvSpPr txBox="1"/>
      </xdr:nvSpPr>
      <xdr:spPr>
        <a:xfrm>
          <a:off x="3225800" y="756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94615</xdr:rowOff>
    </xdr:from>
    <xdr:ext cx="762000" cy="259715"/>
    <xdr:sp macro="" textlink="">
      <xdr:nvSpPr>
        <xdr:cNvPr id="129" name="テキスト ボックス 128"/>
        <xdr:cNvSpPr txBox="1"/>
      </xdr:nvSpPr>
      <xdr:spPr>
        <a:xfrm>
          <a:off x="2527300" y="7562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0" name="テキスト ボックス 129"/>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304165</xdr:rowOff>
    </xdr:from>
    <xdr:to xmlns:xdr="http://schemas.openxmlformats.org/drawingml/2006/spreadsheetDrawing">
      <xdr:col>29</xdr:col>
      <xdr:colOff>177800</xdr:colOff>
      <xdr:row>38</xdr:row>
      <xdr:rowOff>62230</xdr:rowOff>
    </xdr:to>
    <xdr:sp macro="" textlink="">
      <xdr:nvSpPr>
        <xdr:cNvPr id="135" name="楕円 134"/>
        <xdr:cNvSpPr/>
      </xdr:nvSpPr>
      <xdr:spPr>
        <a:xfrm>
          <a:off x="5600700" y="74288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149225</xdr:rowOff>
    </xdr:from>
    <xdr:ext cx="761365" cy="259080"/>
    <xdr:sp macro="" textlink="">
      <xdr:nvSpPr>
        <xdr:cNvPr id="136" name="人口1人当たり決算額の推移該当値テキスト445"/>
        <xdr:cNvSpPr txBox="1"/>
      </xdr:nvSpPr>
      <xdr:spPr>
        <a:xfrm>
          <a:off x="5740400" y="7273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320040</xdr:rowOff>
    </xdr:from>
    <xdr:to xmlns:xdr="http://schemas.openxmlformats.org/drawingml/2006/spreadsheetDrawing">
      <xdr:col>26</xdr:col>
      <xdr:colOff>101600</xdr:colOff>
      <xdr:row>38</xdr:row>
      <xdr:rowOff>78740</xdr:rowOff>
    </xdr:to>
    <xdr:sp macro="" textlink="">
      <xdr:nvSpPr>
        <xdr:cNvPr id="137" name="楕円 136"/>
        <xdr:cNvSpPr/>
      </xdr:nvSpPr>
      <xdr:spPr>
        <a:xfrm>
          <a:off x="4953000" y="744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88900</xdr:rowOff>
    </xdr:from>
    <xdr:ext cx="736600" cy="258445"/>
    <xdr:sp macro="" textlink="">
      <xdr:nvSpPr>
        <xdr:cNvPr id="138" name="テキスト ボックス 137"/>
        <xdr:cNvSpPr txBox="1"/>
      </xdr:nvSpPr>
      <xdr:spPr>
        <a:xfrm>
          <a:off x="4622800" y="7213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329565</xdr:rowOff>
    </xdr:from>
    <xdr:to xmlns:xdr="http://schemas.openxmlformats.org/drawingml/2006/spreadsheetDrawing">
      <xdr:col>22</xdr:col>
      <xdr:colOff>165100</xdr:colOff>
      <xdr:row>38</xdr:row>
      <xdr:rowOff>88265</xdr:rowOff>
    </xdr:to>
    <xdr:sp macro="" textlink="">
      <xdr:nvSpPr>
        <xdr:cNvPr id="139" name="楕円 138"/>
        <xdr:cNvSpPr/>
      </xdr:nvSpPr>
      <xdr:spPr>
        <a:xfrm>
          <a:off x="4254500" y="7454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98425</xdr:rowOff>
    </xdr:from>
    <xdr:ext cx="762000" cy="258445"/>
    <xdr:sp macro="" textlink="">
      <xdr:nvSpPr>
        <xdr:cNvPr id="140" name="テキスト ボックス 139"/>
        <xdr:cNvSpPr txBox="1"/>
      </xdr:nvSpPr>
      <xdr:spPr>
        <a:xfrm>
          <a:off x="39243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322580</xdr:rowOff>
    </xdr:from>
    <xdr:to xmlns:xdr="http://schemas.openxmlformats.org/drawingml/2006/spreadsheetDrawing">
      <xdr:col>19</xdr:col>
      <xdr:colOff>38100</xdr:colOff>
      <xdr:row>38</xdr:row>
      <xdr:rowOff>81915</xdr:rowOff>
    </xdr:to>
    <xdr:sp macro="" textlink="">
      <xdr:nvSpPr>
        <xdr:cNvPr id="141" name="楕円 140"/>
        <xdr:cNvSpPr/>
      </xdr:nvSpPr>
      <xdr:spPr>
        <a:xfrm>
          <a:off x="3556000" y="7447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91440</xdr:rowOff>
    </xdr:from>
    <xdr:ext cx="762000" cy="259080"/>
    <xdr:sp macro="" textlink="">
      <xdr:nvSpPr>
        <xdr:cNvPr id="142" name="テキスト ボックス 141"/>
        <xdr:cNvSpPr txBox="1"/>
      </xdr:nvSpPr>
      <xdr:spPr>
        <a:xfrm>
          <a:off x="3225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309245</xdr:rowOff>
    </xdr:from>
    <xdr:to xmlns:xdr="http://schemas.openxmlformats.org/drawingml/2006/spreadsheetDrawing">
      <xdr:col>15</xdr:col>
      <xdr:colOff>101600</xdr:colOff>
      <xdr:row>38</xdr:row>
      <xdr:rowOff>68580</xdr:rowOff>
    </xdr:to>
    <xdr:sp macro="" textlink="">
      <xdr:nvSpPr>
        <xdr:cNvPr id="143" name="楕円 142"/>
        <xdr:cNvSpPr/>
      </xdr:nvSpPr>
      <xdr:spPr>
        <a:xfrm>
          <a:off x="28575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79375</xdr:rowOff>
    </xdr:from>
    <xdr:ext cx="762000" cy="258445"/>
    <xdr:sp macro="" textlink="">
      <xdr:nvSpPr>
        <xdr:cNvPr id="144" name="テキスト ボックス 143"/>
        <xdr:cNvSpPr txBox="1"/>
      </xdr:nvSpPr>
      <xdr:spPr>
        <a:xfrm>
          <a:off x="2527300" y="720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58445"/>
    <xdr:sp macro="" textlink="">
      <xdr:nvSpPr>
        <xdr:cNvPr id="59" name="人件費最小値テキスト"/>
        <xdr:cNvSpPr txBox="1"/>
      </xdr:nvSpPr>
      <xdr:spPr>
        <a:xfrm>
          <a:off x="4686300" y="677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160655</xdr:rowOff>
    </xdr:from>
    <xdr:to xmlns:xdr="http://schemas.openxmlformats.org/drawingml/2006/spreadsheetDrawing">
      <xdr:col>24</xdr:col>
      <xdr:colOff>63500</xdr:colOff>
      <xdr:row>32</xdr:row>
      <xdr:rowOff>127635</xdr:rowOff>
    </xdr:to>
    <xdr:cxnSp macro="">
      <xdr:nvCxnSpPr>
        <xdr:cNvPr id="63" name="直線コネクタ 62"/>
        <xdr:cNvCxnSpPr/>
      </xdr:nvCxnSpPr>
      <xdr:spPr>
        <a:xfrm flipV="1">
          <a:off x="3797300" y="547560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22225</xdr:rowOff>
    </xdr:from>
    <xdr:ext cx="598805" cy="258445"/>
    <xdr:sp macro="" textlink="">
      <xdr:nvSpPr>
        <xdr:cNvPr id="64" name="人件費平均値テキスト"/>
        <xdr:cNvSpPr txBox="1"/>
      </xdr:nvSpPr>
      <xdr:spPr>
        <a:xfrm>
          <a:off x="4686300" y="6194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127635</xdr:rowOff>
    </xdr:from>
    <xdr:to xmlns:xdr="http://schemas.openxmlformats.org/drawingml/2006/spreadsheetDrawing">
      <xdr:col>19</xdr:col>
      <xdr:colOff>177800</xdr:colOff>
      <xdr:row>33</xdr:row>
      <xdr:rowOff>29210</xdr:rowOff>
    </xdr:to>
    <xdr:cxnSp macro="">
      <xdr:nvCxnSpPr>
        <xdr:cNvPr id="66" name="直線コネクタ 65"/>
        <xdr:cNvCxnSpPr/>
      </xdr:nvCxnSpPr>
      <xdr:spPr>
        <a:xfrm flipV="1">
          <a:off x="2908300" y="56140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161925</xdr:rowOff>
    </xdr:from>
    <xdr:ext cx="598170" cy="259080"/>
    <xdr:sp macro="" textlink="">
      <xdr:nvSpPr>
        <xdr:cNvPr id="68" name="テキスト ボックス 67"/>
        <xdr:cNvSpPr txBox="1"/>
      </xdr:nvSpPr>
      <xdr:spPr>
        <a:xfrm>
          <a:off x="3497580" y="633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29210</xdr:rowOff>
    </xdr:from>
    <xdr:to xmlns:xdr="http://schemas.openxmlformats.org/drawingml/2006/spreadsheetDrawing">
      <xdr:col>15</xdr:col>
      <xdr:colOff>50800</xdr:colOff>
      <xdr:row>33</xdr:row>
      <xdr:rowOff>121920</xdr:rowOff>
    </xdr:to>
    <xdr:cxnSp macro="">
      <xdr:nvCxnSpPr>
        <xdr:cNvPr id="69" name="直線コネクタ 68"/>
        <xdr:cNvCxnSpPr/>
      </xdr:nvCxnSpPr>
      <xdr:spPr>
        <a:xfrm flipV="1">
          <a:off x="2019300" y="568706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169545</xdr:rowOff>
    </xdr:from>
    <xdr:ext cx="598170" cy="258445"/>
    <xdr:sp macro="" textlink="">
      <xdr:nvSpPr>
        <xdr:cNvPr id="71" name="テキスト ボックス 70"/>
        <xdr:cNvSpPr txBox="1"/>
      </xdr:nvSpPr>
      <xdr:spPr>
        <a:xfrm>
          <a:off x="2608580" y="6341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121920</xdr:rowOff>
    </xdr:from>
    <xdr:to xmlns:xdr="http://schemas.openxmlformats.org/drawingml/2006/spreadsheetDrawing">
      <xdr:col>10</xdr:col>
      <xdr:colOff>114300</xdr:colOff>
      <xdr:row>35</xdr:row>
      <xdr:rowOff>15240</xdr:rowOff>
    </xdr:to>
    <xdr:cxnSp macro="">
      <xdr:nvCxnSpPr>
        <xdr:cNvPr id="72" name="直線コネクタ 71"/>
        <xdr:cNvCxnSpPr/>
      </xdr:nvCxnSpPr>
      <xdr:spPr>
        <a:xfrm flipV="1">
          <a:off x="1130300" y="577977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46355</xdr:rowOff>
    </xdr:from>
    <xdr:ext cx="598170" cy="259080"/>
    <xdr:sp macro="" textlink="">
      <xdr:nvSpPr>
        <xdr:cNvPr id="74" name="テキスト ボックス 73"/>
        <xdr:cNvSpPr txBox="1"/>
      </xdr:nvSpPr>
      <xdr:spPr>
        <a:xfrm>
          <a:off x="1719580" y="6390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150495</xdr:rowOff>
    </xdr:from>
    <xdr:ext cx="534035" cy="259080"/>
    <xdr:sp macro="" textlink="">
      <xdr:nvSpPr>
        <xdr:cNvPr id="76" name="テキスト ボックス 75"/>
        <xdr:cNvSpPr txBox="1"/>
      </xdr:nvSpPr>
      <xdr:spPr>
        <a:xfrm>
          <a:off x="862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109855</xdr:rowOff>
    </xdr:from>
    <xdr:to xmlns:xdr="http://schemas.openxmlformats.org/drawingml/2006/spreadsheetDrawing">
      <xdr:col>24</xdr:col>
      <xdr:colOff>114300</xdr:colOff>
      <xdr:row>32</xdr:row>
      <xdr:rowOff>40640</xdr:rowOff>
    </xdr:to>
    <xdr:sp macro="" textlink="">
      <xdr:nvSpPr>
        <xdr:cNvPr id="82" name="楕円 81"/>
        <xdr:cNvSpPr/>
      </xdr:nvSpPr>
      <xdr:spPr>
        <a:xfrm>
          <a:off x="4584700" y="542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132715</xdr:rowOff>
    </xdr:from>
    <xdr:ext cx="598805" cy="258445"/>
    <xdr:sp macro="" textlink="">
      <xdr:nvSpPr>
        <xdr:cNvPr id="83" name="人件費該当値テキスト"/>
        <xdr:cNvSpPr txBox="1"/>
      </xdr:nvSpPr>
      <xdr:spPr>
        <a:xfrm>
          <a:off x="4686300" y="52762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76835</xdr:rowOff>
    </xdr:from>
    <xdr:to xmlns:xdr="http://schemas.openxmlformats.org/drawingml/2006/spreadsheetDrawing">
      <xdr:col>20</xdr:col>
      <xdr:colOff>38100</xdr:colOff>
      <xdr:row>33</xdr:row>
      <xdr:rowOff>6985</xdr:rowOff>
    </xdr:to>
    <xdr:sp macro="" textlink="">
      <xdr:nvSpPr>
        <xdr:cNvPr id="84" name="楕円 83"/>
        <xdr:cNvSpPr/>
      </xdr:nvSpPr>
      <xdr:spPr>
        <a:xfrm>
          <a:off x="3746500" y="55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23495</xdr:rowOff>
    </xdr:from>
    <xdr:ext cx="598170" cy="259080"/>
    <xdr:sp macro="" textlink="">
      <xdr:nvSpPr>
        <xdr:cNvPr id="85" name="テキスト ボックス 84"/>
        <xdr:cNvSpPr txBox="1"/>
      </xdr:nvSpPr>
      <xdr:spPr>
        <a:xfrm>
          <a:off x="3497580" y="5338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149225</xdr:rowOff>
    </xdr:from>
    <xdr:to xmlns:xdr="http://schemas.openxmlformats.org/drawingml/2006/spreadsheetDrawing">
      <xdr:col>15</xdr:col>
      <xdr:colOff>101600</xdr:colOff>
      <xdr:row>33</xdr:row>
      <xdr:rowOff>79375</xdr:rowOff>
    </xdr:to>
    <xdr:sp macro="" textlink="">
      <xdr:nvSpPr>
        <xdr:cNvPr id="86" name="楕円 85"/>
        <xdr:cNvSpPr/>
      </xdr:nvSpPr>
      <xdr:spPr>
        <a:xfrm>
          <a:off x="2857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95885</xdr:rowOff>
    </xdr:from>
    <xdr:ext cx="598170" cy="259080"/>
    <xdr:sp macro="" textlink="">
      <xdr:nvSpPr>
        <xdr:cNvPr id="87" name="テキスト ボックス 86"/>
        <xdr:cNvSpPr txBox="1"/>
      </xdr:nvSpPr>
      <xdr:spPr>
        <a:xfrm>
          <a:off x="2608580" y="5410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71120</xdr:rowOff>
    </xdr:from>
    <xdr:to xmlns:xdr="http://schemas.openxmlformats.org/drawingml/2006/spreadsheetDrawing">
      <xdr:col>10</xdr:col>
      <xdr:colOff>165100</xdr:colOff>
      <xdr:row>34</xdr:row>
      <xdr:rowOff>1270</xdr:rowOff>
    </xdr:to>
    <xdr:sp macro="" textlink="">
      <xdr:nvSpPr>
        <xdr:cNvPr id="88" name="楕円 87"/>
        <xdr:cNvSpPr/>
      </xdr:nvSpPr>
      <xdr:spPr>
        <a:xfrm>
          <a:off x="1968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18415</xdr:rowOff>
    </xdr:from>
    <xdr:ext cx="598170" cy="258445"/>
    <xdr:sp macro="" textlink="">
      <xdr:nvSpPr>
        <xdr:cNvPr id="89" name="テキスト ボックス 88"/>
        <xdr:cNvSpPr txBox="1"/>
      </xdr:nvSpPr>
      <xdr:spPr>
        <a:xfrm>
          <a:off x="1719580" y="5504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135890</xdr:rowOff>
    </xdr:from>
    <xdr:to xmlns:xdr="http://schemas.openxmlformats.org/drawingml/2006/spreadsheetDrawing">
      <xdr:col>6</xdr:col>
      <xdr:colOff>38100</xdr:colOff>
      <xdr:row>35</xdr:row>
      <xdr:rowOff>66040</xdr:rowOff>
    </xdr:to>
    <xdr:sp macro="" textlink="">
      <xdr:nvSpPr>
        <xdr:cNvPr id="90" name="楕円 89"/>
        <xdr:cNvSpPr/>
      </xdr:nvSpPr>
      <xdr:spPr>
        <a:xfrm>
          <a:off x="1079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82550</xdr:rowOff>
    </xdr:from>
    <xdr:ext cx="598170" cy="259080"/>
    <xdr:sp macro="" textlink="">
      <xdr:nvSpPr>
        <xdr:cNvPr id="91" name="テキスト ボックス 90"/>
        <xdr:cNvSpPr txBox="1"/>
      </xdr:nvSpPr>
      <xdr:spPr>
        <a:xfrm>
          <a:off x="830580" y="5740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8445"/>
    <xdr:sp macro="" textlink="">
      <xdr:nvSpPr>
        <xdr:cNvPr id="118" name="物件費最大値テキスト"/>
        <xdr:cNvSpPr txBox="1"/>
      </xdr:nvSpPr>
      <xdr:spPr>
        <a:xfrm>
          <a:off x="4686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43180</xdr:rowOff>
    </xdr:from>
    <xdr:to xmlns:xdr="http://schemas.openxmlformats.org/drawingml/2006/spreadsheetDrawing">
      <xdr:col>24</xdr:col>
      <xdr:colOff>63500</xdr:colOff>
      <xdr:row>57</xdr:row>
      <xdr:rowOff>53340</xdr:rowOff>
    </xdr:to>
    <xdr:cxnSp macro="">
      <xdr:nvCxnSpPr>
        <xdr:cNvPr id="120" name="直線コネクタ 119"/>
        <xdr:cNvCxnSpPr/>
      </xdr:nvCxnSpPr>
      <xdr:spPr>
        <a:xfrm flipV="1">
          <a:off x="3797300" y="98158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116205</xdr:rowOff>
    </xdr:from>
    <xdr:ext cx="598805" cy="259080"/>
    <xdr:sp macro="" textlink="">
      <xdr:nvSpPr>
        <xdr:cNvPr id="121" name="物件費平均値テキスト"/>
        <xdr:cNvSpPr txBox="1"/>
      </xdr:nvSpPr>
      <xdr:spPr>
        <a:xfrm>
          <a:off x="4686300" y="9888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53340</xdr:rowOff>
    </xdr:from>
    <xdr:to xmlns:xdr="http://schemas.openxmlformats.org/drawingml/2006/spreadsheetDrawing">
      <xdr:col>19</xdr:col>
      <xdr:colOff>177800</xdr:colOff>
      <xdr:row>57</xdr:row>
      <xdr:rowOff>123190</xdr:rowOff>
    </xdr:to>
    <xdr:cxnSp macro="">
      <xdr:nvCxnSpPr>
        <xdr:cNvPr id="123" name="直線コネクタ 122"/>
        <xdr:cNvCxnSpPr/>
      </xdr:nvCxnSpPr>
      <xdr:spPr>
        <a:xfrm flipV="1">
          <a:off x="2908300" y="982599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62230</xdr:rowOff>
    </xdr:from>
    <xdr:ext cx="598170" cy="259080"/>
    <xdr:sp macro="" textlink="">
      <xdr:nvSpPr>
        <xdr:cNvPr id="125" name="テキスト ボックス 124"/>
        <xdr:cNvSpPr txBox="1"/>
      </xdr:nvSpPr>
      <xdr:spPr>
        <a:xfrm>
          <a:off x="3497580" y="10006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123190</xdr:rowOff>
    </xdr:from>
    <xdr:to xmlns:xdr="http://schemas.openxmlformats.org/drawingml/2006/spreadsheetDrawing">
      <xdr:col>15</xdr:col>
      <xdr:colOff>50800</xdr:colOff>
      <xdr:row>57</xdr:row>
      <xdr:rowOff>139700</xdr:rowOff>
    </xdr:to>
    <xdr:cxnSp macro="">
      <xdr:nvCxnSpPr>
        <xdr:cNvPr id="126" name="直線コネクタ 125"/>
        <xdr:cNvCxnSpPr/>
      </xdr:nvCxnSpPr>
      <xdr:spPr>
        <a:xfrm flipV="1">
          <a:off x="2019300" y="98958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73025</xdr:rowOff>
    </xdr:from>
    <xdr:ext cx="534035" cy="259080"/>
    <xdr:sp macro="" textlink="">
      <xdr:nvSpPr>
        <xdr:cNvPr id="128" name="テキスト ボックス 127"/>
        <xdr:cNvSpPr txBox="1"/>
      </xdr:nvSpPr>
      <xdr:spPr>
        <a:xfrm>
          <a:off x="2640965" y="10017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139700</xdr:rowOff>
    </xdr:from>
    <xdr:to xmlns:xdr="http://schemas.openxmlformats.org/drawingml/2006/spreadsheetDrawing">
      <xdr:col>10</xdr:col>
      <xdr:colOff>114300</xdr:colOff>
      <xdr:row>57</xdr:row>
      <xdr:rowOff>147320</xdr:rowOff>
    </xdr:to>
    <xdr:cxnSp macro="">
      <xdr:nvCxnSpPr>
        <xdr:cNvPr id="129" name="直線コネクタ 128"/>
        <xdr:cNvCxnSpPr/>
      </xdr:nvCxnSpPr>
      <xdr:spPr>
        <a:xfrm flipV="1">
          <a:off x="1130300" y="9912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85090</xdr:rowOff>
    </xdr:from>
    <xdr:ext cx="534035" cy="259080"/>
    <xdr:sp macro="" textlink="">
      <xdr:nvSpPr>
        <xdr:cNvPr id="131" name="テキスト ボックス 130"/>
        <xdr:cNvSpPr txBox="1"/>
      </xdr:nvSpPr>
      <xdr:spPr>
        <a:xfrm>
          <a:off x="1751965" y="1002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91440</xdr:rowOff>
    </xdr:from>
    <xdr:ext cx="534035" cy="259080"/>
    <xdr:sp macro="" textlink="">
      <xdr:nvSpPr>
        <xdr:cNvPr id="133" name="テキスト ボックス 132"/>
        <xdr:cNvSpPr txBox="1"/>
      </xdr:nvSpPr>
      <xdr:spPr>
        <a:xfrm>
          <a:off x="862965" y="1003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163830</xdr:rowOff>
    </xdr:from>
    <xdr:to xmlns:xdr="http://schemas.openxmlformats.org/drawingml/2006/spreadsheetDrawing">
      <xdr:col>24</xdr:col>
      <xdr:colOff>114300</xdr:colOff>
      <xdr:row>57</xdr:row>
      <xdr:rowOff>93980</xdr:rowOff>
    </xdr:to>
    <xdr:sp macro="" textlink="">
      <xdr:nvSpPr>
        <xdr:cNvPr id="139" name="楕円 138"/>
        <xdr:cNvSpPr/>
      </xdr:nvSpPr>
      <xdr:spPr>
        <a:xfrm>
          <a:off x="45847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15240</xdr:rowOff>
    </xdr:from>
    <xdr:ext cx="598805" cy="259080"/>
    <xdr:sp macro="" textlink="">
      <xdr:nvSpPr>
        <xdr:cNvPr id="140" name="物件費該当値テキスト"/>
        <xdr:cNvSpPr txBox="1"/>
      </xdr:nvSpPr>
      <xdr:spPr>
        <a:xfrm>
          <a:off x="4686300" y="9616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2540</xdr:rowOff>
    </xdr:from>
    <xdr:to xmlns:xdr="http://schemas.openxmlformats.org/drawingml/2006/spreadsheetDrawing">
      <xdr:col>20</xdr:col>
      <xdr:colOff>38100</xdr:colOff>
      <xdr:row>57</xdr:row>
      <xdr:rowOff>104140</xdr:rowOff>
    </xdr:to>
    <xdr:sp macro="" textlink="">
      <xdr:nvSpPr>
        <xdr:cNvPr id="141" name="楕円 140"/>
        <xdr:cNvSpPr/>
      </xdr:nvSpPr>
      <xdr:spPr>
        <a:xfrm>
          <a:off x="3746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121285</xdr:rowOff>
    </xdr:from>
    <xdr:ext cx="598170" cy="258445"/>
    <xdr:sp macro="" textlink="">
      <xdr:nvSpPr>
        <xdr:cNvPr id="142" name="テキスト ボックス 141"/>
        <xdr:cNvSpPr txBox="1"/>
      </xdr:nvSpPr>
      <xdr:spPr>
        <a:xfrm>
          <a:off x="3497580" y="955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72390</xdr:rowOff>
    </xdr:from>
    <xdr:to xmlns:xdr="http://schemas.openxmlformats.org/drawingml/2006/spreadsheetDrawing">
      <xdr:col>15</xdr:col>
      <xdr:colOff>101600</xdr:colOff>
      <xdr:row>58</xdr:row>
      <xdr:rowOff>2540</xdr:rowOff>
    </xdr:to>
    <xdr:sp macro="" textlink="">
      <xdr:nvSpPr>
        <xdr:cNvPr id="143" name="楕円 142"/>
        <xdr:cNvSpPr/>
      </xdr:nvSpPr>
      <xdr:spPr>
        <a:xfrm>
          <a:off x="2857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19050</xdr:rowOff>
    </xdr:from>
    <xdr:ext cx="598170" cy="258445"/>
    <xdr:sp macro="" textlink="">
      <xdr:nvSpPr>
        <xdr:cNvPr id="144" name="テキスト ボックス 143"/>
        <xdr:cNvSpPr txBox="1"/>
      </xdr:nvSpPr>
      <xdr:spPr>
        <a:xfrm>
          <a:off x="2608580" y="9620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88900</xdr:rowOff>
    </xdr:from>
    <xdr:to xmlns:xdr="http://schemas.openxmlformats.org/drawingml/2006/spreadsheetDrawing">
      <xdr:col>10</xdr:col>
      <xdr:colOff>165100</xdr:colOff>
      <xdr:row>58</xdr:row>
      <xdr:rowOff>19050</xdr:rowOff>
    </xdr:to>
    <xdr:sp macro="" textlink="">
      <xdr:nvSpPr>
        <xdr:cNvPr id="145" name="楕円 144"/>
        <xdr:cNvSpPr/>
      </xdr:nvSpPr>
      <xdr:spPr>
        <a:xfrm>
          <a:off x="1968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35560</xdr:rowOff>
    </xdr:from>
    <xdr:ext cx="598170" cy="259080"/>
    <xdr:sp macro="" textlink="">
      <xdr:nvSpPr>
        <xdr:cNvPr id="146" name="テキスト ボックス 145"/>
        <xdr:cNvSpPr txBox="1"/>
      </xdr:nvSpPr>
      <xdr:spPr>
        <a:xfrm>
          <a:off x="1719580" y="963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96520</xdr:rowOff>
    </xdr:from>
    <xdr:to xmlns:xdr="http://schemas.openxmlformats.org/drawingml/2006/spreadsheetDrawing">
      <xdr:col>6</xdr:col>
      <xdr:colOff>38100</xdr:colOff>
      <xdr:row>58</xdr:row>
      <xdr:rowOff>26670</xdr:rowOff>
    </xdr:to>
    <xdr:sp macro="" textlink="">
      <xdr:nvSpPr>
        <xdr:cNvPr id="147" name="楕円 146"/>
        <xdr:cNvSpPr/>
      </xdr:nvSpPr>
      <xdr:spPr>
        <a:xfrm>
          <a:off x="1079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43180</xdr:rowOff>
    </xdr:from>
    <xdr:ext cx="598170" cy="258445"/>
    <xdr:sp macro="" textlink="">
      <xdr:nvSpPr>
        <xdr:cNvPr id="148" name="テキスト ボックス 147"/>
        <xdr:cNvSpPr txBox="1"/>
      </xdr:nvSpPr>
      <xdr:spPr>
        <a:xfrm>
          <a:off x="830580" y="9644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121920</xdr:rowOff>
    </xdr:from>
    <xdr:to xmlns:xdr="http://schemas.openxmlformats.org/drawingml/2006/spreadsheetDrawing">
      <xdr:col>24</xdr:col>
      <xdr:colOff>63500</xdr:colOff>
      <xdr:row>78</xdr:row>
      <xdr:rowOff>635</xdr:rowOff>
    </xdr:to>
    <xdr:cxnSp macro="">
      <xdr:nvCxnSpPr>
        <xdr:cNvPr id="177" name="直線コネクタ 176"/>
        <xdr:cNvCxnSpPr/>
      </xdr:nvCxnSpPr>
      <xdr:spPr>
        <a:xfrm>
          <a:off x="3797300" y="1332357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120650</xdr:rowOff>
    </xdr:from>
    <xdr:ext cx="534670" cy="258445"/>
    <xdr:sp macro="" textlink="">
      <xdr:nvSpPr>
        <xdr:cNvPr id="178" name="維持補修費平均値テキスト"/>
        <xdr:cNvSpPr txBox="1"/>
      </xdr:nvSpPr>
      <xdr:spPr>
        <a:xfrm>
          <a:off x="4686300" y="133223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121920</xdr:rowOff>
    </xdr:from>
    <xdr:to xmlns:xdr="http://schemas.openxmlformats.org/drawingml/2006/spreadsheetDrawing">
      <xdr:col>19</xdr:col>
      <xdr:colOff>177800</xdr:colOff>
      <xdr:row>78</xdr:row>
      <xdr:rowOff>27940</xdr:rowOff>
    </xdr:to>
    <xdr:cxnSp macro="">
      <xdr:nvCxnSpPr>
        <xdr:cNvPr id="180" name="直線コネクタ 179"/>
        <xdr:cNvCxnSpPr/>
      </xdr:nvCxnSpPr>
      <xdr:spPr>
        <a:xfrm flipV="1">
          <a:off x="2908300" y="133235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52705</xdr:rowOff>
    </xdr:from>
    <xdr:ext cx="534035" cy="258445"/>
    <xdr:sp macro="" textlink="">
      <xdr:nvSpPr>
        <xdr:cNvPr id="182" name="テキスト ボックス 181"/>
        <xdr:cNvSpPr txBox="1"/>
      </xdr:nvSpPr>
      <xdr:spPr>
        <a:xfrm>
          <a:off x="3529965" y="13425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20955</xdr:rowOff>
    </xdr:from>
    <xdr:to xmlns:xdr="http://schemas.openxmlformats.org/drawingml/2006/spreadsheetDrawing">
      <xdr:col>15</xdr:col>
      <xdr:colOff>50800</xdr:colOff>
      <xdr:row>78</xdr:row>
      <xdr:rowOff>27940</xdr:rowOff>
    </xdr:to>
    <xdr:cxnSp macro="">
      <xdr:nvCxnSpPr>
        <xdr:cNvPr id="183" name="直線コネクタ 182"/>
        <xdr:cNvCxnSpPr/>
      </xdr:nvCxnSpPr>
      <xdr:spPr>
        <a:xfrm>
          <a:off x="2019300" y="133940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34035" cy="258445"/>
    <xdr:sp macro="" textlink="">
      <xdr:nvSpPr>
        <xdr:cNvPr id="185" name="テキスト ボックス 184"/>
        <xdr:cNvSpPr txBox="1"/>
      </xdr:nvSpPr>
      <xdr:spPr>
        <a:xfrm>
          <a:off x="2640965" y="1310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2540</xdr:rowOff>
    </xdr:from>
    <xdr:to xmlns:xdr="http://schemas.openxmlformats.org/drawingml/2006/spreadsheetDrawing">
      <xdr:col>10</xdr:col>
      <xdr:colOff>114300</xdr:colOff>
      <xdr:row>78</xdr:row>
      <xdr:rowOff>20955</xdr:rowOff>
    </xdr:to>
    <xdr:cxnSp macro="">
      <xdr:nvCxnSpPr>
        <xdr:cNvPr id="186" name="直線コネクタ 185"/>
        <xdr:cNvCxnSpPr/>
      </xdr:nvCxnSpPr>
      <xdr:spPr>
        <a:xfrm>
          <a:off x="1130300" y="133756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76835</xdr:rowOff>
    </xdr:from>
    <xdr:ext cx="469265" cy="258445"/>
    <xdr:sp macro="" textlink="">
      <xdr:nvSpPr>
        <xdr:cNvPr id="188" name="テキスト ボックス 187"/>
        <xdr:cNvSpPr txBox="1"/>
      </xdr:nvSpPr>
      <xdr:spPr>
        <a:xfrm>
          <a:off x="1784350" y="13449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130175</xdr:rowOff>
    </xdr:from>
    <xdr:ext cx="469265" cy="259080"/>
    <xdr:sp macro="" textlink="">
      <xdr:nvSpPr>
        <xdr:cNvPr id="190" name="テキスト ボックス 189"/>
        <xdr:cNvSpPr txBox="1"/>
      </xdr:nvSpPr>
      <xdr:spPr>
        <a:xfrm>
          <a:off x="895350" y="13503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121285</xdr:rowOff>
    </xdr:from>
    <xdr:to xmlns:xdr="http://schemas.openxmlformats.org/drawingml/2006/spreadsheetDrawing">
      <xdr:col>24</xdr:col>
      <xdr:colOff>114300</xdr:colOff>
      <xdr:row>78</xdr:row>
      <xdr:rowOff>52070</xdr:rowOff>
    </xdr:to>
    <xdr:sp macro="" textlink="">
      <xdr:nvSpPr>
        <xdr:cNvPr id="196" name="楕円 195"/>
        <xdr:cNvSpPr/>
      </xdr:nvSpPr>
      <xdr:spPr>
        <a:xfrm>
          <a:off x="45847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144145</xdr:rowOff>
    </xdr:from>
    <xdr:ext cx="534670" cy="258445"/>
    <xdr:sp macro="" textlink="">
      <xdr:nvSpPr>
        <xdr:cNvPr id="197" name="維持補修費該当値テキスト"/>
        <xdr:cNvSpPr txBox="1"/>
      </xdr:nvSpPr>
      <xdr:spPr>
        <a:xfrm>
          <a:off x="4686300" y="13174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71120</xdr:rowOff>
    </xdr:from>
    <xdr:to xmlns:xdr="http://schemas.openxmlformats.org/drawingml/2006/spreadsheetDrawing">
      <xdr:col>20</xdr:col>
      <xdr:colOff>38100</xdr:colOff>
      <xdr:row>78</xdr:row>
      <xdr:rowOff>1270</xdr:rowOff>
    </xdr:to>
    <xdr:sp macro="" textlink="">
      <xdr:nvSpPr>
        <xdr:cNvPr id="198" name="楕円 197"/>
        <xdr:cNvSpPr/>
      </xdr:nvSpPr>
      <xdr:spPr>
        <a:xfrm>
          <a:off x="3746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17780</xdr:rowOff>
    </xdr:from>
    <xdr:ext cx="534035" cy="258445"/>
    <xdr:sp macro="" textlink="">
      <xdr:nvSpPr>
        <xdr:cNvPr id="199" name="テキスト ボックス 198"/>
        <xdr:cNvSpPr txBox="1"/>
      </xdr:nvSpPr>
      <xdr:spPr>
        <a:xfrm>
          <a:off x="3529965" y="13047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148590</xdr:rowOff>
    </xdr:from>
    <xdr:to xmlns:xdr="http://schemas.openxmlformats.org/drawingml/2006/spreadsheetDrawing">
      <xdr:col>15</xdr:col>
      <xdr:colOff>101600</xdr:colOff>
      <xdr:row>78</xdr:row>
      <xdr:rowOff>78740</xdr:rowOff>
    </xdr:to>
    <xdr:sp macro="" textlink="">
      <xdr:nvSpPr>
        <xdr:cNvPr id="200" name="楕円 199"/>
        <xdr:cNvSpPr/>
      </xdr:nvSpPr>
      <xdr:spPr>
        <a:xfrm>
          <a:off x="2857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69850</xdr:rowOff>
    </xdr:from>
    <xdr:ext cx="469265" cy="259080"/>
    <xdr:sp macro="" textlink="">
      <xdr:nvSpPr>
        <xdr:cNvPr id="201" name="テキスト ボックス 200"/>
        <xdr:cNvSpPr txBox="1"/>
      </xdr:nvSpPr>
      <xdr:spPr>
        <a:xfrm>
          <a:off x="2673350" y="13442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141605</xdr:rowOff>
    </xdr:from>
    <xdr:to xmlns:xdr="http://schemas.openxmlformats.org/drawingml/2006/spreadsheetDrawing">
      <xdr:col>10</xdr:col>
      <xdr:colOff>165100</xdr:colOff>
      <xdr:row>78</xdr:row>
      <xdr:rowOff>71755</xdr:rowOff>
    </xdr:to>
    <xdr:sp macro="" textlink="">
      <xdr:nvSpPr>
        <xdr:cNvPr id="202" name="楕円 201"/>
        <xdr:cNvSpPr/>
      </xdr:nvSpPr>
      <xdr:spPr>
        <a:xfrm>
          <a:off x="1968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88265</xdr:rowOff>
    </xdr:from>
    <xdr:ext cx="534035" cy="258445"/>
    <xdr:sp macro="" textlink="">
      <xdr:nvSpPr>
        <xdr:cNvPr id="203" name="テキスト ボックス 202"/>
        <xdr:cNvSpPr txBox="1"/>
      </xdr:nvSpPr>
      <xdr:spPr>
        <a:xfrm>
          <a:off x="1751965" y="13118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123190</xdr:rowOff>
    </xdr:from>
    <xdr:to xmlns:xdr="http://schemas.openxmlformats.org/drawingml/2006/spreadsheetDrawing">
      <xdr:col>6</xdr:col>
      <xdr:colOff>38100</xdr:colOff>
      <xdr:row>78</xdr:row>
      <xdr:rowOff>53340</xdr:rowOff>
    </xdr:to>
    <xdr:sp macro="" textlink="">
      <xdr:nvSpPr>
        <xdr:cNvPr id="204" name="楕円 203"/>
        <xdr:cNvSpPr/>
      </xdr:nvSpPr>
      <xdr:spPr>
        <a:xfrm>
          <a:off x="10795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69850</xdr:rowOff>
    </xdr:from>
    <xdr:ext cx="534035" cy="259080"/>
    <xdr:sp macro="" textlink="">
      <xdr:nvSpPr>
        <xdr:cNvPr id="205" name="テキスト ボックス 204"/>
        <xdr:cNvSpPr txBox="1"/>
      </xdr:nvSpPr>
      <xdr:spPr>
        <a:xfrm>
          <a:off x="862965" y="1310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0" name="テキスト ボックス 219"/>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43180</xdr:rowOff>
    </xdr:from>
    <xdr:to xmlns:xdr="http://schemas.openxmlformats.org/drawingml/2006/spreadsheetDrawing">
      <xdr:col>24</xdr:col>
      <xdr:colOff>63500</xdr:colOff>
      <xdr:row>92</xdr:row>
      <xdr:rowOff>95250</xdr:rowOff>
    </xdr:to>
    <xdr:cxnSp macro="">
      <xdr:nvCxnSpPr>
        <xdr:cNvPr id="235" name="直線コネクタ 234"/>
        <xdr:cNvCxnSpPr/>
      </xdr:nvCxnSpPr>
      <xdr:spPr>
        <a:xfrm>
          <a:off x="3797300" y="1581658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43180</xdr:rowOff>
    </xdr:from>
    <xdr:to xmlns:xdr="http://schemas.openxmlformats.org/drawingml/2006/spreadsheetDrawing">
      <xdr:col>19</xdr:col>
      <xdr:colOff>177800</xdr:colOff>
      <xdr:row>94</xdr:row>
      <xdr:rowOff>10795</xdr:rowOff>
    </xdr:to>
    <xdr:cxnSp macro="">
      <xdr:nvCxnSpPr>
        <xdr:cNvPr id="238" name="直線コネクタ 237"/>
        <xdr:cNvCxnSpPr/>
      </xdr:nvCxnSpPr>
      <xdr:spPr>
        <a:xfrm flipV="1">
          <a:off x="2908300" y="15816580"/>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98170" cy="259080"/>
    <xdr:sp macro="" textlink="">
      <xdr:nvSpPr>
        <xdr:cNvPr id="240" name="テキスト ボックス 239"/>
        <xdr:cNvSpPr txBox="1"/>
      </xdr:nvSpPr>
      <xdr:spPr>
        <a:xfrm>
          <a:off x="3497580" y="16562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156845</xdr:rowOff>
    </xdr:from>
    <xdr:to xmlns:xdr="http://schemas.openxmlformats.org/drawingml/2006/spreadsheetDrawing">
      <xdr:col>15</xdr:col>
      <xdr:colOff>50800</xdr:colOff>
      <xdr:row>94</xdr:row>
      <xdr:rowOff>10795</xdr:rowOff>
    </xdr:to>
    <xdr:cxnSp macro="">
      <xdr:nvCxnSpPr>
        <xdr:cNvPr id="241" name="直線コネクタ 240"/>
        <xdr:cNvCxnSpPr/>
      </xdr:nvCxnSpPr>
      <xdr:spPr>
        <a:xfrm>
          <a:off x="2019300" y="1610169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98170" cy="259080"/>
    <xdr:sp macro="" textlink="">
      <xdr:nvSpPr>
        <xdr:cNvPr id="243" name="テキスト ボックス 242"/>
        <xdr:cNvSpPr txBox="1"/>
      </xdr:nvSpPr>
      <xdr:spPr>
        <a:xfrm>
          <a:off x="2608580" y="16482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101600</xdr:rowOff>
    </xdr:from>
    <xdr:to xmlns:xdr="http://schemas.openxmlformats.org/drawingml/2006/spreadsheetDrawing">
      <xdr:col>10</xdr:col>
      <xdr:colOff>114300</xdr:colOff>
      <xdr:row>93</xdr:row>
      <xdr:rowOff>156845</xdr:rowOff>
    </xdr:to>
    <xdr:cxnSp macro="">
      <xdr:nvCxnSpPr>
        <xdr:cNvPr id="244" name="直線コネクタ 243"/>
        <xdr:cNvCxnSpPr/>
      </xdr:nvCxnSpPr>
      <xdr:spPr>
        <a:xfrm>
          <a:off x="1130300" y="1604645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98170" cy="258445"/>
    <xdr:sp macro="" textlink="">
      <xdr:nvSpPr>
        <xdr:cNvPr id="246" name="テキスト ボックス 245"/>
        <xdr:cNvSpPr txBox="1"/>
      </xdr:nvSpPr>
      <xdr:spPr>
        <a:xfrm>
          <a:off x="1719580" y="16659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98170" cy="258445"/>
    <xdr:sp macro="" textlink="">
      <xdr:nvSpPr>
        <xdr:cNvPr id="248" name="テキスト ボックス 247"/>
        <xdr:cNvSpPr txBox="1"/>
      </xdr:nvSpPr>
      <xdr:spPr>
        <a:xfrm>
          <a:off x="830580" y="16659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44450</xdr:rowOff>
    </xdr:from>
    <xdr:to xmlns:xdr="http://schemas.openxmlformats.org/drawingml/2006/spreadsheetDrawing">
      <xdr:col>24</xdr:col>
      <xdr:colOff>114300</xdr:colOff>
      <xdr:row>92</xdr:row>
      <xdr:rowOff>146050</xdr:rowOff>
    </xdr:to>
    <xdr:sp macro="" textlink="">
      <xdr:nvSpPr>
        <xdr:cNvPr id="254" name="楕円 253"/>
        <xdr:cNvSpPr/>
      </xdr:nvSpPr>
      <xdr:spPr>
        <a:xfrm>
          <a:off x="4584700" y="158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67310</xdr:rowOff>
    </xdr:from>
    <xdr:ext cx="598805" cy="259080"/>
    <xdr:sp macro="" textlink="">
      <xdr:nvSpPr>
        <xdr:cNvPr id="255" name="扶助費該当値テキスト"/>
        <xdr:cNvSpPr txBox="1"/>
      </xdr:nvSpPr>
      <xdr:spPr>
        <a:xfrm>
          <a:off x="4686300" y="15669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163830</xdr:rowOff>
    </xdr:from>
    <xdr:to xmlns:xdr="http://schemas.openxmlformats.org/drawingml/2006/spreadsheetDrawing">
      <xdr:col>20</xdr:col>
      <xdr:colOff>38100</xdr:colOff>
      <xdr:row>92</xdr:row>
      <xdr:rowOff>93980</xdr:rowOff>
    </xdr:to>
    <xdr:sp macro="" textlink="">
      <xdr:nvSpPr>
        <xdr:cNvPr id="256" name="楕円 255"/>
        <xdr:cNvSpPr/>
      </xdr:nvSpPr>
      <xdr:spPr>
        <a:xfrm>
          <a:off x="3746500" y="1576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110490</xdr:rowOff>
    </xdr:from>
    <xdr:ext cx="598170" cy="258445"/>
    <xdr:sp macro="" textlink="">
      <xdr:nvSpPr>
        <xdr:cNvPr id="257" name="テキスト ボックス 256"/>
        <xdr:cNvSpPr txBox="1"/>
      </xdr:nvSpPr>
      <xdr:spPr>
        <a:xfrm>
          <a:off x="3497580" y="15540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132080</xdr:rowOff>
    </xdr:from>
    <xdr:to xmlns:xdr="http://schemas.openxmlformats.org/drawingml/2006/spreadsheetDrawing">
      <xdr:col>15</xdr:col>
      <xdr:colOff>101600</xdr:colOff>
      <xdr:row>94</xdr:row>
      <xdr:rowOff>61595</xdr:rowOff>
    </xdr:to>
    <xdr:sp macro="" textlink="">
      <xdr:nvSpPr>
        <xdr:cNvPr id="258" name="楕円 257"/>
        <xdr:cNvSpPr/>
      </xdr:nvSpPr>
      <xdr:spPr>
        <a:xfrm>
          <a:off x="2857500" y="16076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78105</xdr:rowOff>
    </xdr:from>
    <xdr:ext cx="598170" cy="258445"/>
    <xdr:sp macro="" textlink="">
      <xdr:nvSpPr>
        <xdr:cNvPr id="259" name="テキスト ボックス 258"/>
        <xdr:cNvSpPr txBox="1"/>
      </xdr:nvSpPr>
      <xdr:spPr>
        <a:xfrm>
          <a:off x="2608580" y="15851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106045</xdr:rowOff>
    </xdr:from>
    <xdr:to xmlns:xdr="http://schemas.openxmlformats.org/drawingml/2006/spreadsheetDrawing">
      <xdr:col>10</xdr:col>
      <xdr:colOff>165100</xdr:colOff>
      <xdr:row>94</xdr:row>
      <xdr:rowOff>36195</xdr:rowOff>
    </xdr:to>
    <xdr:sp macro="" textlink="">
      <xdr:nvSpPr>
        <xdr:cNvPr id="260" name="楕円 259"/>
        <xdr:cNvSpPr/>
      </xdr:nvSpPr>
      <xdr:spPr>
        <a:xfrm>
          <a:off x="1968500" y="160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52705</xdr:rowOff>
    </xdr:from>
    <xdr:ext cx="598170" cy="258445"/>
    <xdr:sp macro="" textlink="">
      <xdr:nvSpPr>
        <xdr:cNvPr id="261" name="テキスト ボックス 260"/>
        <xdr:cNvSpPr txBox="1"/>
      </xdr:nvSpPr>
      <xdr:spPr>
        <a:xfrm>
          <a:off x="1719580" y="158261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50800</xdr:rowOff>
    </xdr:from>
    <xdr:to xmlns:xdr="http://schemas.openxmlformats.org/drawingml/2006/spreadsheetDrawing">
      <xdr:col>6</xdr:col>
      <xdr:colOff>38100</xdr:colOff>
      <xdr:row>93</xdr:row>
      <xdr:rowOff>152400</xdr:rowOff>
    </xdr:to>
    <xdr:sp macro="" textlink="">
      <xdr:nvSpPr>
        <xdr:cNvPr id="262" name="楕円 261"/>
        <xdr:cNvSpPr/>
      </xdr:nvSpPr>
      <xdr:spPr>
        <a:xfrm>
          <a:off x="107950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91</xdr:row>
      <xdr:rowOff>168910</xdr:rowOff>
    </xdr:from>
    <xdr:ext cx="598170" cy="258445"/>
    <xdr:sp macro="" textlink="">
      <xdr:nvSpPr>
        <xdr:cNvPr id="263" name="テキスト ボックス 262"/>
        <xdr:cNvSpPr txBox="1"/>
      </xdr:nvSpPr>
      <xdr:spPr>
        <a:xfrm>
          <a:off x="830580" y="15770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7" name="テキスト ボックス 276"/>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9" name="テキスト ボックス 278"/>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1" name="テキスト ボックス 280"/>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3" name="テキスト ボックス 282"/>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8445"/>
    <xdr:sp macro="" textlink="">
      <xdr:nvSpPr>
        <xdr:cNvPr id="288" name="補助費等最小値テキスト"/>
        <xdr:cNvSpPr txBox="1"/>
      </xdr:nvSpPr>
      <xdr:spPr>
        <a:xfrm>
          <a:off x="10528300" y="662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8890</xdr:rowOff>
    </xdr:from>
    <xdr:to xmlns:xdr="http://schemas.openxmlformats.org/drawingml/2006/spreadsheetDrawing">
      <xdr:col>55</xdr:col>
      <xdr:colOff>0</xdr:colOff>
      <xdr:row>36</xdr:row>
      <xdr:rowOff>20320</xdr:rowOff>
    </xdr:to>
    <xdr:cxnSp macro="">
      <xdr:nvCxnSpPr>
        <xdr:cNvPr id="292" name="直線コネクタ 291"/>
        <xdr:cNvCxnSpPr/>
      </xdr:nvCxnSpPr>
      <xdr:spPr>
        <a:xfrm>
          <a:off x="9639300" y="61810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84455</xdr:rowOff>
    </xdr:from>
    <xdr:ext cx="598805" cy="259080"/>
    <xdr:sp macro="" textlink="">
      <xdr:nvSpPr>
        <xdr:cNvPr id="293" name="補助費等平均値テキスト"/>
        <xdr:cNvSpPr txBox="1"/>
      </xdr:nvSpPr>
      <xdr:spPr>
        <a:xfrm>
          <a:off x="10528300" y="6256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129540</xdr:rowOff>
    </xdr:from>
    <xdr:to xmlns:xdr="http://schemas.openxmlformats.org/drawingml/2006/spreadsheetDrawing">
      <xdr:col>50</xdr:col>
      <xdr:colOff>114300</xdr:colOff>
      <xdr:row>36</xdr:row>
      <xdr:rowOff>8890</xdr:rowOff>
    </xdr:to>
    <xdr:cxnSp macro="">
      <xdr:nvCxnSpPr>
        <xdr:cNvPr id="295" name="直線コネクタ 294"/>
        <xdr:cNvCxnSpPr/>
      </xdr:nvCxnSpPr>
      <xdr:spPr>
        <a:xfrm>
          <a:off x="8750300" y="61302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32385</xdr:rowOff>
    </xdr:from>
    <xdr:ext cx="598170" cy="258445"/>
    <xdr:sp macro="" textlink="">
      <xdr:nvSpPr>
        <xdr:cNvPr id="297" name="テキスト ボックス 296"/>
        <xdr:cNvSpPr txBox="1"/>
      </xdr:nvSpPr>
      <xdr:spPr>
        <a:xfrm>
          <a:off x="9339580" y="6376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169545</xdr:rowOff>
    </xdr:from>
    <xdr:to xmlns:xdr="http://schemas.openxmlformats.org/drawingml/2006/spreadsheetDrawing">
      <xdr:col>45</xdr:col>
      <xdr:colOff>177800</xdr:colOff>
      <xdr:row>35</xdr:row>
      <xdr:rowOff>129540</xdr:rowOff>
    </xdr:to>
    <xdr:cxnSp macro="">
      <xdr:nvCxnSpPr>
        <xdr:cNvPr id="298" name="直線コネクタ 297"/>
        <xdr:cNvCxnSpPr/>
      </xdr:nvCxnSpPr>
      <xdr:spPr>
        <a:xfrm>
          <a:off x="7861300" y="5827395"/>
          <a:ext cx="8890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43180</xdr:rowOff>
    </xdr:from>
    <xdr:ext cx="598170" cy="258445"/>
    <xdr:sp macro="" textlink="">
      <xdr:nvSpPr>
        <xdr:cNvPr id="300" name="テキスト ボックス 299"/>
        <xdr:cNvSpPr txBox="1"/>
      </xdr:nvSpPr>
      <xdr:spPr>
        <a:xfrm>
          <a:off x="8450580" y="6386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169545</xdr:rowOff>
    </xdr:from>
    <xdr:to xmlns:xdr="http://schemas.openxmlformats.org/drawingml/2006/spreadsheetDrawing">
      <xdr:col>41</xdr:col>
      <xdr:colOff>50800</xdr:colOff>
      <xdr:row>36</xdr:row>
      <xdr:rowOff>90805</xdr:rowOff>
    </xdr:to>
    <xdr:cxnSp macro="">
      <xdr:nvCxnSpPr>
        <xdr:cNvPr id="301" name="直線コネクタ 300"/>
        <xdr:cNvCxnSpPr/>
      </xdr:nvCxnSpPr>
      <xdr:spPr>
        <a:xfrm flipV="1">
          <a:off x="6972300" y="5827395"/>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9525</xdr:rowOff>
    </xdr:from>
    <xdr:ext cx="598170" cy="258445"/>
    <xdr:sp macro="" textlink="">
      <xdr:nvSpPr>
        <xdr:cNvPr id="303" name="テキスト ボックス 302"/>
        <xdr:cNvSpPr txBox="1"/>
      </xdr:nvSpPr>
      <xdr:spPr>
        <a:xfrm>
          <a:off x="7561580" y="6010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139700</xdr:rowOff>
    </xdr:from>
    <xdr:ext cx="534035" cy="259080"/>
    <xdr:sp macro="" textlink="">
      <xdr:nvSpPr>
        <xdr:cNvPr id="305" name="テキスト ボックス 304"/>
        <xdr:cNvSpPr txBox="1"/>
      </xdr:nvSpPr>
      <xdr:spPr>
        <a:xfrm>
          <a:off x="6704965" y="648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140970</xdr:rowOff>
    </xdr:from>
    <xdr:to xmlns:xdr="http://schemas.openxmlformats.org/drawingml/2006/spreadsheetDrawing">
      <xdr:col>55</xdr:col>
      <xdr:colOff>50800</xdr:colOff>
      <xdr:row>36</xdr:row>
      <xdr:rowOff>71120</xdr:rowOff>
    </xdr:to>
    <xdr:sp macro="" textlink="">
      <xdr:nvSpPr>
        <xdr:cNvPr id="311" name="楕円 310"/>
        <xdr:cNvSpPr/>
      </xdr:nvSpPr>
      <xdr:spPr>
        <a:xfrm>
          <a:off x="104267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164465</xdr:rowOff>
    </xdr:from>
    <xdr:ext cx="598805" cy="259080"/>
    <xdr:sp macro="" textlink="">
      <xdr:nvSpPr>
        <xdr:cNvPr id="312" name="補助費等該当値テキスト"/>
        <xdr:cNvSpPr txBox="1"/>
      </xdr:nvSpPr>
      <xdr:spPr>
        <a:xfrm>
          <a:off x="10528300" y="59937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129540</xdr:rowOff>
    </xdr:from>
    <xdr:to xmlns:xdr="http://schemas.openxmlformats.org/drawingml/2006/spreadsheetDrawing">
      <xdr:col>50</xdr:col>
      <xdr:colOff>165100</xdr:colOff>
      <xdr:row>36</xdr:row>
      <xdr:rowOff>59690</xdr:rowOff>
    </xdr:to>
    <xdr:sp macro="" textlink="">
      <xdr:nvSpPr>
        <xdr:cNvPr id="313" name="楕円 312"/>
        <xdr:cNvSpPr/>
      </xdr:nvSpPr>
      <xdr:spPr>
        <a:xfrm>
          <a:off x="95885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76200</xdr:rowOff>
    </xdr:from>
    <xdr:ext cx="598170" cy="258445"/>
    <xdr:sp macro="" textlink="">
      <xdr:nvSpPr>
        <xdr:cNvPr id="314" name="テキスト ボックス 313"/>
        <xdr:cNvSpPr txBox="1"/>
      </xdr:nvSpPr>
      <xdr:spPr>
        <a:xfrm>
          <a:off x="9339580" y="5905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78740</xdr:rowOff>
    </xdr:from>
    <xdr:to xmlns:xdr="http://schemas.openxmlformats.org/drawingml/2006/spreadsheetDrawing">
      <xdr:col>46</xdr:col>
      <xdr:colOff>38100</xdr:colOff>
      <xdr:row>36</xdr:row>
      <xdr:rowOff>8890</xdr:rowOff>
    </xdr:to>
    <xdr:sp macro="" textlink="">
      <xdr:nvSpPr>
        <xdr:cNvPr id="315" name="楕円 314"/>
        <xdr:cNvSpPr/>
      </xdr:nvSpPr>
      <xdr:spPr>
        <a:xfrm>
          <a:off x="8699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25400</xdr:rowOff>
    </xdr:from>
    <xdr:ext cx="598170" cy="259080"/>
    <xdr:sp macro="" textlink="">
      <xdr:nvSpPr>
        <xdr:cNvPr id="316" name="テキスト ボックス 315"/>
        <xdr:cNvSpPr txBox="1"/>
      </xdr:nvSpPr>
      <xdr:spPr>
        <a:xfrm>
          <a:off x="8450580" y="5854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118745</xdr:rowOff>
    </xdr:from>
    <xdr:to xmlns:xdr="http://schemas.openxmlformats.org/drawingml/2006/spreadsheetDrawing">
      <xdr:col>41</xdr:col>
      <xdr:colOff>101600</xdr:colOff>
      <xdr:row>34</xdr:row>
      <xdr:rowOff>48895</xdr:rowOff>
    </xdr:to>
    <xdr:sp macro="" textlink="">
      <xdr:nvSpPr>
        <xdr:cNvPr id="317" name="楕円 316"/>
        <xdr:cNvSpPr/>
      </xdr:nvSpPr>
      <xdr:spPr>
        <a:xfrm>
          <a:off x="781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65405</xdr:rowOff>
    </xdr:from>
    <xdr:ext cx="598170" cy="258445"/>
    <xdr:sp macro="" textlink="">
      <xdr:nvSpPr>
        <xdr:cNvPr id="318" name="テキスト ボックス 317"/>
        <xdr:cNvSpPr txBox="1"/>
      </xdr:nvSpPr>
      <xdr:spPr>
        <a:xfrm>
          <a:off x="7561580" y="5551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40640</xdr:rowOff>
    </xdr:from>
    <xdr:to xmlns:xdr="http://schemas.openxmlformats.org/drawingml/2006/spreadsheetDrawing">
      <xdr:col>36</xdr:col>
      <xdr:colOff>165100</xdr:colOff>
      <xdr:row>36</xdr:row>
      <xdr:rowOff>141605</xdr:rowOff>
    </xdr:to>
    <xdr:sp macro="" textlink="">
      <xdr:nvSpPr>
        <xdr:cNvPr id="319" name="楕円 318"/>
        <xdr:cNvSpPr/>
      </xdr:nvSpPr>
      <xdr:spPr>
        <a:xfrm>
          <a:off x="6921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158115</xdr:rowOff>
    </xdr:from>
    <xdr:ext cx="598170" cy="258445"/>
    <xdr:sp macro="" textlink="">
      <xdr:nvSpPr>
        <xdr:cNvPr id="320" name="テキスト ボックス 319"/>
        <xdr:cNvSpPr txBox="1"/>
      </xdr:nvSpPr>
      <xdr:spPr>
        <a:xfrm>
          <a:off x="6672580" y="59874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80645</xdr:rowOff>
    </xdr:from>
    <xdr:to xmlns:xdr="http://schemas.openxmlformats.org/drawingml/2006/spreadsheetDrawing">
      <xdr:col>55</xdr:col>
      <xdr:colOff>0</xdr:colOff>
      <xdr:row>56</xdr:row>
      <xdr:rowOff>97790</xdr:rowOff>
    </xdr:to>
    <xdr:cxnSp macro="">
      <xdr:nvCxnSpPr>
        <xdr:cNvPr id="347" name="直線コネクタ 346"/>
        <xdr:cNvCxnSpPr/>
      </xdr:nvCxnSpPr>
      <xdr:spPr>
        <a:xfrm flipV="1">
          <a:off x="9639300" y="96818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27305</xdr:rowOff>
    </xdr:from>
    <xdr:ext cx="534670" cy="259080"/>
    <xdr:sp macro="" textlink="">
      <xdr:nvSpPr>
        <xdr:cNvPr id="348" name="普通建設事業費平均値テキスト"/>
        <xdr:cNvSpPr txBox="1"/>
      </xdr:nvSpPr>
      <xdr:spPr>
        <a:xfrm>
          <a:off x="10528300" y="979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9525</xdr:rowOff>
    </xdr:from>
    <xdr:to xmlns:xdr="http://schemas.openxmlformats.org/drawingml/2006/spreadsheetDrawing">
      <xdr:col>50</xdr:col>
      <xdr:colOff>114300</xdr:colOff>
      <xdr:row>56</xdr:row>
      <xdr:rowOff>97790</xdr:rowOff>
    </xdr:to>
    <xdr:cxnSp macro="">
      <xdr:nvCxnSpPr>
        <xdr:cNvPr id="350" name="直線コネクタ 349"/>
        <xdr:cNvCxnSpPr/>
      </xdr:nvCxnSpPr>
      <xdr:spPr>
        <a:xfrm>
          <a:off x="8750300" y="961072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156845</xdr:rowOff>
    </xdr:from>
    <xdr:ext cx="534035" cy="258445"/>
    <xdr:sp macro="" textlink="">
      <xdr:nvSpPr>
        <xdr:cNvPr id="352" name="テキスト ボックス 351"/>
        <xdr:cNvSpPr txBox="1"/>
      </xdr:nvSpPr>
      <xdr:spPr>
        <a:xfrm>
          <a:off x="9371965" y="9929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9525</xdr:rowOff>
    </xdr:from>
    <xdr:to xmlns:xdr="http://schemas.openxmlformats.org/drawingml/2006/spreadsheetDrawing">
      <xdr:col>45</xdr:col>
      <xdr:colOff>177800</xdr:colOff>
      <xdr:row>56</xdr:row>
      <xdr:rowOff>104775</xdr:rowOff>
    </xdr:to>
    <xdr:cxnSp macro="">
      <xdr:nvCxnSpPr>
        <xdr:cNvPr id="353" name="直線コネクタ 352"/>
        <xdr:cNvCxnSpPr/>
      </xdr:nvCxnSpPr>
      <xdr:spPr>
        <a:xfrm flipV="1">
          <a:off x="7861300" y="96107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132715</xdr:rowOff>
    </xdr:from>
    <xdr:ext cx="534035" cy="258445"/>
    <xdr:sp macro="" textlink="">
      <xdr:nvSpPr>
        <xdr:cNvPr id="355" name="テキスト ボックス 354"/>
        <xdr:cNvSpPr txBox="1"/>
      </xdr:nvSpPr>
      <xdr:spPr>
        <a:xfrm>
          <a:off x="8482965" y="9905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155575</xdr:rowOff>
    </xdr:from>
    <xdr:to xmlns:xdr="http://schemas.openxmlformats.org/drawingml/2006/spreadsheetDrawing">
      <xdr:col>41</xdr:col>
      <xdr:colOff>50800</xdr:colOff>
      <xdr:row>56</xdr:row>
      <xdr:rowOff>104775</xdr:rowOff>
    </xdr:to>
    <xdr:cxnSp macro="">
      <xdr:nvCxnSpPr>
        <xdr:cNvPr id="356" name="直線コネクタ 355"/>
        <xdr:cNvCxnSpPr/>
      </xdr:nvCxnSpPr>
      <xdr:spPr>
        <a:xfrm>
          <a:off x="6972300" y="958532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141605</xdr:rowOff>
    </xdr:from>
    <xdr:ext cx="534035" cy="259080"/>
    <xdr:sp macro="" textlink="">
      <xdr:nvSpPr>
        <xdr:cNvPr id="358" name="テキスト ボックス 357"/>
        <xdr:cNvSpPr txBox="1"/>
      </xdr:nvSpPr>
      <xdr:spPr>
        <a:xfrm>
          <a:off x="7593965" y="9914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34035" cy="259080"/>
    <xdr:sp macro="" textlink="">
      <xdr:nvSpPr>
        <xdr:cNvPr id="360" name="テキスト ボックス 359"/>
        <xdr:cNvSpPr txBox="1"/>
      </xdr:nvSpPr>
      <xdr:spPr>
        <a:xfrm>
          <a:off x="6704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29845</xdr:rowOff>
    </xdr:from>
    <xdr:to xmlns:xdr="http://schemas.openxmlformats.org/drawingml/2006/spreadsheetDrawing">
      <xdr:col>55</xdr:col>
      <xdr:colOff>50800</xdr:colOff>
      <xdr:row>56</xdr:row>
      <xdr:rowOff>132080</xdr:rowOff>
    </xdr:to>
    <xdr:sp macro="" textlink="">
      <xdr:nvSpPr>
        <xdr:cNvPr id="366" name="楕円 365"/>
        <xdr:cNvSpPr/>
      </xdr:nvSpPr>
      <xdr:spPr>
        <a:xfrm>
          <a:off x="104267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52705</xdr:rowOff>
    </xdr:from>
    <xdr:ext cx="598805" cy="258445"/>
    <xdr:sp macro="" textlink="">
      <xdr:nvSpPr>
        <xdr:cNvPr id="367" name="普通建設事業費該当値テキスト"/>
        <xdr:cNvSpPr txBox="1"/>
      </xdr:nvSpPr>
      <xdr:spPr>
        <a:xfrm>
          <a:off x="10528300" y="9482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46990</xdr:rowOff>
    </xdr:from>
    <xdr:to xmlns:xdr="http://schemas.openxmlformats.org/drawingml/2006/spreadsheetDrawing">
      <xdr:col>50</xdr:col>
      <xdr:colOff>165100</xdr:colOff>
      <xdr:row>56</xdr:row>
      <xdr:rowOff>148590</xdr:rowOff>
    </xdr:to>
    <xdr:sp macro="" textlink="">
      <xdr:nvSpPr>
        <xdr:cNvPr id="368" name="楕円 367"/>
        <xdr:cNvSpPr/>
      </xdr:nvSpPr>
      <xdr:spPr>
        <a:xfrm>
          <a:off x="9588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165100</xdr:rowOff>
    </xdr:from>
    <xdr:ext cx="598170" cy="259080"/>
    <xdr:sp macro="" textlink="">
      <xdr:nvSpPr>
        <xdr:cNvPr id="369" name="テキスト ボックス 368"/>
        <xdr:cNvSpPr txBox="1"/>
      </xdr:nvSpPr>
      <xdr:spPr>
        <a:xfrm>
          <a:off x="9339580" y="9423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130175</xdr:rowOff>
    </xdr:from>
    <xdr:to xmlns:xdr="http://schemas.openxmlformats.org/drawingml/2006/spreadsheetDrawing">
      <xdr:col>46</xdr:col>
      <xdr:colOff>38100</xdr:colOff>
      <xdr:row>56</xdr:row>
      <xdr:rowOff>60325</xdr:rowOff>
    </xdr:to>
    <xdr:sp macro="" textlink="">
      <xdr:nvSpPr>
        <xdr:cNvPr id="370" name="楕円 369"/>
        <xdr:cNvSpPr/>
      </xdr:nvSpPr>
      <xdr:spPr>
        <a:xfrm>
          <a:off x="8699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76835</xdr:rowOff>
    </xdr:from>
    <xdr:ext cx="598170" cy="258445"/>
    <xdr:sp macro="" textlink="">
      <xdr:nvSpPr>
        <xdr:cNvPr id="371" name="テキスト ボックス 370"/>
        <xdr:cNvSpPr txBox="1"/>
      </xdr:nvSpPr>
      <xdr:spPr>
        <a:xfrm>
          <a:off x="8450580" y="9335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53975</xdr:rowOff>
    </xdr:from>
    <xdr:to xmlns:xdr="http://schemas.openxmlformats.org/drawingml/2006/spreadsheetDrawing">
      <xdr:col>41</xdr:col>
      <xdr:colOff>101600</xdr:colOff>
      <xdr:row>56</xdr:row>
      <xdr:rowOff>155575</xdr:rowOff>
    </xdr:to>
    <xdr:sp macro="" textlink="">
      <xdr:nvSpPr>
        <xdr:cNvPr id="372" name="楕円 371"/>
        <xdr:cNvSpPr/>
      </xdr:nvSpPr>
      <xdr:spPr>
        <a:xfrm>
          <a:off x="7810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1270</xdr:rowOff>
    </xdr:from>
    <xdr:ext cx="598170" cy="259080"/>
    <xdr:sp macro="" textlink="">
      <xdr:nvSpPr>
        <xdr:cNvPr id="373" name="テキスト ボックス 372"/>
        <xdr:cNvSpPr txBox="1"/>
      </xdr:nvSpPr>
      <xdr:spPr>
        <a:xfrm>
          <a:off x="7561580" y="9431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104775</xdr:rowOff>
    </xdr:from>
    <xdr:to xmlns:xdr="http://schemas.openxmlformats.org/drawingml/2006/spreadsheetDrawing">
      <xdr:col>36</xdr:col>
      <xdr:colOff>165100</xdr:colOff>
      <xdr:row>56</xdr:row>
      <xdr:rowOff>34925</xdr:rowOff>
    </xdr:to>
    <xdr:sp macro="" textlink="">
      <xdr:nvSpPr>
        <xdr:cNvPr id="374" name="楕円 373"/>
        <xdr:cNvSpPr/>
      </xdr:nvSpPr>
      <xdr:spPr>
        <a:xfrm>
          <a:off x="69215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52070</xdr:rowOff>
    </xdr:from>
    <xdr:ext cx="598170" cy="258445"/>
    <xdr:sp macro="" textlink="">
      <xdr:nvSpPr>
        <xdr:cNvPr id="375" name="テキスト ボックス 374"/>
        <xdr:cNvSpPr txBox="1"/>
      </xdr:nvSpPr>
      <xdr:spPr>
        <a:xfrm>
          <a:off x="6672580" y="9310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5" name="テキスト ボックス 394"/>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58420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104775</xdr:rowOff>
    </xdr:from>
    <xdr:to xmlns:xdr="http://schemas.openxmlformats.org/drawingml/2006/spreadsheetDrawing">
      <xdr:col>55</xdr:col>
      <xdr:colOff>0</xdr:colOff>
      <xdr:row>77</xdr:row>
      <xdr:rowOff>151765</xdr:rowOff>
    </xdr:to>
    <xdr:cxnSp macro="">
      <xdr:nvCxnSpPr>
        <xdr:cNvPr id="404" name="直線コネクタ 403"/>
        <xdr:cNvCxnSpPr/>
      </xdr:nvCxnSpPr>
      <xdr:spPr>
        <a:xfrm>
          <a:off x="9639300" y="12620625"/>
          <a:ext cx="838200" cy="732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117475</xdr:rowOff>
    </xdr:from>
    <xdr:ext cx="534670" cy="259080"/>
    <xdr:sp macro="" textlink="">
      <xdr:nvSpPr>
        <xdr:cNvPr id="405" name="普通建設事業費 （ うち新規整備　）平均値テキスト"/>
        <xdr:cNvSpPr txBox="1"/>
      </xdr:nvSpPr>
      <xdr:spPr>
        <a:xfrm>
          <a:off x="10528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75565</xdr:rowOff>
    </xdr:from>
    <xdr:to xmlns:xdr="http://schemas.openxmlformats.org/drawingml/2006/spreadsheetDrawing">
      <xdr:col>50</xdr:col>
      <xdr:colOff>114300</xdr:colOff>
      <xdr:row>73</xdr:row>
      <xdr:rowOff>104775</xdr:rowOff>
    </xdr:to>
    <xdr:cxnSp macro="">
      <xdr:nvCxnSpPr>
        <xdr:cNvPr id="407" name="直線コネクタ 406"/>
        <xdr:cNvCxnSpPr/>
      </xdr:nvCxnSpPr>
      <xdr:spPr>
        <a:xfrm>
          <a:off x="8750300" y="12248515"/>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22860</xdr:rowOff>
    </xdr:from>
    <xdr:ext cx="534035" cy="259080"/>
    <xdr:sp macro="" textlink="">
      <xdr:nvSpPr>
        <xdr:cNvPr id="409" name="テキスト ボックス 408"/>
        <xdr:cNvSpPr txBox="1"/>
      </xdr:nvSpPr>
      <xdr:spPr>
        <a:xfrm>
          <a:off x="9371965" y="1339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75565</xdr:rowOff>
    </xdr:from>
    <xdr:to xmlns:xdr="http://schemas.openxmlformats.org/drawingml/2006/spreadsheetDrawing">
      <xdr:col>45</xdr:col>
      <xdr:colOff>177800</xdr:colOff>
      <xdr:row>75</xdr:row>
      <xdr:rowOff>152400</xdr:rowOff>
    </xdr:to>
    <xdr:cxnSp macro="">
      <xdr:nvCxnSpPr>
        <xdr:cNvPr id="410" name="直線コネクタ 409"/>
        <xdr:cNvCxnSpPr/>
      </xdr:nvCxnSpPr>
      <xdr:spPr>
        <a:xfrm flipV="1">
          <a:off x="7861300" y="1224851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116205</xdr:rowOff>
    </xdr:from>
    <xdr:ext cx="534035" cy="259080"/>
    <xdr:sp macro="" textlink="">
      <xdr:nvSpPr>
        <xdr:cNvPr id="412" name="テキスト ボックス 411"/>
        <xdr:cNvSpPr txBox="1"/>
      </xdr:nvSpPr>
      <xdr:spPr>
        <a:xfrm>
          <a:off x="8482965" y="13317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152400</xdr:rowOff>
    </xdr:from>
    <xdr:to xmlns:xdr="http://schemas.openxmlformats.org/drawingml/2006/spreadsheetDrawing">
      <xdr:col>41</xdr:col>
      <xdr:colOff>50800</xdr:colOff>
      <xdr:row>76</xdr:row>
      <xdr:rowOff>49530</xdr:rowOff>
    </xdr:to>
    <xdr:cxnSp macro="">
      <xdr:nvCxnSpPr>
        <xdr:cNvPr id="413" name="直線コネクタ 412"/>
        <xdr:cNvCxnSpPr/>
      </xdr:nvCxnSpPr>
      <xdr:spPr>
        <a:xfrm flipV="1">
          <a:off x="6972300" y="130111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89535</xdr:rowOff>
    </xdr:from>
    <xdr:ext cx="534035" cy="258445"/>
    <xdr:sp macro="" textlink="">
      <xdr:nvSpPr>
        <xdr:cNvPr id="415" name="テキスト ボックス 414"/>
        <xdr:cNvSpPr txBox="1"/>
      </xdr:nvSpPr>
      <xdr:spPr>
        <a:xfrm>
          <a:off x="7593965" y="13291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99060</xdr:rowOff>
    </xdr:from>
    <xdr:ext cx="534035" cy="258445"/>
    <xdr:sp macro="" textlink="">
      <xdr:nvSpPr>
        <xdr:cNvPr id="417" name="テキスト ボックス 416"/>
        <xdr:cNvSpPr txBox="1"/>
      </xdr:nvSpPr>
      <xdr:spPr>
        <a:xfrm>
          <a:off x="6704965" y="13300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100965</xdr:rowOff>
    </xdr:from>
    <xdr:to xmlns:xdr="http://schemas.openxmlformats.org/drawingml/2006/spreadsheetDrawing">
      <xdr:col>55</xdr:col>
      <xdr:colOff>50800</xdr:colOff>
      <xdr:row>78</xdr:row>
      <xdr:rowOff>31115</xdr:rowOff>
    </xdr:to>
    <xdr:sp macro="" textlink="">
      <xdr:nvSpPr>
        <xdr:cNvPr id="423" name="楕円 422"/>
        <xdr:cNvSpPr/>
      </xdr:nvSpPr>
      <xdr:spPr>
        <a:xfrm>
          <a:off x="10426700" y="133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79375</xdr:rowOff>
    </xdr:from>
    <xdr:ext cx="534670" cy="258445"/>
    <xdr:sp macro="" textlink="">
      <xdr:nvSpPr>
        <xdr:cNvPr id="424" name="普通建設事業費 （ うち新規整備　）該当値テキスト"/>
        <xdr:cNvSpPr txBox="1"/>
      </xdr:nvSpPr>
      <xdr:spPr>
        <a:xfrm>
          <a:off x="10528300" y="13281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53975</xdr:rowOff>
    </xdr:from>
    <xdr:to xmlns:xdr="http://schemas.openxmlformats.org/drawingml/2006/spreadsheetDrawing">
      <xdr:col>50</xdr:col>
      <xdr:colOff>165100</xdr:colOff>
      <xdr:row>73</xdr:row>
      <xdr:rowOff>155575</xdr:rowOff>
    </xdr:to>
    <xdr:sp macro="" textlink="">
      <xdr:nvSpPr>
        <xdr:cNvPr id="425" name="楕円 424"/>
        <xdr:cNvSpPr/>
      </xdr:nvSpPr>
      <xdr:spPr>
        <a:xfrm>
          <a:off x="9588500" y="125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635</xdr:rowOff>
    </xdr:from>
    <xdr:ext cx="534035" cy="259080"/>
    <xdr:sp macro="" textlink="">
      <xdr:nvSpPr>
        <xdr:cNvPr id="426" name="テキスト ボックス 425"/>
        <xdr:cNvSpPr txBox="1"/>
      </xdr:nvSpPr>
      <xdr:spPr>
        <a:xfrm>
          <a:off x="9371965" y="12345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24765</xdr:rowOff>
    </xdr:from>
    <xdr:to xmlns:xdr="http://schemas.openxmlformats.org/drawingml/2006/spreadsheetDrawing">
      <xdr:col>46</xdr:col>
      <xdr:colOff>38100</xdr:colOff>
      <xdr:row>71</xdr:row>
      <xdr:rowOff>126365</xdr:rowOff>
    </xdr:to>
    <xdr:sp macro="" textlink="">
      <xdr:nvSpPr>
        <xdr:cNvPr id="427" name="楕円 426"/>
        <xdr:cNvSpPr/>
      </xdr:nvSpPr>
      <xdr:spPr>
        <a:xfrm>
          <a:off x="8699500" y="121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69</xdr:row>
      <xdr:rowOff>143510</xdr:rowOff>
    </xdr:from>
    <xdr:ext cx="598170" cy="258445"/>
    <xdr:sp macro="" textlink="">
      <xdr:nvSpPr>
        <xdr:cNvPr id="428" name="テキスト ボックス 427"/>
        <xdr:cNvSpPr txBox="1"/>
      </xdr:nvSpPr>
      <xdr:spPr>
        <a:xfrm>
          <a:off x="8450580" y="11973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101600</xdr:rowOff>
    </xdr:from>
    <xdr:to xmlns:xdr="http://schemas.openxmlformats.org/drawingml/2006/spreadsheetDrawing">
      <xdr:col>41</xdr:col>
      <xdr:colOff>101600</xdr:colOff>
      <xdr:row>76</xdr:row>
      <xdr:rowOff>31750</xdr:rowOff>
    </xdr:to>
    <xdr:sp macro="" textlink="">
      <xdr:nvSpPr>
        <xdr:cNvPr id="429" name="楕円 428"/>
        <xdr:cNvSpPr/>
      </xdr:nvSpPr>
      <xdr:spPr>
        <a:xfrm>
          <a:off x="78105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48260</xdr:rowOff>
    </xdr:from>
    <xdr:ext cx="534035" cy="259080"/>
    <xdr:sp macro="" textlink="">
      <xdr:nvSpPr>
        <xdr:cNvPr id="430" name="テキスト ボックス 429"/>
        <xdr:cNvSpPr txBox="1"/>
      </xdr:nvSpPr>
      <xdr:spPr>
        <a:xfrm>
          <a:off x="7593965" y="12735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170180</xdr:rowOff>
    </xdr:from>
    <xdr:to xmlns:xdr="http://schemas.openxmlformats.org/drawingml/2006/spreadsheetDrawing">
      <xdr:col>36</xdr:col>
      <xdr:colOff>165100</xdr:colOff>
      <xdr:row>76</xdr:row>
      <xdr:rowOff>100330</xdr:rowOff>
    </xdr:to>
    <xdr:sp macro="" textlink="">
      <xdr:nvSpPr>
        <xdr:cNvPr id="431" name="楕円 430"/>
        <xdr:cNvSpPr/>
      </xdr:nvSpPr>
      <xdr:spPr>
        <a:xfrm>
          <a:off x="6921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116840</xdr:rowOff>
    </xdr:from>
    <xdr:ext cx="534035" cy="259080"/>
    <xdr:sp macro="" textlink="">
      <xdr:nvSpPr>
        <xdr:cNvPr id="432" name="テキスト ボックス 431"/>
        <xdr:cNvSpPr txBox="1"/>
      </xdr:nvSpPr>
      <xdr:spPr>
        <a:xfrm>
          <a:off x="6704965" y="12804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6" name="テキスト ボックス 44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8" name="テキスト ボックス 44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50" name="テキスト ボックス 44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8445"/>
    <xdr:sp macro="" textlink="">
      <xdr:nvSpPr>
        <xdr:cNvPr id="457" name="普通建設事業費 （ うち更新整備　）最大値テキスト"/>
        <xdr:cNvSpPr txBox="1"/>
      </xdr:nvSpPr>
      <xdr:spPr>
        <a:xfrm>
          <a:off x="10528300" y="15551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33020</xdr:rowOff>
    </xdr:from>
    <xdr:to xmlns:xdr="http://schemas.openxmlformats.org/drawingml/2006/spreadsheetDrawing">
      <xdr:col>55</xdr:col>
      <xdr:colOff>0</xdr:colOff>
      <xdr:row>98</xdr:row>
      <xdr:rowOff>26035</xdr:rowOff>
    </xdr:to>
    <xdr:cxnSp macro="">
      <xdr:nvCxnSpPr>
        <xdr:cNvPr id="459" name="直線コネクタ 458"/>
        <xdr:cNvCxnSpPr/>
      </xdr:nvCxnSpPr>
      <xdr:spPr>
        <a:xfrm flipV="1">
          <a:off x="9639300" y="16663670"/>
          <a:ext cx="8382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105410</xdr:rowOff>
    </xdr:from>
    <xdr:ext cx="534670" cy="259080"/>
    <xdr:sp macro="" textlink="">
      <xdr:nvSpPr>
        <xdr:cNvPr id="460" name="普通建設事業費 （ うち更新整備　）平均値テキスト"/>
        <xdr:cNvSpPr txBox="1"/>
      </xdr:nvSpPr>
      <xdr:spPr>
        <a:xfrm>
          <a:off x="10528300" y="16736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115570</xdr:rowOff>
    </xdr:from>
    <xdr:to xmlns:xdr="http://schemas.openxmlformats.org/drawingml/2006/spreadsheetDrawing">
      <xdr:col>50</xdr:col>
      <xdr:colOff>114300</xdr:colOff>
      <xdr:row>98</xdr:row>
      <xdr:rowOff>26035</xdr:rowOff>
    </xdr:to>
    <xdr:cxnSp macro="">
      <xdr:nvCxnSpPr>
        <xdr:cNvPr id="462" name="直線コネクタ 461"/>
        <xdr:cNvCxnSpPr/>
      </xdr:nvCxnSpPr>
      <xdr:spPr>
        <a:xfrm>
          <a:off x="8750300" y="167462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34035" cy="258445"/>
    <xdr:sp macro="" textlink="">
      <xdr:nvSpPr>
        <xdr:cNvPr id="464" name="テキスト ボックス 463"/>
        <xdr:cNvSpPr txBox="1"/>
      </xdr:nvSpPr>
      <xdr:spPr>
        <a:xfrm>
          <a:off x="9371965" y="1654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90805</xdr:rowOff>
    </xdr:from>
    <xdr:to xmlns:xdr="http://schemas.openxmlformats.org/drawingml/2006/spreadsheetDrawing">
      <xdr:col>45</xdr:col>
      <xdr:colOff>177800</xdr:colOff>
      <xdr:row>97</xdr:row>
      <xdr:rowOff>115570</xdr:rowOff>
    </xdr:to>
    <xdr:cxnSp macro="">
      <xdr:nvCxnSpPr>
        <xdr:cNvPr id="465" name="直線コネクタ 464"/>
        <xdr:cNvCxnSpPr/>
      </xdr:nvCxnSpPr>
      <xdr:spPr>
        <a:xfrm>
          <a:off x="7861300" y="16721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34035" cy="258445"/>
    <xdr:sp macro="" textlink="">
      <xdr:nvSpPr>
        <xdr:cNvPr id="467" name="テキスト ボックス 466"/>
        <xdr:cNvSpPr txBox="1"/>
      </xdr:nvSpPr>
      <xdr:spPr>
        <a:xfrm>
          <a:off x="8482965" y="16857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171450</xdr:rowOff>
    </xdr:from>
    <xdr:to xmlns:xdr="http://schemas.openxmlformats.org/drawingml/2006/spreadsheetDrawing">
      <xdr:col>41</xdr:col>
      <xdr:colOff>50800</xdr:colOff>
      <xdr:row>97</xdr:row>
      <xdr:rowOff>90805</xdr:rowOff>
    </xdr:to>
    <xdr:cxnSp macro="">
      <xdr:nvCxnSpPr>
        <xdr:cNvPr id="468" name="直線コネクタ 467"/>
        <xdr:cNvCxnSpPr/>
      </xdr:nvCxnSpPr>
      <xdr:spPr>
        <a:xfrm>
          <a:off x="6972300" y="1663065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65405</xdr:rowOff>
    </xdr:from>
    <xdr:ext cx="534035" cy="258445"/>
    <xdr:sp macro="" textlink="">
      <xdr:nvSpPr>
        <xdr:cNvPr id="470" name="テキスト ボックス 469"/>
        <xdr:cNvSpPr txBox="1"/>
      </xdr:nvSpPr>
      <xdr:spPr>
        <a:xfrm>
          <a:off x="7593965" y="16867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61595</xdr:rowOff>
    </xdr:from>
    <xdr:ext cx="534035" cy="259080"/>
    <xdr:sp macro="" textlink="">
      <xdr:nvSpPr>
        <xdr:cNvPr id="472" name="テキスト ボックス 471"/>
        <xdr:cNvSpPr txBox="1"/>
      </xdr:nvSpPr>
      <xdr:spPr>
        <a:xfrm>
          <a:off x="6704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153670</xdr:rowOff>
    </xdr:from>
    <xdr:to xmlns:xdr="http://schemas.openxmlformats.org/drawingml/2006/spreadsheetDrawing">
      <xdr:col>55</xdr:col>
      <xdr:colOff>50800</xdr:colOff>
      <xdr:row>97</xdr:row>
      <xdr:rowOff>83820</xdr:rowOff>
    </xdr:to>
    <xdr:sp macro="" textlink="">
      <xdr:nvSpPr>
        <xdr:cNvPr id="478" name="楕円 477"/>
        <xdr:cNvSpPr/>
      </xdr:nvSpPr>
      <xdr:spPr>
        <a:xfrm>
          <a:off x="10426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5080</xdr:rowOff>
    </xdr:from>
    <xdr:ext cx="598805" cy="259080"/>
    <xdr:sp macro="" textlink="">
      <xdr:nvSpPr>
        <xdr:cNvPr id="479" name="普通建設事業費 （ うち更新整備　）該当値テキスト"/>
        <xdr:cNvSpPr txBox="1"/>
      </xdr:nvSpPr>
      <xdr:spPr>
        <a:xfrm>
          <a:off x="10528300" y="16464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146685</xdr:rowOff>
    </xdr:from>
    <xdr:to xmlns:xdr="http://schemas.openxmlformats.org/drawingml/2006/spreadsheetDrawing">
      <xdr:col>50</xdr:col>
      <xdr:colOff>165100</xdr:colOff>
      <xdr:row>98</xdr:row>
      <xdr:rowOff>76835</xdr:rowOff>
    </xdr:to>
    <xdr:sp macro="" textlink="">
      <xdr:nvSpPr>
        <xdr:cNvPr id="480" name="楕円 479"/>
        <xdr:cNvSpPr/>
      </xdr:nvSpPr>
      <xdr:spPr>
        <a:xfrm>
          <a:off x="9588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67945</xdr:rowOff>
    </xdr:from>
    <xdr:ext cx="534035" cy="258445"/>
    <xdr:sp macro="" textlink="">
      <xdr:nvSpPr>
        <xdr:cNvPr id="481" name="テキスト ボックス 480"/>
        <xdr:cNvSpPr txBox="1"/>
      </xdr:nvSpPr>
      <xdr:spPr>
        <a:xfrm>
          <a:off x="9371965" y="1687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64770</xdr:rowOff>
    </xdr:from>
    <xdr:to xmlns:xdr="http://schemas.openxmlformats.org/drawingml/2006/spreadsheetDrawing">
      <xdr:col>46</xdr:col>
      <xdr:colOff>38100</xdr:colOff>
      <xdr:row>97</xdr:row>
      <xdr:rowOff>166370</xdr:rowOff>
    </xdr:to>
    <xdr:sp macro="" textlink="">
      <xdr:nvSpPr>
        <xdr:cNvPr id="482" name="楕円 481"/>
        <xdr:cNvSpPr/>
      </xdr:nvSpPr>
      <xdr:spPr>
        <a:xfrm>
          <a:off x="8699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11430</xdr:rowOff>
    </xdr:from>
    <xdr:ext cx="534035" cy="259080"/>
    <xdr:sp macro="" textlink="">
      <xdr:nvSpPr>
        <xdr:cNvPr id="483" name="テキスト ボックス 482"/>
        <xdr:cNvSpPr txBox="1"/>
      </xdr:nvSpPr>
      <xdr:spPr>
        <a:xfrm>
          <a:off x="8482965"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40640</xdr:rowOff>
    </xdr:from>
    <xdr:to xmlns:xdr="http://schemas.openxmlformats.org/drawingml/2006/spreadsheetDrawing">
      <xdr:col>41</xdr:col>
      <xdr:colOff>101600</xdr:colOff>
      <xdr:row>97</xdr:row>
      <xdr:rowOff>141605</xdr:rowOff>
    </xdr:to>
    <xdr:sp macro="" textlink="">
      <xdr:nvSpPr>
        <xdr:cNvPr id="484" name="楕円 483"/>
        <xdr:cNvSpPr/>
      </xdr:nvSpPr>
      <xdr:spPr>
        <a:xfrm>
          <a:off x="7810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158115</xdr:rowOff>
    </xdr:from>
    <xdr:ext cx="534035" cy="258445"/>
    <xdr:sp macro="" textlink="">
      <xdr:nvSpPr>
        <xdr:cNvPr id="485" name="テキスト ボックス 484"/>
        <xdr:cNvSpPr txBox="1"/>
      </xdr:nvSpPr>
      <xdr:spPr>
        <a:xfrm>
          <a:off x="7593965" y="16445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120650</xdr:rowOff>
    </xdr:from>
    <xdr:to xmlns:xdr="http://schemas.openxmlformats.org/drawingml/2006/spreadsheetDrawing">
      <xdr:col>36</xdr:col>
      <xdr:colOff>165100</xdr:colOff>
      <xdr:row>97</xdr:row>
      <xdr:rowOff>50800</xdr:rowOff>
    </xdr:to>
    <xdr:sp macro="" textlink="">
      <xdr:nvSpPr>
        <xdr:cNvPr id="486" name="楕円 485"/>
        <xdr:cNvSpPr/>
      </xdr:nvSpPr>
      <xdr:spPr>
        <a:xfrm>
          <a:off x="6921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67310</xdr:rowOff>
    </xdr:from>
    <xdr:ext cx="598170" cy="259080"/>
    <xdr:sp macro="" textlink="">
      <xdr:nvSpPr>
        <xdr:cNvPr id="487" name="テキスト ボックス 486"/>
        <xdr:cNvSpPr txBox="1"/>
      </xdr:nvSpPr>
      <xdr:spPr>
        <a:xfrm>
          <a:off x="6672580" y="16355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3" name="テキスト ボックス 502"/>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8445"/>
    <xdr:sp macro="" textlink="">
      <xdr:nvSpPr>
        <xdr:cNvPr id="514" name="災害復旧事業費最大値テキスト"/>
        <xdr:cNvSpPr txBox="1"/>
      </xdr:nvSpPr>
      <xdr:spPr>
        <a:xfrm>
          <a:off x="16370300" y="5069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xdr:rowOff>
    </xdr:from>
    <xdr:to xmlns:xdr="http://schemas.openxmlformats.org/drawingml/2006/spreadsheetDrawing">
      <xdr:col>85</xdr:col>
      <xdr:colOff>127000</xdr:colOff>
      <xdr:row>39</xdr:row>
      <xdr:rowOff>22860</xdr:rowOff>
    </xdr:to>
    <xdr:cxnSp macro="">
      <xdr:nvCxnSpPr>
        <xdr:cNvPr id="516" name="直線コネクタ 515"/>
        <xdr:cNvCxnSpPr/>
      </xdr:nvCxnSpPr>
      <xdr:spPr>
        <a:xfrm>
          <a:off x="15481300" y="66909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88900</xdr:rowOff>
    </xdr:from>
    <xdr:ext cx="469900" cy="258445"/>
    <xdr:sp macro="" textlink="">
      <xdr:nvSpPr>
        <xdr:cNvPr id="517" name="災害復旧事業費平均値テキスト"/>
        <xdr:cNvSpPr txBox="1"/>
      </xdr:nvSpPr>
      <xdr:spPr>
        <a:xfrm>
          <a:off x="16370300" y="6432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xdr:rowOff>
    </xdr:from>
    <xdr:to xmlns:xdr="http://schemas.openxmlformats.org/drawingml/2006/spreadsheetDrawing">
      <xdr:col>81</xdr:col>
      <xdr:colOff>50800</xdr:colOff>
      <xdr:row>39</xdr:row>
      <xdr:rowOff>6350</xdr:rowOff>
    </xdr:to>
    <xdr:cxnSp macro="">
      <xdr:nvCxnSpPr>
        <xdr:cNvPr id="519" name="直線コネクタ 518"/>
        <xdr:cNvCxnSpPr/>
      </xdr:nvCxnSpPr>
      <xdr:spPr>
        <a:xfrm flipV="1">
          <a:off x="14592300" y="6690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170815</xdr:rowOff>
    </xdr:from>
    <xdr:ext cx="469265" cy="258445"/>
    <xdr:sp macro="" textlink="">
      <xdr:nvSpPr>
        <xdr:cNvPr id="521" name="テキスト ボックス 520"/>
        <xdr:cNvSpPr txBox="1"/>
      </xdr:nvSpPr>
      <xdr:spPr>
        <a:xfrm>
          <a:off x="15246350" y="6343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167005</xdr:rowOff>
    </xdr:from>
    <xdr:to xmlns:xdr="http://schemas.openxmlformats.org/drawingml/2006/spreadsheetDrawing">
      <xdr:col>76</xdr:col>
      <xdr:colOff>114300</xdr:colOff>
      <xdr:row>39</xdr:row>
      <xdr:rowOff>6350</xdr:rowOff>
    </xdr:to>
    <xdr:cxnSp macro="">
      <xdr:nvCxnSpPr>
        <xdr:cNvPr id="522" name="直線コネクタ 521"/>
        <xdr:cNvCxnSpPr/>
      </xdr:nvCxnSpPr>
      <xdr:spPr>
        <a:xfrm>
          <a:off x="13703300" y="66821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155575</xdr:rowOff>
    </xdr:from>
    <xdr:ext cx="534035" cy="258445"/>
    <xdr:sp macro="" textlink="">
      <xdr:nvSpPr>
        <xdr:cNvPr id="524" name="テキスト ボックス 523"/>
        <xdr:cNvSpPr txBox="1"/>
      </xdr:nvSpPr>
      <xdr:spPr>
        <a:xfrm>
          <a:off x="14324965" y="6327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39370</xdr:rowOff>
    </xdr:from>
    <xdr:to xmlns:xdr="http://schemas.openxmlformats.org/drawingml/2006/spreadsheetDrawing">
      <xdr:col>71</xdr:col>
      <xdr:colOff>177800</xdr:colOff>
      <xdr:row>38</xdr:row>
      <xdr:rowOff>167005</xdr:rowOff>
    </xdr:to>
    <xdr:cxnSp macro="">
      <xdr:nvCxnSpPr>
        <xdr:cNvPr id="525" name="直線コネクタ 524"/>
        <xdr:cNvCxnSpPr/>
      </xdr:nvCxnSpPr>
      <xdr:spPr>
        <a:xfrm>
          <a:off x="12814300" y="638302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69265" cy="258445"/>
    <xdr:sp macro="" textlink="">
      <xdr:nvSpPr>
        <xdr:cNvPr id="527" name="テキスト ボックス 526"/>
        <xdr:cNvSpPr txBox="1"/>
      </xdr:nvSpPr>
      <xdr:spPr>
        <a:xfrm>
          <a:off x="13468350" y="633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129540</xdr:rowOff>
    </xdr:from>
    <xdr:ext cx="534035" cy="259080"/>
    <xdr:sp macro="" textlink="">
      <xdr:nvSpPr>
        <xdr:cNvPr id="529" name="テキスト ボックス 528"/>
        <xdr:cNvSpPr txBox="1"/>
      </xdr:nvSpPr>
      <xdr:spPr>
        <a:xfrm>
          <a:off x="12546965" y="664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143510</xdr:rowOff>
    </xdr:from>
    <xdr:to xmlns:xdr="http://schemas.openxmlformats.org/drawingml/2006/spreadsheetDrawing">
      <xdr:col>85</xdr:col>
      <xdr:colOff>177800</xdr:colOff>
      <xdr:row>39</xdr:row>
      <xdr:rowOff>73660</xdr:rowOff>
    </xdr:to>
    <xdr:sp macro="" textlink="">
      <xdr:nvSpPr>
        <xdr:cNvPr id="535" name="楕円 534"/>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58420</xdr:rowOff>
    </xdr:from>
    <xdr:ext cx="469900" cy="259080"/>
    <xdr:sp macro="" textlink="">
      <xdr:nvSpPr>
        <xdr:cNvPr id="536" name="災害復旧事業費該当値テキスト"/>
        <xdr:cNvSpPr txBox="1"/>
      </xdr:nvSpPr>
      <xdr:spPr>
        <a:xfrm>
          <a:off x="16370300" y="6573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125095</xdr:rowOff>
    </xdr:from>
    <xdr:to xmlns:xdr="http://schemas.openxmlformats.org/drawingml/2006/spreadsheetDrawing">
      <xdr:col>81</xdr:col>
      <xdr:colOff>101600</xdr:colOff>
      <xdr:row>39</xdr:row>
      <xdr:rowOff>55245</xdr:rowOff>
    </xdr:to>
    <xdr:sp macro="" textlink="">
      <xdr:nvSpPr>
        <xdr:cNvPr id="537" name="楕円 536"/>
        <xdr:cNvSpPr/>
      </xdr:nvSpPr>
      <xdr:spPr>
        <a:xfrm>
          <a:off x="15430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46355</xdr:rowOff>
    </xdr:from>
    <xdr:ext cx="469265" cy="259080"/>
    <xdr:sp macro="" textlink="">
      <xdr:nvSpPr>
        <xdr:cNvPr id="538" name="テキスト ボックス 537"/>
        <xdr:cNvSpPr txBox="1"/>
      </xdr:nvSpPr>
      <xdr:spPr>
        <a:xfrm>
          <a:off x="15246350" y="6732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126365</xdr:rowOff>
    </xdr:from>
    <xdr:to xmlns:xdr="http://schemas.openxmlformats.org/drawingml/2006/spreadsheetDrawing">
      <xdr:col>76</xdr:col>
      <xdr:colOff>165100</xdr:colOff>
      <xdr:row>39</xdr:row>
      <xdr:rowOff>56515</xdr:rowOff>
    </xdr:to>
    <xdr:sp macro="" textlink="">
      <xdr:nvSpPr>
        <xdr:cNvPr id="539" name="楕円 538"/>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47625</xdr:rowOff>
    </xdr:from>
    <xdr:ext cx="469265" cy="259080"/>
    <xdr:sp macro="" textlink="">
      <xdr:nvSpPr>
        <xdr:cNvPr id="540" name="テキスト ボックス 539"/>
        <xdr:cNvSpPr txBox="1"/>
      </xdr:nvSpPr>
      <xdr:spPr>
        <a:xfrm>
          <a:off x="14357350" y="6734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116205</xdr:rowOff>
    </xdr:from>
    <xdr:to xmlns:xdr="http://schemas.openxmlformats.org/drawingml/2006/spreadsheetDrawing">
      <xdr:col>72</xdr:col>
      <xdr:colOff>38100</xdr:colOff>
      <xdr:row>39</xdr:row>
      <xdr:rowOff>46355</xdr:rowOff>
    </xdr:to>
    <xdr:sp macro="" textlink="">
      <xdr:nvSpPr>
        <xdr:cNvPr id="541" name="楕円 540"/>
        <xdr:cNvSpPr/>
      </xdr:nvSpPr>
      <xdr:spPr>
        <a:xfrm>
          <a:off x="13652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37465</xdr:rowOff>
    </xdr:from>
    <xdr:ext cx="469265" cy="259080"/>
    <xdr:sp macro="" textlink="">
      <xdr:nvSpPr>
        <xdr:cNvPr id="542" name="テキスト ボックス 541"/>
        <xdr:cNvSpPr txBox="1"/>
      </xdr:nvSpPr>
      <xdr:spPr>
        <a:xfrm>
          <a:off x="13468350" y="6724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160020</xdr:rowOff>
    </xdr:from>
    <xdr:to xmlns:xdr="http://schemas.openxmlformats.org/drawingml/2006/spreadsheetDrawing">
      <xdr:col>67</xdr:col>
      <xdr:colOff>101600</xdr:colOff>
      <xdr:row>37</xdr:row>
      <xdr:rowOff>90170</xdr:rowOff>
    </xdr:to>
    <xdr:sp macro="" textlink="">
      <xdr:nvSpPr>
        <xdr:cNvPr id="543" name="楕円 542"/>
        <xdr:cNvSpPr/>
      </xdr:nvSpPr>
      <xdr:spPr>
        <a:xfrm>
          <a:off x="12763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106680</xdr:rowOff>
    </xdr:from>
    <xdr:ext cx="534035" cy="259080"/>
    <xdr:sp macro="" textlink="">
      <xdr:nvSpPr>
        <xdr:cNvPr id="544" name="テキスト ボックス 543"/>
        <xdr:cNvSpPr txBox="1"/>
      </xdr:nvSpPr>
      <xdr:spPr>
        <a:xfrm>
          <a:off x="12546965" y="610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5" name="テキスト ボックス 60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7" name="テキスト ボックス 606"/>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9" name="テキスト ボックス 608"/>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1" name="テキスト ボックス 610"/>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3" name="テキスト ボックス 61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41275</xdr:rowOff>
    </xdr:from>
    <xdr:to xmlns:xdr="http://schemas.openxmlformats.org/drawingml/2006/spreadsheetDrawing">
      <xdr:col>85</xdr:col>
      <xdr:colOff>127000</xdr:colOff>
      <xdr:row>77</xdr:row>
      <xdr:rowOff>52070</xdr:rowOff>
    </xdr:to>
    <xdr:cxnSp macro="">
      <xdr:nvCxnSpPr>
        <xdr:cNvPr id="620" name="直線コネクタ 619"/>
        <xdr:cNvCxnSpPr/>
      </xdr:nvCxnSpPr>
      <xdr:spPr>
        <a:xfrm flipV="1">
          <a:off x="15481300" y="132429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21" name="公債費平均値テキスト"/>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52070</xdr:rowOff>
    </xdr:from>
    <xdr:to xmlns:xdr="http://schemas.openxmlformats.org/drawingml/2006/spreadsheetDrawing">
      <xdr:col>81</xdr:col>
      <xdr:colOff>50800</xdr:colOff>
      <xdr:row>77</xdr:row>
      <xdr:rowOff>72390</xdr:rowOff>
    </xdr:to>
    <xdr:cxnSp macro="">
      <xdr:nvCxnSpPr>
        <xdr:cNvPr id="623" name="直線コネクタ 622"/>
        <xdr:cNvCxnSpPr/>
      </xdr:nvCxnSpPr>
      <xdr:spPr>
        <a:xfrm flipV="1">
          <a:off x="14592300" y="132537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4035" cy="259080"/>
    <xdr:sp macro="" textlink="">
      <xdr:nvSpPr>
        <xdr:cNvPr id="625" name="テキスト ボックス 624"/>
        <xdr:cNvSpPr txBox="1"/>
      </xdr:nvSpPr>
      <xdr:spPr>
        <a:xfrm>
          <a:off x="15213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72390</xdr:rowOff>
    </xdr:from>
    <xdr:to xmlns:xdr="http://schemas.openxmlformats.org/drawingml/2006/spreadsheetDrawing">
      <xdr:col>76</xdr:col>
      <xdr:colOff>114300</xdr:colOff>
      <xdr:row>77</xdr:row>
      <xdr:rowOff>91440</xdr:rowOff>
    </xdr:to>
    <xdr:cxnSp macro="">
      <xdr:nvCxnSpPr>
        <xdr:cNvPr id="626" name="直線コネクタ 625"/>
        <xdr:cNvCxnSpPr/>
      </xdr:nvCxnSpPr>
      <xdr:spPr>
        <a:xfrm flipV="1">
          <a:off x="13703300" y="132740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10160</xdr:rowOff>
    </xdr:from>
    <xdr:ext cx="534035" cy="259080"/>
    <xdr:sp macro="" textlink="">
      <xdr:nvSpPr>
        <xdr:cNvPr id="628" name="テキスト ボックス 627"/>
        <xdr:cNvSpPr txBox="1"/>
      </xdr:nvSpPr>
      <xdr:spPr>
        <a:xfrm>
          <a:off x="14324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91440</xdr:rowOff>
    </xdr:from>
    <xdr:to xmlns:xdr="http://schemas.openxmlformats.org/drawingml/2006/spreadsheetDrawing">
      <xdr:col>71</xdr:col>
      <xdr:colOff>177800</xdr:colOff>
      <xdr:row>77</xdr:row>
      <xdr:rowOff>92710</xdr:rowOff>
    </xdr:to>
    <xdr:cxnSp macro="">
      <xdr:nvCxnSpPr>
        <xdr:cNvPr id="629" name="直線コネクタ 628"/>
        <xdr:cNvCxnSpPr/>
      </xdr:nvCxnSpPr>
      <xdr:spPr>
        <a:xfrm flipV="1">
          <a:off x="12814300" y="13293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20320</xdr:rowOff>
    </xdr:from>
    <xdr:ext cx="534035" cy="258445"/>
    <xdr:sp macro="" textlink="">
      <xdr:nvSpPr>
        <xdr:cNvPr id="631" name="テキスト ボックス 630"/>
        <xdr:cNvSpPr txBox="1"/>
      </xdr:nvSpPr>
      <xdr:spPr>
        <a:xfrm>
          <a:off x="13435965" y="13393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23495</xdr:rowOff>
    </xdr:from>
    <xdr:ext cx="534035" cy="259080"/>
    <xdr:sp macro="" textlink="">
      <xdr:nvSpPr>
        <xdr:cNvPr id="633" name="テキスト ボックス 632"/>
        <xdr:cNvSpPr txBox="1"/>
      </xdr:nvSpPr>
      <xdr:spPr>
        <a:xfrm>
          <a:off x="12546965" y="1339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161925</xdr:rowOff>
    </xdr:from>
    <xdr:to xmlns:xdr="http://schemas.openxmlformats.org/drawingml/2006/spreadsheetDrawing">
      <xdr:col>85</xdr:col>
      <xdr:colOff>177800</xdr:colOff>
      <xdr:row>77</xdr:row>
      <xdr:rowOff>92075</xdr:rowOff>
    </xdr:to>
    <xdr:sp macro="" textlink="">
      <xdr:nvSpPr>
        <xdr:cNvPr id="639" name="楕円 638"/>
        <xdr:cNvSpPr/>
      </xdr:nvSpPr>
      <xdr:spPr>
        <a:xfrm>
          <a:off x="162687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13335</xdr:rowOff>
    </xdr:from>
    <xdr:ext cx="598805" cy="259080"/>
    <xdr:sp macro="" textlink="">
      <xdr:nvSpPr>
        <xdr:cNvPr id="640" name="公債費該当値テキスト"/>
        <xdr:cNvSpPr txBox="1"/>
      </xdr:nvSpPr>
      <xdr:spPr>
        <a:xfrm>
          <a:off x="16370300" y="13043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1270</xdr:rowOff>
    </xdr:from>
    <xdr:to xmlns:xdr="http://schemas.openxmlformats.org/drawingml/2006/spreadsheetDrawing">
      <xdr:col>81</xdr:col>
      <xdr:colOff>101600</xdr:colOff>
      <xdr:row>77</xdr:row>
      <xdr:rowOff>102870</xdr:rowOff>
    </xdr:to>
    <xdr:sp macro="" textlink="">
      <xdr:nvSpPr>
        <xdr:cNvPr id="641" name="楕円 640"/>
        <xdr:cNvSpPr/>
      </xdr:nvSpPr>
      <xdr:spPr>
        <a:xfrm>
          <a:off x="15430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119380</xdr:rowOff>
    </xdr:from>
    <xdr:ext cx="598170" cy="259080"/>
    <xdr:sp macro="" textlink="">
      <xdr:nvSpPr>
        <xdr:cNvPr id="642" name="テキスト ボックス 641"/>
        <xdr:cNvSpPr txBox="1"/>
      </xdr:nvSpPr>
      <xdr:spPr>
        <a:xfrm>
          <a:off x="15181580" y="12978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21590</xdr:rowOff>
    </xdr:from>
    <xdr:to xmlns:xdr="http://schemas.openxmlformats.org/drawingml/2006/spreadsheetDrawing">
      <xdr:col>76</xdr:col>
      <xdr:colOff>165100</xdr:colOff>
      <xdr:row>77</xdr:row>
      <xdr:rowOff>123190</xdr:rowOff>
    </xdr:to>
    <xdr:sp macro="" textlink="">
      <xdr:nvSpPr>
        <xdr:cNvPr id="643" name="楕円 642"/>
        <xdr:cNvSpPr/>
      </xdr:nvSpPr>
      <xdr:spPr>
        <a:xfrm>
          <a:off x="145415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139700</xdr:rowOff>
    </xdr:from>
    <xdr:ext cx="598170" cy="259080"/>
    <xdr:sp macro="" textlink="">
      <xdr:nvSpPr>
        <xdr:cNvPr id="644" name="テキスト ボックス 643"/>
        <xdr:cNvSpPr txBox="1"/>
      </xdr:nvSpPr>
      <xdr:spPr>
        <a:xfrm>
          <a:off x="14292580" y="12998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40640</xdr:rowOff>
    </xdr:from>
    <xdr:to xmlns:xdr="http://schemas.openxmlformats.org/drawingml/2006/spreadsheetDrawing">
      <xdr:col>72</xdr:col>
      <xdr:colOff>38100</xdr:colOff>
      <xdr:row>77</xdr:row>
      <xdr:rowOff>142240</xdr:rowOff>
    </xdr:to>
    <xdr:sp macro="" textlink="">
      <xdr:nvSpPr>
        <xdr:cNvPr id="645" name="楕円 644"/>
        <xdr:cNvSpPr/>
      </xdr:nvSpPr>
      <xdr:spPr>
        <a:xfrm>
          <a:off x="13652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158750</xdr:rowOff>
    </xdr:from>
    <xdr:ext cx="534035" cy="259080"/>
    <xdr:sp macro="" textlink="">
      <xdr:nvSpPr>
        <xdr:cNvPr id="646" name="テキスト ボックス 645"/>
        <xdr:cNvSpPr txBox="1"/>
      </xdr:nvSpPr>
      <xdr:spPr>
        <a:xfrm>
          <a:off x="13435965" y="13017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41910</xdr:rowOff>
    </xdr:from>
    <xdr:to xmlns:xdr="http://schemas.openxmlformats.org/drawingml/2006/spreadsheetDrawing">
      <xdr:col>67</xdr:col>
      <xdr:colOff>101600</xdr:colOff>
      <xdr:row>77</xdr:row>
      <xdr:rowOff>143510</xdr:rowOff>
    </xdr:to>
    <xdr:sp macro="" textlink="">
      <xdr:nvSpPr>
        <xdr:cNvPr id="647" name="楕円 646"/>
        <xdr:cNvSpPr/>
      </xdr:nvSpPr>
      <xdr:spPr>
        <a:xfrm>
          <a:off x="127635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160655</xdr:rowOff>
    </xdr:from>
    <xdr:ext cx="534035" cy="259080"/>
    <xdr:sp macro="" textlink="">
      <xdr:nvSpPr>
        <xdr:cNvPr id="648" name="テキスト ボックス 647"/>
        <xdr:cNvSpPr txBox="1"/>
      </xdr:nvSpPr>
      <xdr:spPr>
        <a:xfrm>
          <a:off x="12546965" y="13019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4" name="テキスト ボックス 663"/>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6" name="テキスト ボックス 665"/>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8" name="テキスト ボックス 66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8445"/>
    <xdr:sp macro="" textlink="">
      <xdr:nvSpPr>
        <xdr:cNvPr id="673" name="積立金最大値テキスト"/>
        <xdr:cNvSpPr txBox="1"/>
      </xdr:nvSpPr>
      <xdr:spPr>
        <a:xfrm>
          <a:off x="16370300" y="15369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145415</xdr:rowOff>
    </xdr:from>
    <xdr:to xmlns:xdr="http://schemas.openxmlformats.org/drawingml/2006/spreadsheetDrawing">
      <xdr:col>85</xdr:col>
      <xdr:colOff>127000</xdr:colOff>
      <xdr:row>95</xdr:row>
      <xdr:rowOff>153035</xdr:rowOff>
    </xdr:to>
    <xdr:cxnSp macro="">
      <xdr:nvCxnSpPr>
        <xdr:cNvPr id="675" name="直線コネクタ 674"/>
        <xdr:cNvCxnSpPr/>
      </xdr:nvCxnSpPr>
      <xdr:spPr>
        <a:xfrm flipV="1">
          <a:off x="15481300" y="164331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76" name="積立金平均値テキスト"/>
        <xdr:cNvSpPr txBox="1"/>
      </xdr:nvSpPr>
      <xdr:spPr>
        <a:xfrm>
          <a:off x="16370300" y="16766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93980</xdr:rowOff>
    </xdr:from>
    <xdr:to xmlns:xdr="http://schemas.openxmlformats.org/drawingml/2006/spreadsheetDrawing">
      <xdr:col>81</xdr:col>
      <xdr:colOff>50800</xdr:colOff>
      <xdr:row>95</xdr:row>
      <xdr:rowOff>153035</xdr:rowOff>
    </xdr:to>
    <xdr:cxnSp macro="">
      <xdr:nvCxnSpPr>
        <xdr:cNvPr id="678" name="直線コネクタ 677"/>
        <xdr:cNvCxnSpPr/>
      </xdr:nvCxnSpPr>
      <xdr:spPr>
        <a:xfrm>
          <a:off x="14592300" y="163817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81280</xdr:rowOff>
    </xdr:from>
    <xdr:ext cx="534035" cy="259080"/>
    <xdr:sp macro="" textlink="">
      <xdr:nvSpPr>
        <xdr:cNvPr id="680" name="テキスト ボックス 679"/>
        <xdr:cNvSpPr txBox="1"/>
      </xdr:nvSpPr>
      <xdr:spPr>
        <a:xfrm>
          <a:off x="15213965" y="1688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93980</xdr:rowOff>
    </xdr:from>
    <xdr:to xmlns:xdr="http://schemas.openxmlformats.org/drawingml/2006/spreadsheetDrawing">
      <xdr:col>76</xdr:col>
      <xdr:colOff>114300</xdr:colOff>
      <xdr:row>96</xdr:row>
      <xdr:rowOff>165100</xdr:rowOff>
    </xdr:to>
    <xdr:cxnSp macro="">
      <xdr:nvCxnSpPr>
        <xdr:cNvPr id="681" name="直線コネクタ 680"/>
        <xdr:cNvCxnSpPr/>
      </xdr:nvCxnSpPr>
      <xdr:spPr>
        <a:xfrm flipV="1">
          <a:off x="13703300" y="1638173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70485</xdr:rowOff>
    </xdr:from>
    <xdr:ext cx="534035" cy="259080"/>
    <xdr:sp macro="" textlink="">
      <xdr:nvSpPr>
        <xdr:cNvPr id="683" name="テキスト ボックス 682"/>
        <xdr:cNvSpPr txBox="1"/>
      </xdr:nvSpPr>
      <xdr:spPr>
        <a:xfrm>
          <a:off x="14324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165100</xdr:rowOff>
    </xdr:from>
    <xdr:to xmlns:xdr="http://schemas.openxmlformats.org/drawingml/2006/spreadsheetDrawing">
      <xdr:col>71</xdr:col>
      <xdr:colOff>177800</xdr:colOff>
      <xdr:row>97</xdr:row>
      <xdr:rowOff>30480</xdr:rowOff>
    </xdr:to>
    <xdr:cxnSp macro="">
      <xdr:nvCxnSpPr>
        <xdr:cNvPr id="684" name="直線コネクタ 683"/>
        <xdr:cNvCxnSpPr/>
      </xdr:nvCxnSpPr>
      <xdr:spPr>
        <a:xfrm flipV="1">
          <a:off x="12814300" y="166243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109220</xdr:rowOff>
    </xdr:from>
    <xdr:ext cx="534035" cy="258445"/>
    <xdr:sp macro="" textlink="">
      <xdr:nvSpPr>
        <xdr:cNvPr id="686" name="テキスト ボックス 685"/>
        <xdr:cNvSpPr txBox="1"/>
      </xdr:nvSpPr>
      <xdr:spPr>
        <a:xfrm>
          <a:off x="13435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34035" cy="258445"/>
    <xdr:sp macro="" textlink="">
      <xdr:nvSpPr>
        <xdr:cNvPr id="688" name="テキスト ボックス 687"/>
        <xdr:cNvSpPr txBox="1"/>
      </xdr:nvSpPr>
      <xdr:spPr>
        <a:xfrm>
          <a:off x="12546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94615</xdr:rowOff>
    </xdr:from>
    <xdr:to xmlns:xdr="http://schemas.openxmlformats.org/drawingml/2006/spreadsheetDrawing">
      <xdr:col>85</xdr:col>
      <xdr:colOff>177800</xdr:colOff>
      <xdr:row>96</xdr:row>
      <xdr:rowOff>24765</xdr:rowOff>
    </xdr:to>
    <xdr:sp macro="" textlink="">
      <xdr:nvSpPr>
        <xdr:cNvPr id="694" name="楕円 693"/>
        <xdr:cNvSpPr/>
      </xdr:nvSpPr>
      <xdr:spPr>
        <a:xfrm>
          <a:off x="162687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117475</xdr:rowOff>
    </xdr:from>
    <xdr:ext cx="598805" cy="259080"/>
    <xdr:sp macro="" textlink="">
      <xdr:nvSpPr>
        <xdr:cNvPr id="695" name="積立金該当値テキスト"/>
        <xdr:cNvSpPr txBox="1"/>
      </xdr:nvSpPr>
      <xdr:spPr>
        <a:xfrm>
          <a:off x="16370300" y="16233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102235</xdr:rowOff>
    </xdr:from>
    <xdr:to xmlns:xdr="http://schemas.openxmlformats.org/drawingml/2006/spreadsheetDrawing">
      <xdr:col>81</xdr:col>
      <xdr:colOff>101600</xdr:colOff>
      <xdr:row>96</xdr:row>
      <xdr:rowOff>32385</xdr:rowOff>
    </xdr:to>
    <xdr:sp macro="" textlink="">
      <xdr:nvSpPr>
        <xdr:cNvPr id="696" name="楕円 695"/>
        <xdr:cNvSpPr/>
      </xdr:nvSpPr>
      <xdr:spPr>
        <a:xfrm>
          <a:off x="15430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48895</xdr:rowOff>
    </xdr:from>
    <xdr:ext cx="598170" cy="259080"/>
    <xdr:sp macro="" textlink="">
      <xdr:nvSpPr>
        <xdr:cNvPr id="697" name="テキスト ボックス 696"/>
        <xdr:cNvSpPr txBox="1"/>
      </xdr:nvSpPr>
      <xdr:spPr>
        <a:xfrm>
          <a:off x="15181580" y="1616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43180</xdr:rowOff>
    </xdr:from>
    <xdr:to xmlns:xdr="http://schemas.openxmlformats.org/drawingml/2006/spreadsheetDrawing">
      <xdr:col>76</xdr:col>
      <xdr:colOff>165100</xdr:colOff>
      <xdr:row>95</xdr:row>
      <xdr:rowOff>144780</xdr:rowOff>
    </xdr:to>
    <xdr:sp macro="" textlink="">
      <xdr:nvSpPr>
        <xdr:cNvPr id="698" name="楕円 697"/>
        <xdr:cNvSpPr/>
      </xdr:nvSpPr>
      <xdr:spPr>
        <a:xfrm>
          <a:off x="14541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161290</xdr:rowOff>
    </xdr:from>
    <xdr:ext cx="598170" cy="259080"/>
    <xdr:sp macro="" textlink="">
      <xdr:nvSpPr>
        <xdr:cNvPr id="699" name="テキスト ボックス 698"/>
        <xdr:cNvSpPr txBox="1"/>
      </xdr:nvSpPr>
      <xdr:spPr>
        <a:xfrm>
          <a:off x="14292580" y="16106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114300</xdr:rowOff>
    </xdr:from>
    <xdr:to xmlns:xdr="http://schemas.openxmlformats.org/drawingml/2006/spreadsheetDrawing">
      <xdr:col>72</xdr:col>
      <xdr:colOff>38100</xdr:colOff>
      <xdr:row>97</xdr:row>
      <xdr:rowOff>44450</xdr:rowOff>
    </xdr:to>
    <xdr:sp macro="" textlink="">
      <xdr:nvSpPr>
        <xdr:cNvPr id="700" name="楕円 699"/>
        <xdr:cNvSpPr/>
      </xdr:nvSpPr>
      <xdr:spPr>
        <a:xfrm>
          <a:off x="13652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60960</xdr:rowOff>
    </xdr:from>
    <xdr:ext cx="598170" cy="259080"/>
    <xdr:sp macro="" textlink="">
      <xdr:nvSpPr>
        <xdr:cNvPr id="701" name="テキスト ボックス 700"/>
        <xdr:cNvSpPr txBox="1"/>
      </xdr:nvSpPr>
      <xdr:spPr>
        <a:xfrm>
          <a:off x="13403580" y="16348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151130</xdr:rowOff>
    </xdr:from>
    <xdr:to xmlns:xdr="http://schemas.openxmlformats.org/drawingml/2006/spreadsheetDrawing">
      <xdr:col>67</xdr:col>
      <xdr:colOff>101600</xdr:colOff>
      <xdr:row>97</xdr:row>
      <xdr:rowOff>81280</xdr:rowOff>
    </xdr:to>
    <xdr:sp macro="" textlink="">
      <xdr:nvSpPr>
        <xdr:cNvPr id="702" name="楕円 701"/>
        <xdr:cNvSpPr/>
      </xdr:nvSpPr>
      <xdr:spPr>
        <a:xfrm>
          <a:off x="12763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97790</xdr:rowOff>
    </xdr:from>
    <xdr:ext cx="598170" cy="258445"/>
    <xdr:sp macro="" textlink="">
      <xdr:nvSpPr>
        <xdr:cNvPr id="703" name="テキスト ボックス 702"/>
        <xdr:cNvSpPr txBox="1"/>
      </xdr:nvSpPr>
      <xdr:spPr>
        <a:xfrm>
          <a:off x="12514580" y="16385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25" name="テキスト ボックス 724"/>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58445"/>
    <xdr:sp macro="" textlink="">
      <xdr:nvSpPr>
        <xdr:cNvPr id="730" name="投資及び出資金最大値テキスト"/>
        <xdr:cNvSpPr txBox="1"/>
      </xdr:nvSpPr>
      <xdr:spPr>
        <a:xfrm>
          <a:off x="22212300" y="5186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24765</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flipV="1">
          <a:off x="21323300" y="671131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33" name="投資及び出資金平均値テキスト"/>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69265" cy="259080"/>
    <xdr:sp macro="" textlink="">
      <xdr:nvSpPr>
        <xdr:cNvPr id="737" name="テキスト ボックス 736"/>
        <xdr:cNvSpPr txBox="1"/>
      </xdr:nvSpPr>
      <xdr:spPr>
        <a:xfrm>
          <a:off x="21088350" y="638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42545</xdr:rowOff>
    </xdr:from>
    <xdr:ext cx="469265" cy="258445"/>
    <xdr:sp macro="" textlink="">
      <xdr:nvSpPr>
        <xdr:cNvPr id="740" name="テキスト ボックス 739"/>
        <xdr:cNvSpPr txBox="1"/>
      </xdr:nvSpPr>
      <xdr:spPr>
        <a:xfrm>
          <a:off x="20199350" y="6386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69265" cy="259080"/>
    <xdr:sp macro="" textlink="">
      <xdr:nvSpPr>
        <xdr:cNvPr id="743" name="テキスト ボックス 742"/>
        <xdr:cNvSpPr txBox="1"/>
      </xdr:nvSpPr>
      <xdr:spPr>
        <a:xfrm>
          <a:off x="19310350" y="6381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63500</xdr:rowOff>
    </xdr:from>
    <xdr:ext cx="469265" cy="258445"/>
    <xdr:sp macro="" textlink="">
      <xdr:nvSpPr>
        <xdr:cNvPr id="745" name="テキスト ボックス 744"/>
        <xdr:cNvSpPr txBox="1"/>
      </xdr:nvSpPr>
      <xdr:spPr>
        <a:xfrm>
          <a:off x="18421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51" name="楕円 750"/>
        <xdr:cNvSpPr/>
      </xdr:nvSpPr>
      <xdr:spPr>
        <a:xfrm>
          <a:off x="22110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60325</xdr:rowOff>
    </xdr:from>
    <xdr:ext cx="469900" cy="259080"/>
    <xdr:sp macro="" textlink="">
      <xdr:nvSpPr>
        <xdr:cNvPr id="752" name="投資及び出資金該当値テキスト"/>
        <xdr:cNvSpPr txBox="1"/>
      </xdr:nvSpPr>
      <xdr:spPr>
        <a:xfrm>
          <a:off x="22212300" y="6575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4" name="テキスト ボックス 773"/>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58445"/>
    <xdr:sp macro="" textlink="">
      <xdr:nvSpPr>
        <xdr:cNvPr id="785" name="貸付金最大値テキスト"/>
        <xdr:cNvSpPr txBox="1"/>
      </xdr:nvSpPr>
      <xdr:spPr>
        <a:xfrm>
          <a:off x="22212300" y="8490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128270</xdr:rowOff>
    </xdr:from>
    <xdr:to xmlns:xdr="http://schemas.openxmlformats.org/drawingml/2006/spreadsheetDrawing">
      <xdr:col>116</xdr:col>
      <xdr:colOff>63500</xdr:colOff>
      <xdr:row>58</xdr:row>
      <xdr:rowOff>128270</xdr:rowOff>
    </xdr:to>
    <xdr:cxnSp macro="">
      <xdr:nvCxnSpPr>
        <xdr:cNvPr id="787" name="直線コネクタ 786"/>
        <xdr:cNvCxnSpPr/>
      </xdr:nvCxnSpPr>
      <xdr:spPr>
        <a:xfrm flipV="1">
          <a:off x="21323300" y="100723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58445"/>
    <xdr:sp macro="" textlink="">
      <xdr:nvSpPr>
        <xdr:cNvPr id="788" name="貸付金平均値テキスト"/>
        <xdr:cNvSpPr txBox="1"/>
      </xdr:nvSpPr>
      <xdr:spPr>
        <a:xfrm>
          <a:off x="22212300" y="9746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115570</xdr:rowOff>
    </xdr:from>
    <xdr:to xmlns:xdr="http://schemas.openxmlformats.org/drawingml/2006/spreadsheetDrawing">
      <xdr:col>111</xdr:col>
      <xdr:colOff>177800</xdr:colOff>
      <xdr:row>58</xdr:row>
      <xdr:rowOff>128270</xdr:rowOff>
    </xdr:to>
    <xdr:cxnSp macro="">
      <xdr:nvCxnSpPr>
        <xdr:cNvPr id="790" name="直線コネクタ 789"/>
        <xdr:cNvCxnSpPr/>
      </xdr:nvCxnSpPr>
      <xdr:spPr>
        <a:xfrm>
          <a:off x="20434300" y="100596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69265" cy="259080"/>
    <xdr:sp macro="" textlink="">
      <xdr:nvSpPr>
        <xdr:cNvPr id="792" name="テキスト ボックス 791"/>
        <xdr:cNvSpPr txBox="1"/>
      </xdr:nvSpPr>
      <xdr:spPr>
        <a:xfrm>
          <a:off x="21088350" y="967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111760</xdr:rowOff>
    </xdr:from>
    <xdr:to xmlns:xdr="http://schemas.openxmlformats.org/drawingml/2006/spreadsheetDrawing">
      <xdr:col>107</xdr:col>
      <xdr:colOff>50800</xdr:colOff>
      <xdr:row>58</xdr:row>
      <xdr:rowOff>115570</xdr:rowOff>
    </xdr:to>
    <xdr:cxnSp macro="">
      <xdr:nvCxnSpPr>
        <xdr:cNvPr id="793" name="直線コネクタ 792"/>
        <xdr:cNvCxnSpPr/>
      </xdr:nvCxnSpPr>
      <xdr:spPr>
        <a:xfrm>
          <a:off x="19545300" y="10055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69265" cy="259080"/>
    <xdr:sp macro="" textlink="">
      <xdr:nvSpPr>
        <xdr:cNvPr id="795" name="テキスト ボックス 794"/>
        <xdr:cNvSpPr txBox="1"/>
      </xdr:nvSpPr>
      <xdr:spPr>
        <a:xfrm>
          <a:off x="20199350" y="9679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110490</xdr:rowOff>
    </xdr:from>
    <xdr:to xmlns:xdr="http://schemas.openxmlformats.org/drawingml/2006/spreadsheetDrawing">
      <xdr:col>102</xdr:col>
      <xdr:colOff>114300</xdr:colOff>
      <xdr:row>58</xdr:row>
      <xdr:rowOff>111760</xdr:rowOff>
    </xdr:to>
    <xdr:cxnSp macro="">
      <xdr:nvCxnSpPr>
        <xdr:cNvPr id="796" name="直線コネクタ 795"/>
        <xdr:cNvCxnSpPr/>
      </xdr:nvCxnSpPr>
      <xdr:spPr>
        <a:xfrm>
          <a:off x="18656300" y="100545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69265" cy="258445"/>
    <xdr:sp macro="" textlink="">
      <xdr:nvSpPr>
        <xdr:cNvPr id="798" name="テキスト ボックス 797"/>
        <xdr:cNvSpPr txBox="1"/>
      </xdr:nvSpPr>
      <xdr:spPr>
        <a:xfrm>
          <a:off x="19310350" y="9664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69265" cy="259080"/>
    <xdr:sp macro="" textlink="">
      <xdr:nvSpPr>
        <xdr:cNvPr id="800" name="テキスト ボックス 799"/>
        <xdr:cNvSpPr txBox="1"/>
      </xdr:nvSpPr>
      <xdr:spPr>
        <a:xfrm>
          <a:off x="18421350" y="9683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77470</xdr:rowOff>
    </xdr:from>
    <xdr:to xmlns:xdr="http://schemas.openxmlformats.org/drawingml/2006/spreadsheetDrawing">
      <xdr:col>116</xdr:col>
      <xdr:colOff>114300</xdr:colOff>
      <xdr:row>59</xdr:row>
      <xdr:rowOff>7620</xdr:rowOff>
    </xdr:to>
    <xdr:sp macro="" textlink="">
      <xdr:nvSpPr>
        <xdr:cNvPr id="806" name="楕円 805"/>
        <xdr:cNvSpPr/>
      </xdr:nvSpPr>
      <xdr:spPr>
        <a:xfrm>
          <a:off x="221107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163830</xdr:rowOff>
    </xdr:from>
    <xdr:ext cx="378460" cy="259080"/>
    <xdr:sp macro="" textlink="">
      <xdr:nvSpPr>
        <xdr:cNvPr id="807" name="貸付金該当値テキスト"/>
        <xdr:cNvSpPr txBox="1"/>
      </xdr:nvSpPr>
      <xdr:spPr>
        <a:xfrm>
          <a:off x="22212300" y="9936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77470</xdr:rowOff>
    </xdr:from>
    <xdr:to xmlns:xdr="http://schemas.openxmlformats.org/drawingml/2006/spreadsheetDrawing">
      <xdr:col>112</xdr:col>
      <xdr:colOff>38100</xdr:colOff>
      <xdr:row>59</xdr:row>
      <xdr:rowOff>7620</xdr:rowOff>
    </xdr:to>
    <xdr:sp macro="" textlink="">
      <xdr:nvSpPr>
        <xdr:cNvPr id="808" name="楕円 807"/>
        <xdr:cNvSpPr/>
      </xdr:nvSpPr>
      <xdr:spPr>
        <a:xfrm>
          <a:off x="21272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170180</xdr:rowOff>
    </xdr:from>
    <xdr:ext cx="378460" cy="259080"/>
    <xdr:sp macro="" textlink="">
      <xdr:nvSpPr>
        <xdr:cNvPr id="809" name="テキスト ボックス 808"/>
        <xdr:cNvSpPr txBox="1"/>
      </xdr:nvSpPr>
      <xdr:spPr>
        <a:xfrm>
          <a:off x="21134070" y="10114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64770</xdr:rowOff>
    </xdr:from>
    <xdr:to xmlns:xdr="http://schemas.openxmlformats.org/drawingml/2006/spreadsheetDrawing">
      <xdr:col>107</xdr:col>
      <xdr:colOff>101600</xdr:colOff>
      <xdr:row>58</xdr:row>
      <xdr:rowOff>166370</xdr:rowOff>
    </xdr:to>
    <xdr:sp macro="" textlink="">
      <xdr:nvSpPr>
        <xdr:cNvPr id="810" name="楕円 809"/>
        <xdr:cNvSpPr/>
      </xdr:nvSpPr>
      <xdr:spPr>
        <a:xfrm>
          <a:off x="20383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157480</xdr:rowOff>
    </xdr:from>
    <xdr:ext cx="469265" cy="258445"/>
    <xdr:sp macro="" textlink="">
      <xdr:nvSpPr>
        <xdr:cNvPr id="811" name="テキスト ボックス 810"/>
        <xdr:cNvSpPr txBox="1"/>
      </xdr:nvSpPr>
      <xdr:spPr>
        <a:xfrm>
          <a:off x="20199350" y="10101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60960</xdr:rowOff>
    </xdr:from>
    <xdr:to xmlns:xdr="http://schemas.openxmlformats.org/drawingml/2006/spreadsheetDrawing">
      <xdr:col>102</xdr:col>
      <xdr:colOff>165100</xdr:colOff>
      <xdr:row>58</xdr:row>
      <xdr:rowOff>162560</xdr:rowOff>
    </xdr:to>
    <xdr:sp macro="" textlink="">
      <xdr:nvSpPr>
        <xdr:cNvPr id="812" name="楕円 811"/>
        <xdr:cNvSpPr/>
      </xdr:nvSpPr>
      <xdr:spPr>
        <a:xfrm>
          <a:off x="19494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153670</xdr:rowOff>
    </xdr:from>
    <xdr:ext cx="469265" cy="259080"/>
    <xdr:sp macro="" textlink="">
      <xdr:nvSpPr>
        <xdr:cNvPr id="813" name="テキスト ボックス 812"/>
        <xdr:cNvSpPr txBox="1"/>
      </xdr:nvSpPr>
      <xdr:spPr>
        <a:xfrm>
          <a:off x="19310350" y="1009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59690</xdr:rowOff>
    </xdr:from>
    <xdr:to xmlns:xdr="http://schemas.openxmlformats.org/drawingml/2006/spreadsheetDrawing">
      <xdr:col>98</xdr:col>
      <xdr:colOff>38100</xdr:colOff>
      <xdr:row>58</xdr:row>
      <xdr:rowOff>161290</xdr:rowOff>
    </xdr:to>
    <xdr:sp macro="" textlink="">
      <xdr:nvSpPr>
        <xdr:cNvPr id="814" name="楕円 813"/>
        <xdr:cNvSpPr/>
      </xdr:nvSpPr>
      <xdr:spPr>
        <a:xfrm>
          <a:off x="18605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152400</xdr:rowOff>
    </xdr:from>
    <xdr:ext cx="469265" cy="259080"/>
    <xdr:sp macro="" textlink="">
      <xdr:nvSpPr>
        <xdr:cNvPr id="815" name="テキスト ボックス 814"/>
        <xdr:cNvSpPr txBox="1"/>
      </xdr:nvSpPr>
      <xdr:spPr>
        <a:xfrm>
          <a:off x="18421350" y="10096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6" name="テキスト ボックス 825"/>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2" name="テキスト ボックス 831"/>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4" name="テキスト ボックス 833"/>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6" name="テキスト ボックス 835"/>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8" name="テキスト ボックス 837"/>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58445"/>
    <xdr:sp macro="" textlink="">
      <xdr:nvSpPr>
        <xdr:cNvPr id="843" name="繰出金最大値テキスト"/>
        <xdr:cNvSpPr txBox="1"/>
      </xdr:nvSpPr>
      <xdr:spPr>
        <a:xfrm>
          <a:off x="22212300" y="11816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166370</xdr:rowOff>
    </xdr:from>
    <xdr:to xmlns:xdr="http://schemas.openxmlformats.org/drawingml/2006/spreadsheetDrawing">
      <xdr:col>116</xdr:col>
      <xdr:colOff>63500</xdr:colOff>
      <xdr:row>75</xdr:row>
      <xdr:rowOff>45720</xdr:rowOff>
    </xdr:to>
    <xdr:cxnSp macro="">
      <xdr:nvCxnSpPr>
        <xdr:cNvPr id="845" name="直線コネクタ 844"/>
        <xdr:cNvCxnSpPr/>
      </xdr:nvCxnSpPr>
      <xdr:spPr>
        <a:xfrm flipV="1">
          <a:off x="21323300" y="128536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36195</xdr:rowOff>
    </xdr:from>
    <xdr:to xmlns:xdr="http://schemas.openxmlformats.org/drawingml/2006/spreadsheetDrawing">
      <xdr:col>111</xdr:col>
      <xdr:colOff>177800</xdr:colOff>
      <xdr:row>75</xdr:row>
      <xdr:rowOff>45720</xdr:rowOff>
    </xdr:to>
    <xdr:cxnSp macro="">
      <xdr:nvCxnSpPr>
        <xdr:cNvPr id="848" name="直線コネクタ 847"/>
        <xdr:cNvCxnSpPr/>
      </xdr:nvCxnSpPr>
      <xdr:spPr>
        <a:xfrm>
          <a:off x="20434300" y="128949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34035" cy="258445"/>
    <xdr:sp macro="" textlink="">
      <xdr:nvSpPr>
        <xdr:cNvPr id="850" name="テキスト ボックス 849"/>
        <xdr:cNvSpPr txBox="1"/>
      </xdr:nvSpPr>
      <xdr:spPr>
        <a:xfrm>
          <a:off x="21055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149860</xdr:rowOff>
    </xdr:from>
    <xdr:to xmlns:xdr="http://schemas.openxmlformats.org/drawingml/2006/spreadsheetDrawing">
      <xdr:col>107</xdr:col>
      <xdr:colOff>50800</xdr:colOff>
      <xdr:row>75</xdr:row>
      <xdr:rowOff>36195</xdr:rowOff>
    </xdr:to>
    <xdr:cxnSp macro="">
      <xdr:nvCxnSpPr>
        <xdr:cNvPr id="851" name="直線コネクタ 850"/>
        <xdr:cNvCxnSpPr/>
      </xdr:nvCxnSpPr>
      <xdr:spPr>
        <a:xfrm>
          <a:off x="19545300" y="1283716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34035" cy="258445"/>
    <xdr:sp macro="" textlink="">
      <xdr:nvSpPr>
        <xdr:cNvPr id="853" name="テキスト ボックス 852"/>
        <xdr:cNvSpPr txBox="1"/>
      </xdr:nvSpPr>
      <xdr:spPr>
        <a:xfrm>
          <a:off x="20166965" y="13310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111760</xdr:rowOff>
    </xdr:from>
    <xdr:to xmlns:xdr="http://schemas.openxmlformats.org/drawingml/2006/spreadsheetDrawing">
      <xdr:col>102</xdr:col>
      <xdr:colOff>114300</xdr:colOff>
      <xdr:row>74</xdr:row>
      <xdr:rowOff>149860</xdr:rowOff>
    </xdr:to>
    <xdr:cxnSp macro="">
      <xdr:nvCxnSpPr>
        <xdr:cNvPr id="854" name="直線コネクタ 853"/>
        <xdr:cNvCxnSpPr/>
      </xdr:nvCxnSpPr>
      <xdr:spPr>
        <a:xfrm>
          <a:off x="18656300" y="12799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34035" cy="258445"/>
    <xdr:sp macro="" textlink="">
      <xdr:nvSpPr>
        <xdr:cNvPr id="856" name="テキスト ボックス 855"/>
        <xdr:cNvSpPr txBox="1"/>
      </xdr:nvSpPr>
      <xdr:spPr>
        <a:xfrm>
          <a:off x="19277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36830</xdr:rowOff>
    </xdr:from>
    <xdr:ext cx="534035" cy="259080"/>
    <xdr:sp macro="" textlink="">
      <xdr:nvSpPr>
        <xdr:cNvPr id="858" name="テキスト ボックス 857"/>
        <xdr:cNvSpPr txBox="1"/>
      </xdr:nvSpPr>
      <xdr:spPr>
        <a:xfrm>
          <a:off x="1838896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115570</xdr:rowOff>
    </xdr:from>
    <xdr:to xmlns:xdr="http://schemas.openxmlformats.org/drawingml/2006/spreadsheetDrawing">
      <xdr:col>116</xdr:col>
      <xdr:colOff>114300</xdr:colOff>
      <xdr:row>75</xdr:row>
      <xdr:rowOff>45720</xdr:rowOff>
    </xdr:to>
    <xdr:sp macro="" textlink="">
      <xdr:nvSpPr>
        <xdr:cNvPr id="864" name="楕円 863"/>
        <xdr:cNvSpPr/>
      </xdr:nvSpPr>
      <xdr:spPr>
        <a:xfrm>
          <a:off x="22110700" y="128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138430</xdr:rowOff>
    </xdr:from>
    <xdr:ext cx="534670" cy="259080"/>
    <xdr:sp macro="" textlink="">
      <xdr:nvSpPr>
        <xdr:cNvPr id="865" name="繰出金該当値テキスト"/>
        <xdr:cNvSpPr txBox="1"/>
      </xdr:nvSpPr>
      <xdr:spPr>
        <a:xfrm>
          <a:off x="22212300" y="1265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166370</xdr:rowOff>
    </xdr:from>
    <xdr:to xmlns:xdr="http://schemas.openxmlformats.org/drawingml/2006/spreadsheetDrawing">
      <xdr:col>112</xdr:col>
      <xdr:colOff>38100</xdr:colOff>
      <xdr:row>75</xdr:row>
      <xdr:rowOff>96520</xdr:rowOff>
    </xdr:to>
    <xdr:sp macro="" textlink="">
      <xdr:nvSpPr>
        <xdr:cNvPr id="866" name="楕円 865"/>
        <xdr:cNvSpPr/>
      </xdr:nvSpPr>
      <xdr:spPr>
        <a:xfrm>
          <a:off x="21272500" y="128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113030</xdr:rowOff>
    </xdr:from>
    <xdr:ext cx="534035" cy="259080"/>
    <xdr:sp macro="" textlink="">
      <xdr:nvSpPr>
        <xdr:cNvPr id="867" name="テキスト ボックス 866"/>
        <xdr:cNvSpPr txBox="1"/>
      </xdr:nvSpPr>
      <xdr:spPr>
        <a:xfrm>
          <a:off x="21055965" y="12628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156845</xdr:rowOff>
    </xdr:from>
    <xdr:to xmlns:xdr="http://schemas.openxmlformats.org/drawingml/2006/spreadsheetDrawing">
      <xdr:col>107</xdr:col>
      <xdr:colOff>101600</xdr:colOff>
      <xdr:row>75</xdr:row>
      <xdr:rowOff>86995</xdr:rowOff>
    </xdr:to>
    <xdr:sp macro="" textlink="">
      <xdr:nvSpPr>
        <xdr:cNvPr id="868" name="楕円 867"/>
        <xdr:cNvSpPr/>
      </xdr:nvSpPr>
      <xdr:spPr>
        <a:xfrm>
          <a:off x="20383500" y="128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103505</xdr:rowOff>
    </xdr:from>
    <xdr:ext cx="534035" cy="259080"/>
    <xdr:sp macro="" textlink="">
      <xdr:nvSpPr>
        <xdr:cNvPr id="869" name="テキスト ボックス 868"/>
        <xdr:cNvSpPr txBox="1"/>
      </xdr:nvSpPr>
      <xdr:spPr>
        <a:xfrm>
          <a:off x="20166965" y="12619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99060</xdr:rowOff>
    </xdr:from>
    <xdr:to xmlns:xdr="http://schemas.openxmlformats.org/drawingml/2006/spreadsheetDrawing">
      <xdr:col>102</xdr:col>
      <xdr:colOff>165100</xdr:colOff>
      <xdr:row>75</xdr:row>
      <xdr:rowOff>29210</xdr:rowOff>
    </xdr:to>
    <xdr:sp macro="" textlink="">
      <xdr:nvSpPr>
        <xdr:cNvPr id="870" name="楕円 869"/>
        <xdr:cNvSpPr/>
      </xdr:nvSpPr>
      <xdr:spPr>
        <a:xfrm>
          <a:off x="194945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45720</xdr:rowOff>
    </xdr:from>
    <xdr:ext cx="534035" cy="259080"/>
    <xdr:sp macro="" textlink="">
      <xdr:nvSpPr>
        <xdr:cNvPr id="871" name="テキスト ボックス 870"/>
        <xdr:cNvSpPr txBox="1"/>
      </xdr:nvSpPr>
      <xdr:spPr>
        <a:xfrm>
          <a:off x="19277965" y="1256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60960</xdr:rowOff>
    </xdr:from>
    <xdr:to xmlns:xdr="http://schemas.openxmlformats.org/drawingml/2006/spreadsheetDrawing">
      <xdr:col>98</xdr:col>
      <xdr:colOff>38100</xdr:colOff>
      <xdr:row>74</xdr:row>
      <xdr:rowOff>162560</xdr:rowOff>
    </xdr:to>
    <xdr:sp macro="" textlink="">
      <xdr:nvSpPr>
        <xdr:cNvPr id="872" name="楕円 871"/>
        <xdr:cNvSpPr/>
      </xdr:nvSpPr>
      <xdr:spPr>
        <a:xfrm>
          <a:off x="186055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7620</xdr:rowOff>
    </xdr:from>
    <xdr:ext cx="534035" cy="258445"/>
    <xdr:sp macro="" textlink="">
      <xdr:nvSpPr>
        <xdr:cNvPr id="873" name="テキスト ボックス 872"/>
        <xdr:cNvSpPr txBox="1"/>
      </xdr:nvSpPr>
      <xdr:spPr>
        <a:xfrm>
          <a:off x="18388965" y="12523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2" name="テキスト ボックス 88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285" cy="259080"/>
    <xdr:sp macro="" textlink="">
      <xdr:nvSpPr>
        <xdr:cNvPr id="885" name="テキスト ボックス 884"/>
        <xdr:cNvSpPr txBox="1"/>
      </xdr:nvSpPr>
      <xdr:spPr>
        <a:xfrm>
          <a:off x="18039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6725" cy="258445"/>
    <xdr:sp macro="" textlink="">
      <xdr:nvSpPr>
        <xdr:cNvPr id="887" name="テキスト ボックス 886"/>
        <xdr:cNvSpPr txBox="1"/>
      </xdr:nvSpPr>
      <xdr:spPr>
        <a:xfrm>
          <a:off x="17820640" y="16603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6725" cy="259080"/>
    <xdr:sp macro="" textlink="">
      <xdr:nvSpPr>
        <xdr:cNvPr id="889" name="テキスト ボックス 888"/>
        <xdr:cNvSpPr txBox="1"/>
      </xdr:nvSpPr>
      <xdr:spPr>
        <a:xfrm>
          <a:off x="17820640" y="16276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6725" cy="258445"/>
    <xdr:sp macro="" textlink="">
      <xdr:nvSpPr>
        <xdr:cNvPr id="891" name="テキスト ボックス 890"/>
        <xdr:cNvSpPr txBox="1"/>
      </xdr:nvSpPr>
      <xdr:spPr>
        <a:xfrm>
          <a:off x="17820640" y="15951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6725" cy="258445"/>
    <xdr:sp macro="" textlink="">
      <xdr:nvSpPr>
        <xdr:cNvPr id="893" name="テキスト ボックス 892"/>
        <xdr:cNvSpPr txBox="1"/>
      </xdr:nvSpPr>
      <xdr:spPr>
        <a:xfrm>
          <a:off x="17820640" y="15624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897" name="テキスト ボックス 896"/>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8445"/>
    <xdr:sp macro="" textlink="">
      <xdr:nvSpPr>
        <xdr:cNvPr id="900" name="前年度繰上充用金最小値テキスト"/>
        <xdr:cNvSpPr txBox="1"/>
      </xdr:nvSpPr>
      <xdr:spPr>
        <a:xfrm>
          <a:off x="22212300" y="17119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58445"/>
    <xdr:sp macro="" textlink="">
      <xdr:nvSpPr>
        <xdr:cNvPr id="902" name="前年度繰上充用金最大値テキスト"/>
        <xdr:cNvSpPr txBox="1"/>
      </xdr:nvSpPr>
      <xdr:spPr>
        <a:xfrm>
          <a:off x="22212300" y="15359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8445"/>
    <xdr:sp macro="" textlink="">
      <xdr:nvSpPr>
        <xdr:cNvPr id="905" name="前年度繰上充用金平均値テキスト"/>
        <xdr:cNvSpPr txBox="1"/>
      </xdr:nvSpPr>
      <xdr:spPr>
        <a:xfrm>
          <a:off x="22212300" y="1686560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58445"/>
    <xdr:sp macro="" textlink="">
      <xdr:nvSpPr>
        <xdr:cNvPr id="912" name="テキスト ボックス 911"/>
        <xdr:cNvSpPr txBox="1"/>
      </xdr:nvSpPr>
      <xdr:spPr>
        <a:xfrm>
          <a:off x="20277455" y="167887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8445"/>
    <xdr:sp macro="" textlink="">
      <xdr:nvSpPr>
        <xdr:cNvPr id="915" name="テキスト ボックス 914"/>
        <xdr:cNvSpPr txBox="1"/>
      </xdr:nvSpPr>
      <xdr:spPr>
        <a:xfrm>
          <a:off x="19388455" y="167881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8445"/>
    <xdr:sp macro="" textlink="">
      <xdr:nvSpPr>
        <xdr:cNvPr id="917" name="テキスト ボックス 916"/>
        <xdr:cNvSpPr txBox="1"/>
      </xdr:nvSpPr>
      <xdr:spPr>
        <a:xfrm>
          <a:off x="18499455" y="167862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8445"/>
    <xdr:sp macro="" textlink="">
      <xdr:nvSpPr>
        <xdr:cNvPr id="924" name="前年度繰上充用金該当値テキスト"/>
        <xdr:cNvSpPr txBox="1"/>
      </xdr:nvSpPr>
      <xdr:spPr>
        <a:xfrm>
          <a:off x="22212300" y="16992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920" cy="259080"/>
    <xdr:sp macro="" textlink="">
      <xdr:nvSpPr>
        <xdr:cNvPr id="926" name="テキスト ボックス 925"/>
        <xdr:cNvSpPr txBox="1"/>
      </xdr:nvSpPr>
      <xdr:spPr>
        <a:xfrm>
          <a:off x="21198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8920" cy="259080"/>
    <xdr:sp macro="" textlink="">
      <xdr:nvSpPr>
        <xdr:cNvPr id="928" name="テキスト ボックス 927"/>
        <xdr:cNvSpPr txBox="1"/>
      </xdr:nvSpPr>
      <xdr:spPr>
        <a:xfrm>
          <a:off x="20309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8920" cy="259080"/>
    <xdr:sp macro="" textlink="">
      <xdr:nvSpPr>
        <xdr:cNvPr id="930" name="テキスト ボックス 929"/>
        <xdr:cNvSpPr txBox="1"/>
      </xdr:nvSpPr>
      <xdr:spPr>
        <a:xfrm>
          <a:off x="19420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920" cy="259080"/>
    <xdr:sp macro="" textlink="">
      <xdr:nvSpPr>
        <xdr:cNvPr id="932" name="テキスト ボックス 931"/>
        <xdr:cNvSpPr txBox="1"/>
      </xdr:nvSpPr>
      <xdr:spPr>
        <a:xfrm>
          <a:off x="18531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a:t>
          </a:r>
          <a:r>
            <a:rPr kumimoji="1" lang="en-US" altLang="ja-JP" sz="1300">
              <a:latin typeface="ＭＳ Ｐゴシック"/>
              <a:ea typeface="ＭＳ Ｐゴシック"/>
            </a:rPr>
            <a:t>1,321,815</a:t>
          </a:r>
          <a:r>
            <a:rPr kumimoji="1" lang="ja-JP" altLang="en-US" sz="1300">
              <a:latin typeface="ＭＳ Ｐゴシック"/>
              <a:ea typeface="ＭＳ Ｐゴシック"/>
            </a:rPr>
            <a:t>円となっており、対前年度比</a:t>
          </a:r>
          <a:r>
            <a:rPr kumimoji="1" lang="en-US" altLang="ja-JP" sz="1300">
              <a:latin typeface="ＭＳ Ｐゴシック"/>
              <a:ea typeface="ＭＳ Ｐゴシック"/>
            </a:rPr>
            <a:t>24,799</a:t>
          </a:r>
          <a:r>
            <a:rPr kumimoji="1" lang="ja-JP" altLang="en-US" sz="1300">
              <a:latin typeface="ＭＳ Ｐゴシック"/>
              <a:ea typeface="ＭＳ Ｐゴシック"/>
            </a:rPr>
            <a:t>円の増となっている。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主な構成項目の</a:t>
          </a:r>
          <a:r>
            <a:rPr kumimoji="1" lang="en-US" altLang="ja-JP" sz="1300">
              <a:latin typeface="ＭＳ Ｐゴシック"/>
              <a:ea typeface="ＭＳ Ｐゴシック"/>
            </a:rPr>
            <a:t>1</a:t>
          </a:r>
          <a:r>
            <a:rPr kumimoji="1" lang="ja-JP" altLang="en-US" sz="1300">
              <a:latin typeface="ＭＳ Ｐゴシック"/>
              <a:ea typeface="ＭＳ Ｐゴシック"/>
            </a:rPr>
            <a:t>つである人件費は住民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a:t>
          </a:r>
          <a:r>
            <a:rPr kumimoji="1" lang="en-US" altLang="ja-JP" sz="1300">
              <a:latin typeface="ＭＳ Ｐゴシック"/>
              <a:ea typeface="ＭＳ Ｐゴシック"/>
            </a:rPr>
            <a:t>180,308</a:t>
          </a:r>
          <a:r>
            <a:rPr kumimoji="1" lang="ja-JP" altLang="en-US" sz="1300">
              <a:latin typeface="ＭＳ Ｐゴシック"/>
              <a:ea typeface="ＭＳ Ｐゴシック"/>
            </a:rPr>
            <a:t>円であり、令和</a:t>
          </a:r>
          <a:r>
            <a:rPr kumimoji="1" lang="en-US" altLang="ja-JP" sz="1300">
              <a:latin typeface="ＭＳ Ｐゴシック"/>
              <a:ea typeface="ＭＳ Ｐゴシック"/>
            </a:rPr>
            <a:t>2</a:t>
          </a:r>
          <a:r>
            <a:rPr kumimoji="1" lang="ja-JP" altLang="en-US" sz="1300">
              <a:latin typeface="ＭＳ Ｐゴシック"/>
              <a:ea typeface="ＭＳ Ｐゴシック"/>
            </a:rPr>
            <a:t>年度以降、増加が続いており、類似団体平均を大きく上回っている。これは、住民</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人当たりの職員数が類似団体平均に比べ</a:t>
          </a:r>
          <a:r>
            <a:rPr kumimoji="1" lang="en-US" altLang="ja-JP" sz="1300">
              <a:latin typeface="ＭＳ Ｐゴシック"/>
              <a:ea typeface="ＭＳ Ｐゴシック"/>
            </a:rPr>
            <a:t>9.62</a:t>
          </a:r>
          <a:r>
            <a:rPr kumimoji="1" lang="ja-JP" altLang="en-US" sz="1300">
              <a:latin typeface="ＭＳ Ｐゴシック"/>
              <a:ea typeface="ＭＳ Ｐゴシック"/>
            </a:rPr>
            <a:t>人多いことが大きな要因である。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また、同じく扶助費は住民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a:t>
          </a:r>
          <a:r>
            <a:rPr kumimoji="1" lang="en-US" altLang="ja-JP" sz="1300">
              <a:latin typeface="ＭＳ Ｐゴシック"/>
              <a:ea typeface="ＭＳ Ｐゴシック"/>
            </a:rPr>
            <a:t>200,810</a:t>
          </a:r>
          <a:r>
            <a:rPr kumimoji="1" lang="ja-JP" altLang="en-US" sz="1300">
              <a:latin typeface="ＭＳ Ｐゴシック"/>
              <a:ea typeface="ＭＳ Ｐゴシック"/>
            </a:rPr>
            <a:t>円と、対前年度比では減となっているが、令和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年度以前と比較すると高い水準にあり、生活保護受給率が高く、障害者自立支援医療費等の受給者数も多い状況が続いていることから、人件費と同じく、類似団体平均を大きく上回っている。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義務的経費である人件費及び扶助費が類似団体平均を大きく上回っている状況が続くなか、今後は、統合中学校整備事業等の大型事業を予定していることから、普通建設事業費及び公債費の増加が見込まれるため、より一層の経費の削減や人件費及び公共施設の適正管理等に努める。</a:t>
          </a:r>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11,671
11,573
248.22
16,399,509
15,426,904
774,140
5,714,879
14,370,724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135890</xdr:rowOff>
    </xdr:from>
    <xdr:to xmlns:xdr="http://schemas.openxmlformats.org/drawingml/2006/spreadsheetDrawing">
      <xdr:col>24</xdr:col>
      <xdr:colOff>63500</xdr:colOff>
      <xdr:row>33</xdr:row>
      <xdr:rowOff>50800</xdr:rowOff>
    </xdr:to>
    <xdr:cxnSp macro="">
      <xdr:nvCxnSpPr>
        <xdr:cNvPr id="61" name="直線コネクタ 60"/>
        <xdr:cNvCxnSpPr/>
      </xdr:nvCxnSpPr>
      <xdr:spPr>
        <a:xfrm flipV="1">
          <a:off x="3797300" y="562229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45085</xdr:rowOff>
    </xdr:from>
    <xdr:ext cx="469900" cy="258445"/>
    <xdr:sp macro="" textlink="">
      <xdr:nvSpPr>
        <xdr:cNvPr id="62" name="議会費平均値テキスト"/>
        <xdr:cNvSpPr txBox="1"/>
      </xdr:nvSpPr>
      <xdr:spPr>
        <a:xfrm>
          <a:off x="4686300" y="6045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50800</xdr:rowOff>
    </xdr:from>
    <xdr:to xmlns:xdr="http://schemas.openxmlformats.org/drawingml/2006/spreadsheetDrawing">
      <xdr:col>19</xdr:col>
      <xdr:colOff>177800</xdr:colOff>
      <xdr:row>33</xdr:row>
      <xdr:rowOff>83820</xdr:rowOff>
    </xdr:to>
    <xdr:cxnSp macro="">
      <xdr:nvCxnSpPr>
        <xdr:cNvPr id="64" name="直線コネクタ 63"/>
        <xdr:cNvCxnSpPr/>
      </xdr:nvCxnSpPr>
      <xdr:spPr>
        <a:xfrm flipV="1">
          <a:off x="2908300" y="57086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11430</xdr:rowOff>
    </xdr:from>
    <xdr:ext cx="469265" cy="259080"/>
    <xdr:sp macro="" textlink="">
      <xdr:nvSpPr>
        <xdr:cNvPr id="66" name="テキスト ボックス 65"/>
        <xdr:cNvSpPr txBox="1"/>
      </xdr:nvSpPr>
      <xdr:spPr>
        <a:xfrm>
          <a:off x="3562350" y="6183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83820</xdr:rowOff>
    </xdr:from>
    <xdr:to xmlns:xdr="http://schemas.openxmlformats.org/drawingml/2006/spreadsheetDrawing">
      <xdr:col>15</xdr:col>
      <xdr:colOff>50800</xdr:colOff>
      <xdr:row>33</xdr:row>
      <xdr:rowOff>130810</xdr:rowOff>
    </xdr:to>
    <xdr:cxnSp macro="">
      <xdr:nvCxnSpPr>
        <xdr:cNvPr id="67" name="直線コネクタ 66"/>
        <xdr:cNvCxnSpPr/>
      </xdr:nvCxnSpPr>
      <xdr:spPr>
        <a:xfrm flipV="1">
          <a:off x="2019300" y="57416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21590</xdr:rowOff>
    </xdr:from>
    <xdr:ext cx="469265" cy="259080"/>
    <xdr:sp macro="" textlink="">
      <xdr:nvSpPr>
        <xdr:cNvPr id="69" name="テキスト ボックス 68"/>
        <xdr:cNvSpPr txBox="1"/>
      </xdr:nvSpPr>
      <xdr:spPr>
        <a:xfrm>
          <a:off x="2673350" y="6193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104140</xdr:rowOff>
    </xdr:from>
    <xdr:to xmlns:xdr="http://schemas.openxmlformats.org/drawingml/2006/spreadsheetDrawing">
      <xdr:col>10</xdr:col>
      <xdr:colOff>114300</xdr:colOff>
      <xdr:row>33</xdr:row>
      <xdr:rowOff>130810</xdr:rowOff>
    </xdr:to>
    <xdr:cxnSp macro="">
      <xdr:nvCxnSpPr>
        <xdr:cNvPr id="70" name="直線コネクタ 69"/>
        <xdr:cNvCxnSpPr/>
      </xdr:nvCxnSpPr>
      <xdr:spPr>
        <a:xfrm>
          <a:off x="1130300" y="57619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46990</xdr:rowOff>
    </xdr:from>
    <xdr:ext cx="469265" cy="259080"/>
    <xdr:sp macro="" textlink="">
      <xdr:nvSpPr>
        <xdr:cNvPr id="72" name="テキスト ボックス 71"/>
        <xdr:cNvSpPr txBox="1"/>
      </xdr:nvSpPr>
      <xdr:spPr>
        <a:xfrm>
          <a:off x="1784350" y="6219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7620</xdr:rowOff>
    </xdr:from>
    <xdr:ext cx="469265" cy="258445"/>
    <xdr:sp macro="" textlink="">
      <xdr:nvSpPr>
        <xdr:cNvPr id="74" name="テキスト ボックス 73"/>
        <xdr:cNvSpPr txBox="1"/>
      </xdr:nvSpPr>
      <xdr:spPr>
        <a:xfrm>
          <a:off x="895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85090</xdr:rowOff>
    </xdr:from>
    <xdr:to xmlns:xdr="http://schemas.openxmlformats.org/drawingml/2006/spreadsheetDrawing">
      <xdr:col>24</xdr:col>
      <xdr:colOff>114300</xdr:colOff>
      <xdr:row>33</xdr:row>
      <xdr:rowOff>15240</xdr:rowOff>
    </xdr:to>
    <xdr:sp macro="" textlink="">
      <xdr:nvSpPr>
        <xdr:cNvPr id="80" name="楕円 79"/>
        <xdr:cNvSpPr/>
      </xdr:nvSpPr>
      <xdr:spPr>
        <a:xfrm>
          <a:off x="45847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107950</xdr:rowOff>
    </xdr:from>
    <xdr:ext cx="469900" cy="259080"/>
    <xdr:sp macro="" textlink="">
      <xdr:nvSpPr>
        <xdr:cNvPr id="81" name="議会費該当値テキスト"/>
        <xdr:cNvSpPr txBox="1"/>
      </xdr:nvSpPr>
      <xdr:spPr>
        <a:xfrm>
          <a:off x="4686300" y="5422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171450</xdr:rowOff>
    </xdr:from>
    <xdr:to xmlns:xdr="http://schemas.openxmlformats.org/drawingml/2006/spreadsheetDrawing">
      <xdr:col>20</xdr:col>
      <xdr:colOff>38100</xdr:colOff>
      <xdr:row>33</xdr:row>
      <xdr:rowOff>101600</xdr:rowOff>
    </xdr:to>
    <xdr:sp macro="" textlink="">
      <xdr:nvSpPr>
        <xdr:cNvPr id="82" name="楕円 81"/>
        <xdr:cNvSpPr/>
      </xdr:nvSpPr>
      <xdr:spPr>
        <a:xfrm>
          <a:off x="3746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118110</xdr:rowOff>
    </xdr:from>
    <xdr:ext cx="469265" cy="259080"/>
    <xdr:sp macro="" textlink="">
      <xdr:nvSpPr>
        <xdr:cNvPr id="83" name="テキスト ボックス 82"/>
        <xdr:cNvSpPr txBox="1"/>
      </xdr:nvSpPr>
      <xdr:spPr>
        <a:xfrm>
          <a:off x="3562350" y="5433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33020</xdr:rowOff>
    </xdr:from>
    <xdr:to xmlns:xdr="http://schemas.openxmlformats.org/drawingml/2006/spreadsheetDrawing">
      <xdr:col>15</xdr:col>
      <xdr:colOff>101600</xdr:colOff>
      <xdr:row>33</xdr:row>
      <xdr:rowOff>134620</xdr:rowOff>
    </xdr:to>
    <xdr:sp macro="" textlink="">
      <xdr:nvSpPr>
        <xdr:cNvPr id="84" name="楕円 83"/>
        <xdr:cNvSpPr/>
      </xdr:nvSpPr>
      <xdr:spPr>
        <a:xfrm>
          <a:off x="2857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151130</xdr:rowOff>
    </xdr:from>
    <xdr:ext cx="469265" cy="259080"/>
    <xdr:sp macro="" textlink="">
      <xdr:nvSpPr>
        <xdr:cNvPr id="85" name="テキスト ボックス 84"/>
        <xdr:cNvSpPr txBox="1"/>
      </xdr:nvSpPr>
      <xdr:spPr>
        <a:xfrm>
          <a:off x="2673350" y="5466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80010</xdr:rowOff>
    </xdr:from>
    <xdr:to xmlns:xdr="http://schemas.openxmlformats.org/drawingml/2006/spreadsheetDrawing">
      <xdr:col>10</xdr:col>
      <xdr:colOff>165100</xdr:colOff>
      <xdr:row>34</xdr:row>
      <xdr:rowOff>10160</xdr:rowOff>
    </xdr:to>
    <xdr:sp macro="" textlink="">
      <xdr:nvSpPr>
        <xdr:cNvPr id="86" name="楕円 85"/>
        <xdr:cNvSpPr/>
      </xdr:nvSpPr>
      <xdr:spPr>
        <a:xfrm>
          <a:off x="19685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26670</xdr:rowOff>
    </xdr:from>
    <xdr:ext cx="469265" cy="259080"/>
    <xdr:sp macro="" textlink="">
      <xdr:nvSpPr>
        <xdr:cNvPr id="87" name="テキスト ボックス 86"/>
        <xdr:cNvSpPr txBox="1"/>
      </xdr:nvSpPr>
      <xdr:spPr>
        <a:xfrm>
          <a:off x="1784350" y="5513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53340</xdr:rowOff>
    </xdr:from>
    <xdr:to xmlns:xdr="http://schemas.openxmlformats.org/drawingml/2006/spreadsheetDrawing">
      <xdr:col>6</xdr:col>
      <xdr:colOff>38100</xdr:colOff>
      <xdr:row>33</xdr:row>
      <xdr:rowOff>154940</xdr:rowOff>
    </xdr:to>
    <xdr:sp macro="" textlink="">
      <xdr:nvSpPr>
        <xdr:cNvPr id="88" name="楕円 87"/>
        <xdr:cNvSpPr/>
      </xdr:nvSpPr>
      <xdr:spPr>
        <a:xfrm>
          <a:off x="10795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0</xdr:rowOff>
    </xdr:from>
    <xdr:ext cx="469265" cy="259080"/>
    <xdr:sp macro="" textlink="">
      <xdr:nvSpPr>
        <xdr:cNvPr id="89" name="テキスト ボックス 88"/>
        <xdr:cNvSpPr txBox="1"/>
      </xdr:nvSpPr>
      <xdr:spPr>
        <a:xfrm>
          <a:off x="895350" y="5486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8445"/>
    <xdr:sp macro="" textlink="">
      <xdr:nvSpPr>
        <xdr:cNvPr id="114" name="総務費最小値テキスト"/>
        <xdr:cNvSpPr txBox="1"/>
      </xdr:nvSpPr>
      <xdr:spPr>
        <a:xfrm>
          <a:off x="4686300" y="1011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129540</xdr:rowOff>
    </xdr:from>
    <xdr:to xmlns:xdr="http://schemas.openxmlformats.org/drawingml/2006/spreadsheetDrawing">
      <xdr:col>24</xdr:col>
      <xdr:colOff>63500</xdr:colOff>
      <xdr:row>57</xdr:row>
      <xdr:rowOff>135255</xdr:rowOff>
    </xdr:to>
    <xdr:cxnSp macro="">
      <xdr:nvCxnSpPr>
        <xdr:cNvPr id="118" name="直線コネクタ 117"/>
        <xdr:cNvCxnSpPr/>
      </xdr:nvCxnSpPr>
      <xdr:spPr>
        <a:xfrm>
          <a:off x="3797300" y="99021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143510</xdr:rowOff>
    </xdr:from>
    <xdr:ext cx="598805" cy="258445"/>
    <xdr:sp macro="" textlink="">
      <xdr:nvSpPr>
        <xdr:cNvPr id="119" name="総務費平均値テキスト"/>
        <xdr:cNvSpPr txBox="1"/>
      </xdr:nvSpPr>
      <xdr:spPr>
        <a:xfrm>
          <a:off x="4686300" y="99161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129540</xdr:rowOff>
    </xdr:from>
    <xdr:to xmlns:xdr="http://schemas.openxmlformats.org/drawingml/2006/spreadsheetDrawing">
      <xdr:col>19</xdr:col>
      <xdr:colOff>177800</xdr:colOff>
      <xdr:row>57</xdr:row>
      <xdr:rowOff>168910</xdr:rowOff>
    </xdr:to>
    <xdr:cxnSp macro="">
      <xdr:nvCxnSpPr>
        <xdr:cNvPr id="121" name="直線コネクタ 120"/>
        <xdr:cNvCxnSpPr/>
      </xdr:nvCxnSpPr>
      <xdr:spPr>
        <a:xfrm flipV="1">
          <a:off x="2908300" y="99021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90805</xdr:rowOff>
    </xdr:from>
    <xdr:ext cx="598170" cy="258445"/>
    <xdr:sp macro="" textlink="">
      <xdr:nvSpPr>
        <xdr:cNvPr id="123" name="テキスト ボックス 122"/>
        <xdr:cNvSpPr txBox="1"/>
      </xdr:nvSpPr>
      <xdr:spPr>
        <a:xfrm>
          <a:off x="3497580" y="10034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134620</xdr:rowOff>
    </xdr:from>
    <xdr:to xmlns:xdr="http://schemas.openxmlformats.org/drawingml/2006/spreadsheetDrawing">
      <xdr:col>15</xdr:col>
      <xdr:colOff>50800</xdr:colOff>
      <xdr:row>57</xdr:row>
      <xdr:rowOff>168910</xdr:rowOff>
    </xdr:to>
    <xdr:cxnSp macro="">
      <xdr:nvCxnSpPr>
        <xdr:cNvPr id="124" name="直線コネクタ 123"/>
        <xdr:cNvCxnSpPr/>
      </xdr:nvCxnSpPr>
      <xdr:spPr>
        <a:xfrm>
          <a:off x="2019300" y="9907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86995</xdr:rowOff>
    </xdr:from>
    <xdr:ext cx="598170" cy="258445"/>
    <xdr:sp macro="" textlink="">
      <xdr:nvSpPr>
        <xdr:cNvPr id="126" name="テキスト ボックス 125"/>
        <xdr:cNvSpPr txBox="1"/>
      </xdr:nvSpPr>
      <xdr:spPr>
        <a:xfrm>
          <a:off x="2608580" y="1003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134620</xdr:rowOff>
    </xdr:from>
    <xdr:to xmlns:xdr="http://schemas.openxmlformats.org/drawingml/2006/spreadsheetDrawing">
      <xdr:col>10</xdr:col>
      <xdr:colOff>114300</xdr:colOff>
      <xdr:row>58</xdr:row>
      <xdr:rowOff>81915</xdr:rowOff>
    </xdr:to>
    <xdr:cxnSp macro="">
      <xdr:nvCxnSpPr>
        <xdr:cNvPr id="127" name="直線コネクタ 126"/>
        <xdr:cNvCxnSpPr/>
      </xdr:nvCxnSpPr>
      <xdr:spPr>
        <a:xfrm flipV="1">
          <a:off x="1130300" y="990727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15875</xdr:rowOff>
    </xdr:from>
    <xdr:ext cx="598170" cy="259080"/>
    <xdr:sp macro="" textlink="">
      <xdr:nvSpPr>
        <xdr:cNvPr id="129" name="テキスト ボックス 128"/>
        <xdr:cNvSpPr txBox="1"/>
      </xdr:nvSpPr>
      <xdr:spPr>
        <a:xfrm>
          <a:off x="1719580" y="9617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128905</xdr:rowOff>
    </xdr:from>
    <xdr:ext cx="598170" cy="259080"/>
    <xdr:sp macro="" textlink="">
      <xdr:nvSpPr>
        <xdr:cNvPr id="131" name="テキスト ボックス 130"/>
        <xdr:cNvSpPr txBox="1"/>
      </xdr:nvSpPr>
      <xdr:spPr>
        <a:xfrm>
          <a:off x="830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84455</xdr:rowOff>
    </xdr:from>
    <xdr:to xmlns:xdr="http://schemas.openxmlformats.org/drawingml/2006/spreadsheetDrawing">
      <xdr:col>24</xdr:col>
      <xdr:colOff>114300</xdr:colOff>
      <xdr:row>58</xdr:row>
      <xdr:rowOff>14605</xdr:rowOff>
    </xdr:to>
    <xdr:sp macro="" textlink="">
      <xdr:nvSpPr>
        <xdr:cNvPr id="137" name="楕円 136"/>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107315</xdr:rowOff>
    </xdr:from>
    <xdr:ext cx="598805" cy="259080"/>
    <xdr:sp macro="" textlink="">
      <xdr:nvSpPr>
        <xdr:cNvPr id="138" name="総務費該当値テキスト"/>
        <xdr:cNvSpPr txBox="1"/>
      </xdr:nvSpPr>
      <xdr:spPr>
        <a:xfrm>
          <a:off x="4686300" y="9708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78740</xdr:rowOff>
    </xdr:from>
    <xdr:to xmlns:xdr="http://schemas.openxmlformats.org/drawingml/2006/spreadsheetDrawing">
      <xdr:col>20</xdr:col>
      <xdr:colOff>38100</xdr:colOff>
      <xdr:row>58</xdr:row>
      <xdr:rowOff>8890</xdr:rowOff>
    </xdr:to>
    <xdr:sp macro="" textlink="">
      <xdr:nvSpPr>
        <xdr:cNvPr id="139" name="楕円 138"/>
        <xdr:cNvSpPr/>
      </xdr:nvSpPr>
      <xdr:spPr>
        <a:xfrm>
          <a:off x="3746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25400</xdr:rowOff>
    </xdr:from>
    <xdr:ext cx="598170" cy="259080"/>
    <xdr:sp macro="" textlink="">
      <xdr:nvSpPr>
        <xdr:cNvPr id="140" name="テキスト ボックス 139"/>
        <xdr:cNvSpPr txBox="1"/>
      </xdr:nvSpPr>
      <xdr:spPr>
        <a:xfrm>
          <a:off x="3497580" y="9626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118110</xdr:rowOff>
    </xdr:from>
    <xdr:to xmlns:xdr="http://schemas.openxmlformats.org/drawingml/2006/spreadsheetDrawing">
      <xdr:col>15</xdr:col>
      <xdr:colOff>101600</xdr:colOff>
      <xdr:row>58</xdr:row>
      <xdr:rowOff>48260</xdr:rowOff>
    </xdr:to>
    <xdr:sp macro="" textlink="">
      <xdr:nvSpPr>
        <xdr:cNvPr id="141" name="楕円 140"/>
        <xdr:cNvSpPr/>
      </xdr:nvSpPr>
      <xdr:spPr>
        <a:xfrm>
          <a:off x="2857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64770</xdr:rowOff>
    </xdr:from>
    <xdr:ext cx="598170" cy="258445"/>
    <xdr:sp macro="" textlink="">
      <xdr:nvSpPr>
        <xdr:cNvPr id="142" name="テキスト ボックス 141"/>
        <xdr:cNvSpPr txBox="1"/>
      </xdr:nvSpPr>
      <xdr:spPr>
        <a:xfrm>
          <a:off x="2608580" y="9665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43" name="楕円 142"/>
        <xdr:cNvSpPr/>
      </xdr:nvSpPr>
      <xdr:spPr>
        <a:xfrm>
          <a:off x="1968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5080</xdr:rowOff>
    </xdr:from>
    <xdr:ext cx="598170" cy="259080"/>
    <xdr:sp macro="" textlink="">
      <xdr:nvSpPr>
        <xdr:cNvPr id="144" name="テキスト ボックス 143"/>
        <xdr:cNvSpPr txBox="1"/>
      </xdr:nvSpPr>
      <xdr:spPr>
        <a:xfrm>
          <a:off x="1719580" y="9949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31115</xdr:rowOff>
    </xdr:from>
    <xdr:to xmlns:xdr="http://schemas.openxmlformats.org/drawingml/2006/spreadsheetDrawing">
      <xdr:col>6</xdr:col>
      <xdr:colOff>38100</xdr:colOff>
      <xdr:row>58</xdr:row>
      <xdr:rowOff>132715</xdr:rowOff>
    </xdr:to>
    <xdr:sp macro="" textlink="">
      <xdr:nvSpPr>
        <xdr:cNvPr id="145" name="楕円 144"/>
        <xdr:cNvSpPr/>
      </xdr:nvSpPr>
      <xdr:spPr>
        <a:xfrm>
          <a:off x="1079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149225</xdr:rowOff>
    </xdr:from>
    <xdr:ext cx="598170" cy="259080"/>
    <xdr:sp macro="" textlink="">
      <xdr:nvSpPr>
        <xdr:cNvPr id="146" name="テキスト ボックス 145"/>
        <xdr:cNvSpPr txBox="1"/>
      </xdr:nvSpPr>
      <xdr:spPr>
        <a:xfrm>
          <a:off x="830580" y="9750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8445"/>
    <xdr:sp macro="" textlink="">
      <xdr:nvSpPr>
        <xdr:cNvPr id="172" name="民生費最大値テキスト"/>
        <xdr:cNvSpPr txBox="1"/>
      </xdr:nvSpPr>
      <xdr:spPr>
        <a:xfrm>
          <a:off x="4686300" y="1196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52070</xdr:rowOff>
    </xdr:from>
    <xdr:to xmlns:xdr="http://schemas.openxmlformats.org/drawingml/2006/spreadsheetDrawing">
      <xdr:col>24</xdr:col>
      <xdr:colOff>63500</xdr:colOff>
      <xdr:row>72</xdr:row>
      <xdr:rowOff>59055</xdr:rowOff>
    </xdr:to>
    <xdr:cxnSp macro="">
      <xdr:nvCxnSpPr>
        <xdr:cNvPr id="174" name="直線コネクタ 173"/>
        <xdr:cNvCxnSpPr/>
      </xdr:nvCxnSpPr>
      <xdr:spPr>
        <a:xfrm>
          <a:off x="3797300" y="123964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58445"/>
    <xdr:sp macro="" textlink="">
      <xdr:nvSpPr>
        <xdr:cNvPr id="175" name="民生費平均値テキスト"/>
        <xdr:cNvSpPr txBox="1"/>
      </xdr:nvSpPr>
      <xdr:spPr>
        <a:xfrm>
          <a:off x="4686300" y="128911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52070</xdr:rowOff>
    </xdr:from>
    <xdr:to xmlns:xdr="http://schemas.openxmlformats.org/drawingml/2006/spreadsheetDrawing">
      <xdr:col>19</xdr:col>
      <xdr:colOff>177800</xdr:colOff>
      <xdr:row>73</xdr:row>
      <xdr:rowOff>6350</xdr:rowOff>
    </xdr:to>
    <xdr:cxnSp macro="">
      <xdr:nvCxnSpPr>
        <xdr:cNvPr id="177" name="直線コネクタ 176"/>
        <xdr:cNvCxnSpPr/>
      </xdr:nvCxnSpPr>
      <xdr:spPr>
        <a:xfrm flipV="1">
          <a:off x="2908300" y="1239647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98170" cy="258445"/>
    <xdr:sp macro="" textlink="">
      <xdr:nvSpPr>
        <xdr:cNvPr id="179" name="テキスト ボックス 178"/>
        <xdr:cNvSpPr txBox="1"/>
      </xdr:nvSpPr>
      <xdr:spPr>
        <a:xfrm>
          <a:off x="3497580" y="13061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6350</xdr:rowOff>
    </xdr:from>
    <xdr:to xmlns:xdr="http://schemas.openxmlformats.org/drawingml/2006/spreadsheetDrawing">
      <xdr:col>15</xdr:col>
      <xdr:colOff>50800</xdr:colOff>
      <xdr:row>73</xdr:row>
      <xdr:rowOff>63500</xdr:rowOff>
    </xdr:to>
    <xdr:cxnSp macro="">
      <xdr:nvCxnSpPr>
        <xdr:cNvPr id="180" name="直線コネクタ 179"/>
        <xdr:cNvCxnSpPr/>
      </xdr:nvCxnSpPr>
      <xdr:spPr>
        <a:xfrm flipV="1">
          <a:off x="2019300" y="125222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163195</xdr:rowOff>
    </xdr:from>
    <xdr:ext cx="598170" cy="259080"/>
    <xdr:sp macro="" textlink="">
      <xdr:nvSpPr>
        <xdr:cNvPr id="182" name="テキスト ボックス 181"/>
        <xdr:cNvSpPr txBox="1"/>
      </xdr:nvSpPr>
      <xdr:spPr>
        <a:xfrm>
          <a:off x="2608580" y="13021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14605</xdr:rowOff>
    </xdr:from>
    <xdr:to xmlns:xdr="http://schemas.openxmlformats.org/drawingml/2006/spreadsheetDrawing">
      <xdr:col>10</xdr:col>
      <xdr:colOff>114300</xdr:colOff>
      <xdr:row>73</xdr:row>
      <xdr:rowOff>63500</xdr:rowOff>
    </xdr:to>
    <xdr:cxnSp macro="">
      <xdr:nvCxnSpPr>
        <xdr:cNvPr id="183" name="直線コネクタ 182"/>
        <xdr:cNvCxnSpPr/>
      </xdr:nvCxnSpPr>
      <xdr:spPr>
        <a:xfrm>
          <a:off x="1130300" y="125304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98170" cy="259080"/>
    <xdr:sp macro="" textlink="">
      <xdr:nvSpPr>
        <xdr:cNvPr id="185" name="テキスト ボックス 184"/>
        <xdr:cNvSpPr txBox="1"/>
      </xdr:nvSpPr>
      <xdr:spPr>
        <a:xfrm>
          <a:off x="1719580" y="1314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133350</xdr:rowOff>
    </xdr:from>
    <xdr:ext cx="598170" cy="258445"/>
    <xdr:sp macro="" textlink="">
      <xdr:nvSpPr>
        <xdr:cNvPr id="187" name="テキスト ボックス 186"/>
        <xdr:cNvSpPr txBox="1"/>
      </xdr:nvSpPr>
      <xdr:spPr>
        <a:xfrm>
          <a:off x="830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8255</xdr:rowOff>
    </xdr:from>
    <xdr:to xmlns:xdr="http://schemas.openxmlformats.org/drawingml/2006/spreadsheetDrawing">
      <xdr:col>24</xdr:col>
      <xdr:colOff>114300</xdr:colOff>
      <xdr:row>72</xdr:row>
      <xdr:rowOff>109855</xdr:rowOff>
    </xdr:to>
    <xdr:sp macro="" textlink="">
      <xdr:nvSpPr>
        <xdr:cNvPr id="193" name="楕円 192"/>
        <xdr:cNvSpPr/>
      </xdr:nvSpPr>
      <xdr:spPr>
        <a:xfrm>
          <a:off x="4584700" y="123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31115</xdr:rowOff>
    </xdr:from>
    <xdr:ext cx="598805" cy="258445"/>
    <xdr:sp macro="" textlink="">
      <xdr:nvSpPr>
        <xdr:cNvPr id="194" name="民生費該当値テキスト"/>
        <xdr:cNvSpPr txBox="1"/>
      </xdr:nvSpPr>
      <xdr:spPr>
        <a:xfrm>
          <a:off x="4686300" y="12204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1270</xdr:rowOff>
    </xdr:from>
    <xdr:to xmlns:xdr="http://schemas.openxmlformats.org/drawingml/2006/spreadsheetDrawing">
      <xdr:col>20</xdr:col>
      <xdr:colOff>38100</xdr:colOff>
      <xdr:row>72</xdr:row>
      <xdr:rowOff>102870</xdr:rowOff>
    </xdr:to>
    <xdr:sp macro="" textlink="">
      <xdr:nvSpPr>
        <xdr:cNvPr id="195" name="楕円 194"/>
        <xdr:cNvSpPr/>
      </xdr:nvSpPr>
      <xdr:spPr>
        <a:xfrm>
          <a:off x="3746500" y="123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119380</xdr:rowOff>
    </xdr:from>
    <xdr:ext cx="598170" cy="259080"/>
    <xdr:sp macro="" textlink="">
      <xdr:nvSpPr>
        <xdr:cNvPr id="196" name="テキスト ボックス 195"/>
        <xdr:cNvSpPr txBox="1"/>
      </xdr:nvSpPr>
      <xdr:spPr>
        <a:xfrm>
          <a:off x="3497580" y="12120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127000</xdr:rowOff>
    </xdr:from>
    <xdr:to xmlns:xdr="http://schemas.openxmlformats.org/drawingml/2006/spreadsheetDrawing">
      <xdr:col>15</xdr:col>
      <xdr:colOff>101600</xdr:colOff>
      <xdr:row>73</xdr:row>
      <xdr:rowOff>57150</xdr:rowOff>
    </xdr:to>
    <xdr:sp macro="" textlink="">
      <xdr:nvSpPr>
        <xdr:cNvPr id="197" name="楕円 196"/>
        <xdr:cNvSpPr/>
      </xdr:nvSpPr>
      <xdr:spPr>
        <a:xfrm>
          <a:off x="2857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73660</xdr:rowOff>
    </xdr:from>
    <xdr:ext cx="598170" cy="259080"/>
    <xdr:sp macro="" textlink="">
      <xdr:nvSpPr>
        <xdr:cNvPr id="198" name="テキスト ボックス 197"/>
        <xdr:cNvSpPr txBox="1"/>
      </xdr:nvSpPr>
      <xdr:spPr>
        <a:xfrm>
          <a:off x="2608580" y="12246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12065</xdr:rowOff>
    </xdr:from>
    <xdr:to xmlns:xdr="http://schemas.openxmlformats.org/drawingml/2006/spreadsheetDrawing">
      <xdr:col>10</xdr:col>
      <xdr:colOff>165100</xdr:colOff>
      <xdr:row>73</xdr:row>
      <xdr:rowOff>113665</xdr:rowOff>
    </xdr:to>
    <xdr:sp macro="" textlink="">
      <xdr:nvSpPr>
        <xdr:cNvPr id="199" name="楕円 198"/>
        <xdr:cNvSpPr/>
      </xdr:nvSpPr>
      <xdr:spPr>
        <a:xfrm>
          <a:off x="1968500" y="125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130175</xdr:rowOff>
    </xdr:from>
    <xdr:ext cx="598170" cy="259080"/>
    <xdr:sp macro="" textlink="">
      <xdr:nvSpPr>
        <xdr:cNvPr id="200" name="テキスト ボックス 199"/>
        <xdr:cNvSpPr txBox="1"/>
      </xdr:nvSpPr>
      <xdr:spPr>
        <a:xfrm>
          <a:off x="1719580" y="12303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72</xdr:row>
      <xdr:rowOff>135255</xdr:rowOff>
    </xdr:from>
    <xdr:to xmlns:xdr="http://schemas.openxmlformats.org/drawingml/2006/spreadsheetDrawing">
      <xdr:col>6</xdr:col>
      <xdr:colOff>38100</xdr:colOff>
      <xdr:row>73</xdr:row>
      <xdr:rowOff>65405</xdr:rowOff>
    </xdr:to>
    <xdr:sp macro="" textlink="">
      <xdr:nvSpPr>
        <xdr:cNvPr id="201" name="楕円 200"/>
        <xdr:cNvSpPr/>
      </xdr:nvSpPr>
      <xdr:spPr>
        <a:xfrm>
          <a:off x="1079500" y="124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71</xdr:row>
      <xdr:rowOff>81915</xdr:rowOff>
    </xdr:from>
    <xdr:ext cx="598170" cy="259080"/>
    <xdr:sp macro="" textlink="">
      <xdr:nvSpPr>
        <xdr:cNvPr id="202" name="テキスト ボックス 201"/>
        <xdr:cNvSpPr txBox="1"/>
      </xdr:nvSpPr>
      <xdr:spPr>
        <a:xfrm>
          <a:off x="830580" y="12254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8445"/>
    <xdr:sp macro="" textlink="">
      <xdr:nvSpPr>
        <xdr:cNvPr id="225" name="衛生費最小値テキスト"/>
        <xdr:cNvSpPr txBox="1"/>
      </xdr:nvSpPr>
      <xdr:spPr>
        <a:xfrm>
          <a:off x="4686300" y="16810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8445"/>
    <xdr:sp macro="" textlink="">
      <xdr:nvSpPr>
        <xdr:cNvPr id="227" name="衛生費最大値テキスト"/>
        <xdr:cNvSpPr txBox="1"/>
      </xdr:nvSpPr>
      <xdr:spPr>
        <a:xfrm>
          <a:off x="4686300" y="15574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2540</xdr:rowOff>
    </xdr:from>
    <xdr:to xmlns:xdr="http://schemas.openxmlformats.org/drawingml/2006/spreadsheetDrawing">
      <xdr:col>24</xdr:col>
      <xdr:colOff>63500</xdr:colOff>
      <xdr:row>96</xdr:row>
      <xdr:rowOff>45085</xdr:rowOff>
    </xdr:to>
    <xdr:cxnSp macro="">
      <xdr:nvCxnSpPr>
        <xdr:cNvPr id="229" name="直線コネクタ 228"/>
        <xdr:cNvCxnSpPr/>
      </xdr:nvCxnSpPr>
      <xdr:spPr>
        <a:xfrm>
          <a:off x="3797300" y="1646174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99695</xdr:rowOff>
    </xdr:from>
    <xdr:ext cx="534670" cy="258445"/>
    <xdr:sp macro="" textlink="">
      <xdr:nvSpPr>
        <xdr:cNvPr id="230" name="衛生費平均値テキスト"/>
        <xdr:cNvSpPr txBox="1"/>
      </xdr:nvSpPr>
      <xdr:spPr>
        <a:xfrm>
          <a:off x="4686300" y="165588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27940</xdr:rowOff>
    </xdr:from>
    <xdr:to xmlns:xdr="http://schemas.openxmlformats.org/drawingml/2006/spreadsheetDrawing">
      <xdr:col>19</xdr:col>
      <xdr:colOff>177800</xdr:colOff>
      <xdr:row>96</xdr:row>
      <xdr:rowOff>2540</xdr:rowOff>
    </xdr:to>
    <xdr:cxnSp macro="">
      <xdr:nvCxnSpPr>
        <xdr:cNvPr id="232" name="直線コネクタ 231"/>
        <xdr:cNvCxnSpPr/>
      </xdr:nvCxnSpPr>
      <xdr:spPr>
        <a:xfrm>
          <a:off x="2908300" y="1631569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52070</xdr:rowOff>
    </xdr:from>
    <xdr:ext cx="534035" cy="258445"/>
    <xdr:sp macro="" textlink="">
      <xdr:nvSpPr>
        <xdr:cNvPr id="234" name="テキスト ボックス 233"/>
        <xdr:cNvSpPr txBox="1"/>
      </xdr:nvSpPr>
      <xdr:spPr>
        <a:xfrm>
          <a:off x="3529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27940</xdr:rowOff>
    </xdr:from>
    <xdr:to xmlns:xdr="http://schemas.openxmlformats.org/drawingml/2006/spreadsheetDrawing">
      <xdr:col>15</xdr:col>
      <xdr:colOff>50800</xdr:colOff>
      <xdr:row>96</xdr:row>
      <xdr:rowOff>147320</xdr:rowOff>
    </xdr:to>
    <xdr:cxnSp macro="">
      <xdr:nvCxnSpPr>
        <xdr:cNvPr id="235" name="直線コネクタ 234"/>
        <xdr:cNvCxnSpPr/>
      </xdr:nvCxnSpPr>
      <xdr:spPr>
        <a:xfrm flipV="1">
          <a:off x="2019300" y="1631569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57785</xdr:rowOff>
    </xdr:from>
    <xdr:ext cx="534035" cy="259080"/>
    <xdr:sp macro="" textlink="">
      <xdr:nvSpPr>
        <xdr:cNvPr id="237" name="テキスト ボックス 236"/>
        <xdr:cNvSpPr txBox="1"/>
      </xdr:nvSpPr>
      <xdr:spPr>
        <a:xfrm>
          <a:off x="2640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140335</xdr:rowOff>
    </xdr:from>
    <xdr:to xmlns:xdr="http://schemas.openxmlformats.org/drawingml/2006/spreadsheetDrawing">
      <xdr:col>10</xdr:col>
      <xdr:colOff>114300</xdr:colOff>
      <xdr:row>96</xdr:row>
      <xdr:rowOff>147320</xdr:rowOff>
    </xdr:to>
    <xdr:cxnSp macro="">
      <xdr:nvCxnSpPr>
        <xdr:cNvPr id="238" name="直線コネクタ 237"/>
        <xdr:cNvCxnSpPr/>
      </xdr:nvCxnSpPr>
      <xdr:spPr>
        <a:xfrm>
          <a:off x="1130300" y="165995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92710</xdr:rowOff>
    </xdr:from>
    <xdr:ext cx="534035" cy="259080"/>
    <xdr:sp macro="" textlink="">
      <xdr:nvSpPr>
        <xdr:cNvPr id="240" name="テキスト ボックス 239"/>
        <xdr:cNvSpPr txBox="1"/>
      </xdr:nvSpPr>
      <xdr:spPr>
        <a:xfrm>
          <a:off x="1751965" y="16723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98425</xdr:rowOff>
    </xdr:from>
    <xdr:ext cx="534035" cy="258445"/>
    <xdr:sp macro="" textlink="">
      <xdr:nvSpPr>
        <xdr:cNvPr id="242" name="テキスト ボックス 241"/>
        <xdr:cNvSpPr txBox="1"/>
      </xdr:nvSpPr>
      <xdr:spPr>
        <a:xfrm>
          <a:off x="862965" y="1672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166370</xdr:rowOff>
    </xdr:from>
    <xdr:to xmlns:xdr="http://schemas.openxmlformats.org/drawingml/2006/spreadsheetDrawing">
      <xdr:col>24</xdr:col>
      <xdr:colOff>114300</xdr:colOff>
      <xdr:row>96</xdr:row>
      <xdr:rowOff>95885</xdr:rowOff>
    </xdr:to>
    <xdr:sp macro="" textlink="">
      <xdr:nvSpPr>
        <xdr:cNvPr id="248" name="楕円 247"/>
        <xdr:cNvSpPr/>
      </xdr:nvSpPr>
      <xdr:spPr>
        <a:xfrm>
          <a:off x="458470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17780</xdr:rowOff>
    </xdr:from>
    <xdr:ext cx="534670" cy="258445"/>
    <xdr:sp macro="" textlink="">
      <xdr:nvSpPr>
        <xdr:cNvPr id="249" name="衛生費該当値テキスト"/>
        <xdr:cNvSpPr txBox="1"/>
      </xdr:nvSpPr>
      <xdr:spPr>
        <a:xfrm>
          <a:off x="4686300" y="16305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123190</xdr:rowOff>
    </xdr:from>
    <xdr:to xmlns:xdr="http://schemas.openxmlformats.org/drawingml/2006/spreadsheetDrawing">
      <xdr:col>20</xdr:col>
      <xdr:colOff>38100</xdr:colOff>
      <xdr:row>96</xdr:row>
      <xdr:rowOff>53340</xdr:rowOff>
    </xdr:to>
    <xdr:sp macro="" textlink="">
      <xdr:nvSpPr>
        <xdr:cNvPr id="250" name="楕円 249"/>
        <xdr:cNvSpPr/>
      </xdr:nvSpPr>
      <xdr:spPr>
        <a:xfrm>
          <a:off x="3746500" y="164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69850</xdr:rowOff>
    </xdr:from>
    <xdr:ext cx="598170" cy="259080"/>
    <xdr:sp macro="" textlink="">
      <xdr:nvSpPr>
        <xdr:cNvPr id="251" name="テキスト ボックス 250"/>
        <xdr:cNvSpPr txBox="1"/>
      </xdr:nvSpPr>
      <xdr:spPr>
        <a:xfrm>
          <a:off x="3497580" y="16186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148590</xdr:rowOff>
    </xdr:from>
    <xdr:to xmlns:xdr="http://schemas.openxmlformats.org/drawingml/2006/spreadsheetDrawing">
      <xdr:col>15</xdr:col>
      <xdr:colOff>101600</xdr:colOff>
      <xdr:row>95</xdr:row>
      <xdr:rowOff>78740</xdr:rowOff>
    </xdr:to>
    <xdr:sp macro="" textlink="">
      <xdr:nvSpPr>
        <xdr:cNvPr id="252" name="楕円 251"/>
        <xdr:cNvSpPr/>
      </xdr:nvSpPr>
      <xdr:spPr>
        <a:xfrm>
          <a:off x="28575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95250</xdr:rowOff>
    </xdr:from>
    <xdr:ext cx="598170" cy="259080"/>
    <xdr:sp macro="" textlink="">
      <xdr:nvSpPr>
        <xdr:cNvPr id="253" name="テキスト ボックス 252"/>
        <xdr:cNvSpPr txBox="1"/>
      </xdr:nvSpPr>
      <xdr:spPr>
        <a:xfrm>
          <a:off x="2608580" y="16040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96520</xdr:rowOff>
    </xdr:from>
    <xdr:to xmlns:xdr="http://schemas.openxmlformats.org/drawingml/2006/spreadsheetDrawing">
      <xdr:col>10</xdr:col>
      <xdr:colOff>165100</xdr:colOff>
      <xdr:row>97</xdr:row>
      <xdr:rowOff>26670</xdr:rowOff>
    </xdr:to>
    <xdr:sp macro="" textlink="">
      <xdr:nvSpPr>
        <xdr:cNvPr id="254" name="楕円 253"/>
        <xdr:cNvSpPr/>
      </xdr:nvSpPr>
      <xdr:spPr>
        <a:xfrm>
          <a:off x="1968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43180</xdr:rowOff>
    </xdr:from>
    <xdr:ext cx="534035" cy="258445"/>
    <xdr:sp macro="" textlink="">
      <xdr:nvSpPr>
        <xdr:cNvPr id="255" name="テキスト ボックス 254"/>
        <xdr:cNvSpPr txBox="1"/>
      </xdr:nvSpPr>
      <xdr:spPr>
        <a:xfrm>
          <a:off x="1751965" y="16330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89535</xdr:rowOff>
    </xdr:from>
    <xdr:to xmlns:xdr="http://schemas.openxmlformats.org/drawingml/2006/spreadsheetDrawing">
      <xdr:col>6</xdr:col>
      <xdr:colOff>38100</xdr:colOff>
      <xdr:row>97</xdr:row>
      <xdr:rowOff>19685</xdr:rowOff>
    </xdr:to>
    <xdr:sp macro="" textlink="">
      <xdr:nvSpPr>
        <xdr:cNvPr id="256" name="楕円 255"/>
        <xdr:cNvSpPr/>
      </xdr:nvSpPr>
      <xdr:spPr>
        <a:xfrm>
          <a:off x="1079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36195</xdr:rowOff>
    </xdr:from>
    <xdr:ext cx="534035" cy="259080"/>
    <xdr:sp macro="" textlink="">
      <xdr:nvSpPr>
        <xdr:cNvPr id="257" name="テキスト ボックス 256"/>
        <xdr:cNvSpPr txBox="1"/>
      </xdr:nvSpPr>
      <xdr:spPr>
        <a:xfrm>
          <a:off x="862965" y="16323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9" name="テキスト ボックス 26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1" name="テキスト ボックス 27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3" name="テキスト ボックス 27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5" name="テキスト ボックス 27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77" name="テキスト ボックス 27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79" name="テキスト ボックス 27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58445"/>
    <xdr:sp macro="" textlink="">
      <xdr:nvSpPr>
        <xdr:cNvPr id="289" name="労働費平均値テキスト"/>
        <xdr:cNvSpPr txBox="1"/>
      </xdr:nvSpPr>
      <xdr:spPr>
        <a:xfrm>
          <a:off x="10528300" y="63271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58445"/>
    <xdr:sp macro="" textlink="">
      <xdr:nvSpPr>
        <xdr:cNvPr id="293" name="テキスト ボックス 292"/>
        <xdr:cNvSpPr txBox="1"/>
      </xdr:nvSpPr>
      <xdr:spPr>
        <a:xfrm>
          <a:off x="9450070" y="62382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58445"/>
    <xdr:sp macro="" textlink="">
      <xdr:nvSpPr>
        <xdr:cNvPr id="301" name="テキスト ボックス 300"/>
        <xdr:cNvSpPr txBox="1"/>
      </xdr:nvSpPr>
      <xdr:spPr>
        <a:xfrm>
          <a:off x="6783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08"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10" name="テキスト ボックス 309"/>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2" name="テキスト ボックス 311"/>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14" name="テキスト ボックス 313"/>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16" name="テキスト ボックス 315"/>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8445"/>
    <xdr:sp macro="" textlink="">
      <xdr:nvSpPr>
        <xdr:cNvPr id="343" name="農林水産業費最大値テキスト"/>
        <xdr:cNvSpPr txBox="1"/>
      </xdr:nvSpPr>
      <xdr:spPr>
        <a:xfrm>
          <a:off x="10528300" y="8545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41910</xdr:rowOff>
    </xdr:from>
    <xdr:to xmlns:xdr="http://schemas.openxmlformats.org/drawingml/2006/spreadsheetDrawing">
      <xdr:col>55</xdr:col>
      <xdr:colOff>0</xdr:colOff>
      <xdr:row>56</xdr:row>
      <xdr:rowOff>170180</xdr:rowOff>
    </xdr:to>
    <xdr:cxnSp macro="">
      <xdr:nvCxnSpPr>
        <xdr:cNvPr id="345" name="直線コネクタ 344"/>
        <xdr:cNvCxnSpPr/>
      </xdr:nvCxnSpPr>
      <xdr:spPr>
        <a:xfrm flipV="1">
          <a:off x="9639300" y="964311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34670" cy="259080"/>
    <xdr:sp macro="" textlink="">
      <xdr:nvSpPr>
        <xdr:cNvPr id="346" name="農林水産業費平均値テキスト"/>
        <xdr:cNvSpPr txBox="1"/>
      </xdr:nvSpPr>
      <xdr:spPr>
        <a:xfrm>
          <a:off x="10528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170180</xdr:rowOff>
    </xdr:from>
    <xdr:to xmlns:xdr="http://schemas.openxmlformats.org/drawingml/2006/spreadsheetDrawing">
      <xdr:col>50</xdr:col>
      <xdr:colOff>114300</xdr:colOff>
      <xdr:row>57</xdr:row>
      <xdr:rowOff>34290</xdr:rowOff>
    </xdr:to>
    <xdr:cxnSp macro="">
      <xdr:nvCxnSpPr>
        <xdr:cNvPr id="348" name="直線コネクタ 347"/>
        <xdr:cNvCxnSpPr/>
      </xdr:nvCxnSpPr>
      <xdr:spPr>
        <a:xfrm flipV="1">
          <a:off x="8750300" y="97713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133985</xdr:rowOff>
    </xdr:from>
    <xdr:ext cx="534035" cy="258445"/>
    <xdr:sp macro="" textlink="">
      <xdr:nvSpPr>
        <xdr:cNvPr id="350" name="テキスト ボックス 349"/>
        <xdr:cNvSpPr txBox="1"/>
      </xdr:nvSpPr>
      <xdr:spPr>
        <a:xfrm>
          <a:off x="9371965" y="9906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130810</xdr:rowOff>
    </xdr:from>
    <xdr:to xmlns:xdr="http://schemas.openxmlformats.org/drawingml/2006/spreadsheetDrawing">
      <xdr:col>45</xdr:col>
      <xdr:colOff>177800</xdr:colOff>
      <xdr:row>57</xdr:row>
      <xdr:rowOff>34290</xdr:rowOff>
    </xdr:to>
    <xdr:cxnSp macro="">
      <xdr:nvCxnSpPr>
        <xdr:cNvPr id="351" name="直線コネクタ 350"/>
        <xdr:cNvCxnSpPr/>
      </xdr:nvCxnSpPr>
      <xdr:spPr>
        <a:xfrm>
          <a:off x="7861300" y="973201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130810</xdr:rowOff>
    </xdr:from>
    <xdr:ext cx="534035" cy="259080"/>
    <xdr:sp macro="" textlink="">
      <xdr:nvSpPr>
        <xdr:cNvPr id="353" name="テキスト ボックス 352"/>
        <xdr:cNvSpPr txBox="1"/>
      </xdr:nvSpPr>
      <xdr:spPr>
        <a:xfrm>
          <a:off x="8482965" y="990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60960</xdr:rowOff>
    </xdr:from>
    <xdr:to xmlns:xdr="http://schemas.openxmlformats.org/drawingml/2006/spreadsheetDrawing">
      <xdr:col>41</xdr:col>
      <xdr:colOff>50800</xdr:colOff>
      <xdr:row>56</xdr:row>
      <xdr:rowOff>130810</xdr:rowOff>
    </xdr:to>
    <xdr:cxnSp macro="">
      <xdr:nvCxnSpPr>
        <xdr:cNvPr id="354" name="直線コネクタ 353"/>
        <xdr:cNvCxnSpPr/>
      </xdr:nvCxnSpPr>
      <xdr:spPr>
        <a:xfrm>
          <a:off x="6972300" y="96621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137795</xdr:rowOff>
    </xdr:from>
    <xdr:ext cx="534035" cy="259080"/>
    <xdr:sp macro="" textlink="">
      <xdr:nvSpPr>
        <xdr:cNvPr id="356" name="テキスト ボックス 355"/>
        <xdr:cNvSpPr txBox="1"/>
      </xdr:nvSpPr>
      <xdr:spPr>
        <a:xfrm>
          <a:off x="7593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159385</xdr:rowOff>
    </xdr:from>
    <xdr:ext cx="534035" cy="258445"/>
    <xdr:sp macro="" textlink="">
      <xdr:nvSpPr>
        <xdr:cNvPr id="358" name="テキスト ボックス 357"/>
        <xdr:cNvSpPr txBox="1"/>
      </xdr:nvSpPr>
      <xdr:spPr>
        <a:xfrm>
          <a:off x="6704965" y="993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162560</xdr:rowOff>
    </xdr:from>
    <xdr:to xmlns:xdr="http://schemas.openxmlformats.org/drawingml/2006/spreadsheetDrawing">
      <xdr:col>55</xdr:col>
      <xdr:colOff>50800</xdr:colOff>
      <xdr:row>56</xdr:row>
      <xdr:rowOff>92710</xdr:rowOff>
    </xdr:to>
    <xdr:sp macro="" textlink="">
      <xdr:nvSpPr>
        <xdr:cNvPr id="364" name="楕円 363"/>
        <xdr:cNvSpPr/>
      </xdr:nvSpPr>
      <xdr:spPr>
        <a:xfrm>
          <a:off x="104267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13970</xdr:rowOff>
    </xdr:from>
    <xdr:ext cx="534670" cy="259080"/>
    <xdr:sp macro="" textlink="">
      <xdr:nvSpPr>
        <xdr:cNvPr id="365" name="農林水産業費該当値テキスト"/>
        <xdr:cNvSpPr txBox="1"/>
      </xdr:nvSpPr>
      <xdr:spPr>
        <a:xfrm>
          <a:off x="10528300" y="944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119380</xdr:rowOff>
    </xdr:from>
    <xdr:to xmlns:xdr="http://schemas.openxmlformats.org/drawingml/2006/spreadsheetDrawing">
      <xdr:col>50</xdr:col>
      <xdr:colOff>165100</xdr:colOff>
      <xdr:row>57</xdr:row>
      <xdr:rowOff>49530</xdr:rowOff>
    </xdr:to>
    <xdr:sp macro="" textlink="">
      <xdr:nvSpPr>
        <xdr:cNvPr id="366" name="楕円 365"/>
        <xdr:cNvSpPr/>
      </xdr:nvSpPr>
      <xdr:spPr>
        <a:xfrm>
          <a:off x="9588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66040</xdr:rowOff>
    </xdr:from>
    <xdr:ext cx="534035" cy="258445"/>
    <xdr:sp macro="" textlink="">
      <xdr:nvSpPr>
        <xdr:cNvPr id="367" name="テキスト ボックス 366"/>
        <xdr:cNvSpPr txBox="1"/>
      </xdr:nvSpPr>
      <xdr:spPr>
        <a:xfrm>
          <a:off x="9371965" y="9495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154940</xdr:rowOff>
    </xdr:from>
    <xdr:to xmlns:xdr="http://schemas.openxmlformats.org/drawingml/2006/spreadsheetDrawing">
      <xdr:col>46</xdr:col>
      <xdr:colOff>38100</xdr:colOff>
      <xdr:row>57</xdr:row>
      <xdr:rowOff>85090</xdr:rowOff>
    </xdr:to>
    <xdr:sp macro="" textlink="">
      <xdr:nvSpPr>
        <xdr:cNvPr id="368" name="楕円 367"/>
        <xdr:cNvSpPr/>
      </xdr:nvSpPr>
      <xdr:spPr>
        <a:xfrm>
          <a:off x="8699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101600</xdr:rowOff>
    </xdr:from>
    <xdr:ext cx="534035" cy="259080"/>
    <xdr:sp macro="" textlink="">
      <xdr:nvSpPr>
        <xdr:cNvPr id="369" name="テキスト ボックス 368"/>
        <xdr:cNvSpPr txBox="1"/>
      </xdr:nvSpPr>
      <xdr:spPr>
        <a:xfrm>
          <a:off x="8482965" y="9531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80010</xdr:rowOff>
    </xdr:from>
    <xdr:to xmlns:xdr="http://schemas.openxmlformats.org/drawingml/2006/spreadsheetDrawing">
      <xdr:col>41</xdr:col>
      <xdr:colOff>101600</xdr:colOff>
      <xdr:row>57</xdr:row>
      <xdr:rowOff>10160</xdr:rowOff>
    </xdr:to>
    <xdr:sp macro="" textlink="">
      <xdr:nvSpPr>
        <xdr:cNvPr id="370" name="楕円 369"/>
        <xdr:cNvSpPr/>
      </xdr:nvSpPr>
      <xdr:spPr>
        <a:xfrm>
          <a:off x="7810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26670</xdr:rowOff>
    </xdr:from>
    <xdr:ext cx="534035" cy="259080"/>
    <xdr:sp macro="" textlink="">
      <xdr:nvSpPr>
        <xdr:cNvPr id="371" name="テキスト ボックス 370"/>
        <xdr:cNvSpPr txBox="1"/>
      </xdr:nvSpPr>
      <xdr:spPr>
        <a:xfrm>
          <a:off x="7593965" y="9456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10160</xdr:rowOff>
    </xdr:from>
    <xdr:to xmlns:xdr="http://schemas.openxmlformats.org/drawingml/2006/spreadsheetDrawing">
      <xdr:col>36</xdr:col>
      <xdr:colOff>165100</xdr:colOff>
      <xdr:row>56</xdr:row>
      <xdr:rowOff>111760</xdr:rowOff>
    </xdr:to>
    <xdr:sp macro="" textlink="">
      <xdr:nvSpPr>
        <xdr:cNvPr id="372" name="楕円 371"/>
        <xdr:cNvSpPr/>
      </xdr:nvSpPr>
      <xdr:spPr>
        <a:xfrm>
          <a:off x="6921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128270</xdr:rowOff>
    </xdr:from>
    <xdr:ext cx="534035" cy="259080"/>
    <xdr:sp macro="" textlink="">
      <xdr:nvSpPr>
        <xdr:cNvPr id="373" name="テキスト ボックス 372"/>
        <xdr:cNvSpPr txBox="1"/>
      </xdr:nvSpPr>
      <xdr:spPr>
        <a:xfrm>
          <a:off x="6704965" y="9386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29210</xdr:rowOff>
    </xdr:from>
    <xdr:to xmlns:xdr="http://schemas.openxmlformats.org/drawingml/2006/spreadsheetDrawing">
      <xdr:col>55</xdr:col>
      <xdr:colOff>0</xdr:colOff>
      <xdr:row>72</xdr:row>
      <xdr:rowOff>73025</xdr:rowOff>
    </xdr:to>
    <xdr:cxnSp macro="">
      <xdr:nvCxnSpPr>
        <xdr:cNvPr id="400" name="直線コネクタ 399"/>
        <xdr:cNvCxnSpPr/>
      </xdr:nvCxnSpPr>
      <xdr:spPr>
        <a:xfrm flipV="1">
          <a:off x="9639300" y="12202160"/>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111125</xdr:rowOff>
    </xdr:from>
    <xdr:ext cx="534670" cy="258445"/>
    <xdr:sp macro="" textlink="">
      <xdr:nvSpPr>
        <xdr:cNvPr id="401" name="商工費平均値テキスト"/>
        <xdr:cNvSpPr txBox="1"/>
      </xdr:nvSpPr>
      <xdr:spPr>
        <a:xfrm>
          <a:off x="10528300" y="13312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105410</xdr:rowOff>
    </xdr:from>
    <xdr:to xmlns:xdr="http://schemas.openxmlformats.org/drawingml/2006/spreadsheetDrawing">
      <xdr:col>50</xdr:col>
      <xdr:colOff>114300</xdr:colOff>
      <xdr:row>72</xdr:row>
      <xdr:rowOff>73025</xdr:rowOff>
    </xdr:to>
    <xdr:cxnSp macro="">
      <xdr:nvCxnSpPr>
        <xdr:cNvPr id="403" name="直線コネクタ 402"/>
        <xdr:cNvCxnSpPr/>
      </xdr:nvCxnSpPr>
      <xdr:spPr>
        <a:xfrm>
          <a:off x="8750300" y="1227836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44450</xdr:rowOff>
    </xdr:from>
    <xdr:ext cx="534035" cy="259080"/>
    <xdr:sp macro="" textlink="">
      <xdr:nvSpPr>
        <xdr:cNvPr id="405" name="テキスト ボックス 404"/>
        <xdr:cNvSpPr txBox="1"/>
      </xdr:nvSpPr>
      <xdr:spPr>
        <a:xfrm>
          <a:off x="9371965" y="1341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105410</xdr:rowOff>
    </xdr:from>
    <xdr:to xmlns:xdr="http://schemas.openxmlformats.org/drawingml/2006/spreadsheetDrawing">
      <xdr:col>45</xdr:col>
      <xdr:colOff>177800</xdr:colOff>
      <xdr:row>72</xdr:row>
      <xdr:rowOff>130810</xdr:rowOff>
    </xdr:to>
    <xdr:cxnSp macro="">
      <xdr:nvCxnSpPr>
        <xdr:cNvPr id="406" name="直線コネクタ 405"/>
        <xdr:cNvCxnSpPr/>
      </xdr:nvCxnSpPr>
      <xdr:spPr>
        <a:xfrm flipV="1">
          <a:off x="7861300" y="1227836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40640</xdr:rowOff>
    </xdr:from>
    <xdr:ext cx="534035" cy="258445"/>
    <xdr:sp macro="" textlink="">
      <xdr:nvSpPr>
        <xdr:cNvPr id="408" name="テキスト ボックス 407"/>
        <xdr:cNvSpPr txBox="1"/>
      </xdr:nvSpPr>
      <xdr:spPr>
        <a:xfrm>
          <a:off x="8482965" y="13413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130810</xdr:rowOff>
    </xdr:from>
    <xdr:to xmlns:xdr="http://schemas.openxmlformats.org/drawingml/2006/spreadsheetDrawing">
      <xdr:col>41</xdr:col>
      <xdr:colOff>50800</xdr:colOff>
      <xdr:row>73</xdr:row>
      <xdr:rowOff>79375</xdr:rowOff>
    </xdr:to>
    <xdr:cxnSp macro="">
      <xdr:nvCxnSpPr>
        <xdr:cNvPr id="409" name="直線コネクタ 408"/>
        <xdr:cNvCxnSpPr/>
      </xdr:nvCxnSpPr>
      <xdr:spPr>
        <a:xfrm flipV="1">
          <a:off x="6972300" y="1247521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33020</xdr:rowOff>
    </xdr:from>
    <xdr:ext cx="534035" cy="259080"/>
    <xdr:sp macro="" textlink="">
      <xdr:nvSpPr>
        <xdr:cNvPr id="411" name="テキスト ボックス 410"/>
        <xdr:cNvSpPr txBox="1"/>
      </xdr:nvSpPr>
      <xdr:spPr>
        <a:xfrm>
          <a:off x="7593965" y="13406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82550</xdr:rowOff>
    </xdr:from>
    <xdr:ext cx="534035" cy="259080"/>
    <xdr:sp macro="" textlink="">
      <xdr:nvSpPr>
        <xdr:cNvPr id="413" name="テキスト ボックス 412"/>
        <xdr:cNvSpPr txBox="1"/>
      </xdr:nvSpPr>
      <xdr:spPr>
        <a:xfrm>
          <a:off x="6704965" y="1345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149860</xdr:rowOff>
    </xdr:from>
    <xdr:to xmlns:xdr="http://schemas.openxmlformats.org/drawingml/2006/spreadsheetDrawing">
      <xdr:col>55</xdr:col>
      <xdr:colOff>50800</xdr:colOff>
      <xdr:row>71</xdr:row>
      <xdr:rowOff>80010</xdr:rowOff>
    </xdr:to>
    <xdr:sp macro="" textlink="">
      <xdr:nvSpPr>
        <xdr:cNvPr id="419" name="楕円 418"/>
        <xdr:cNvSpPr/>
      </xdr:nvSpPr>
      <xdr:spPr>
        <a:xfrm>
          <a:off x="10426700" y="121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102870</xdr:rowOff>
    </xdr:from>
    <xdr:ext cx="598805" cy="259080"/>
    <xdr:sp macro="" textlink="">
      <xdr:nvSpPr>
        <xdr:cNvPr id="420" name="商工費該当値テキスト"/>
        <xdr:cNvSpPr txBox="1"/>
      </xdr:nvSpPr>
      <xdr:spPr>
        <a:xfrm>
          <a:off x="10528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72</xdr:row>
      <xdr:rowOff>22225</xdr:rowOff>
    </xdr:from>
    <xdr:to xmlns:xdr="http://schemas.openxmlformats.org/drawingml/2006/spreadsheetDrawing">
      <xdr:col>50</xdr:col>
      <xdr:colOff>165100</xdr:colOff>
      <xdr:row>72</xdr:row>
      <xdr:rowOff>123825</xdr:rowOff>
    </xdr:to>
    <xdr:sp macro="" textlink="">
      <xdr:nvSpPr>
        <xdr:cNvPr id="421" name="楕円 420"/>
        <xdr:cNvSpPr/>
      </xdr:nvSpPr>
      <xdr:spPr>
        <a:xfrm>
          <a:off x="9588500" y="123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70</xdr:row>
      <xdr:rowOff>140335</xdr:rowOff>
    </xdr:from>
    <xdr:ext cx="598170" cy="259080"/>
    <xdr:sp macro="" textlink="">
      <xdr:nvSpPr>
        <xdr:cNvPr id="422" name="テキスト ボックス 421"/>
        <xdr:cNvSpPr txBox="1"/>
      </xdr:nvSpPr>
      <xdr:spPr>
        <a:xfrm>
          <a:off x="9339580" y="12141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54610</xdr:rowOff>
    </xdr:from>
    <xdr:to xmlns:xdr="http://schemas.openxmlformats.org/drawingml/2006/spreadsheetDrawing">
      <xdr:col>46</xdr:col>
      <xdr:colOff>38100</xdr:colOff>
      <xdr:row>71</xdr:row>
      <xdr:rowOff>156210</xdr:rowOff>
    </xdr:to>
    <xdr:sp macro="" textlink="">
      <xdr:nvSpPr>
        <xdr:cNvPr id="423" name="楕円 422"/>
        <xdr:cNvSpPr/>
      </xdr:nvSpPr>
      <xdr:spPr>
        <a:xfrm>
          <a:off x="8699500" y="122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70</xdr:row>
      <xdr:rowOff>1270</xdr:rowOff>
    </xdr:from>
    <xdr:ext cx="598170" cy="259080"/>
    <xdr:sp macro="" textlink="">
      <xdr:nvSpPr>
        <xdr:cNvPr id="424" name="テキスト ボックス 423"/>
        <xdr:cNvSpPr txBox="1"/>
      </xdr:nvSpPr>
      <xdr:spPr>
        <a:xfrm>
          <a:off x="8450580" y="12002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80010</xdr:rowOff>
    </xdr:from>
    <xdr:to xmlns:xdr="http://schemas.openxmlformats.org/drawingml/2006/spreadsheetDrawing">
      <xdr:col>41</xdr:col>
      <xdr:colOff>101600</xdr:colOff>
      <xdr:row>73</xdr:row>
      <xdr:rowOff>10160</xdr:rowOff>
    </xdr:to>
    <xdr:sp macro="" textlink="">
      <xdr:nvSpPr>
        <xdr:cNvPr id="425" name="楕円 424"/>
        <xdr:cNvSpPr/>
      </xdr:nvSpPr>
      <xdr:spPr>
        <a:xfrm>
          <a:off x="781050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71</xdr:row>
      <xdr:rowOff>26670</xdr:rowOff>
    </xdr:from>
    <xdr:ext cx="598170" cy="259080"/>
    <xdr:sp macro="" textlink="">
      <xdr:nvSpPr>
        <xdr:cNvPr id="426" name="テキスト ボックス 425"/>
        <xdr:cNvSpPr txBox="1"/>
      </xdr:nvSpPr>
      <xdr:spPr>
        <a:xfrm>
          <a:off x="7561580" y="12199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29210</xdr:rowOff>
    </xdr:from>
    <xdr:to xmlns:xdr="http://schemas.openxmlformats.org/drawingml/2006/spreadsheetDrawing">
      <xdr:col>36</xdr:col>
      <xdr:colOff>165100</xdr:colOff>
      <xdr:row>73</xdr:row>
      <xdr:rowOff>130175</xdr:rowOff>
    </xdr:to>
    <xdr:sp macro="" textlink="">
      <xdr:nvSpPr>
        <xdr:cNvPr id="427" name="楕円 426"/>
        <xdr:cNvSpPr/>
      </xdr:nvSpPr>
      <xdr:spPr>
        <a:xfrm>
          <a:off x="6921500" y="12545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71</xdr:row>
      <xdr:rowOff>146685</xdr:rowOff>
    </xdr:from>
    <xdr:ext cx="598170" cy="258445"/>
    <xdr:sp macro="" textlink="">
      <xdr:nvSpPr>
        <xdr:cNvPr id="428" name="テキスト ボックス 427"/>
        <xdr:cNvSpPr txBox="1"/>
      </xdr:nvSpPr>
      <xdr:spPr>
        <a:xfrm>
          <a:off x="6672580" y="12319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0" name="テキスト ボックス 43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6" name="テキスト ボックス 445"/>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8" name="テキスト ボックス 44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141605</xdr:rowOff>
    </xdr:from>
    <xdr:to xmlns:xdr="http://schemas.openxmlformats.org/drawingml/2006/spreadsheetDrawing">
      <xdr:col>55</xdr:col>
      <xdr:colOff>0</xdr:colOff>
      <xdr:row>95</xdr:row>
      <xdr:rowOff>133985</xdr:rowOff>
    </xdr:to>
    <xdr:cxnSp macro="">
      <xdr:nvCxnSpPr>
        <xdr:cNvPr id="457" name="直線コネクタ 456"/>
        <xdr:cNvCxnSpPr/>
      </xdr:nvCxnSpPr>
      <xdr:spPr>
        <a:xfrm>
          <a:off x="9639300" y="16257905"/>
          <a:ext cx="8382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1270</xdr:rowOff>
    </xdr:from>
    <xdr:ext cx="534670" cy="259080"/>
    <xdr:sp macro="" textlink="">
      <xdr:nvSpPr>
        <xdr:cNvPr id="458" name="土木費平均値テキスト"/>
        <xdr:cNvSpPr txBox="1"/>
      </xdr:nvSpPr>
      <xdr:spPr>
        <a:xfrm>
          <a:off x="10528300" y="16460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141605</xdr:rowOff>
    </xdr:from>
    <xdr:to xmlns:xdr="http://schemas.openxmlformats.org/drawingml/2006/spreadsheetDrawing">
      <xdr:col>50</xdr:col>
      <xdr:colOff>114300</xdr:colOff>
      <xdr:row>95</xdr:row>
      <xdr:rowOff>116840</xdr:rowOff>
    </xdr:to>
    <xdr:cxnSp macro="">
      <xdr:nvCxnSpPr>
        <xdr:cNvPr id="460" name="直線コネクタ 459"/>
        <xdr:cNvCxnSpPr/>
      </xdr:nvCxnSpPr>
      <xdr:spPr>
        <a:xfrm flipV="1">
          <a:off x="8750300" y="1625790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34035" cy="259080"/>
    <xdr:sp macro="" textlink="">
      <xdr:nvSpPr>
        <xdr:cNvPr id="462" name="テキスト ボックス 461"/>
        <xdr:cNvSpPr txBox="1"/>
      </xdr:nvSpPr>
      <xdr:spPr>
        <a:xfrm>
          <a:off x="9371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116840</xdr:rowOff>
    </xdr:from>
    <xdr:to xmlns:xdr="http://schemas.openxmlformats.org/drawingml/2006/spreadsheetDrawing">
      <xdr:col>45</xdr:col>
      <xdr:colOff>177800</xdr:colOff>
      <xdr:row>95</xdr:row>
      <xdr:rowOff>158115</xdr:rowOff>
    </xdr:to>
    <xdr:cxnSp macro="">
      <xdr:nvCxnSpPr>
        <xdr:cNvPr id="463" name="直線コネクタ 462"/>
        <xdr:cNvCxnSpPr/>
      </xdr:nvCxnSpPr>
      <xdr:spPr>
        <a:xfrm flipV="1">
          <a:off x="7861300" y="164045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34035" cy="259080"/>
    <xdr:sp macro="" textlink="">
      <xdr:nvSpPr>
        <xdr:cNvPr id="465" name="テキスト ボックス 464"/>
        <xdr:cNvSpPr txBox="1"/>
      </xdr:nvSpPr>
      <xdr:spPr>
        <a:xfrm>
          <a:off x="8482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44450</xdr:rowOff>
    </xdr:from>
    <xdr:to xmlns:xdr="http://schemas.openxmlformats.org/drawingml/2006/spreadsheetDrawing">
      <xdr:col>41</xdr:col>
      <xdr:colOff>50800</xdr:colOff>
      <xdr:row>95</xdr:row>
      <xdr:rowOff>158115</xdr:rowOff>
    </xdr:to>
    <xdr:cxnSp macro="">
      <xdr:nvCxnSpPr>
        <xdr:cNvPr id="466" name="直線コネクタ 465"/>
        <xdr:cNvCxnSpPr/>
      </xdr:nvCxnSpPr>
      <xdr:spPr>
        <a:xfrm>
          <a:off x="6972300" y="1633220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34035" cy="258445"/>
    <xdr:sp macro="" textlink="">
      <xdr:nvSpPr>
        <xdr:cNvPr id="468" name="テキスト ボックス 467"/>
        <xdr:cNvSpPr txBox="1"/>
      </xdr:nvSpPr>
      <xdr:spPr>
        <a:xfrm>
          <a:off x="7593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34035" cy="259080"/>
    <xdr:sp macro="" textlink="">
      <xdr:nvSpPr>
        <xdr:cNvPr id="470" name="テキスト ボックス 469"/>
        <xdr:cNvSpPr txBox="1"/>
      </xdr:nvSpPr>
      <xdr:spPr>
        <a:xfrm>
          <a:off x="6704965" y="16645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83185</xdr:rowOff>
    </xdr:from>
    <xdr:to xmlns:xdr="http://schemas.openxmlformats.org/drawingml/2006/spreadsheetDrawing">
      <xdr:col>55</xdr:col>
      <xdr:colOff>50800</xdr:colOff>
      <xdr:row>96</xdr:row>
      <xdr:rowOff>13335</xdr:rowOff>
    </xdr:to>
    <xdr:sp macro="" textlink="">
      <xdr:nvSpPr>
        <xdr:cNvPr id="476" name="楕円 475"/>
        <xdr:cNvSpPr/>
      </xdr:nvSpPr>
      <xdr:spPr>
        <a:xfrm>
          <a:off x="104267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106045</xdr:rowOff>
    </xdr:from>
    <xdr:ext cx="534670" cy="259080"/>
    <xdr:sp macro="" textlink="">
      <xdr:nvSpPr>
        <xdr:cNvPr id="477" name="土木費該当値テキスト"/>
        <xdr:cNvSpPr txBox="1"/>
      </xdr:nvSpPr>
      <xdr:spPr>
        <a:xfrm>
          <a:off x="10528300" y="16222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90805</xdr:rowOff>
    </xdr:from>
    <xdr:to xmlns:xdr="http://schemas.openxmlformats.org/drawingml/2006/spreadsheetDrawing">
      <xdr:col>50</xdr:col>
      <xdr:colOff>165100</xdr:colOff>
      <xdr:row>95</xdr:row>
      <xdr:rowOff>20955</xdr:rowOff>
    </xdr:to>
    <xdr:sp macro="" textlink="">
      <xdr:nvSpPr>
        <xdr:cNvPr id="478" name="楕円 477"/>
        <xdr:cNvSpPr/>
      </xdr:nvSpPr>
      <xdr:spPr>
        <a:xfrm>
          <a:off x="95885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37465</xdr:rowOff>
    </xdr:from>
    <xdr:ext cx="534035" cy="259080"/>
    <xdr:sp macro="" textlink="">
      <xdr:nvSpPr>
        <xdr:cNvPr id="479" name="テキスト ボックス 478"/>
        <xdr:cNvSpPr txBox="1"/>
      </xdr:nvSpPr>
      <xdr:spPr>
        <a:xfrm>
          <a:off x="9371965" y="15982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66040</xdr:rowOff>
    </xdr:from>
    <xdr:to xmlns:xdr="http://schemas.openxmlformats.org/drawingml/2006/spreadsheetDrawing">
      <xdr:col>46</xdr:col>
      <xdr:colOff>38100</xdr:colOff>
      <xdr:row>95</xdr:row>
      <xdr:rowOff>167640</xdr:rowOff>
    </xdr:to>
    <xdr:sp macro="" textlink="">
      <xdr:nvSpPr>
        <xdr:cNvPr id="480" name="楕円 479"/>
        <xdr:cNvSpPr/>
      </xdr:nvSpPr>
      <xdr:spPr>
        <a:xfrm>
          <a:off x="8699500"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12700</xdr:rowOff>
    </xdr:from>
    <xdr:ext cx="534035" cy="259080"/>
    <xdr:sp macro="" textlink="">
      <xdr:nvSpPr>
        <xdr:cNvPr id="481" name="テキスト ボックス 480"/>
        <xdr:cNvSpPr txBox="1"/>
      </xdr:nvSpPr>
      <xdr:spPr>
        <a:xfrm>
          <a:off x="8482965" y="1612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107315</xdr:rowOff>
    </xdr:from>
    <xdr:to xmlns:xdr="http://schemas.openxmlformats.org/drawingml/2006/spreadsheetDrawing">
      <xdr:col>41</xdr:col>
      <xdr:colOff>101600</xdr:colOff>
      <xdr:row>96</xdr:row>
      <xdr:rowOff>37465</xdr:rowOff>
    </xdr:to>
    <xdr:sp macro="" textlink="">
      <xdr:nvSpPr>
        <xdr:cNvPr id="482" name="楕円 481"/>
        <xdr:cNvSpPr/>
      </xdr:nvSpPr>
      <xdr:spPr>
        <a:xfrm>
          <a:off x="78105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53975</xdr:rowOff>
    </xdr:from>
    <xdr:ext cx="534035" cy="258445"/>
    <xdr:sp macro="" textlink="">
      <xdr:nvSpPr>
        <xdr:cNvPr id="483" name="テキスト ボックス 482"/>
        <xdr:cNvSpPr txBox="1"/>
      </xdr:nvSpPr>
      <xdr:spPr>
        <a:xfrm>
          <a:off x="7593965" y="16170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165100</xdr:rowOff>
    </xdr:from>
    <xdr:to xmlns:xdr="http://schemas.openxmlformats.org/drawingml/2006/spreadsheetDrawing">
      <xdr:col>36</xdr:col>
      <xdr:colOff>165100</xdr:colOff>
      <xdr:row>95</xdr:row>
      <xdr:rowOff>95250</xdr:rowOff>
    </xdr:to>
    <xdr:sp macro="" textlink="">
      <xdr:nvSpPr>
        <xdr:cNvPr id="484" name="楕円 483"/>
        <xdr:cNvSpPr/>
      </xdr:nvSpPr>
      <xdr:spPr>
        <a:xfrm>
          <a:off x="6921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111760</xdr:rowOff>
    </xdr:from>
    <xdr:ext cx="534035" cy="258445"/>
    <xdr:sp macro="" textlink="">
      <xdr:nvSpPr>
        <xdr:cNvPr id="485" name="テキスト ボックス 484"/>
        <xdr:cNvSpPr txBox="1"/>
      </xdr:nvSpPr>
      <xdr:spPr>
        <a:xfrm>
          <a:off x="6704965" y="16056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7" name="テキスト ボックス 496"/>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9" name="テキスト ボックス 498"/>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1" name="テキスト ボックス 50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3" name="テキスト ボックス 502"/>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5" name="テキスト ボックス 50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7" name="テキスト ボックス 506"/>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33</xdr:row>
      <xdr:rowOff>135890</xdr:rowOff>
    </xdr:from>
    <xdr:to xmlns:xdr="http://schemas.openxmlformats.org/drawingml/2006/spreadsheetDrawing">
      <xdr:col>85</xdr:col>
      <xdr:colOff>126365</xdr:colOff>
      <xdr:row>38</xdr:row>
      <xdr:rowOff>99060</xdr:rowOff>
    </xdr:to>
    <xdr:cxnSp macro="">
      <xdr:nvCxnSpPr>
        <xdr:cNvPr id="511" name="直線コネクタ 510"/>
        <xdr:cNvCxnSpPr/>
      </xdr:nvCxnSpPr>
      <xdr:spPr>
        <a:xfrm flipV="1">
          <a:off x="16317595" y="5793740"/>
          <a:ext cx="1270" cy="820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102870</xdr:rowOff>
    </xdr:from>
    <xdr:ext cx="534670" cy="259080"/>
    <xdr:sp macro="" textlink="">
      <xdr:nvSpPr>
        <xdr:cNvPr id="512" name="消防費最小値テキスト"/>
        <xdr:cNvSpPr txBox="1"/>
      </xdr:nvSpPr>
      <xdr:spPr>
        <a:xfrm>
          <a:off x="16370300" y="661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99060</xdr:rowOff>
    </xdr:from>
    <xdr:to xmlns:xdr="http://schemas.openxmlformats.org/drawingml/2006/spreadsheetDrawing">
      <xdr:col>86</xdr:col>
      <xdr:colOff>25400</xdr:colOff>
      <xdr:row>38</xdr:row>
      <xdr:rowOff>99060</xdr:rowOff>
    </xdr:to>
    <xdr:cxnSp macro="">
      <xdr:nvCxnSpPr>
        <xdr:cNvPr id="513" name="直線コネクタ 512"/>
        <xdr:cNvCxnSpPr/>
      </xdr:nvCxnSpPr>
      <xdr:spPr>
        <a:xfrm>
          <a:off x="16230600" y="661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32</xdr:row>
      <xdr:rowOff>82550</xdr:rowOff>
    </xdr:from>
    <xdr:ext cx="534670" cy="259080"/>
    <xdr:sp macro="" textlink="">
      <xdr:nvSpPr>
        <xdr:cNvPr id="514" name="消防費最大値テキスト"/>
        <xdr:cNvSpPr txBox="1"/>
      </xdr:nvSpPr>
      <xdr:spPr>
        <a:xfrm>
          <a:off x="16370300" y="556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33</xdr:row>
      <xdr:rowOff>135890</xdr:rowOff>
    </xdr:from>
    <xdr:to xmlns:xdr="http://schemas.openxmlformats.org/drawingml/2006/spreadsheetDrawing">
      <xdr:col>86</xdr:col>
      <xdr:colOff>25400</xdr:colOff>
      <xdr:row>33</xdr:row>
      <xdr:rowOff>135890</xdr:rowOff>
    </xdr:to>
    <xdr:cxnSp macro="">
      <xdr:nvCxnSpPr>
        <xdr:cNvPr id="515" name="直線コネクタ 514"/>
        <xdr:cNvCxnSpPr/>
      </xdr:nvCxnSpPr>
      <xdr:spPr>
        <a:xfrm>
          <a:off x="16230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113665</xdr:rowOff>
    </xdr:from>
    <xdr:to xmlns:xdr="http://schemas.openxmlformats.org/drawingml/2006/spreadsheetDrawing">
      <xdr:col>85</xdr:col>
      <xdr:colOff>127000</xdr:colOff>
      <xdr:row>34</xdr:row>
      <xdr:rowOff>93980</xdr:rowOff>
    </xdr:to>
    <xdr:cxnSp macro="">
      <xdr:nvCxnSpPr>
        <xdr:cNvPr id="516" name="直線コネクタ 515"/>
        <xdr:cNvCxnSpPr/>
      </xdr:nvCxnSpPr>
      <xdr:spPr>
        <a:xfrm>
          <a:off x="15481300" y="5600065"/>
          <a:ext cx="8382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7"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114300</xdr:rowOff>
    </xdr:from>
    <xdr:to xmlns:xdr="http://schemas.openxmlformats.org/drawingml/2006/spreadsheetDrawing">
      <xdr:col>85</xdr:col>
      <xdr:colOff>177800</xdr:colOff>
      <xdr:row>37</xdr:row>
      <xdr:rowOff>44450</xdr:rowOff>
    </xdr:to>
    <xdr:sp macro="" textlink="">
      <xdr:nvSpPr>
        <xdr:cNvPr id="518" name="フローチャート: 判断 517"/>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73025</xdr:rowOff>
    </xdr:from>
    <xdr:to xmlns:xdr="http://schemas.openxmlformats.org/drawingml/2006/spreadsheetDrawing">
      <xdr:col>81</xdr:col>
      <xdr:colOff>50800</xdr:colOff>
      <xdr:row>32</xdr:row>
      <xdr:rowOff>113665</xdr:rowOff>
    </xdr:to>
    <xdr:cxnSp macro="">
      <xdr:nvCxnSpPr>
        <xdr:cNvPr id="519" name="直線コネクタ 518"/>
        <xdr:cNvCxnSpPr/>
      </xdr:nvCxnSpPr>
      <xdr:spPr>
        <a:xfrm>
          <a:off x="14592300" y="555942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137795</xdr:rowOff>
    </xdr:from>
    <xdr:to xmlns:xdr="http://schemas.openxmlformats.org/drawingml/2006/spreadsheetDrawing">
      <xdr:col>81</xdr:col>
      <xdr:colOff>101600</xdr:colOff>
      <xdr:row>37</xdr:row>
      <xdr:rowOff>67945</xdr:rowOff>
    </xdr:to>
    <xdr:sp macro="" textlink="">
      <xdr:nvSpPr>
        <xdr:cNvPr id="520" name="フローチャート: 判断 519"/>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59055</xdr:rowOff>
    </xdr:from>
    <xdr:ext cx="534035" cy="259080"/>
    <xdr:sp macro="" textlink="">
      <xdr:nvSpPr>
        <xdr:cNvPr id="521" name="テキスト ボックス 520"/>
        <xdr:cNvSpPr txBox="1"/>
      </xdr:nvSpPr>
      <xdr:spPr>
        <a:xfrm>
          <a:off x="15213965" y="640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36195</xdr:rowOff>
    </xdr:from>
    <xdr:to xmlns:xdr="http://schemas.openxmlformats.org/drawingml/2006/spreadsheetDrawing">
      <xdr:col>76</xdr:col>
      <xdr:colOff>114300</xdr:colOff>
      <xdr:row>32</xdr:row>
      <xdr:rowOff>73025</xdr:rowOff>
    </xdr:to>
    <xdr:cxnSp macro="">
      <xdr:nvCxnSpPr>
        <xdr:cNvPr id="522" name="直線コネクタ 521"/>
        <xdr:cNvCxnSpPr/>
      </xdr:nvCxnSpPr>
      <xdr:spPr>
        <a:xfrm>
          <a:off x="13703300" y="5179695"/>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123190</xdr:rowOff>
    </xdr:from>
    <xdr:to xmlns:xdr="http://schemas.openxmlformats.org/drawingml/2006/spreadsheetDrawing">
      <xdr:col>76</xdr:col>
      <xdr:colOff>165100</xdr:colOff>
      <xdr:row>37</xdr:row>
      <xdr:rowOff>53340</xdr:rowOff>
    </xdr:to>
    <xdr:sp macro="" textlink="">
      <xdr:nvSpPr>
        <xdr:cNvPr id="523" name="フローチャート: 判断 522"/>
        <xdr:cNvSpPr/>
      </xdr:nvSpPr>
      <xdr:spPr>
        <a:xfrm>
          <a:off x="14541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44450</xdr:rowOff>
    </xdr:from>
    <xdr:ext cx="534035" cy="259080"/>
    <xdr:sp macro="" textlink="">
      <xdr:nvSpPr>
        <xdr:cNvPr id="524" name="テキスト ボックス 523"/>
        <xdr:cNvSpPr txBox="1"/>
      </xdr:nvSpPr>
      <xdr:spPr>
        <a:xfrm>
          <a:off x="14324965" y="6388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30</xdr:row>
      <xdr:rowOff>36195</xdr:rowOff>
    </xdr:from>
    <xdr:to xmlns:xdr="http://schemas.openxmlformats.org/drawingml/2006/spreadsheetDrawing">
      <xdr:col>71</xdr:col>
      <xdr:colOff>177800</xdr:colOff>
      <xdr:row>32</xdr:row>
      <xdr:rowOff>111760</xdr:rowOff>
    </xdr:to>
    <xdr:cxnSp macro="">
      <xdr:nvCxnSpPr>
        <xdr:cNvPr id="525" name="直線コネクタ 524"/>
        <xdr:cNvCxnSpPr/>
      </xdr:nvCxnSpPr>
      <xdr:spPr>
        <a:xfrm flipV="1">
          <a:off x="12814300" y="5179695"/>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26" name="フローチャート: 判断 525"/>
        <xdr:cNvSpPr/>
      </xdr:nvSpPr>
      <xdr:spPr>
        <a:xfrm>
          <a:off x="13652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35560</xdr:rowOff>
    </xdr:from>
    <xdr:ext cx="534035" cy="259080"/>
    <xdr:sp macro="" textlink="">
      <xdr:nvSpPr>
        <xdr:cNvPr id="527" name="テキスト ボックス 526"/>
        <xdr:cNvSpPr txBox="1"/>
      </xdr:nvSpPr>
      <xdr:spPr>
        <a:xfrm>
          <a:off x="13435965" y="637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155575</xdr:rowOff>
    </xdr:from>
    <xdr:to xmlns:xdr="http://schemas.openxmlformats.org/drawingml/2006/spreadsheetDrawing">
      <xdr:col>67</xdr:col>
      <xdr:colOff>101600</xdr:colOff>
      <xdr:row>37</xdr:row>
      <xdr:rowOff>86360</xdr:rowOff>
    </xdr:to>
    <xdr:sp macro="" textlink="">
      <xdr:nvSpPr>
        <xdr:cNvPr id="528" name="フローチャート: 判断 527"/>
        <xdr:cNvSpPr/>
      </xdr:nvSpPr>
      <xdr:spPr>
        <a:xfrm>
          <a:off x="12763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76835</xdr:rowOff>
    </xdr:from>
    <xdr:ext cx="534035" cy="258445"/>
    <xdr:sp macro="" textlink="">
      <xdr:nvSpPr>
        <xdr:cNvPr id="529" name="テキスト ボックス 528"/>
        <xdr:cNvSpPr txBox="1"/>
      </xdr:nvSpPr>
      <xdr:spPr>
        <a:xfrm>
          <a:off x="12546965" y="6420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43180</xdr:rowOff>
    </xdr:from>
    <xdr:to xmlns:xdr="http://schemas.openxmlformats.org/drawingml/2006/spreadsheetDrawing">
      <xdr:col>85</xdr:col>
      <xdr:colOff>177800</xdr:colOff>
      <xdr:row>34</xdr:row>
      <xdr:rowOff>144780</xdr:rowOff>
    </xdr:to>
    <xdr:sp macro="" textlink="">
      <xdr:nvSpPr>
        <xdr:cNvPr id="535" name="楕円 534"/>
        <xdr:cNvSpPr/>
      </xdr:nvSpPr>
      <xdr:spPr>
        <a:xfrm>
          <a:off x="16268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66040</xdr:rowOff>
    </xdr:from>
    <xdr:ext cx="534670" cy="258445"/>
    <xdr:sp macro="" textlink="">
      <xdr:nvSpPr>
        <xdr:cNvPr id="536" name="消防費該当値テキスト"/>
        <xdr:cNvSpPr txBox="1"/>
      </xdr:nvSpPr>
      <xdr:spPr>
        <a:xfrm>
          <a:off x="16370300" y="5723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63500</xdr:rowOff>
    </xdr:from>
    <xdr:to xmlns:xdr="http://schemas.openxmlformats.org/drawingml/2006/spreadsheetDrawing">
      <xdr:col>81</xdr:col>
      <xdr:colOff>101600</xdr:colOff>
      <xdr:row>32</xdr:row>
      <xdr:rowOff>164465</xdr:rowOff>
    </xdr:to>
    <xdr:sp macro="" textlink="">
      <xdr:nvSpPr>
        <xdr:cNvPr id="537" name="楕円 536"/>
        <xdr:cNvSpPr/>
      </xdr:nvSpPr>
      <xdr:spPr>
        <a:xfrm>
          <a:off x="15430500" y="554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9525</xdr:rowOff>
    </xdr:from>
    <xdr:ext cx="534035" cy="258445"/>
    <xdr:sp macro="" textlink="">
      <xdr:nvSpPr>
        <xdr:cNvPr id="538" name="テキスト ボックス 537"/>
        <xdr:cNvSpPr txBox="1"/>
      </xdr:nvSpPr>
      <xdr:spPr>
        <a:xfrm>
          <a:off x="15213965" y="5324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22225</xdr:rowOff>
    </xdr:from>
    <xdr:to xmlns:xdr="http://schemas.openxmlformats.org/drawingml/2006/spreadsheetDrawing">
      <xdr:col>76</xdr:col>
      <xdr:colOff>165100</xdr:colOff>
      <xdr:row>32</xdr:row>
      <xdr:rowOff>123825</xdr:rowOff>
    </xdr:to>
    <xdr:sp macro="" textlink="">
      <xdr:nvSpPr>
        <xdr:cNvPr id="539" name="楕円 538"/>
        <xdr:cNvSpPr/>
      </xdr:nvSpPr>
      <xdr:spPr>
        <a:xfrm>
          <a:off x="14541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140335</xdr:rowOff>
    </xdr:from>
    <xdr:ext cx="534035" cy="259080"/>
    <xdr:sp macro="" textlink="">
      <xdr:nvSpPr>
        <xdr:cNvPr id="540" name="テキスト ボックス 539"/>
        <xdr:cNvSpPr txBox="1"/>
      </xdr:nvSpPr>
      <xdr:spPr>
        <a:xfrm>
          <a:off x="14324965" y="5283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29</xdr:row>
      <xdr:rowOff>156845</xdr:rowOff>
    </xdr:from>
    <xdr:to xmlns:xdr="http://schemas.openxmlformats.org/drawingml/2006/spreadsheetDrawing">
      <xdr:col>72</xdr:col>
      <xdr:colOff>38100</xdr:colOff>
      <xdr:row>30</xdr:row>
      <xdr:rowOff>86995</xdr:rowOff>
    </xdr:to>
    <xdr:sp macro="" textlink="">
      <xdr:nvSpPr>
        <xdr:cNvPr id="541" name="楕円 540"/>
        <xdr:cNvSpPr/>
      </xdr:nvSpPr>
      <xdr:spPr>
        <a:xfrm>
          <a:off x="13652500" y="51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28</xdr:row>
      <xdr:rowOff>103505</xdr:rowOff>
    </xdr:from>
    <xdr:ext cx="534035" cy="259080"/>
    <xdr:sp macro="" textlink="">
      <xdr:nvSpPr>
        <xdr:cNvPr id="542" name="テキスト ボックス 541"/>
        <xdr:cNvSpPr txBox="1"/>
      </xdr:nvSpPr>
      <xdr:spPr>
        <a:xfrm>
          <a:off x="13435965" y="4904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60960</xdr:rowOff>
    </xdr:from>
    <xdr:to xmlns:xdr="http://schemas.openxmlformats.org/drawingml/2006/spreadsheetDrawing">
      <xdr:col>67</xdr:col>
      <xdr:colOff>101600</xdr:colOff>
      <xdr:row>32</xdr:row>
      <xdr:rowOff>162560</xdr:rowOff>
    </xdr:to>
    <xdr:sp macro="" textlink="">
      <xdr:nvSpPr>
        <xdr:cNvPr id="543" name="楕円 542"/>
        <xdr:cNvSpPr/>
      </xdr:nvSpPr>
      <xdr:spPr>
        <a:xfrm>
          <a:off x="12763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7620</xdr:rowOff>
    </xdr:from>
    <xdr:ext cx="534035" cy="258445"/>
    <xdr:sp macro="" textlink="">
      <xdr:nvSpPr>
        <xdr:cNvPr id="544" name="テキスト ボックス 543"/>
        <xdr:cNvSpPr txBox="1"/>
      </xdr:nvSpPr>
      <xdr:spPr>
        <a:xfrm>
          <a:off x="12546965" y="532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5" name="直線コネクタ 554"/>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56" name="テキスト ボックス 555"/>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7" name="直線コネクタ 556"/>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58" name="テキスト ボックス 557"/>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9" name="直線コネクタ 558"/>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60" name="テキスト ボックス 559"/>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1" name="直線コネクタ 560"/>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2" name="テキスト ボックス 561"/>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4" name="テキスト ボックス 563"/>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6" name="直線コネクタ 565"/>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58445"/>
    <xdr:sp macro="" textlink="">
      <xdr:nvSpPr>
        <xdr:cNvPr id="567" name="教育費最小値テキスト"/>
        <xdr:cNvSpPr txBox="1"/>
      </xdr:nvSpPr>
      <xdr:spPr>
        <a:xfrm>
          <a:off x="16370300" y="9965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8" name="直線コネクタ 567"/>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9"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70" name="直線コネクタ 569"/>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154940</xdr:rowOff>
    </xdr:from>
    <xdr:to xmlns:xdr="http://schemas.openxmlformats.org/drawingml/2006/spreadsheetDrawing">
      <xdr:col>85</xdr:col>
      <xdr:colOff>127000</xdr:colOff>
      <xdr:row>57</xdr:row>
      <xdr:rowOff>43815</xdr:rowOff>
    </xdr:to>
    <xdr:cxnSp macro="">
      <xdr:nvCxnSpPr>
        <xdr:cNvPr id="571" name="直線コネクタ 570"/>
        <xdr:cNvCxnSpPr/>
      </xdr:nvCxnSpPr>
      <xdr:spPr>
        <a:xfrm flipV="1">
          <a:off x="15481300" y="975614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34670" cy="258445"/>
    <xdr:sp macro="" textlink="">
      <xdr:nvSpPr>
        <xdr:cNvPr id="572" name="教育費平均値テキスト"/>
        <xdr:cNvSpPr txBox="1"/>
      </xdr:nvSpPr>
      <xdr:spPr>
        <a:xfrm>
          <a:off x="16370300" y="96989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73" name="フローチャート: 判断 572"/>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43815</xdr:rowOff>
    </xdr:to>
    <xdr:cxnSp macro="">
      <xdr:nvCxnSpPr>
        <xdr:cNvPr id="574" name="直線コネクタ 573"/>
        <xdr:cNvCxnSpPr/>
      </xdr:nvCxnSpPr>
      <xdr:spPr>
        <a:xfrm>
          <a:off x="14592300" y="97790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5" name="フローチャート: 判断 574"/>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34035" cy="259080"/>
    <xdr:sp macro="" textlink="">
      <xdr:nvSpPr>
        <xdr:cNvPr id="576" name="テキスト ボックス 575"/>
        <xdr:cNvSpPr txBox="1"/>
      </xdr:nvSpPr>
      <xdr:spPr>
        <a:xfrm>
          <a:off x="15213965" y="951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64135</xdr:rowOff>
    </xdr:to>
    <xdr:cxnSp macro="">
      <xdr:nvCxnSpPr>
        <xdr:cNvPr id="577" name="直線コネクタ 576"/>
        <xdr:cNvCxnSpPr/>
      </xdr:nvCxnSpPr>
      <xdr:spPr>
        <a:xfrm flipV="1">
          <a:off x="13703300" y="97790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8" name="フローチャート: 判断 577"/>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52070</xdr:rowOff>
    </xdr:from>
    <xdr:ext cx="534035" cy="258445"/>
    <xdr:sp macro="" textlink="">
      <xdr:nvSpPr>
        <xdr:cNvPr id="579" name="テキスト ボックス 578"/>
        <xdr:cNvSpPr txBox="1"/>
      </xdr:nvSpPr>
      <xdr:spPr>
        <a:xfrm>
          <a:off x="14324965" y="982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154940</xdr:rowOff>
    </xdr:from>
    <xdr:to xmlns:xdr="http://schemas.openxmlformats.org/drawingml/2006/spreadsheetDrawing">
      <xdr:col>71</xdr:col>
      <xdr:colOff>177800</xdr:colOff>
      <xdr:row>57</xdr:row>
      <xdr:rowOff>64135</xdr:rowOff>
    </xdr:to>
    <xdr:cxnSp macro="">
      <xdr:nvCxnSpPr>
        <xdr:cNvPr id="580" name="直線コネクタ 579"/>
        <xdr:cNvCxnSpPr/>
      </xdr:nvCxnSpPr>
      <xdr:spPr>
        <a:xfrm>
          <a:off x="12814300" y="975614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81" name="フローチャート: 判断 580"/>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34035" cy="258445"/>
    <xdr:sp macro="" textlink="">
      <xdr:nvSpPr>
        <xdr:cNvPr id="582" name="テキスト ボックス 581"/>
        <xdr:cNvSpPr txBox="1"/>
      </xdr:nvSpPr>
      <xdr:spPr>
        <a:xfrm>
          <a:off x="13435965" y="948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83" name="フローチャート: 判断 582"/>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48260</xdr:rowOff>
    </xdr:from>
    <xdr:ext cx="534035" cy="259080"/>
    <xdr:sp macro="" textlink="">
      <xdr:nvSpPr>
        <xdr:cNvPr id="584" name="テキスト ボックス 583"/>
        <xdr:cNvSpPr txBox="1"/>
      </xdr:nvSpPr>
      <xdr:spPr>
        <a:xfrm>
          <a:off x="12546965" y="9820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103505</xdr:rowOff>
    </xdr:from>
    <xdr:to xmlns:xdr="http://schemas.openxmlformats.org/drawingml/2006/spreadsheetDrawing">
      <xdr:col>85</xdr:col>
      <xdr:colOff>177800</xdr:colOff>
      <xdr:row>57</xdr:row>
      <xdr:rowOff>33655</xdr:rowOff>
    </xdr:to>
    <xdr:sp macro="" textlink="">
      <xdr:nvSpPr>
        <xdr:cNvPr id="590" name="楕円 589"/>
        <xdr:cNvSpPr/>
      </xdr:nvSpPr>
      <xdr:spPr>
        <a:xfrm>
          <a:off x="16268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126365</xdr:rowOff>
    </xdr:from>
    <xdr:ext cx="534670" cy="259080"/>
    <xdr:sp macro="" textlink="">
      <xdr:nvSpPr>
        <xdr:cNvPr id="591" name="教育費該当値テキスト"/>
        <xdr:cNvSpPr txBox="1"/>
      </xdr:nvSpPr>
      <xdr:spPr>
        <a:xfrm>
          <a:off x="16370300" y="955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164465</xdr:rowOff>
    </xdr:from>
    <xdr:to xmlns:xdr="http://schemas.openxmlformats.org/drawingml/2006/spreadsheetDrawing">
      <xdr:col>81</xdr:col>
      <xdr:colOff>101600</xdr:colOff>
      <xdr:row>57</xdr:row>
      <xdr:rowOff>94615</xdr:rowOff>
    </xdr:to>
    <xdr:sp macro="" textlink="">
      <xdr:nvSpPr>
        <xdr:cNvPr id="592" name="楕円 591"/>
        <xdr:cNvSpPr/>
      </xdr:nvSpPr>
      <xdr:spPr>
        <a:xfrm>
          <a:off x="15430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86360</xdr:rowOff>
    </xdr:from>
    <xdr:ext cx="534035" cy="258445"/>
    <xdr:sp macro="" textlink="">
      <xdr:nvSpPr>
        <xdr:cNvPr id="593" name="テキスト ボックス 592"/>
        <xdr:cNvSpPr txBox="1"/>
      </xdr:nvSpPr>
      <xdr:spPr>
        <a:xfrm>
          <a:off x="15213965" y="9859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126365</xdr:rowOff>
    </xdr:from>
    <xdr:to xmlns:xdr="http://schemas.openxmlformats.org/drawingml/2006/spreadsheetDrawing">
      <xdr:col>76</xdr:col>
      <xdr:colOff>165100</xdr:colOff>
      <xdr:row>57</xdr:row>
      <xdr:rowOff>56515</xdr:rowOff>
    </xdr:to>
    <xdr:sp macro="" textlink="">
      <xdr:nvSpPr>
        <xdr:cNvPr id="594" name="楕円 593"/>
        <xdr:cNvSpPr/>
      </xdr:nvSpPr>
      <xdr:spPr>
        <a:xfrm>
          <a:off x="14541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73025</xdr:rowOff>
    </xdr:from>
    <xdr:ext cx="534035" cy="259080"/>
    <xdr:sp macro="" textlink="">
      <xdr:nvSpPr>
        <xdr:cNvPr id="595" name="テキスト ボックス 594"/>
        <xdr:cNvSpPr txBox="1"/>
      </xdr:nvSpPr>
      <xdr:spPr>
        <a:xfrm>
          <a:off x="14324965" y="9502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13335</xdr:rowOff>
    </xdr:from>
    <xdr:to xmlns:xdr="http://schemas.openxmlformats.org/drawingml/2006/spreadsheetDrawing">
      <xdr:col>72</xdr:col>
      <xdr:colOff>38100</xdr:colOff>
      <xdr:row>57</xdr:row>
      <xdr:rowOff>114935</xdr:rowOff>
    </xdr:to>
    <xdr:sp macro="" textlink="">
      <xdr:nvSpPr>
        <xdr:cNvPr id="596" name="楕円 595"/>
        <xdr:cNvSpPr/>
      </xdr:nvSpPr>
      <xdr:spPr>
        <a:xfrm>
          <a:off x="13652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106045</xdr:rowOff>
    </xdr:from>
    <xdr:ext cx="534035" cy="259080"/>
    <xdr:sp macro="" textlink="">
      <xdr:nvSpPr>
        <xdr:cNvPr id="597" name="テキスト ボックス 596"/>
        <xdr:cNvSpPr txBox="1"/>
      </xdr:nvSpPr>
      <xdr:spPr>
        <a:xfrm>
          <a:off x="13435965" y="9878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104140</xdr:rowOff>
    </xdr:from>
    <xdr:to xmlns:xdr="http://schemas.openxmlformats.org/drawingml/2006/spreadsheetDrawing">
      <xdr:col>67</xdr:col>
      <xdr:colOff>101600</xdr:colOff>
      <xdr:row>57</xdr:row>
      <xdr:rowOff>34290</xdr:rowOff>
    </xdr:to>
    <xdr:sp macro="" textlink="">
      <xdr:nvSpPr>
        <xdr:cNvPr id="598" name="楕円 597"/>
        <xdr:cNvSpPr/>
      </xdr:nvSpPr>
      <xdr:spPr>
        <a:xfrm>
          <a:off x="12763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50800</xdr:rowOff>
    </xdr:from>
    <xdr:ext cx="534035" cy="259080"/>
    <xdr:sp macro="" textlink="">
      <xdr:nvSpPr>
        <xdr:cNvPr id="599" name="テキスト ボックス 598"/>
        <xdr:cNvSpPr txBox="1"/>
      </xdr:nvSpPr>
      <xdr:spPr>
        <a:xfrm>
          <a:off x="12546965" y="9480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1" name="テキスト ボックス 61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3" name="テキスト ボックス 61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5" name="テキスト ボックス 614"/>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7" name="テキスト ボックス 61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9" name="テキスト ボックス 61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1" name="テキスト ボックス 62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8445"/>
    <xdr:sp macro="" textlink="">
      <xdr:nvSpPr>
        <xdr:cNvPr id="626" name="災害復旧費最大値テキスト"/>
        <xdr:cNvSpPr txBox="1"/>
      </xdr:nvSpPr>
      <xdr:spPr>
        <a:xfrm>
          <a:off x="16370300" y="11927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7" name="直線コネクタ 626"/>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xdr:rowOff>
    </xdr:from>
    <xdr:to xmlns:xdr="http://schemas.openxmlformats.org/drawingml/2006/spreadsheetDrawing">
      <xdr:col>85</xdr:col>
      <xdr:colOff>127000</xdr:colOff>
      <xdr:row>79</xdr:row>
      <xdr:rowOff>22860</xdr:rowOff>
    </xdr:to>
    <xdr:cxnSp macro="">
      <xdr:nvCxnSpPr>
        <xdr:cNvPr id="628" name="直線コネクタ 627"/>
        <xdr:cNvCxnSpPr/>
      </xdr:nvCxnSpPr>
      <xdr:spPr>
        <a:xfrm>
          <a:off x="15481300" y="135489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88900</xdr:rowOff>
    </xdr:from>
    <xdr:ext cx="469900" cy="258445"/>
    <xdr:sp macro="" textlink="">
      <xdr:nvSpPr>
        <xdr:cNvPr id="629" name="災害復旧費平均値テキスト"/>
        <xdr:cNvSpPr txBox="1"/>
      </xdr:nvSpPr>
      <xdr:spPr>
        <a:xfrm>
          <a:off x="16370300" y="13290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30" name="フローチャート: 判断 629"/>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xdr:rowOff>
    </xdr:from>
    <xdr:to xmlns:xdr="http://schemas.openxmlformats.org/drawingml/2006/spreadsheetDrawing">
      <xdr:col>81</xdr:col>
      <xdr:colOff>50800</xdr:colOff>
      <xdr:row>79</xdr:row>
      <xdr:rowOff>6350</xdr:rowOff>
    </xdr:to>
    <xdr:cxnSp macro="">
      <xdr:nvCxnSpPr>
        <xdr:cNvPr id="631" name="直線コネクタ 630"/>
        <xdr:cNvCxnSpPr/>
      </xdr:nvCxnSpPr>
      <xdr:spPr>
        <a:xfrm flipV="1">
          <a:off x="14592300" y="13548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32" name="フローチャート: 判断 631"/>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170815</xdr:rowOff>
    </xdr:from>
    <xdr:ext cx="469265" cy="258445"/>
    <xdr:sp macro="" textlink="">
      <xdr:nvSpPr>
        <xdr:cNvPr id="633" name="テキスト ボックス 632"/>
        <xdr:cNvSpPr txBox="1"/>
      </xdr:nvSpPr>
      <xdr:spPr>
        <a:xfrm>
          <a:off x="15246350" y="13201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167005</xdr:rowOff>
    </xdr:from>
    <xdr:to xmlns:xdr="http://schemas.openxmlformats.org/drawingml/2006/spreadsheetDrawing">
      <xdr:col>76</xdr:col>
      <xdr:colOff>114300</xdr:colOff>
      <xdr:row>79</xdr:row>
      <xdr:rowOff>6350</xdr:rowOff>
    </xdr:to>
    <xdr:cxnSp macro="">
      <xdr:nvCxnSpPr>
        <xdr:cNvPr id="634" name="直線コネクタ 633"/>
        <xdr:cNvCxnSpPr/>
      </xdr:nvCxnSpPr>
      <xdr:spPr>
        <a:xfrm>
          <a:off x="13703300" y="135401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5" name="フローチャート: 判断 634"/>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155575</xdr:rowOff>
    </xdr:from>
    <xdr:ext cx="534035" cy="258445"/>
    <xdr:sp macro="" textlink="">
      <xdr:nvSpPr>
        <xdr:cNvPr id="636" name="テキスト ボックス 635"/>
        <xdr:cNvSpPr txBox="1"/>
      </xdr:nvSpPr>
      <xdr:spPr>
        <a:xfrm>
          <a:off x="14324965" y="1318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39370</xdr:rowOff>
    </xdr:from>
    <xdr:to xmlns:xdr="http://schemas.openxmlformats.org/drawingml/2006/spreadsheetDrawing">
      <xdr:col>71</xdr:col>
      <xdr:colOff>177800</xdr:colOff>
      <xdr:row>78</xdr:row>
      <xdr:rowOff>167005</xdr:rowOff>
    </xdr:to>
    <xdr:cxnSp macro="">
      <xdr:nvCxnSpPr>
        <xdr:cNvPr id="637" name="直線コネクタ 636"/>
        <xdr:cNvCxnSpPr/>
      </xdr:nvCxnSpPr>
      <xdr:spPr>
        <a:xfrm>
          <a:off x="12814300" y="1324102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8" name="フローチャート: 判断 637"/>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69265" cy="258445"/>
    <xdr:sp macro="" textlink="">
      <xdr:nvSpPr>
        <xdr:cNvPr id="639" name="テキスト ボックス 638"/>
        <xdr:cNvSpPr txBox="1"/>
      </xdr:nvSpPr>
      <xdr:spPr>
        <a:xfrm>
          <a:off x="13468350" y="13196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40" name="フローチャート: 判断 639"/>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129540</xdr:rowOff>
    </xdr:from>
    <xdr:ext cx="534035" cy="259080"/>
    <xdr:sp macro="" textlink="">
      <xdr:nvSpPr>
        <xdr:cNvPr id="641" name="テキスト ボックス 640"/>
        <xdr:cNvSpPr txBox="1"/>
      </xdr:nvSpPr>
      <xdr:spPr>
        <a:xfrm>
          <a:off x="12546965" y="13502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143510</xdr:rowOff>
    </xdr:from>
    <xdr:to xmlns:xdr="http://schemas.openxmlformats.org/drawingml/2006/spreadsheetDrawing">
      <xdr:col>85</xdr:col>
      <xdr:colOff>177800</xdr:colOff>
      <xdr:row>79</xdr:row>
      <xdr:rowOff>73660</xdr:rowOff>
    </xdr:to>
    <xdr:sp macro="" textlink="">
      <xdr:nvSpPr>
        <xdr:cNvPr id="647" name="楕円 646"/>
        <xdr:cNvSpPr/>
      </xdr:nvSpPr>
      <xdr:spPr>
        <a:xfrm>
          <a:off x="162687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58420</xdr:rowOff>
    </xdr:from>
    <xdr:ext cx="469900" cy="259080"/>
    <xdr:sp macro="" textlink="">
      <xdr:nvSpPr>
        <xdr:cNvPr id="648" name="災害復旧費該当値テキスト"/>
        <xdr:cNvSpPr txBox="1"/>
      </xdr:nvSpPr>
      <xdr:spPr>
        <a:xfrm>
          <a:off x="1637030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125095</xdr:rowOff>
    </xdr:from>
    <xdr:to xmlns:xdr="http://schemas.openxmlformats.org/drawingml/2006/spreadsheetDrawing">
      <xdr:col>81</xdr:col>
      <xdr:colOff>101600</xdr:colOff>
      <xdr:row>79</xdr:row>
      <xdr:rowOff>55245</xdr:rowOff>
    </xdr:to>
    <xdr:sp macro="" textlink="">
      <xdr:nvSpPr>
        <xdr:cNvPr id="649" name="楕円 648"/>
        <xdr:cNvSpPr/>
      </xdr:nvSpPr>
      <xdr:spPr>
        <a:xfrm>
          <a:off x="15430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46355</xdr:rowOff>
    </xdr:from>
    <xdr:ext cx="469265" cy="259080"/>
    <xdr:sp macro="" textlink="">
      <xdr:nvSpPr>
        <xdr:cNvPr id="650" name="テキスト ボックス 649"/>
        <xdr:cNvSpPr txBox="1"/>
      </xdr:nvSpPr>
      <xdr:spPr>
        <a:xfrm>
          <a:off x="15246350" y="13590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126365</xdr:rowOff>
    </xdr:from>
    <xdr:to xmlns:xdr="http://schemas.openxmlformats.org/drawingml/2006/spreadsheetDrawing">
      <xdr:col>76</xdr:col>
      <xdr:colOff>165100</xdr:colOff>
      <xdr:row>79</xdr:row>
      <xdr:rowOff>56515</xdr:rowOff>
    </xdr:to>
    <xdr:sp macro="" textlink="">
      <xdr:nvSpPr>
        <xdr:cNvPr id="651" name="楕円 650"/>
        <xdr:cNvSpPr/>
      </xdr:nvSpPr>
      <xdr:spPr>
        <a:xfrm>
          <a:off x="145415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47625</xdr:rowOff>
    </xdr:from>
    <xdr:ext cx="469265" cy="259080"/>
    <xdr:sp macro="" textlink="">
      <xdr:nvSpPr>
        <xdr:cNvPr id="652" name="テキスト ボックス 651"/>
        <xdr:cNvSpPr txBox="1"/>
      </xdr:nvSpPr>
      <xdr:spPr>
        <a:xfrm>
          <a:off x="14357350" y="13592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116205</xdr:rowOff>
    </xdr:from>
    <xdr:to xmlns:xdr="http://schemas.openxmlformats.org/drawingml/2006/spreadsheetDrawing">
      <xdr:col>72</xdr:col>
      <xdr:colOff>38100</xdr:colOff>
      <xdr:row>79</xdr:row>
      <xdr:rowOff>46355</xdr:rowOff>
    </xdr:to>
    <xdr:sp macro="" textlink="">
      <xdr:nvSpPr>
        <xdr:cNvPr id="653" name="楕円 652"/>
        <xdr:cNvSpPr/>
      </xdr:nvSpPr>
      <xdr:spPr>
        <a:xfrm>
          <a:off x="13652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37465</xdr:rowOff>
    </xdr:from>
    <xdr:ext cx="469265" cy="259080"/>
    <xdr:sp macro="" textlink="">
      <xdr:nvSpPr>
        <xdr:cNvPr id="654" name="テキスト ボックス 653"/>
        <xdr:cNvSpPr txBox="1"/>
      </xdr:nvSpPr>
      <xdr:spPr>
        <a:xfrm>
          <a:off x="13468350" y="13582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160020</xdr:rowOff>
    </xdr:from>
    <xdr:to xmlns:xdr="http://schemas.openxmlformats.org/drawingml/2006/spreadsheetDrawing">
      <xdr:col>67</xdr:col>
      <xdr:colOff>101600</xdr:colOff>
      <xdr:row>77</xdr:row>
      <xdr:rowOff>90170</xdr:rowOff>
    </xdr:to>
    <xdr:sp macro="" textlink="">
      <xdr:nvSpPr>
        <xdr:cNvPr id="655" name="楕円 654"/>
        <xdr:cNvSpPr/>
      </xdr:nvSpPr>
      <xdr:spPr>
        <a:xfrm>
          <a:off x="12763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106680</xdr:rowOff>
    </xdr:from>
    <xdr:ext cx="534035" cy="259080"/>
    <xdr:sp macro="" textlink="">
      <xdr:nvSpPr>
        <xdr:cNvPr id="656" name="テキスト ボックス 655"/>
        <xdr:cNvSpPr txBox="1"/>
      </xdr:nvSpPr>
      <xdr:spPr>
        <a:xfrm>
          <a:off x="12546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8" name="テキスト ボックス 667"/>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0" name="テキスト ボックス 669"/>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2" name="テキスト ボックス 671"/>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4" name="テキスト ボックス 673"/>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6" name="テキスト ボックス 67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8" name="直線コネクタ 677"/>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9"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80" name="直線コネクタ 679"/>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81"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82" name="直線コネクタ 681"/>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41275</xdr:rowOff>
    </xdr:from>
    <xdr:to xmlns:xdr="http://schemas.openxmlformats.org/drawingml/2006/spreadsheetDrawing">
      <xdr:col>85</xdr:col>
      <xdr:colOff>127000</xdr:colOff>
      <xdr:row>97</xdr:row>
      <xdr:rowOff>52070</xdr:rowOff>
    </xdr:to>
    <xdr:cxnSp macro="">
      <xdr:nvCxnSpPr>
        <xdr:cNvPr id="683" name="直線コネクタ 682"/>
        <xdr:cNvCxnSpPr/>
      </xdr:nvCxnSpPr>
      <xdr:spPr>
        <a:xfrm flipV="1">
          <a:off x="15481300" y="166719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84" name="公債費平均値テキスト"/>
        <xdr:cNvSpPr txBox="1"/>
      </xdr:nvSpPr>
      <xdr:spPr>
        <a:xfrm>
          <a:off x="16370300" y="1669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5" name="フローチャート: 判断 684"/>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52070</xdr:rowOff>
    </xdr:from>
    <xdr:to xmlns:xdr="http://schemas.openxmlformats.org/drawingml/2006/spreadsheetDrawing">
      <xdr:col>81</xdr:col>
      <xdr:colOff>50800</xdr:colOff>
      <xdr:row>97</xdr:row>
      <xdr:rowOff>72390</xdr:rowOff>
    </xdr:to>
    <xdr:cxnSp macro="">
      <xdr:nvCxnSpPr>
        <xdr:cNvPr id="686" name="直線コネクタ 685"/>
        <xdr:cNvCxnSpPr/>
      </xdr:nvCxnSpPr>
      <xdr:spPr>
        <a:xfrm flipV="1">
          <a:off x="14592300" y="166827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7" name="フローチャート: 判断 686"/>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4035" cy="259080"/>
    <xdr:sp macro="" textlink="">
      <xdr:nvSpPr>
        <xdr:cNvPr id="688" name="テキスト ボックス 687"/>
        <xdr:cNvSpPr txBox="1"/>
      </xdr:nvSpPr>
      <xdr:spPr>
        <a:xfrm>
          <a:off x="15213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72390</xdr:rowOff>
    </xdr:from>
    <xdr:to xmlns:xdr="http://schemas.openxmlformats.org/drawingml/2006/spreadsheetDrawing">
      <xdr:col>76</xdr:col>
      <xdr:colOff>114300</xdr:colOff>
      <xdr:row>97</xdr:row>
      <xdr:rowOff>91440</xdr:rowOff>
    </xdr:to>
    <xdr:cxnSp macro="">
      <xdr:nvCxnSpPr>
        <xdr:cNvPr id="689" name="直線コネクタ 688"/>
        <xdr:cNvCxnSpPr/>
      </xdr:nvCxnSpPr>
      <xdr:spPr>
        <a:xfrm flipV="1">
          <a:off x="13703300" y="167030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90" name="フローチャート: 判断 689"/>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34035" cy="259080"/>
    <xdr:sp macro="" textlink="">
      <xdr:nvSpPr>
        <xdr:cNvPr id="691" name="テキスト ボックス 690"/>
        <xdr:cNvSpPr txBox="1"/>
      </xdr:nvSpPr>
      <xdr:spPr>
        <a:xfrm>
          <a:off x="14324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91440</xdr:rowOff>
    </xdr:from>
    <xdr:to xmlns:xdr="http://schemas.openxmlformats.org/drawingml/2006/spreadsheetDrawing">
      <xdr:col>71</xdr:col>
      <xdr:colOff>177800</xdr:colOff>
      <xdr:row>97</xdr:row>
      <xdr:rowOff>92710</xdr:rowOff>
    </xdr:to>
    <xdr:cxnSp macro="">
      <xdr:nvCxnSpPr>
        <xdr:cNvPr id="692" name="直線コネクタ 691"/>
        <xdr:cNvCxnSpPr/>
      </xdr:nvCxnSpPr>
      <xdr:spPr>
        <a:xfrm flipV="1">
          <a:off x="12814300" y="16722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93" name="フローチャート: 判断 692"/>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34035" cy="258445"/>
    <xdr:sp macro="" textlink="">
      <xdr:nvSpPr>
        <xdr:cNvPr id="694" name="テキスト ボックス 693"/>
        <xdr:cNvSpPr txBox="1"/>
      </xdr:nvSpPr>
      <xdr:spPr>
        <a:xfrm>
          <a:off x="13435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5" name="フローチャート: 判断 694"/>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34035" cy="259080"/>
    <xdr:sp macro="" textlink="">
      <xdr:nvSpPr>
        <xdr:cNvPr id="696" name="テキスト ボックス 695"/>
        <xdr:cNvSpPr txBox="1"/>
      </xdr:nvSpPr>
      <xdr:spPr>
        <a:xfrm>
          <a:off x="12546965" y="16825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161925</xdr:rowOff>
    </xdr:from>
    <xdr:to xmlns:xdr="http://schemas.openxmlformats.org/drawingml/2006/spreadsheetDrawing">
      <xdr:col>85</xdr:col>
      <xdr:colOff>177800</xdr:colOff>
      <xdr:row>97</xdr:row>
      <xdr:rowOff>92075</xdr:rowOff>
    </xdr:to>
    <xdr:sp macro="" textlink="">
      <xdr:nvSpPr>
        <xdr:cNvPr id="702" name="楕円 701"/>
        <xdr:cNvSpPr/>
      </xdr:nvSpPr>
      <xdr:spPr>
        <a:xfrm>
          <a:off x="162687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13335</xdr:rowOff>
    </xdr:from>
    <xdr:ext cx="598805" cy="259080"/>
    <xdr:sp macro="" textlink="">
      <xdr:nvSpPr>
        <xdr:cNvPr id="703" name="公債費該当値テキスト"/>
        <xdr:cNvSpPr txBox="1"/>
      </xdr:nvSpPr>
      <xdr:spPr>
        <a:xfrm>
          <a:off x="16370300" y="1647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1270</xdr:rowOff>
    </xdr:from>
    <xdr:to xmlns:xdr="http://schemas.openxmlformats.org/drawingml/2006/spreadsheetDrawing">
      <xdr:col>81</xdr:col>
      <xdr:colOff>101600</xdr:colOff>
      <xdr:row>97</xdr:row>
      <xdr:rowOff>102870</xdr:rowOff>
    </xdr:to>
    <xdr:sp macro="" textlink="">
      <xdr:nvSpPr>
        <xdr:cNvPr id="704" name="楕円 703"/>
        <xdr:cNvSpPr/>
      </xdr:nvSpPr>
      <xdr:spPr>
        <a:xfrm>
          <a:off x="15430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119380</xdr:rowOff>
    </xdr:from>
    <xdr:ext cx="598170" cy="259080"/>
    <xdr:sp macro="" textlink="">
      <xdr:nvSpPr>
        <xdr:cNvPr id="705" name="テキスト ボックス 704"/>
        <xdr:cNvSpPr txBox="1"/>
      </xdr:nvSpPr>
      <xdr:spPr>
        <a:xfrm>
          <a:off x="15181580" y="1640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706" name="楕円 705"/>
        <xdr:cNvSpPr/>
      </xdr:nvSpPr>
      <xdr:spPr>
        <a:xfrm>
          <a:off x="14541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139700</xdr:rowOff>
    </xdr:from>
    <xdr:ext cx="598170" cy="259080"/>
    <xdr:sp macro="" textlink="">
      <xdr:nvSpPr>
        <xdr:cNvPr id="707" name="テキスト ボックス 706"/>
        <xdr:cNvSpPr txBox="1"/>
      </xdr:nvSpPr>
      <xdr:spPr>
        <a:xfrm>
          <a:off x="14292580" y="16427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40640</xdr:rowOff>
    </xdr:from>
    <xdr:to xmlns:xdr="http://schemas.openxmlformats.org/drawingml/2006/spreadsheetDrawing">
      <xdr:col>72</xdr:col>
      <xdr:colOff>38100</xdr:colOff>
      <xdr:row>97</xdr:row>
      <xdr:rowOff>142240</xdr:rowOff>
    </xdr:to>
    <xdr:sp macro="" textlink="">
      <xdr:nvSpPr>
        <xdr:cNvPr id="708" name="楕円 707"/>
        <xdr:cNvSpPr/>
      </xdr:nvSpPr>
      <xdr:spPr>
        <a:xfrm>
          <a:off x="13652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158750</xdr:rowOff>
    </xdr:from>
    <xdr:ext cx="534035" cy="259080"/>
    <xdr:sp macro="" textlink="">
      <xdr:nvSpPr>
        <xdr:cNvPr id="709" name="テキスト ボックス 708"/>
        <xdr:cNvSpPr txBox="1"/>
      </xdr:nvSpPr>
      <xdr:spPr>
        <a:xfrm>
          <a:off x="13435965" y="1644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41910</xdr:rowOff>
    </xdr:from>
    <xdr:to xmlns:xdr="http://schemas.openxmlformats.org/drawingml/2006/spreadsheetDrawing">
      <xdr:col>67</xdr:col>
      <xdr:colOff>101600</xdr:colOff>
      <xdr:row>97</xdr:row>
      <xdr:rowOff>143510</xdr:rowOff>
    </xdr:to>
    <xdr:sp macro="" textlink="">
      <xdr:nvSpPr>
        <xdr:cNvPr id="710" name="楕円 709"/>
        <xdr:cNvSpPr/>
      </xdr:nvSpPr>
      <xdr:spPr>
        <a:xfrm>
          <a:off x="12763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160655</xdr:rowOff>
    </xdr:from>
    <xdr:ext cx="534035" cy="259080"/>
    <xdr:sp macro="" textlink="">
      <xdr:nvSpPr>
        <xdr:cNvPr id="711" name="テキスト ボックス 710"/>
        <xdr:cNvSpPr txBox="1"/>
      </xdr:nvSpPr>
      <xdr:spPr>
        <a:xfrm>
          <a:off x="12546965" y="16448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3" name="テキスト ボックス 72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5" name="テキスト ボックス 724"/>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27" name="テキスト ボックス 726"/>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29" name="テキスト ボックス 728"/>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8445"/>
    <xdr:sp macro="" textlink="">
      <xdr:nvSpPr>
        <xdr:cNvPr id="736" name="諸支出金最小値テキスト"/>
        <xdr:cNvSpPr txBox="1"/>
      </xdr:nvSpPr>
      <xdr:spPr>
        <a:xfrm>
          <a:off x="22212300" y="6762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8"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9" name="直線コネクタ 738"/>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41"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42" name="フローチャート: 判断 741"/>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4" name="フローチャート: 判断 743"/>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93980</xdr:rowOff>
    </xdr:from>
    <xdr:ext cx="378460" cy="259080"/>
    <xdr:sp macro="" textlink="">
      <xdr:nvSpPr>
        <xdr:cNvPr id="745" name="テキスト ボックス 744"/>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7" name="フローチャート: 判断 746"/>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104140</xdr:rowOff>
    </xdr:from>
    <xdr:ext cx="313690" cy="259080"/>
    <xdr:sp macro="" textlink="">
      <xdr:nvSpPr>
        <xdr:cNvPr id="748" name="テキスト ボックス 747"/>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50" name="フローチャート: 判断 749"/>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51" name="テキスト ボックス 750"/>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52" name="フローチャート: 判断 751"/>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96520</xdr:rowOff>
    </xdr:from>
    <xdr:ext cx="378460" cy="259080"/>
    <xdr:sp macro="" textlink="">
      <xdr:nvSpPr>
        <xdr:cNvPr id="753" name="テキスト ボックス 752"/>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8445"/>
    <xdr:sp macro="" textlink="">
      <xdr:nvSpPr>
        <xdr:cNvPr id="760" name="諸支出金該当値テキスト"/>
        <xdr:cNvSpPr txBox="1"/>
      </xdr:nvSpPr>
      <xdr:spPr>
        <a:xfrm>
          <a:off x="22212300" y="6635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2" name="テキスト ボックス 76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4" name="テキスト ボックス 76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6" name="テキスト ボックス 76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8" name="テキスト ボックス 76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9" name="直線コネクタ 77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80" name="テキスト ボックス 779"/>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1" name="直線コネクタ 78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6725" cy="258445"/>
    <xdr:sp macro="" textlink="">
      <xdr:nvSpPr>
        <xdr:cNvPr id="782" name="テキスト ボックス 781"/>
        <xdr:cNvSpPr txBox="1"/>
      </xdr:nvSpPr>
      <xdr:spPr>
        <a:xfrm>
          <a:off x="17820640" y="9745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3" name="直線コネクタ 78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6725" cy="259080"/>
    <xdr:sp macro="" textlink="">
      <xdr:nvSpPr>
        <xdr:cNvPr id="784" name="テキスト ボックス 783"/>
        <xdr:cNvSpPr txBox="1"/>
      </xdr:nvSpPr>
      <xdr:spPr>
        <a:xfrm>
          <a:off x="17820640" y="9418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5" name="直線コネクタ 78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6725" cy="258445"/>
    <xdr:sp macro="" textlink="">
      <xdr:nvSpPr>
        <xdr:cNvPr id="786" name="テキスト ボックス 785"/>
        <xdr:cNvSpPr txBox="1"/>
      </xdr:nvSpPr>
      <xdr:spPr>
        <a:xfrm>
          <a:off x="17820640" y="9093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7" name="直線コネクタ 78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6725" cy="258445"/>
    <xdr:sp macro="" textlink="">
      <xdr:nvSpPr>
        <xdr:cNvPr id="788" name="テキスト ボックス 787"/>
        <xdr:cNvSpPr txBox="1"/>
      </xdr:nvSpPr>
      <xdr:spPr>
        <a:xfrm>
          <a:off x="17820640" y="8766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9" name="直線コネクタ 78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0" name="テキスト ボックス 789"/>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2" name="テキスト ボックス 79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4" name="直線コネクタ 793"/>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8445"/>
    <xdr:sp macro="" textlink="">
      <xdr:nvSpPr>
        <xdr:cNvPr id="795" name="前年度繰上充用金最小値テキスト"/>
        <xdr:cNvSpPr txBox="1"/>
      </xdr:nvSpPr>
      <xdr:spPr>
        <a:xfrm>
          <a:off x="22212300" y="10261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6" name="直線コネクタ 79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58445"/>
    <xdr:sp macro="" textlink="">
      <xdr:nvSpPr>
        <xdr:cNvPr id="797" name="前年度繰上充用金最大値テキスト"/>
        <xdr:cNvSpPr txBox="1"/>
      </xdr:nvSpPr>
      <xdr:spPr>
        <a:xfrm>
          <a:off x="22212300" y="8501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8" name="直線コネクタ 797"/>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9" name="直線コネクタ 798"/>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8445"/>
    <xdr:sp macro="" textlink="">
      <xdr:nvSpPr>
        <xdr:cNvPr id="800" name="前年度繰上充用金平均値テキスト"/>
        <xdr:cNvSpPr txBox="1"/>
      </xdr:nvSpPr>
      <xdr:spPr>
        <a:xfrm>
          <a:off x="22212300" y="1000760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801" name="フローチャート: 判断 800"/>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2" name="直線コネクタ 801"/>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803" name="フローチャート: 判断 802"/>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3690" cy="259080"/>
    <xdr:sp macro="" textlink="">
      <xdr:nvSpPr>
        <xdr:cNvPr id="804" name="テキスト ボックス 803"/>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5" name="直線コネクタ 804"/>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6" name="フローチャート: 判断 805"/>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58445"/>
    <xdr:sp macro="" textlink="">
      <xdr:nvSpPr>
        <xdr:cNvPr id="807" name="テキスト ボックス 806"/>
        <xdr:cNvSpPr txBox="1"/>
      </xdr:nvSpPr>
      <xdr:spPr>
        <a:xfrm>
          <a:off x="20277455" y="99307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8" name="直線コネクタ 807"/>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9" name="フローチャート: 判断 808"/>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58445"/>
    <xdr:sp macro="" textlink="">
      <xdr:nvSpPr>
        <xdr:cNvPr id="810" name="テキスト ボックス 809"/>
        <xdr:cNvSpPr txBox="1"/>
      </xdr:nvSpPr>
      <xdr:spPr>
        <a:xfrm>
          <a:off x="19388455" y="99301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11" name="フローチャート: 判断 810"/>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8445"/>
    <xdr:sp macro="" textlink="">
      <xdr:nvSpPr>
        <xdr:cNvPr id="812" name="テキスト ボックス 811"/>
        <xdr:cNvSpPr txBox="1"/>
      </xdr:nvSpPr>
      <xdr:spPr>
        <a:xfrm>
          <a:off x="18499455" y="99282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8" name="楕円 817"/>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8445"/>
    <xdr:sp macro="" textlink="">
      <xdr:nvSpPr>
        <xdr:cNvPr id="819" name="前年度繰上充用金該当値テキスト"/>
        <xdr:cNvSpPr txBox="1"/>
      </xdr:nvSpPr>
      <xdr:spPr>
        <a:xfrm>
          <a:off x="22212300" y="10134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20" name="楕円 819"/>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920" cy="259080"/>
    <xdr:sp macro="" textlink="">
      <xdr:nvSpPr>
        <xdr:cNvPr id="821" name="テキスト ボックス 820"/>
        <xdr:cNvSpPr txBox="1"/>
      </xdr:nvSpPr>
      <xdr:spPr>
        <a:xfrm>
          <a:off x="2119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2" name="楕円 821"/>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920" cy="259080"/>
    <xdr:sp macro="" textlink="">
      <xdr:nvSpPr>
        <xdr:cNvPr id="823" name="テキスト ボックス 822"/>
        <xdr:cNvSpPr txBox="1"/>
      </xdr:nvSpPr>
      <xdr:spPr>
        <a:xfrm>
          <a:off x="2030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4" name="楕円 823"/>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920" cy="259080"/>
    <xdr:sp macro="" textlink="">
      <xdr:nvSpPr>
        <xdr:cNvPr id="825" name="テキスト ボックス 824"/>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6" name="楕円 825"/>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27" name="テキスト ボックス 826"/>
        <xdr:cNvSpPr txBox="1"/>
      </xdr:nvSpPr>
      <xdr:spPr>
        <a:xfrm>
          <a:off x="18531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類似団体平均を最も大きく上回っているのは商工費であり、対前年度比</a:t>
          </a:r>
          <a:r>
            <a:rPr kumimoji="1" lang="en-US" altLang="ja-JP" sz="1300">
              <a:latin typeface="ＭＳ Ｐゴシック"/>
              <a:ea typeface="ＭＳ Ｐゴシック"/>
            </a:rPr>
            <a:t>47,164</a:t>
          </a:r>
          <a:r>
            <a:rPr kumimoji="1" lang="ja-JP" altLang="en-US" sz="1300">
              <a:latin typeface="ＭＳ Ｐゴシック"/>
              <a:ea typeface="ＭＳ Ｐゴシック"/>
            </a:rPr>
            <a:t>の増となっている。商工費の主な構成項目は、ふるさと納税事業費、観光費及びジオパーク推進費である。今年度はふるさと納税による寄付額の増加に伴い返礼品及び配送料等の関連経費が増加している。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民生費は生活保護扶助費等の減により、対前年度比△</a:t>
          </a:r>
          <a:r>
            <a:rPr kumimoji="1" lang="en-US" altLang="ja-JP" sz="1300">
              <a:latin typeface="ＭＳ Ｐゴシック"/>
              <a:ea typeface="ＭＳ Ｐゴシック"/>
            </a:rPr>
            <a:t>1,561</a:t>
          </a:r>
          <a:r>
            <a:rPr kumimoji="1" lang="ja-JP" altLang="en-US" sz="1300">
              <a:latin typeface="ＭＳ Ｐゴシック"/>
              <a:ea typeface="ＭＳ Ｐゴシック"/>
            </a:rPr>
            <a:t>円となっているが、依然として生活保護率が高く、類似団体と比較しても高い水準で推移している。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消防費は、隣接する東洋町の消防業務を受託していることから、令和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年度以降は減少傾向にあるものの、類似団体平均を上回っている。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公債費は微増傾向が続いている。令和</a:t>
          </a:r>
          <a:r>
            <a:rPr kumimoji="1" lang="en-US" altLang="ja-JP" sz="1300">
              <a:latin typeface="ＭＳ Ｐゴシック"/>
              <a:ea typeface="ＭＳ Ｐゴシック"/>
            </a:rPr>
            <a:t>7</a:t>
          </a:r>
          <a:r>
            <a:rPr kumimoji="1" lang="ja-JP" altLang="en-US" sz="1300">
              <a:latin typeface="ＭＳ Ｐゴシック"/>
              <a:ea typeface="ＭＳ Ｐゴシック"/>
            </a:rPr>
            <a:t>年度以降は室戸診療所の建設に係る地方債の元金償還が始まるため公債費の増加が見込まれるが、統合中学校整備事業等の大型事業の実施も予定していることから、公債費の増加は続く見込みである。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今後も、自主財源の確保に努めるとともに、業務の効率化及び事業の見直し等を行い、健全な財政運営に努める。</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2</a:t>
          </a:r>
          <a:r>
            <a:rPr kumimoji="1" lang="ja-JP" altLang="en-US" sz="1400">
              <a:latin typeface="ＭＳ ゴシック"/>
              <a:ea typeface="ＭＳ ゴシック"/>
            </a:rPr>
            <a:t>年度以降、実質単年度収支は黒字となっている。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また、財政調整基金については、決算剰余金を中心に積立を行うとともに、最低水準の取崩しに努めていることから増加している。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しかしながら、人口減少や高い高齢化率に加え、地域産業の低迷等により財政基盤が弱く、今後は統合中学校整備事業等の大型事業の実施も予定されていることから、引き続き財源の確保及び経費の削減等に取り組み、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全会計において赤字は解消されており、連結実質赤字比率は生じていない。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国民健康保険事業では、標準財政規模比が対前年度比</a:t>
          </a:r>
          <a:r>
            <a:rPr kumimoji="1" lang="en-US" altLang="ja-JP" sz="1400">
              <a:latin typeface="ＭＳ ゴシック"/>
              <a:ea typeface="ＭＳ ゴシック"/>
            </a:rPr>
            <a:t>0.33</a:t>
          </a:r>
          <a:r>
            <a:rPr kumimoji="1" lang="ja-JP" altLang="en-US" sz="1400">
              <a:latin typeface="ＭＳ ゴシック"/>
              <a:ea typeface="ＭＳ ゴシック"/>
            </a:rPr>
            <a:t>ポイントの増となっており、今後も引き続き、特定健診の実施、医療費の適正化及び保険税率の見直し等に取り組み、財政の健全化に努める。</a:t>
          </a:r>
          <a:endParaRPr kumimoji="1" lang="en-US" altLang="ja-JP" sz="1400">
            <a:latin typeface="ＭＳ ゴシック"/>
            <a:ea typeface="ＭＳ ゴシック"/>
          </a:endParaRPr>
        </a:p>
        <a:p>
          <a:r>
            <a:rPr kumimoji="1" lang="ja-JP" altLang="en-US" sz="1400">
              <a:latin typeface="ＭＳ ゴシック"/>
              <a:ea typeface="ＭＳ ゴシック"/>
            </a:rPr>
            <a:t>　また、特別会計においては一般会計からの繰入金が生じていることから、今後も引き続き、歳入の確保や経費の削減に努め、各会計での財政の健全化に努める。</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137</v>
      </c>
      <c r="M3" s="44"/>
      <c r="N3" s="44"/>
      <c r="O3" s="44"/>
      <c r="P3" s="44"/>
      <c r="Q3" s="44"/>
      <c r="R3" s="94"/>
      <c r="S3" s="94"/>
      <c r="T3" s="94"/>
      <c r="U3" s="94"/>
      <c r="V3" s="112"/>
      <c r="W3" s="127" t="s">
        <v>140</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10</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17</v>
      </c>
      <c r="BW3" s="137"/>
      <c r="BX3" s="137"/>
      <c r="BY3" s="137"/>
      <c r="BZ3" s="137"/>
      <c r="CA3" s="137"/>
      <c r="CB3" s="137"/>
      <c r="CC3" s="164"/>
      <c r="CD3" s="10" t="s">
        <v>10</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16399509</v>
      </c>
      <c r="BO4" s="216"/>
      <c r="BP4" s="216"/>
      <c r="BQ4" s="216"/>
      <c r="BR4" s="216"/>
      <c r="BS4" s="216"/>
      <c r="BT4" s="216"/>
      <c r="BU4" s="219"/>
      <c r="BV4" s="213">
        <v>16071284</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13.5</v>
      </c>
      <c r="CU4" s="237"/>
      <c r="CV4" s="237"/>
      <c r="CW4" s="237"/>
      <c r="CX4" s="237"/>
      <c r="CY4" s="237"/>
      <c r="CZ4" s="237"/>
      <c r="DA4" s="245"/>
      <c r="DB4" s="229">
        <v>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71</v>
      </c>
      <c r="AV5" s="139"/>
      <c r="AW5" s="139"/>
      <c r="AX5" s="139"/>
      <c r="AY5" s="190" t="s">
        <v>143</v>
      </c>
      <c r="AZ5" s="198"/>
      <c r="BA5" s="198"/>
      <c r="BB5" s="198"/>
      <c r="BC5" s="198"/>
      <c r="BD5" s="198"/>
      <c r="BE5" s="198"/>
      <c r="BF5" s="198"/>
      <c r="BG5" s="198"/>
      <c r="BH5" s="198"/>
      <c r="BI5" s="198"/>
      <c r="BJ5" s="198"/>
      <c r="BK5" s="198"/>
      <c r="BL5" s="198"/>
      <c r="BM5" s="209"/>
      <c r="BN5" s="214">
        <v>15426904</v>
      </c>
      <c r="BO5" s="217"/>
      <c r="BP5" s="217"/>
      <c r="BQ5" s="217"/>
      <c r="BR5" s="217"/>
      <c r="BS5" s="217"/>
      <c r="BT5" s="217"/>
      <c r="BU5" s="220"/>
      <c r="BV5" s="214">
        <v>15583645</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93.9</v>
      </c>
      <c r="CU5" s="238"/>
      <c r="CV5" s="238"/>
      <c r="CW5" s="238"/>
      <c r="CX5" s="238"/>
      <c r="CY5" s="238"/>
      <c r="CZ5" s="238"/>
      <c r="DA5" s="246"/>
      <c r="DB5" s="230">
        <v>95.7</v>
      </c>
      <c r="DC5" s="238"/>
      <c r="DD5" s="238"/>
      <c r="DE5" s="238"/>
      <c r="DF5" s="238"/>
      <c r="DG5" s="238"/>
      <c r="DH5" s="238"/>
      <c r="DI5" s="246"/>
    </row>
    <row r="6" spans="1:119" ht="18.75" customHeight="1">
      <c r="A6" s="2"/>
      <c r="B6" s="8" t="s">
        <v>158</v>
      </c>
      <c r="C6" s="25"/>
      <c r="D6" s="25"/>
      <c r="E6" s="47"/>
      <c r="F6" s="47"/>
      <c r="G6" s="47"/>
      <c r="H6" s="47"/>
      <c r="I6" s="47"/>
      <c r="J6" s="47"/>
      <c r="K6" s="47"/>
      <c r="L6" s="47" t="s">
        <v>146</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167</v>
      </c>
      <c r="AZ6" s="198"/>
      <c r="BA6" s="198"/>
      <c r="BB6" s="198"/>
      <c r="BC6" s="198"/>
      <c r="BD6" s="198"/>
      <c r="BE6" s="198"/>
      <c r="BF6" s="198"/>
      <c r="BG6" s="198"/>
      <c r="BH6" s="198"/>
      <c r="BI6" s="198"/>
      <c r="BJ6" s="198"/>
      <c r="BK6" s="198"/>
      <c r="BL6" s="198"/>
      <c r="BM6" s="209"/>
      <c r="BN6" s="214">
        <v>972605</v>
      </c>
      <c r="BO6" s="217"/>
      <c r="BP6" s="217"/>
      <c r="BQ6" s="217"/>
      <c r="BR6" s="217"/>
      <c r="BS6" s="217"/>
      <c r="BT6" s="217"/>
      <c r="BU6" s="220"/>
      <c r="BV6" s="214">
        <v>487639</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96.6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71</v>
      </c>
      <c r="AV7" s="139"/>
      <c r="AW7" s="139"/>
      <c r="AX7" s="139"/>
      <c r="AY7" s="190" t="s">
        <v>170</v>
      </c>
      <c r="AZ7" s="198"/>
      <c r="BA7" s="198"/>
      <c r="BB7" s="198"/>
      <c r="BC7" s="198"/>
      <c r="BD7" s="198"/>
      <c r="BE7" s="198"/>
      <c r="BF7" s="198"/>
      <c r="BG7" s="198"/>
      <c r="BH7" s="198"/>
      <c r="BI7" s="198"/>
      <c r="BJ7" s="198"/>
      <c r="BK7" s="198"/>
      <c r="BL7" s="198"/>
      <c r="BM7" s="209"/>
      <c r="BN7" s="214">
        <v>198465</v>
      </c>
      <c r="BO7" s="217"/>
      <c r="BP7" s="217"/>
      <c r="BQ7" s="217"/>
      <c r="BR7" s="217"/>
      <c r="BS7" s="217"/>
      <c r="BT7" s="217"/>
      <c r="BU7" s="220"/>
      <c r="BV7" s="214">
        <v>25433</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5714879</v>
      </c>
      <c r="CU7" s="217"/>
      <c r="CV7" s="217"/>
      <c r="CW7" s="217"/>
      <c r="CX7" s="217"/>
      <c r="CY7" s="217"/>
      <c r="CZ7" s="217"/>
      <c r="DA7" s="220"/>
      <c r="DB7" s="214">
        <v>5796652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71</v>
      </c>
      <c r="AV8" s="139"/>
      <c r="AW8" s="139"/>
      <c r="AX8" s="139"/>
      <c r="AY8" s="190" t="s">
        <v>175</v>
      </c>
      <c r="AZ8" s="198"/>
      <c r="BA8" s="198"/>
      <c r="BB8" s="198"/>
      <c r="BC8" s="198"/>
      <c r="BD8" s="198"/>
      <c r="BE8" s="198"/>
      <c r="BF8" s="198"/>
      <c r="BG8" s="198"/>
      <c r="BH8" s="198"/>
      <c r="BI8" s="198"/>
      <c r="BJ8" s="198"/>
      <c r="BK8" s="198"/>
      <c r="BL8" s="198"/>
      <c r="BM8" s="209"/>
      <c r="BN8" s="214">
        <v>774140</v>
      </c>
      <c r="BO8" s="217"/>
      <c r="BP8" s="217"/>
      <c r="BQ8" s="217"/>
      <c r="BR8" s="217"/>
      <c r="BS8" s="217"/>
      <c r="BT8" s="217"/>
      <c r="BU8" s="220"/>
      <c r="BV8" s="214">
        <v>462206</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0.22</v>
      </c>
      <c r="CU8" s="240"/>
      <c r="CV8" s="240"/>
      <c r="CW8" s="240"/>
      <c r="CX8" s="240"/>
      <c r="CY8" s="240"/>
      <c r="CZ8" s="240"/>
      <c r="DA8" s="248"/>
      <c r="DB8" s="232">
        <v>0.22</v>
      </c>
      <c r="DC8" s="240"/>
      <c r="DD8" s="240"/>
      <c r="DE8" s="240"/>
      <c r="DF8" s="240"/>
      <c r="DG8" s="240"/>
      <c r="DH8" s="240"/>
      <c r="DI8" s="248"/>
    </row>
    <row r="9" spans="1:119" ht="18.75" customHeight="1">
      <c r="A9" s="2"/>
      <c r="B9" s="10" t="s">
        <v>20</v>
      </c>
      <c r="C9" s="27"/>
      <c r="D9" s="27"/>
      <c r="E9" s="27"/>
      <c r="F9" s="27"/>
      <c r="G9" s="27"/>
      <c r="H9" s="27"/>
      <c r="I9" s="27"/>
      <c r="J9" s="27"/>
      <c r="K9" s="31"/>
      <c r="L9" s="65" t="s">
        <v>16</v>
      </c>
      <c r="M9" s="74"/>
      <c r="N9" s="74"/>
      <c r="O9" s="74"/>
      <c r="P9" s="74"/>
      <c r="Q9" s="86"/>
      <c r="R9" s="97">
        <v>11742</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311934</v>
      </c>
      <c r="BO9" s="217"/>
      <c r="BP9" s="217"/>
      <c r="BQ9" s="217"/>
      <c r="BR9" s="217"/>
      <c r="BS9" s="217"/>
      <c r="BT9" s="217"/>
      <c r="BU9" s="220"/>
      <c r="BV9" s="214">
        <v>-105660</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16.8</v>
      </c>
      <c r="CU9" s="238"/>
      <c r="CV9" s="238"/>
      <c r="CW9" s="238"/>
      <c r="CX9" s="238"/>
      <c r="CY9" s="238"/>
      <c r="CZ9" s="238"/>
      <c r="DA9" s="246"/>
      <c r="DB9" s="230">
        <v>16.100000000000001</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13524</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187</v>
      </c>
      <c r="AV10" s="139"/>
      <c r="AW10" s="139"/>
      <c r="AX10" s="139"/>
      <c r="AY10" s="190" t="s">
        <v>188</v>
      </c>
      <c r="AZ10" s="198"/>
      <c r="BA10" s="198"/>
      <c r="BB10" s="198"/>
      <c r="BC10" s="198"/>
      <c r="BD10" s="198"/>
      <c r="BE10" s="198"/>
      <c r="BF10" s="198"/>
      <c r="BG10" s="198"/>
      <c r="BH10" s="198"/>
      <c r="BI10" s="198"/>
      <c r="BJ10" s="198"/>
      <c r="BK10" s="198"/>
      <c r="BL10" s="198"/>
      <c r="BM10" s="209"/>
      <c r="BN10" s="214">
        <v>241520</v>
      </c>
      <c r="BO10" s="217"/>
      <c r="BP10" s="217"/>
      <c r="BQ10" s="217"/>
      <c r="BR10" s="217"/>
      <c r="BS10" s="217"/>
      <c r="BT10" s="217"/>
      <c r="BU10" s="220"/>
      <c r="BV10" s="214">
        <v>331109</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187</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11671</v>
      </c>
      <c r="S12" s="108"/>
      <c r="T12" s="108"/>
      <c r="U12" s="108"/>
      <c r="V12" s="120"/>
      <c r="W12" s="132" t="s">
        <v>10</v>
      </c>
      <c r="X12" s="139"/>
      <c r="Y12" s="139"/>
      <c r="Z12" s="139"/>
      <c r="AA12" s="139"/>
      <c r="AB12" s="144"/>
      <c r="AC12" s="148" t="s">
        <v>114</v>
      </c>
      <c r="AD12" s="155"/>
      <c r="AE12" s="155"/>
      <c r="AF12" s="155"/>
      <c r="AG12" s="158"/>
      <c r="AH12" s="148" t="s">
        <v>205</v>
      </c>
      <c r="AI12" s="155"/>
      <c r="AJ12" s="155"/>
      <c r="AK12" s="155"/>
      <c r="AL12" s="170"/>
      <c r="AM12" s="175" t="s">
        <v>206</v>
      </c>
      <c r="AN12" s="58"/>
      <c r="AO12" s="58"/>
      <c r="AP12" s="58"/>
      <c r="AQ12" s="58"/>
      <c r="AR12" s="58"/>
      <c r="AS12" s="58"/>
      <c r="AT12" s="63"/>
      <c r="AU12" s="182" t="s">
        <v>71</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11573</v>
      </c>
      <c r="S13" s="109"/>
      <c r="T13" s="109"/>
      <c r="U13" s="109"/>
      <c r="V13" s="121"/>
      <c r="W13" s="130" t="s">
        <v>213</v>
      </c>
      <c r="X13" s="56"/>
      <c r="Y13" s="56"/>
      <c r="Z13" s="56"/>
      <c r="AA13" s="56"/>
      <c r="AB13" s="25"/>
      <c r="AC13" s="72">
        <v>1027</v>
      </c>
      <c r="AD13" s="80"/>
      <c r="AE13" s="80"/>
      <c r="AF13" s="80"/>
      <c r="AG13" s="84"/>
      <c r="AH13" s="72">
        <v>1108</v>
      </c>
      <c r="AI13" s="80"/>
      <c r="AJ13" s="80"/>
      <c r="AK13" s="80"/>
      <c r="AL13" s="118"/>
      <c r="AM13" s="175" t="s">
        <v>215</v>
      </c>
      <c r="AN13" s="58"/>
      <c r="AO13" s="58"/>
      <c r="AP13" s="58"/>
      <c r="AQ13" s="58"/>
      <c r="AR13" s="58"/>
      <c r="AS13" s="58"/>
      <c r="AT13" s="63"/>
      <c r="AU13" s="182" t="s">
        <v>187</v>
      </c>
      <c r="AV13" s="139"/>
      <c r="AW13" s="139"/>
      <c r="AX13" s="139"/>
      <c r="AY13" s="190" t="s">
        <v>217</v>
      </c>
      <c r="AZ13" s="198"/>
      <c r="BA13" s="198"/>
      <c r="BB13" s="198"/>
      <c r="BC13" s="198"/>
      <c r="BD13" s="198"/>
      <c r="BE13" s="198"/>
      <c r="BF13" s="198"/>
      <c r="BG13" s="198"/>
      <c r="BH13" s="198"/>
      <c r="BI13" s="198"/>
      <c r="BJ13" s="198"/>
      <c r="BK13" s="198"/>
      <c r="BL13" s="198"/>
      <c r="BM13" s="209"/>
      <c r="BN13" s="214">
        <v>553454</v>
      </c>
      <c r="BO13" s="217"/>
      <c r="BP13" s="217"/>
      <c r="BQ13" s="217"/>
      <c r="BR13" s="217"/>
      <c r="BS13" s="217"/>
      <c r="BT13" s="217"/>
      <c r="BU13" s="220"/>
      <c r="BV13" s="214">
        <v>225449</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8.8000000000000007</v>
      </c>
      <c r="CU13" s="238"/>
      <c r="CV13" s="238"/>
      <c r="CW13" s="238"/>
      <c r="CX13" s="238"/>
      <c r="CY13" s="238"/>
      <c r="CZ13" s="238"/>
      <c r="DA13" s="246"/>
      <c r="DB13" s="230">
        <v>8.6</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12015</v>
      </c>
      <c r="S14" s="109"/>
      <c r="T14" s="109"/>
      <c r="U14" s="109"/>
      <c r="V14" s="121"/>
      <c r="W14" s="129"/>
      <c r="X14" s="57"/>
      <c r="Y14" s="57"/>
      <c r="Z14" s="57"/>
      <c r="AA14" s="57"/>
      <c r="AB14" s="24"/>
      <c r="AC14" s="149">
        <v>21.4</v>
      </c>
      <c r="AD14" s="156"/>
      <c r="AE14" s="156"/>
      <c r="AF14" s="156"/>
      <c r="AG14" s="159"/>
      <c r="AH14" s="149">
        <v>20.100000000000001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11923</v>
      </c>
      <c r="S15" s="109"/>
      <c r="T15" s="109"/>
      <c r="U15" s="109"/>
      <c r="V15" s="121"/>
      <c r="W15" s="130" t="s">
        <v>8</v>
      </c>
      <c r="X15" s="56"/>
      <c r="Y15" s="56"/>
      <c r="Z15" s="56"/>
      <c r="AA15" s="56"/>
      <c r="AB15" s="25"/>
      <c r="AC15" s="72">
        <v>817</v>
      </c>
      <c r="AD15" s="80"/>
      <c r="AE15" s="80"/>
      <c r="AF15" s="80"/>
      <c r="AG15" s="84"/>
      <c r="AH15" s="72">
        <v>962</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1175155</v>
      </c>
      <c r="BO15" s="216"/>
      <c r="BP15" s="216"/>
      <c r="BQ15" s="216"/>
      <c r="BR15" s="216"/>
      <c r="BS15" s="216"/>
      <c r="BT15" s="216"/>
      <c r="BU15" s="219"/>
      <c r="BV15" s="213">
        <v>1206299</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227</v>
      </c>
      <c r="S16" s="110"/>
      <c r="T16" s="110"/>
      <c r="U16" s="110"/>
      <c r="V16" s="122"/>
      <c r="W16" s="129"/>
      <c r="X16" s="57"/>
      <c r="Y16" s="57"/>
      <c r="Z16" s="57"/>
      <c r="AA16" s="57"/>
      <c r="AB16" s="24"/>
      <c r="AC16" s="149">
        <v>17</v>
      </c>
      <c r="AD16" s="156"/>
      <c r="AE16" s="156"/>
      <c r="AF16" s="156"/>
      <c r="AG16" s="159"/>
      <c r="AH16" s="149">
        <v>17.399999999999999</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5402526</v>
      </c>
      <c r="BO16" s="217"/>
      <c r="BP16" s="217"/>
      <c r="BQ16" s="217"/>
      <c r="BR16" s="217"/>
      <c r="BS16" s="217"/>
      <c r="BT16" s="217"/>
      <c r="BU16" s="220"/>
      <c r="BV16" s="214">
        <v>5450758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227</v>
      </c>
      <c r="S17" s="110"/>
      <c r="T17" s="110"/>
      <c r="U17" s="110"/>
      <c r="V17" s="122"/>
      <c r="W17" s="130" t="s">
        <v>98</v>
      </c>
      <c r="X17" s="56"/>
      <c r="Y17" s="56"/>
      <c r="Z17" s="56"/>
      <c r="AA17" s="56"/>
      <c r="AB17" s="25"/>
      <c r="AC17" s="72">
        <v>2962</v>
      </c>
      <c r="AD17" s="80"/>
      <c r="AE17" s="80"/>
      <c r="AF17" s="80"/>
      <c r="AG17" s="84"/>
      <c r="AH17" s="72">
        <v>3444</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1455608</v>
      </c>
      <c r="BO17" s="217"/>
      <c r="BP17" s="217"/>
      <c r="BQ17" s="217"/>
      <c r="BR17" s="217"/>
      <c r="BS17" s="217"/>
      <c r="BT17" s="217"/>
      <c r="BU17" s="220"/>
      <c r="BV17" s="214">
        <v>1498859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248.22</v>
      </c>
      <c r="M18" s="70"/>
      <c r="N18" s="70"/>
      <c r="O18" s="70"/>
      <c r="P18" s="70"/>
      <c r="Q18" s="70"/>
      <c r="R18" s="102"/>
      <c r="S18" s="102"/>
      <c r="T18" s="102"/>
      <c r="U18" s="102"/>
      <c r="V18" s="123"/>
      <c r="W18" s="131"/>
      <c r="X18" s="138"/>
      <c r="Y18" s="138"/>
      <c r="Z18" s="138"/>
      <c r="AA18" s="138"/>
      <c r="AB18" s="26"/>
      <c r="AC18" s="150">
        <v>61.6</v>
      </c>
      <c r="AD18" s="157"/>
      <c r="AE18" s="157"/>
      <c r="AF18" s="157"/>
      <c r="AG18" s="160"/>
      <c r="AH18" s="150">
        <v>62.5</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5396298</v>
      </c>
      <c r="BO18" s="217"/>
      <c r="BP18" s="217"/>
      <c r="BQ18" s="217"/>
      <c r="BR18" s="217"/>
      <c r="BS18" s="217"/>
      <c r="BT18" s="217"/>
      <c r="BU18" s="220"/>
      <c r="BV18" s="214">
        <v>5569313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128</v>
      </c>
      <c r="AZ19" s="198"/>
      <c r="BA19" s="198"/>
      <c r="BB19" s="198"/>
      <c r="BC19" s="198"/>
      <c r="BD19" s="198"/>
      <c r="BE19" s="198"/>
      <c r="BF19" s="198"/>
      <c r="BG19" s="198"/>
      <c r="BH19" s="198"/>
      <c r="BI19" s="198"/>
      <c r="BJ19" s="198"/>
      <c r="BK19" s="198"/>
      <c r="BL19" s="198"/>
      <c r="BM19" s="209"/>
      <c r="BN19" s="214">
        <v>8073041</v>
      </c>
      <c r="BO19" s="217"/>
      <c r="BP19" s="217"/>
      <c r="BQ19" s="217"/>
      <c r="BR19" s="217"/>
      <c r="BS19" s="217"/>
      <c r="BT19" s="217"/>
      <c r="BU19" s="220"/>
      <c r="BV19" s="214">
        <v>8210056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5933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10</v>
      </c>
      <c r="F22" s="56"/>
      <c r="G22" s="56"/>
      <c r="H22" s="56"/>
      <c r="I22" s="56"/>
      <c r="J22" s="56"/>
      <c r="K22" s="25"/>
      <c r="L22" s="50" t="s">
        <v>237</v>
      </c>
      <c r="M22" s="56"/>
      <c r="N22" s="56"/>
      <c r="O22" s="56"/>
      <c r="P22" s="25"/>
      <c r="Q22" s="92" t="s">
        <v>239</v>
      </c>
      <c r="R22" s="104"/>
      <c r="S22" s="104"/>
      <c r="T22" s="104"/>
      <c r="U22" s="104"/>
      <c r="V22" s="125"/>
      <c r="W22" s="133" t="s">
        <v>56</v>
      </c>
      <c r="X22" s="33"/>
      <c r="Y22" s="41"/>
      <c r="Z22" s="50" t="s">
        <v>10</v>
      </c>
      <c r="AA22" s="56"/>
      <c r="AB22" s="56"/>
      <c r="AC22" s="56"/>
      <c r="AD22" s="56"/>
      <c r="AE22" s="56"/>
      <c r="AF22" s="56"/>
      <c r="AG22" s="25"/>
      <c r="AH22" s="163" t="s">
        <v>181</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14370724</v>
      </c>
      <c r="BO22" s="216"/>
      <c r="BP22" s="216"/>
      <c r="BQ22" s="216"/>
      <c r="BR22" s="216"/>
      <c r="BS22" s="216"/>
      <c r="BT22" s="216"/>
      <c r="BU22" s="219"/>
      <c r="BV22" s="213">
        <v>14268045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14128289</v>
      </c>
      <c r="BO23" s="217"/>
      <c r="BP23" s="217"/>
      <c r="BQ23" s="217"/>
      <c r="BR23" s="217"/>
      <c r="BS23" s="217"/>
      <c r="BT23" s="217"/>
      <c r="BU23" s="220"/>
      <c r="BV23" s="214">
        <v>14024078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6600</v>
      </c>
      <c r="R24" s="80"/>
      <c r="S24" s="80"/>
      <c r="T24" s="80"/>
      <c r="U24" s="80"/>
      <c r="V24" s="84"/>
      <c r="W24" s="134"/>
      <c r="X24" s="34"/>
      <c r="Y24" s="42"/>
      <c r="Z24" s="52" t="s">
        <v>163</v>
      </c>
      <c r="AA24" s="58"/>
      <c r="AB24" s="58"/>
      <c r="AC24" s="58"/>
      <c r="AD24" s="58"/>
      <c r="AE24" s="58"/>
      <c r="AF24" s="58"/>
      <c r="AG24" s="63"/>
      <c r="AH24" s="72">
        <v>239</v>
      </c>
      <c r="AI24" s="80"/>
      <c r="AJ24" s="80"/>
      <c r="AK24" s="80"/>
      <c r="AL24" s="84"/>
      <c r="AM24" s="72">
        <v>689515</v>
      </c>
      <c r="AN24" s="80"/>
      <c r="AO24" s="80"/>
      <c r="AP24" s="80"/>
      <c r="AQ24" s="80"/>
      <c r="AR24" s="84"/>
      <c r="AS24" s="72">
        <v>2885</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11984053</v>
      </c>
      <c r="BO24" s="217"/>
      <c r="BP24" s="217"/>
      <c r="BQ24" s="217"/>
      <c r="BR24" s="217"/>
      <c r="BS24" s="217"/>
      <c r="BT24" s="217"/>
      <c r="BU24" s="220"/>
      <c r="BV24" s="214">
        <v>11654768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5760</v>
      </c>
      <c r="R25" s="80"/>
      <c r="S25" s="80"/>
      <c r="T25" s="80"/>
      <c r="U25" s="80"/>
      <c r="V25" s="84"/>
      <c r="W25" s="134"/>
      <c r="X25" s="34"/>
      <c r="Y25" s="42"/>
      <c r="Z25" s="52" t="s">
        <v>252</v>
      </c>
      <c r="AA25" s="58"/>
      <c r="AB25" s="58"/>
      <c r="AC25" s="58"/>
      <c r="AD25" s="58"/>
      <c r="AE25" s="58"/>
      <c r="AF25" s="58"/>
      <c r="AG25" s="63"/>
      <c r="AH25" s="72">
        <v>51</v>
      </c>
      <c r="AI25" s="80"/>
      <c r="AJ25" s="80"/>
      <c r="AK25" s="80"/>
      <c r="AL25" s="84"/>
      <c r="AM25" s="72">
        <v>145758</v>
      </c>
      <c r="AN25" s="80"/>
      <c r="AO25" s="80"/>
      <c r="AP25" s="80"/>
      <c r="AQ25" s="80"/>
      <c r="AR25" s="84"/>
      <c r="AS25" s="72">
        <v>2858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1370911</v>
      </c>
      <c r="BO25" s="216"/>
      <c r="BP25" s="216"/>
      <c r="BQ25" s="216"/>
      <c r="BR25" s="216"/>
      <c r="BS25" s="216"/>
      <c r="BT25" s="216"/>
      <c r="BU25" s="219"/>
      <c r="BV25" s="213">
        <v>1075683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5510</v>
      </c>
      <c r="R26" s="80"/>
      <c r="S26" s="80"/>
      <c r="T26" s="80"/>
      <c r="U26" s="80"/>
      <c r="V26" s="84"/>
      <c r="W26" s="134"/>
      <c r="X26" s="34"/>
      <c r="Y26" s="42"/>
      <c r="Z26" s="52" t="s">
        <v>254</v>
      </c>
      <c r="AA26" s="143"/>
      <c r="AB26" s="143"/>
      <c r="AC26" s="143"/>
      <c r="AD26" s="143"/>
      <c r="AE26" s="143"/>
      <c r="AF26" s="143"/>
      <c r="AG26" s="161"/>
      <c r="AH26" s="72">
        <v>4</v>
      </c>
      <c r="AI26" s="80"/>
      <c r="AJ26" s="80"/>
      <c r="AK26" s="80"/>
      <c r="AL26" s="84"/>
      <c r="AM26" s="72">
        <v>8396</v>
      </c>
      <c r="AN26" s="80"/>
      <c r="AO26" s="80"/>
      <c r="AP26" s="80"/>
      <c r="AQ26" s="80"/>
      <c r="AR26" s="84"/>
      <c r="AS26" s="72">
        <v>2099</v>
      </c>
      <c r="AT26" s="80"/>
      <c r="AU26" s="80"/>
      <c r="AV26" s="80"/>
      <c r="AW26" s="80"/>
      <c r="AX26" s="118"/>
      <c r="AY26" s="192" t="s">
        <v>255</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256</v>
      </c>
      <c r="F27" s="58"/>
      <c r="G27" s="58"/>
      <c r="H27" s="58"/>
      <c r="I27" s="58"/>
      <c r="J27" s="58"/>
      <c r="K27" s="63"/>
      <c r="L27" s="72">
        <v>1</v>
      </c>
      <c r="M27" s="80"/>
      <c r="N27" s="80"/>
      <c r="O27" s="80"/>
      <c r="P27" s="84"/>
      <c r="Q27" s="72">
        <v>3200</v>
      </c>
      <c r="R27" s="80"/>
      <c r="S27" s="80"/>
      <c r="T27" s="80"/>
      <c r="U27" s="80"/>
      <c r="V27" s="84"/>
      <c r="W27" s="134"/>
      <c r="X27" s="34"/>
      <c r="Y27" s="42"/>
      <c r="Z27" s="52" t="s">
        <v>258</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2800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264</v>
      </c>
      <c r="AZ28" s="201"/>
      <c r="BA28" s="201"/>
      <c r="BB28" s="204"/>
      <c r="BC28" s="189" t="s">
        <v>103</v>
      </c>
      <c r="BD28" s="197"/>
      <c r="BE28" s="197"/>
      <c r="BF28" s="197"/>
      <c r="BG28" s="197"/>
      <c r="BH28" s="197"/>
      <c r="BI28" s="197"/>
      <c r="BJ28" s="197"/>
      <c r="BK28" s="197"/>
      <c r="BL28" s="197"/>
      <c r="BM28" s="208"/>
      <c r="BN28" s="213">
        <v>2718642</v>
      </c>
      <c r="BO28" s="216"/>
      <c r="BP28" s="216"/>
      <c r="BQ28" s="216"/>
      <c r="BR28" s="216"/>
      <c r="BS28" s="216"/>
      <c r="BT28" s="216"/>
      <c r="BU28" s="219"/>
      <c r="BV28" s="213">
        <v>2477122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265</v>
      </c>
      <c r="F29" s="58"/>
      <c r="G29" s="58"/>
      <c r="H29" s="58"/>
      <c r="I29" s="58"/>
      <c r="J29" s="58"/>
      <c r="K29" s="63"/>
      <c r="L29" s="72">
        <v>10</v>
      </c>
      <c r="M29" s="80"/>
      <c r="N29" s="80"/>
      <c r="O29" s="80"/>
      <c r="P29" s="84"/>
      <c r="Q29" s="72">
        <v>2600</v>
      </c>
      <c r="R29" s="80"/>
      <c r="S29" s="80"/>
      <c r="T29" s="80"/>
      <c r="U29" s="80"/>
      <c r="V29" s="84"/>
      <c r="W29" s="135"/>
      <c r="X29" s="140"/>
      <c r="Y29" s="142"/>
      <c r="Z29" s="52" t="s">
        <v>267</v>
      </c>
      <c r="AA29" s="58"/>
      <c r="AB29" s="58"/>
      <c r="AC29" s="58"/>
      <c r="AD29" s="58"/>
      <c r="AE29" s="58"/>
      <c r="AF29" s="58"/>
      <c r="AG29" s="63"/>
      <c r="AH29" s="72">
        <v>239</v>
      </c>
      <c r="AI29" s="80"/>
      <c r="AJ29" s="80"/>
      <c r="AK29" s="80"/>
      <c r="AL29" s="84"/>
      <c r="AM29" s="72">
        <v>689515</v>
      </c>
      <c r="AN29" s="80"/>
      <c r="AO29" s="80"/>
      <c r="AP29" s="80"/>
      <c r="AQ29" s="80"/>
      <c r="AR29" s="84"/>
      <c r="AS29" s="72">
        <v>2885</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797126</v>
      </c>
      <c r="BO29" s="217"/>
      <c r="BP29" s="217"/>
      <c r="BQ29" s="217"/>
      <c r="BR29" s="217"/>
      <c r="BS29" s="217"/>
      <c r="BT29" s="217"/>
      <c r="BU29" s="220"/>
      <c r="BV29" s="214">
        <v>740797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270</v>
      </c>
      <c r="X30" s="141"/>
      <c r="Y30" s="141"/>
      <c r="Z30" s="141"/>
      <c r="AA30" s="141"/>
      <c r="AB30" s="141"/>
      <c r="AC30" s="141"/>
      <c r="AD30" s="141"/>
      <c r="AE30" s="141"/>
      <c r="AF30" s="141"/>
      <c r="AG30" s="162"/>
      <c r="AH30" s="150">
        <v>96.9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4766673</v>
      </c>
      <c r="BO30" s="218"/>
      <c r="BP30" s="218"/>
      <c r="BQ30" s="218"/>
      <c r="BR30" s="218"/>
      <c r="BS30" s="218"/>
      <c r="BT30" s="218"/>
      <c r="BU30" s="221"/>
      <c r="BV30" s="215">
        <v>4461812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272</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277</v>
      </c>
      <c r="F33" s="54"/>
      <c r="G33" s="54"/>
      <c r="H33" s="54"/>
      <c r="I33" s="54"/>
      <c r="J33" s="54"/>
      <c r="K33" s="54"/>
      <c r="L33" s="54"/>
      <c r="M33" s="54"/>
      <c r="N33" s="54"/>
      <c r="O33" s="54"/>
      <c r="P33" s="54"/>
      <c r="Q33" s="54"/>
      <c r="R33" s="54"/>
      <c r="S33" s="54"/>
      <c r="T33" s="54"/>
      <c r="U33" s="37" t="s">
        <v>59</v>
      </c>
      <c r="V33" s="37"/>
      <c r="W33" s="54" t="s">
        <v>277</v>
      </c>
      <c r="X33" s="54"/>
      <c r="Y33" s="54"/>
      <c r="Z33" s="54"/>
      <c r="AA33" s="54"/>
      <c r="AB33" s="54"/>
      <c r="AC33" s="54"/>
      <c r="AD33" s="54"/>
      <c r="AE33" s="54"/>
      <c r="AF33" s="54"/>
      <c r="AG33" s="54"/>
      <c r="AH33" s="54"/>
      <c r="AI33" s="54"/>
      <c r="AJ33" s="54"/>
      <c r="AK33" s="54"/>
      <c r="AL33" s="54"/>
      <c r="AM33" s="37" t="s">
        <v>59</v>
      </c>
      <c r="AN33" s="37"/>
      <c r="AO33" s="54" t="s">
        <v>277</v>
      </c>
      <c r="AP33" s="54"/>
      <c r="AQ33" s="54"/>
      <c r="AR33" s="54"/>
      <c r="AS33" s="54"/>
      <c r="AT33" s="54"/>
      <c r="AU33" s="54"/>
      <c r="AV33" s="54"/>
      <c r="AW33" s="54"/>
      <c r="AX33" s="54"/>
      <c r="AY33" s="54"/>
      <c r="AZ33" s="54"/>
      <c r="BA33" s="54"/>
      <c r="BB33" s="54"/>
      <c r="BC33" s="54"/>
      <c r="BD33" s="37"/>
      <c r="BE33" s="54" t="s">
        <v>280</v>
      </c>
      <c r="BF33" s="54"/>
      <c r="BG33" s="54" t="s">
        <v>165</v>
      </c>
      <c r="BH33" s="54"/>
      <c r="BI33" s="54"/>
      <c r="BJ33" s="54"/>
      <c r="BK33" s="54"/>
      <c r="BL33" s="54"/>
      <c r="BM33" s="54"/>
      <c r="BN33" s="54"/>
      <c r="BO33" s="54"/>
      <c r="BP33" s="54"/>
      <c r="BQ33" s="54"/>
      <c r="BR33" s="54"/>
      <c r="BS33" s="54"/>
      <c r="BT33" s="54"/>
      <c r="BU33" s="54"/>
      <c r="BV33" s="37"/>
      <c r="BW33" s="37" t="s">
        <v>280</v>
      </c>
      <c r="BX33" s="37"/>
      <c r="BY33" s="54" t="s">
        <v>113</v>
      </c>
      <c r="BZ33" s="54"/>
      <c r="CA33" s="54"/>
      <c r="CB33" s="54"/>
      <c r="CC33" s="54"/>
      <c r="CD33" s="54"/>
      <c r="CE33" s="54"/>
      <c r="CF33" s="54"/>
      <c r="CG33" s="54"/>
      <c r="CH33" s="54"/>
      <c r="CI33" s="54"/>
      <c r="CJ33" s="54"/>
      <c r="CK33" s="54"/>
      <c r="CL33" s="54"/>
      <c r="CM33" s="54"/>
      <c r="CN33" s="54"/>
      <c r="CO33" s="37" t="s">
        <v>59</v>
      </c>
      <c r="CP33" s="37"/>
      <c r="CQ33" s="54" t="s">
        <v>281</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安芸広域市町村圏特別養護老人ホーム組合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海洋深層水給水事業特別会計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介護認定審査会運営事業特別会計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安芸広域市町村圏事務組合（一般会計）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障害支援区分認定審査会運営事業特別会計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安芸広域市町村圏事務組合（滞納整理事業特別会計）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後期高齢者医療事業特別会計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高知県後期高齢者医療広域連合（一般会計）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高知県後期高齢者医療広域連合（特別会計）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こうち人づくり広域連合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高知県市町村総合事務組合（一般会計）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高知県市町村総合事務組合（交通災害共済事業特別会計）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282</v>
      </c>
      <c r="E46" s="1" t="s">
        <v>283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saUxrLVly3DreuXaMfZL7ZSW9PI+Ca4v9qyORgz+sW98yQlI9Um7AjEBelvFw3QXeNHwb8FREkqZCQgJvc5HQ==" saltValue="CIqbI8SdvuZutiqdSIta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4</v>
      </c>
      <c r="K32" s="862"/>
      <c r="L32" s="862"/>
      <c r="M32" s="862"/>
      <c r="N32" s="862"/>
      <c r="O32" s="862"/>
      <c r="P32" s="862"/>
    </row>
    <row r="33" spans="1:16" ht="39" customHeight="1">
      <c r="A33" s="862"/>
      <c r="B33" s="863" t="s">
        <v>15</v>
      </c>
      <c r="C33" s="869"/>
      <c r="D33" s="869"/>
      <c r="E33" s="874" t="s">
        <v>19</v>
      </c>
      <c r="F33" s="878" t="s">
        <v>2</v>
      </c>
      <c r="G33" s="883" t="s">
        <v>526</v>
      </c>
      <c r="H33" s="883" t="s">
        <v>527</v>
      </c>
      <c r="I33" s="883" t="s">
        <v>528</v>
      </c>
      <c r="J33" s="887" t="s">
        <v>249</v>
      </c>
      <c r="K33" s="862"/>
      <c r="L33" s="862"/>
      <c r="M33" s="862"/>
      <c r="N33" s="862"/>
      <c r="O33" s="862"/>
      <c r="P33" s="862"/>
    </row>
    <row r="34" spans="1:16" ht="39" customHeight="1">
      <c r="A34" s="862"/>
      <c r="B34" s="864"/>
      <c r="C34" s="870" t="s">
        <v>452</v>
      </c>
      <c r="D34" s="870"/>
      <c r="E34" s="875"/>
      <c r="F34" s="879">
        <v>2.72</v>
      </c>
      <c r="G34" s="884">
        <v>7.43</v>
      </c>
      <c r="H34" s="884">
        <v>9.7100000000000009</v>
      </c>
      <c r="I34" s="884">
        <v>7.97</v>
      </c>
      <c r="J34" s="888">
        <v>13.54</v>
      </c>
      <c r="K34" s="862"/>
      <c r="L34" s="862"/>
      <c r="M34" s="862"/>
      <c r="N34" s="862"/>
      <c r="O34" s="862"/>
      <c r="P34" s="862"/>
    </row>
    <row r="35" spans="1:16" ht="39" customHeight="1">
      <c r="A35" s="862"/>
      <c r="B35" s="865"/>
      <c r="C35" s="871" t="s">
        <v>465</v>
      </c>
      <c r="D35" s="871"/>
      <c r="E35" s="876"/>
      <c r="F35" s="880">
        <v>6.81</v>
      </c>
      <c r="G35" s="885">
        <v>7.55</v>
      </c>
      <c r="H35" s="885">
        <v>7.44</v>
      </c>
      <c r="I35" s="885">
        <v>7.58</v>
      </c>
      <c r="J35" s="889">
        <v>7.91</v>
      </c>
      <c r="K35" s="862"/>
      <c r="L35" s="862"/>
      <c r="M35" s="862"/>
      <c r="N35" s="862"/>
      <c r="O35" s="862"/>
      <c r="P35" s="862"/>
    </row>
    <row r="36" spans="1:16" ht="39" customHeight="1">
      <c r="A36" s="862"/>
      <c r="B36" s="865"/>
      <c r="C36" s="871" t="s">
        <v>462</v>
      </c>
      <c r="D36" s="871"/>
      <c r="E36" s="876"/>
      <c r="F36" s="880">
        <v>5.e-002</v>
      </c>
      <c r="G36" s="885">
        <v>0</v>
      </c>
      <c r="H36" s="885">
        <v>0</v>
      </c>
      <c r="I36" s="885">
        <v>0</v>
      </c>
      <c r="J36" s="889">
        <v>0.33</v>
      </c>
      <c r="K36" s="862"/>
      <c r="L36" s="862"/>
      <c r="M36" s="862"/>
      <c r="N36" s="862"/>
      <c r="O36" s="862"/>
      <c r="P36" s="862"/>
    </row>
    <row r="37" spans="1:16" ht="39" customHeight="1">
      <c r="A37" s="862"/>
      <c r="B37" s="865"/>
      <c r="C37" s="871" t="s">
        <v>278</v>
      </c>
      <c r="D37" s="871"/>
      <c r="E37" s="876"/>
      <c r="F37" s="880">
        <v>0</v>
      </c>
      <c r="G37" s="885">
        <v>0.44</v>
      </c>
      <c r="H37" s="885">
        <v>2.08</v>
      </c>
      <c r="I37" s="885">
        <v>1.41</v>
      </c>
      <c r="J37" s="889">
        <v>0.27</v>
      </c>
      <c r="K37" s="862"/>
      <c r="L37" s="862"/>
      <c r="M37" s="862"/>
      <c r="N37" s="862"/>
      <c r="O37" s="862"/>
      <c r="P37" s="862"/>
    </row>
    <row r="38" spans="1:16" ht="39" customHeight="1">
      <c r="A38" s="862"/>
      <c r="B38" s="865"/>
      <c r="C38" s="871" t="s">
        <v>464</v>
      </c>
      <c r="D38" s="871"/>
      <c r="E38" s="876"/>
      <c r="F38" s="880">
        <v>0.17</v>
      </c>
      <c r="G38" s="885">
        <v>0.15</v>
      </c>
      <c r="H38" s="885">
        <v>0.14000000000000001</v>
      </c>
      <c r="I38" s="885">
        <v>0.19</v>
      </c>
      <c r="J38" s="889">
        <v>9.e-002</v>
      </c>
      <c r="K38" s="862"/>
      <c r="L38" s="862"/>
      <c r="M38" s="862"/>
      <c r="N38" s="862"/>
      <c r="O38" s="862"/>
      <c r="P38" s="862"/>
    </row>
    <row r="39" spans="1:16" ht="39" customHeight="1">
      <c r="A39" s="862"/>
      <c r="B39" s="865"/>
      <c r="C39" s="871" t="s">
        <v>440</v>
      </c>
      <c r="D39" s="871"/>
      <c r="E39" s="876"/>
      <c r="F39" s="880">
        <v>0</v>
      </c>
      <c r="G39" s="885">
        <v>0</v>
      </c>
      <c r="H39" s="885">
        <v>0</v>
      </c>
      <c r="I39" s="885">
        <v>0</v>
      </c>
      <c r="J39" s="889">
        <v>0</v>
      </c>
      <c r="K39" s="862"/>
      <c r="L39" s="862"/>
      <c r="M39" s="862"/>
      <c r="N39" s="862"/>
      <c r="O39" s="862"/>
      <c r="P39" s="862"/>
    </row>
    <row r="40" spans="1:16" ht="39" customHeight="1">
      <c r="A40" s="862"/>
      <c r="B40" s="865"/>
      <c r="C40" s="871" t="s">
        <v>454</v>
      </c>
      <c r="D40" s="871"/>
      <c r="E40" s="876"/>
      <c r="F40" s="880">
        <v>0</v>
      </c>
      <c r="G40" s="885">
        <v>0</v>
      </c>
      <c r="H40" s="885">
        <v>0</v>
      </c>
      <c r="I40" s="885">
        <v>0</v>
      </c>
      <c r="J40" s="889">
        <v>0</v>
      </c>
      <c r="K40" s="862"/>
      <c r="L40" s="862"/>
      <c r="M40" s="862"/>
      <c r="N40" s="862"/>
      <c r="O40" s="862"/>
      <c r="P40" s="862"/>
    </row>
    <row r="41" spans="1:16" ht="39" customHeight="1">
      <c r="A41" s="862"/>
      <c r="B41" s="865"/>
      <c r="C41" s="871" t="s">
        <v>463</v>
      </c>
      <c r="D41" s="871"/>
      <c r="E41" s="876"/>
      <c r="F41" s="880">
        <v>0</v>
      </c>
      <c r="G41" s="885">
        <v>0</v>
      </c>
      <c r="H41" s="885">
        <v>0</v>
      </c>
      <c r="I41" s="885">
        <v>0</v>
      </c>
      <c r="J41" s="889">
        <v>0</v>
      </c>
      <c r="K41" s="862"/>
      <c r="L41" s="862"/>
      <c r="M41" s="862"/>
      <c r="N41" s="862"/>
      <c r="O41" s="862"/>
      <c r="P41" s="862"/>
    </row>
    <row r="42" spans="1:16" ht="39" customHeight="1">
      <c r="A42" s="862"/>
      <c r="B42" s="866"/>
      <c r="C42" s="871" t="s">
        <v>529</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488</v>
      </c>
      <c r="D43" s="872"/>
      <c r="E43" s="877"/>
      <c r="F43" s="881" t="s">
        <v>200</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kY2nSiJiUUkKS3S/0nHXUaxLUSyxVXnnZqozzMZACPHqd9b0N88di63CyxKccUfiC8wQ2LIJQHhWZbThvZGCw==" saltValue="Da9md7aiB52KJmvyr9CMD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25</v>
      </c>
      <c r="C44" s="905"/>
      <c r="D44" s="905"/>
      <c r="E44" s="924"/>
      <c r="F44" s="924"/>
      <c r="G44" s="924"/>
      <c r="H44" s="924"/>
      <c r="I44" s="924"/>
      <c r="J44" s="933" t="s">
        <v>19</v>
      </c>
      <c r="K44" s="941" t="s">
        <v>2</v>
      </c>
      <c r="L44" s="950" t="s">
        <v>526</v>
      </c>
      <c r="M44" s="950" t="s">
        <v>527</v>
      </c>
      <c r="N44" s="950" t="s">
        <v>528</v>
      </c>
      <c r="O44" s="959" t="s">
        <v>249</v>
      </c>
      <c r="P44" s="734"/>
      <c r="Q44" s="734"/>
      <c r="R44" s="734"/>
      <c r="S44" s="734"/>
      <c r="T44" s="734"/>
      <c r="U44" s="734"/>
    </row>
    <row r="45" spans="1:21" ht="30.75" customHeight="1">
      <c r="A45" s="734"/>
      <c r="B45" s="892" t="s">
        <v>27</v>
      </c>
      <c r="C45" s="906"/>
      <c r="D45" s="916"/>
      <c r="E45" s="925" t="s">
        <v>24</v>
      </c>
      <c r="F45" s="925"/>
      <c r="G45" s="925"/>
      <c r="H45" s="925"/>
      <c r="I45" s="925"/>
      <c r="J45" s="934"/>
      <c r="K45" s="942">
        <v>1244</v>
      </c>
      <c r="L45" s="951">
        <v>1219</v>
      </c>
      <c r="M45" s="951">
        <v>1285</v>
      </c>
      <c r="N45" s="951">
        <v>1361</v>
      </c>
      <c r="O45" s="960">
        <v>1379</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18</v>
      </c>
      <c r="L48" s="952">
        <v>18</v>
      </c>
      <c r="M48" s="952">
        <v>18</v>
      </c>
      <c r="N48" s="952">
        <v>18</v>
      </c>
      <c r="O48" s="961">
        <v>22</v>
      </c>
      <c r="P48" s="734"/>
      <c r="Q48" s="734"/>
      <c r="R48" s="734"/>
      <c r="S48" s="734"/>
      <c r="T48" s="734"/>
      <c r="U48" s="734"/>
    </row>
    <row r="49" spans="1:21" ht="30.75" customHeight="1">
      <c r="A49" s="734"/>
      <c r="B49" s="893"/>
      <c r="C49" s="907"/>
      <c r="D49" s="917"/>
      <c r="E49" s="926" t="s">
        <v>0</v>
      </c>
      <c r="F49" s="926"/>
      <c r="G49" s="926"/>
      <c r="H49" s="926"/>
      <c r="I49" s="926"/>
      <c r="J49" s="935"/>
      <c r="K49" s="943">
        <v>89</v>
      </c>
      <c r="L49" s="952">
        <v>60</v>
      </c>
      <c r="M49" s="952" t="s">
        <v>200</v>
      </c>
      <c r="N49" s="952" t="s">
        <v>200</v>
      </c>
      <c r="O49" s="961" t="s">
        <v>200</v>
      </c>
      <c r="P49" s="734"/>
      <c r="Q49" s="734"/>
      <c r="R49" s="734"/>
      <c r="S49" s="734"/>
      <c r="T49" s="734"/>
      <c r="U49" s="734"/>
    </row>
    <row r="50" spans="1:21" ht="30.75" customHeight="1">
      <c r="A50" s="734"/>
      <c r="B50" s="893"/>
      <c r="C50" s="907"/>
      <c r="D50" s="917"/>
      <c r="E50" s="926" t="s">
        <v>41</v>
      </c>
      <c r="F50" s="926"/>
      <c r="G50" s="926"/>
      <c r="H50" s="926"/>
      <c r="I50" s="926"/>
      <c r="J50" s="935"/>
      <c r="K50" s="943">
        <v>2</v>
      </c>
      <c r="L50" s="952" t="s">
        <v>200</v>
      </c>
      <c r="M50" s="952" t="s">
        <v>200</v>
      </c>
      <c r="N50" s="952" t="s">
        <v>200</v>
      </c>
      <c r="O50" s="961" t="s">
        <v>200</v>
      </c>
      <c r="P50" s="734"/>
      <c r="Q50" s="734"/>
      <c r="R50" s="734"/>
      <c r="S50" s="734"/>
      <c r="T50" s="734"/>
      <c r="U50" s="734"/>
    </row>
    <row r="51" spans="1:21" ht="30.75" customHeight="1">
      <c r="A51" s="734"/>
      <c r="B51" s="894"/>
      <c r="C51" s="908"/>
      <c r="D51" s="918"/>
      <c r="E51" s="926" t="s">
        <v>45</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47</v>
      </c>
      <c r="C52" s="909"/>
      <c r="D52" s="918"/>
      <c r="E52" s="926" t="s">
        <v>48</v>
      </c>
      <c r="F52" s="926"/>
      <c r="G52" s="926"/>
      <c r="H52" s="926"/>
      <c r="I52" s="926"/>
      <c r="J52" s="935"/>
      <c r="K52" s="943">
        <v>852</v>
      </c>
      <c r="L52" s="952">
        <v>860</v>
      </c>
      <c r="M52" s="952">
        <v>904</v>
      </c>
      <c r="N52" s="952">
        <v>955</v>
      </c>
      <c r="O52" s="961">
        <v>929</v>
      </c>
      <c r="P52" s="734"/>
      <c r="Q52" s="734"/>
      <c r="R52" s="734"/>
      <c r="S52" s="734"/>
      <c r="T52" s="734"/>
      <c r="U52" s="734"/>
    </row>
    <row r="53" spans="1:21" ht="30.75" customHeight="1">
      <c r="A53" s="734"/>
      <c r="B53" s="896" t="s">
        <v>49</v>
      </c>
      <c r="C53" s="910"/>
      <c r="D53" s="919"/>
      <c r="E53" s="927" t="s">
        <v>52</v>
      </c>
      <c r="F53" s="927"/>
      <c r="G53" s="927"/>
      <c r="H53" s="927"/>
      <c r="I53" s="927"/>
      <c r="J53" s="936"/>
      <c r="K53" s="944">
        <v>501</v>
      </c>
      <c r="L53" s="953">
        <v>437</v>
      </c>
      <c r="M53" s="953">
        <v>399</v>
      </c>
      <c r="N53" s="953">
        <v>424</v>
      </c>
      <c r="O53" s="962">
        <v>472</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19</v>
      </c>
      <c r="K57" s="946" t="s">
        <v>2</v>
      </c>
      <c r="L57" s="954" t="s">
        <v>526</v>
      </c>
      <c r="M57" s="954" t="s">
        <v>527</v>
      </c>
      <c r="N57" s="954" t="s">
        <v>528</v>
      </c>
      <c r="O57" s="964" t="s">
        <v>249</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Gf6IFb/64vNKMDJt1gHc7Uu91vOKPBztAzVNhpshMW7GM7NlXQyPYMMA4A6mDokBJG2H+m3ApGrvJBCZRo+VWw==" saltValue="yWZTXis9zbojKpJjaSsni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25</v>
      </c>
      <c r="C40" s="905"/>
      <c r="D40" s="905"/>
      <c r="E40" s="924"/>
      <c r="F40" s="924"/>
      <c r="G40" s="924"/>
      <c r="H40" s="933" t="s">
        <v>19</v>
      </c>
      <c r="I40" s="941" t="s">
        <v>2</v>
      </c>
      <c r="J40" s="950" t="s">
        <v>526</v>
      </c>
      <c r="K40" s="950" t="s">
        <v>527</v>
      </c>
      <c r="L40" s="950" t="s">
        <v>528</v>
      </c>
      <c r="M40" s="990" t="s">
        <v>249</v>
      </c>
    </row>
    <row r="41" spans="2:13" ht="27.75" customHeight="1">
      <c r="B41" s="892" t="s">
        <v>35</v>
      </c>
      <c r="C41" s="906"/>
      <c r="D41" s="916"/>
      <c r="E41" s="973" t="s">
        <v>54</v>
      </c>
      <c r="F41" s="973"/>
      <c r="G41" s="973"/>
      <c r="H41" s="979"/>
      <c r="I41" s="983">
        <v>13448</v>
      </c>
      <c r="J41" s="987">
        <v>13609</v>
      </c>
      <c r="K41" s="987">
        <v>14285</v>
      </c>
      <c r="L41" s="987">
        <v>14268</v>
      </c>
      <c r="M41" s="991">
        <v>14371</v>
      </c>
    </row>
    <row r="42" spans="2:13" ht="27.75" customHeight="1">
      <c r="B42" s="893"/>
      <c r="C42" s="907"/>
      <c r="D42" s="917"/>
      <c r="E42" s="974" t="s">
        <v>73</v>
      </c>
      <c r="F42" s="974"/>
      <c r="G42" s="974"/>
      <c r="H42" s="980"/>
      <c r="I42" s="984" t="s">
        <v>200</v>
      </c>
      <c r="J42" s="988" t="s">
        <v>200</v>
      </c>
      <c r="K42" s="988" t="s">
        <v>200</v>
      </c>
      <c r="L42" s="988" t="s">
        <v>200</v>
      </c>
      <c r="M42" s="992" t="s">
        <v>200</v>
      </c>
    </row>
    <row r="43" spans="2:13" ht="27.75" customHeight="1">
      <c r="B43" s="893"/>
      <c r="C43" s="907"/>
      <c r="D43" s="917"/>
      <c r="E43" s="974" t="s">
        <v>74</v>
      </c>
      <c r="F43" s="974"/>
      <c r="G43" s="974"/>
      <c r="H43" s="980"/>
      <c r="I43" s="984">
        <v>241</v>
      </c>
      <c r="J43" s="988">
        <v>263</v>
      </c>
      <c r="K43" s="988">
        <v>277</v>
      </c>
      <c r="L43" s="988">
        <v>283</v>
      </c>
      <c r="M43" s="992">
        <v>301</v>
      </c>
    </row>
    <row r="44" spans="2:13" ht="27.75" customHeight="1">
      <c r="B44" s="893"/>
      <c r="C44" s="907"/>
      <c r="D44" s="917"/>
      <c r="E44" s="974" t="s">
        <v>76</v>
      </c>
      <c r="F44" s="974"/>
      <c r="G44" s="974"/>
      <c r="H44" s="980"/>
      <c r="I44" s="984">
        <v>59</v>
      </c>
      <c r="J44" s="988" t="s">
        <v>200</v>
      </c>
      <c r="K44" s="988" t="s">
        <v>200</v>
      </c>
      <c r="L44" s="988" t="s">
        <v>200</v>
      </c>
      <c r="M44" s="992" t="s">
        <v>200</v>
      </c>
    </row>
    <row r="45" spans="2:13" ht="27.75" customHeight="1">
      <c r="B45" s="893"/>
      <c r="C45" s="907"/>
      <c r="D45" s="917"/>
      <c r="E45" s="974" t="s">
        <v>78</v>
      </c>
      <c r="F45" s="974"/>
      <c r="G45" s="974"/>
      <c r="H45" s="980"/>
      <c r="I45" s="984">
        <v>1271</v>
      </c>
      <c r="J45" s="988">
        <v>1305</v>
      </c>
      <c r="K45" s="988">
        <v>1341</v>
      </c>
      <c r="L45" s="988">
        <v>1388</v>
      </c>
      <c r="M45" s="992">
        <v>1388</v>
      </c>
    </row>
    <row r="46" spans="2:13" ht="27.75" customHeight="1">
      <c r="B46" s="893"/>
      <c r="C46" s="907"/>
      <c r="D46" s="918"/>
      <c r="E46" s="974" t="s">
        <v>77</v>
      </c>
      <c r="F46" s="974"/>
      <c r="G46" s="974"/>
      <c r="H46" s="980"/>
      <c r="I46" s="984" t="s">
        <v>200</v>
      </c>
      <c r="J46" s="988" t="s">
        <v>200</v>
      </c>
      <c r="K46" s="988" t="s">
        <v>200</v>
      </c>
      <c r="L46" s="988" t="s">
        <v>200</v>
      </c>
      <c r="M46" s="992" t="s">
        <v>200</v>
      </c>
    </row>
    <row r="47" spans="2:13" ht="27.75" customHeight="1">
      <c r="B47" s="893"/>
      <c r="C47" s="907"/>
      <c r="D47" s="971"/>
      <c r="E47" s="975" t="s">
        <v>80</v>
      </c>
      <c r="F47" s="978"/>
      <c r="G47" s="978"/>
      <c r="H47" s="981"/>
      <c r="I47" s="984" t="s">
        <v>200</v>
      </c>
      <c r="J47" s="988" t="s">
        <v>200</v>
      </c>
      <c r="K47" s="988" t="s">
        <v>200</v>
      </c>
      <c r="L47" s="988" t="s">
        <v>200</v>
      </c>
      <c r="M47" s="992" t="s">
        <v>200</v>
      </c>
    </row>
    <row r="48" spans="2:13" ht="27.75" customHeight="1">
      <c r="B48" s="893"/>
      <c r="C48" s="907"/>
      <c r="D48" s="917"/>
      <c r="E48" s="974" t="s">
        <v>84</v>
      </c>
      <c r="F48" s="974"/>
      <c r="G48" s="974"/>
      <c r="H48" s="980"/>
      <c r="I48" s="984" t="s">
        <v>200</v>
      </c>
      <c r="J48" s="988" t="s">
        <v>200</v>
      </c>
      <c r="K48" s="988" t="s">
        <v>200</v>
      </c>
      <c r="L48" s="988" t="s">
        <v>200</v>
      </c>
      <c r="M48" s="992" t="s">
        <v>200</v>
      </c>
    </row>
    <row r="49" spans="2:13" ht="27.75" customHeight="1">
      <c r="B49" s="894"/>
      <c r="C49" s="908"/>
      <c r="D49" s="917"/>
      <c r="E49" s="974" t="s">
        <v>90</v>
      </c>
      <c r="F49" s="974"/>
      <c r="G49" s="974"/>
      <c r="H49" s="980"/>
      <c r="I49" s="984" t="s">
        <v>200</v>
      </c>
      <c r="J49" s="988" t="s">
        <v>200</v>
      </c>
      <c r="K49" s="988" t="s">
        <v>200</v>
      </c>
      <c r="L49" s="988" t="s">
        <v>200</v>
      </c>
      <c r="M49" s="992" t="s">
        <v>200</v>
      </c>
    </row>
    <row r="50" spans="2:13" ht="27.75" customHeight="1">
      <c r="B50" s="968" t="s">
        <v>92</v>
      </c>
      <c r="C50" s="970"/>
      <c r="D50" s="972"/>
      <c r="E50" s="974" t="s">
        <v>94</v>
      </c>
      <c r="F50" s="974"/>
      <c r="G50" s="974"/>
      <c r="H50" s="980"/>
      <c r="I50" s="984">
        <v>4129</v>
      </c>
      <c r="J50" s="988">
        <v>5029</v>
      </c>
      <c r="K50" s="988">
        <v>6556</v>
      </c>
      <c r="L50" s="988">
        <v>8054</v>
      </c>
      <c r="M50" s="992">
        <v>8790</v>
      </c>
    </row>
    <row r="51" spans="2:13" ht="27.75" customHeight="1">
      <c r="B51" s="893"/>
      <c r="C51" s="907"/>
      <c r="D51" s="917"/>
      <c r="E51" s="974" t="s">
        <v>97</v>
      </c>
      <c r="F51" s="974"/>
      <c r="G51" s="974"/>
      <c r="H51" s="980"/>
      <c r="I51" s="984">
        <v>285</v>
      </c>
      <c r="J51" s="988">
        <v>248</v>
      </c>
      <c r="K51" s="988">
        <v>282</v>
      </c>
      <c r="L51" s="988">
        <v>426</v>
      </c>
      <c r="M51" s="992">
        <v>563</v>
      </c>
    </row>
    <row r="52" spans="2:13" ht="27.75" customHeight="1">
      <c r="B52" s="894"/>
      <c r="C52" s="908"/>
      <c r="D52" s="917"/>
      <c r="E52" s="974" t="s">
        <v>43</v>
      </c>
      <c r="F52" s="974"/>
      <c r="G52" s="974"/>
      <c r="H52" s="980"/>
      <c r="I52" s="984">
        <v>10003</v>
      </c>
      <c r="J52" s="988">
        <v>10306</v>
      </c>
      <c r="K52" s="988">
        <v>10931</v>
      </c>
      <c r="L52" s="988">
        <v>10364</v>
      </c>
      <c r="M52" s="992">
        <v>10806</v>
      </c>
    </row>
    <row r="53" spans="2:13" ht="27.75" customHeight="1">
      <c r="B53" s="896" t="s">
        <v>49</v>
      </c>
      <c r="C53" s="910"/>
      <c r="D53" s="919"/>
      <c r="E53" s="976" t="s">
        <v>99</v>
      </c>
      <c r="F53" s="976"/>
      <c r="G53" s="976"/>
      <c r="H53" s="982"/>
      <c r="I53" s="985">
        <v>603</v>
      </c>
      <c r="J53" s="989">
        <v>-406</v>
      </c>
      <c r="K53" s="989">
        <v>-1866</v>
      </c>
      <c r="L53" s="989">
        <v>-2906</v>
      </c>
      <c r="M53" s="993">
        <v>-4098</v>
      </c>
    </row>
    <row r="54" spans="2:13" ht="27.75" customHeight="1">
      <c r="B54" s="969"/>
      <c r="C54" s="868"/>
      <c r="D54" s="868"/>
      <c r="E54" s="977"/>
      <c r="F54" s="977"/>
      <c r="G54" s="977"/>
      <c r="H54" s="977"/>
      <c r="I54" s="986"/>
      <c r="J54" s="986"/>
      <c r="K54" s="986"/>
      <c r="L54" s="986"/>
      <c r="M54" s="986"/>
    </row>
    <row r="55" spans="2:13"/>
  </sheetData>
  <sheetProtection algorithmName="SHA-512" hashValue="8Xm4gXJo6EHd5XH+pOkxiDWp1umsMckLecbcEZxrYirjfPOfM55CIucbzgI2Ep/O/+FhjNKH8RzrmyF2aRSLBg==" saltValue="6rCNi65xJ7TRHnA4qE/oR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10</v>
      </c>
      <c r="C54" s="1000"/>
      <c r="D54" s="1000"/>
      <c r="E54" s="1009" t="s">
        <v>19</v>
      </c>
      <c r="F54" s="1016" t="s">
        <v>527</v>
      </c>
      <c r="G54" s="1016" t="s">
        <v>528</v>
      </c>
      <c r="H54" s="1024" t="s">
        <v>249</v>
      </c>
    </row>
    <row r="55" spans="2:8" ht="52.5" customHeight="1">
      <c r="B55" s="995"/>
      <c r="C55" s="1001" t="s">
        <v>103</v>
      </c>
      <c r="D55" s="1001"/>
      <c r="E55" s="1010"/>
      <c r="F55" s="1017">
        <v>2146</v>
      </c>
      <c r="G55" s="1017">
        <v>2477</v>
      </c>
      <c r="H55" s="1025">
        <v>2719</v>
      </c>
    </row>
    <row r="56" spans="2:8" ht="52.5" customHeight="1">
      <c r="B56" s="996"/>
      <c r="C56" s="1002" t="s">
        <v>106</v>
      </c>
      <c r="D56" s="1002"/>
      <c r="E56" s="1011"/>
      <c r="F56" s="1018">
        <v>681</v>
      </c>
      <c r="G56" s="1018">
        <v>741</v>
      </c>
      <c r="H56" s="1026">
        <v>797</v>
      </c>
    </row>
    <row r="57" spans="2:8" ht="53.25" customHeight="1">
      <c r="B57" s="996"/>
      <c r="C57" s="1003" t="s">
        <v>70</v>
      </c>
      <c r="D57" s="1003"/>
      <c r="E57" s="1012"/>
      <c r="F57" s="1019">
        <v>3477</v>
      </c>
      <c r="G57" s="1019">
        <v>4462</v>
      </c>
      <c r="H57" s="1027">
        <v>4767</v>
      </c>
    </row>
    <row r="58" spans="2:8" ht="45.75" customHeight="1">
      <c r="B58" s="997"/>
      <c r="C58" s="1004" t="s">
        <v>178</v>
      </c>
      <c r="D58" s="1007"/>
      <c r="E58" s="1013"/>
      <c r="F58" s="1020">
        <v>2065</v>
      </c>
      <c r="G58" s="1020">
        <v>2546</v>
      </c>
      <c r="H58" s="1028">
        <v>2639</v>
      </c>
    </row>
    <row r="59" spans="2:8" ht="45.75" customHeight="1">
      <c r="B59" s="997"/>
      <c r="C59" s="1004" t="s">
        <v>3</v>
      </c>
      <c r="D59" s="1007"/>
      <c r="E59" s="1013"/>
      <c r="F59" s="1020">
        <v>300</v>
      </c>
      <c r="G59" s="1020">
        <v>900</v>
      </c>
      <c r="H59" s="1028">
        <v>1200</v>
      </c>
    </row>
    <row r="60" spans="2:8" ht="45.75" customHeight="1">
      <c r="B60" s="997"/>
      <c r="C60" s="1004" t="s">
        <v>520</v>
      </c>
      <c r="D60" s="1007"/>
      <c r="E60" s="1013"/>
      <c r="F60" s="1020">
        <v>400</v>
      </c>
      <c r="G60" s="1020">
        <v>336</v>
      </c>
      <c r="H60" s="1028">
        <v>282</v>
      </c>
    </row>
    <row r="61" spans="2:8" ht="45.75" customHeight="1">
      <c r="B61" s="997"/>
      <c r="C61" s="1004" t="s">
        <v>530</v>
      </c>
      <c r="D61" s="1007"/>
      <c r="E61" s="1013"/>
      <c r="F61" s="1020">
        <v>293</v>
      </c>
      <c r="G61" s="1020">
        <v>294</v>
      </c>
      <c r="H61" s="1028">
        <v>250</v>
      </c>
    </row>
    <row r="62" spans="2:8" ht="45.75" customHeight="1">
      <c r="B62" s="998"/>
      <c r="C62" s="1005" t="s">
        <v>387</v>
      </c>
      <c r="D62" s="1008"/>
      <c r="E62" s="1014"/>
      <c r="F62" s="1021">
        <v>90</v>
      </c>
      <c r="G62" s="1021">
        <v>90</v>
      </c>
      <c r="H62" s="1029">
        <v>90</v>
      </c>
    </row>
    <row r="63" spans="2:8" ht="52.5" customHeight="1">
      <c r="B63" s="999"/>
      <c r="C63" s="1006" t="s">
        <v>111</v>
      </c>
      <c r="D63" s="1006"/>
      <c r="E63" s="1015"/>
      <c r="F63" s="1022">
        <v>6305</v>
      </c>
      <c r="G63" s="1022">
        <v>7680</v>
      </c>
      <c r="H63" s="1030">
        <v>8282</v>
      </c>
    </row>
    <row r="64" spans="2:8"/>
  </sheetData>
  <sheetProtection algorithmName="SHA-512" hashValue="rJQ9+SrdJPiAdL9gh0tx932gZSb9pcQmzlM5OdbbKn96PaihlM5azA/cCLqbPDDOmFDtosZVtm1XvdaJ7lVa+w==" saltValue="X8olW1gRjCC2sG27cnX87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539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540</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150</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164</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v>
      </c>
      <c r="BQ50" s="1065"/>
      <c r="BR50" s="1065"/>
      <c r="BS50" s="1065"/>
      <c r="BT50" s="1065"/>
      <c r="BU50" s="1065"/>
      <c r="BV50" s="1065"/>
      <c r="BW50" s="1065"/>
      <c r="BX50" s="1065" t="s">
        <v>526</v>
      </c>
      <c r="BY50" s="1065"/>
      <c r="BZ50" s="1065"/>
      <c r="CA50" s="1065"/>
      <c r="CB50" s="1065"/>
      <c r="CC50" s="1065"/>
      <c r="CD50" s="1065"/>
      <c r="CE50" s="1065"/>
      <c r="CF50" s="1065" t="s">
        <v>527</v>
      </c>
      <c r="CG50" s="1065"/>
      <c r="CH50" s="1065"/>
      <c r="CI50" s="1065"/>
      <c r="CJ50" s="1065"/>
      <c r="CK50" s="1065"/>
      <c r="CL50" s="1065"/>
      <c r="CM50" s="1065"/>
      <c r="CN50" s="1065" t="s">
        <v>528</v>
      </c>
      <c r="CO50" s="1065"/>
      <c r="CP50" s="1065"/>
      <c r="CQ50" s="1065"/>
      <c r="CR50" s="1065"/>
      <c r="CS50" s="1065"/>
      <c r="CT50" s="1065"/>
      <c r="CU50" s="1065"/>
      <c r="CV50" s="1065" t="s">
        <v>249</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541</v>
      </c>
      <c r="AO51" s="1064"/>
      <c r="AP51" s="1064"/>
      <c r="AQ51" s="1064"/>
      <c r="AR51" s="1064"/>
      <c r="AS51" s="1064"/>
      <c r="AT51" s="1064"/>
      <c r="AU51" s="1064"/>
      <c r="AV51" s="1064"/>
      <c r="AW51" s="1064"/>
      <c r="AX51" s="1064"/>
      <c r="AY51" s="1064"/>
      <c r="AZ51" s="1064"/>
      <c r="BA51" s="1064"/>
      <c r="BB51" s="1064" t="s">
        <v>542</v>
      </c>
      <c r="BC51" s="1064"/>
      <c r="BD51" s="1064"/>
      <c r="BE51" s="1064"/>
      <c r="BF51" s="1064"/>
      <c r="BG51" s="1064"/>
      <c r="BH51" s="1064"/>
      <c r="BI51" s="1064"/>
      <c r="BJ51" s="1064"/>
      <c r="BK51" s="1064"/>
      <c r="BL51" s="1064"/>
      <c r="BM51" s="1064"/>
      <c r="BN51" s="1064"/>
      <c r="BO51" s="1064"/>
      <c r="BP51" s="1069">
        <v>13.3</v>
      </c>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543</v>
      </c>
      <c r="BC53" s="1064"/>
      <c r="BD53" s="1064"/>
      <c r="BE53" s="1064"/>
      <c r="BF53" s="1064"/>
      <c r="BG53" s="1064"/>
      <c r="BH53" s="1064"/>
      <c r="BI53" s="1064"/>
      <c r="BJ53" s="1064"/>
      <c r="BK53" s="1064"/>
      <c r="BL53" s="1064"/>
      <c r="BM53" s="1064"/>
      <c r="BN53" s="1064"/>
      <c r="BO53" s="1064"/>
      <c r="BP53" s="1069">
        <v>63.1</v>
      </c>
      <c r="BQ53" s="1069"/>
      <c r="BR53" s="1069"/>
      <c r="BS53" s="1069"/>
      <c r="BT53" s="1069"/>
      <c r="BU53" s="1069"/>
      <c r="BV53" s="1069"/>
      <c r="BW53" s="1069"/>
      <c r="BX53" s="1069">
        <v>63.8</v>
      </c>
      <c r="BY53" s="1069"/>
      <c r="BZ53" s="1069"/>
      <c r="CA53" s="1069"/>
      <c r="CB53" s="1069"/>
      <c r="CC53" s="1069"/>
      <c r="CD53" s="1069"/>
      <c r="CE53" s="1069"/>
      <c r="CF53" s="1069">
        <v>63.7</v>
      </c>
      <c r="CG53" s="1069"/>
      <c r="CH53" s="1069"/>
      <c r="CI53" s="1069"/>
      <c r="CJ53" s="1069"/>
      <c r="CK53" s="1069"/>
      <c r="CL53" s="1069"/>
      <c r="CM53" s="1069"/>
      <c r="CN53" s="1069">
        <v>64.5</v>
      </c>
      <c r="CO53" s="1069"/>
      <c r="CP53" s="1069"/>
      <c r="CQ53" s="1069"/>
      <c r="CR53" s="1069"/>
      <c r="CS53" s="1069"/>
      <c r="CT53" s="1069"/>
      <c r="CU53" s="1069"/>
      <c r="CV53" s="1069">
        <v>64.900000000000006</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512</v>
      </c>
      <c r="AO55" s="1065"/>
      <c r="AP55" s="1065"/>
      <c r="AQ55" s="1065"/>
      <c r="AR55" s="1065"/>
      <c r="AS55" s="1065"/>
      <c r="AT55" s="1065"/>
      <c r="AU55" s="1065"/>
      <c r="AV55" s="1065"/>
      <c r="AW55" s="1065"/>
      <c r="AX55" s="1065"/>
      <c r="AY55" s="1065"/>
      <c r="AZ55" s="1065"/>
      <c r="BA55" s="1065"/>
      <c r="BB55" s="1064" t="s">
        <v>542</v>
      </c>
      <c r="BC55" s="1064"/>
      <c r="BD55" s="1064"/>
      <c r="BE55" s="1064"/>
      <c r="BF55" s="1064"/>
      <c r="BG55" s="1064"/>
      <c r="BH55" s="1064"/>
      <c r="BI55" s="1064"/>
      <c r="BJ55" s="1064"/>
      <c r="BK55" s="1064"/>
      <c r="BL55" s="1064"/>
      <c r="BM55" s="1064"/>
      <c r="BN55" s="1064"/>
      <c r="BO55" s="1064"/>
      <c r="BP55" s="1069">
        <v>49.1</v>
      </c>
      <c r="BQ55" s="1069"/>
      <c r="BR55" s="1069"/>
      <c r="BS55" s="1069"/>
      <c r="BT55" s="1069"/>
      <c r="BU55" s="1069"/>
      <c r="BV55" s="1069"/>
      <c r="BW55" s="1069"/>
      <c r="BX55" s="1069">
        <v>41.5</v>
      </c>
      <c r="BY55" s="1069"/>
      <c r="BZ55" s="1069"/>
      <c r="CA55" s="1069"/>
      <c r="CB55" s="1069"/>
      <c r="CC55" s="1069"/>
      <c r="CD55" s="1069"/>
      <c r="CE55" s="1069"/>
      <c r="CF55" s="1069">
        <v>25.2</v>
      </c>
      <c r="CG55" s="1069"/>
      <c r="CH55" s="1069"/>
      <c r="CI55" s="1069"/>
      <c r="CJ55" s="1069"/>
      <c r="CK55" s="1069"/>
      <c r="CL55" s="1069"/>
      <c r="CM55" s="1069"/>
      <c r="CN55" s="1069">
        <v>15.7</v>
      </c>
      <c r="CO55" s="1069"/>
      <c r="CP55" s="1069"/>
      <c r="CQ55" s="1069"/>
      <c r="CR55" s="1069"/>
      <c r="CS55" s="1069"/>
      <c r="CT55" s="1069"/>
      <c r="CU55" s="1069"/>
      <c r="CV55" s="1069">
        <v>10.199999999999999</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543</v>
      </c>
      <c r="BC57" s="1064"/>
      <c r="BD57" s="1064"/>
      <c r="BE57" s="1064"/>
      <c r="BF57" s="1064"/>
      <c r="BG57" s="1064"/>
      <c r="BH57" s="1064"/>
      <c r="BI57" s="1064"/>
      <c r="BJ57" s="1064"/>
      <c r="BK57" s="1064"/>
      <c r="BL57" s="1064"/>
      <c r="BM57" s="1064"/>
      <c r="BN57" s="1064"/>
      <c r="BO57" s="1064"/>
      <c r="BP57" s="1069">
        <v>61</v>
      </c>
      <c r="BQ57" s="1069"/>
      <c r="BR57" s="1069"/>
      <c r="BS57" s="1069"/>
      <c r="BT57" s="1069"/>
      <c r="BU57" s="1069"/>
      <c r="BV57" s="1069"/>
      <c r="BW57" s="1069"/>
      <c r="BX57" s="1069">
        <v>61.7</v>
      </c>
      <c r="BY57" s="1069"/>
      <c r="BZ57" s="1069"/>
      <c r="CA57" s="1069"/>
      <c r="CB57" s="1069"/>
      <c r="CC57" s="1069"/>
      <c r="CD57" s="1069"/>
      <c r="CE57" s="1069"/>
      <c r="CF57" s="1069">
        <v>62.5</v>
      </c>
      <c r="CG57" s="1069"/>
      <c r="CH57" s="1069"/>
      <c r="CI57" s="1069"/>
      <c r="CJ57" s="1069"/>
      <c r="CK57" s="1069"/>
      <c r="CL57" s="1069"/>
      <c r="CM57" s="1069"/>
      <c r="CN57" s="1069">
        <v>64.3</v>
      </c>
      <c r="CO57" s="1069"/>
      <c r="CP57" s="1069"/>
      <c r="CQ57" s="1069"/>
      <c r="CR57" s="1069"/>
      <c r="CS57" s="1069"/>
      <c r="CT57" s="1069"/>
      <c r="CU57" s="1069"/>
      <c r="CV57" s="1069">
        <v>64.7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325</v>
      </c>
    </row>
    <row r="64" spans="1:109">
      <c r="B64" s="728"/>
      <c r="G64" s="1040"/>
      <c r="I64" s="363"/>
      <c r="J64" s="363"/>
      <c r="K64" s="363"/>
      <c r="L64" s="363"/>
      <c r="M64" s="363"/>
      <c r="N64" s="1059"/>
      <c r="AM64" s="1040"/>
      <c r="AN64" s="1040" t="s">
        <v>540</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460</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164</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v>
      </c>
      <c r="BQ72" s="1065"/>
      <c r="BR72" s="1065"/>
      <c r="BS72" s="1065"/>
      <c r="BT72" s="1065"/>
      <c r="BU72" s="1065"/>
      <c r="BV72" s="1065"/>
      <c r="BW72" s="1065"/>
      <c r="BX72" s="1065" t="s">
        <v>526</v>
      </c>
      <c r="BY72" s="1065"/>
      <c r="BZ72" s="1065"/>
      <c r="CA72" s="1065"/>
      <c r="CB72" s="1065"/>
      <c r="CC72" s="1065"/>
      <c r="CD72" s="1065"/>
      <c r="CE72" s="1065"/>
      <c r="CF72" s="1065" t="s">
        <v>527</v>
      </c>
      <c r="CG72" s="1065"/>
      <c r="CH72" s="1065"/>
      <c r="CI72" s="1065"/>
      <c r="CJ72" s="1065"/>
      <c r="CK72" s="1065"/>
      <c r="CL72" s="1065"/>
      <c r="CM72" s="1065"/>
      <c r="CN72" s="1065" t="s">
        <v>528</v>
      </c>
      <c r="CO72" s="1065"/>
      <c r="CP72" s="1065"/>
      <c r="CQ72" s="1065"/>
      <c r="CR72" s="1065"/>
      <c r="CS72" s="1065"/>
      <c r="CT72" s="1065"/>
      <c r="CU72" s="1065"/>
      <c r="CV72" s="1065" t="s">
        <v>249</v>
      </c>
      <c r="CW72" s="1065"/>
      <c r="CX72" s="1065"/>
      <c r="CY72" s="1065"/>
      <c r="CZ72" s="1065"/>
      <c r="DA72" s="1065"/>
      <c r="DB72" s="1065"/>
      <c r="DC72" s="1065"/>
    </row>
    <row r="73" spans="2:107">
      <c r="B73" s="728"/>
      <c r="G73" s="1042"/>
      <c r="H73" s="1042"/>
      <c r="I73" s="1042"/>
      <c r="J73" s="1042"/>
      <c r="K73" s="1052"/>
      <c r="L73" s="1052"/>
      <c r="M73" s="1052"/>
      <c r="N73" s="1052"/>
      <c r="AM73" s="1044"/>
      <c r="AN73" s="1064" t="s">
        <v>541</v>
      </c>
      <c r="AO73" s="1064"/>
      <c r="AP73" s="1064"/>
      <c r="AQ73" s="1064"/>
      <c r="AR73" s="1064"/>
      <c r="AS73" s="1064"/>
      <c r="AT73" s="1064"/>
      <c r="AU73" s="1064"/>
      <c r="AV73" s="1064"/>
      <c r="AW73" s="1064"/>
      <c r="AX73" s="1064"/>
      <c r="AY73" s="1064"/>
      <c r="AZ73" s="1064"/>
      <c r="BA73" s="1064"/>
      <c r="BB73" s="1064" t="s">
        <v>542</v>
      </c>
      <c r="BC73" s="1064"/>
      <c r="BD73" s="1064"/>
      <c r="BE73" s="1064"/>
      <c r="BF73" s="1064"/>
      <c r="BG73" s="1064"/>
      <c r="BH73" s="1064"/>
      <c r="BI73" s="1064"/>
      <c r="BJ73" s="1064"/>
      <c r="BK73" s="1064"/>
      <c r="BL73" s="1064"/>
      <c r="BM73" s="1064"/>
      <c r="BN73" s="1064"/>
      <c r="BO73" s="1064"/>
      <c r="BP73" s="1069">
        <v>13.3</v>
      </c>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407</v>
      </c>
      <c r="BC75" s="1064"/>
      <c r="BD75" s="1064"/>
      <c r="BE75" s="1064"/>
      <c r="BF75" s="1064"/>
      <c r="BG75" s="1064"/>
      <c r="BH75" s="1064"/>
      <c r="BI75" s="1064"/>
      <c r="BJ75" s="1064"/>
      <c r="BK75" s="1064"/>
      <c r="BL75" s="1064"/>
      <c r="BM75" s="1064"/>
      <c r="BN75" s="1064"/>
      <c r="BO75" s="1064"/>
      <c r="BP75" s="1069">
        <v>10.4</v>
      </c>
      <c r="BQ75" s="1069"/>
      <c r="BR75" s="1069"/>
      <c r="BS75" s="1069"/>
      <c r="BT75" s="1069"/>
      <c r="BU75" s="1069"/>
      <c r="BV75" s="1069"/>
      <c r="BW75" s="1069"/>
      <c r="BX75" s="1069">
        <v>10.199999999999999</v>
      </c>
      <c r="BY75" s="1069"/>
      <c r="BZ75" s="1069"/>
      <c r="CA75" s="1069"/>
      <c r="CB75" s="1069"/>
      <c r="CC75" s="1069"/>
      <c r="CD75" s="1069"/>
      <c r="CE75" s="1069"/>
      <c r="CF75" s="1069">
        <v>9.4</v>
      </c>
      <c r="CG75" s="1069"/>
      <c r="CH75" s="1069"/>
      <c r="CI75" s="1069"/>
      <c r="CJ75" s="1069"/>
      <c r="CK75" s="1069"/>
      <c r="CL75" s="1069"/>
      <c r="CM75" s="1069"/>
      <c r="CN75" s="1069">
        <v>8.6</v>
      </c>
      <c r="CO75" s="1069"/>
      <c r="CP75" s="1069"/>
      <c r="CQ75" s="1069"/>
      <c r="CR75" s="1069"/>
      <c r="CS75" s="1069"/>
      <c r="CT75" s="1069"/>
      <c r="CU75" s="1069"/>
      <c r="CV75" s="1069">
        <v>8.8000000000000007</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512</v>
      </c>
      <c r="AO77" s="1065"/>
      <c r="AP77" s="1065"/>
      <c r="AQ77" s="1065"/>
      <c r="AR77" s="1065"/>
      <c r="AS77" s="1065"/>
      <c r="AT77" s="1065"/>
      <c r="AU77" s="1065"/>
      <c r="AV77" s="1065"/>
      <c r="AW77" s="1065"/>
      <c r="AX77" s="1065"/>
      <c r="AY77" s="1065"/>
      <c r="AZ77" s="1065"/>
      <c r="BA77" s="1065"/>
      <c r="BB77" s="1064" t="s">
        <v>542</v>
      </c>
      <c r="BC77" s="1064"/>
      <c r="BD77" s="1064"/>
      <c r="BE77" s="1064"/>
      <c r="BF77" s="1064"/>
      <c r="BG77" s="1064"/>
      <c r="BH77" s="1064"/>
      <c r="BI77" s="1064"/>
      <c r="BJ77" s="1064"/>
      <c r="BK77" s="1064"/>
      <c r="BL77" s="1064"/>
      <c r="BM77" s="1064"/>
      <c r="BN77" s="1064"/>
      <c r="BO77" s="1064"/>
      <c r="BP77" s="1069">
        <v>49.1</v>
      </c>
      <c r="BQ77" s="1069"/>
      <c r="BR77" s="1069"/>
      <c r="BS77" s="1069"/>
      <c r="BT77" s="1069"/>
      <c r="BU77" s="1069"/>
      <c r="BV77" s="1069"/>
      <c r="BW77" s="1069"/>
      <c r="BX77" s="1069">
        <v>41.5</v>
      </c>
      <c r="BY77" s="1069"/>
      <c r="BZ77" s="1069"/>
      <c r="CA77" s="1069"/>
      <c r="CB77" s="1069"/>
      <c r="CC77" s="1069"/>
      <c r="CD77" s="1069"/>
      <c r="CE77" s="1069"/>
      <c r="CF77" s="1069">
        <v>25.2</v>
      </c>
      <c r="CG77" s="1069"/>
      <c r="CH77" s="1069"/>
      <c r="CI77" s="1069"/>
      <c r="CJ77" s="1069"/>
      <c r="CK77" s="1069"/>
      <c r="CL77" s="1069"/>
      <c r="CM77" s="1069"/>
      <c r="CN77" s="1069">
        <v>15.7</v>
      </c>
      <c r="CO77" s="1069"/>
      <c r="CP77" s="1069"/>
      <c r="CQ77" s="1069"/>
      <c r="CR77" s="1069"/>
      <c r="CS77" s="1069"/>
      <c r="CT77" s="1069"/>
      <c r="CU77" s="1069"/>
      <c r="CV77" s="1069">
        <v>10.199999999999999</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407</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8.9</v>
      </c>
      <c r="CG79" s="1069"/>
      <c r="CH79" s="1069"/>
      <c r="CI79" s="1069"/>
      <c r="CJ79" s="1069"/>
      <c r="CK79" s="1069"/>
      <c r="CL79" s="1069"/>
      <c r="CM79" s="1069"/>
      <c r="CN79" s="1069">
        <v>8.9</v>
      </c>
      <c r="CO79" s="1069"/>
      <c r="CP79" s="1069"/>
      <c r="CQ79" s="1069"/>
      <c r="CR79" s="1069"/>
      <c r="CS79" s="1069"/>
      <c r="CT79" s="1069"/>
      <c r="CU79" s="1069"/>
      <c r="CV79" s="1069">
        <v>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pdDHg5oll7hDIJaitxqvP6pix/1sH3dB4Siq9s71uEh8hD0JWl331/d4HmE4BxzslzqoRIFkAspoTLtpKNfoJw==" saltValue="bN5JP8458VmkSMHn+TJLP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RE1lpyPfrHaP+HasvSuVMmsGterMBtywm9KPn0hYW8BYwrxbALorUQz4LdNvttOCJl9imDMYhJYkyNp34EwKvg==" saltValue="WdBTQVauhb0Io99cOCP6I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10" zoomScale="75" zoomScaleNormal="7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P4glze/c8mZoMdz0g0ozl/m574RFlW6IKhwqoGlE1/G3kdkR+mi7XO6Bd4PTQL/pG1dkIPhf3BYsvBgbUw9JJA==" saltValue="2AWgCaWBLHgpg5zbjDbHg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82</v>
      </c>
      <c r="E2" s="794"/>
      <c r="F2" s="1091" t="s">
        <v>525</v>
      </c>
      <c r="G2" s="818"/>
      <c r="H2" s="828"/>
    </row>
    <row r="3" spans="1:8">
      <c r="A3" s="782" t="s">
        <v>522</v>
      </c>
      <c r="B3" s="767"/>
      <c r="C3" s="1084"/>
      <c r="D3" s="1087">
        <v>217944</v>
      </c>
      <c r="E3" s="1089"/>
      <c r="F3" s="1092">
        <v>94081</v>
      </c>
      <c r="G3" s="1094"/>
      <c r="H3" s="1097"/>
    </row>
    <row r="4" spans="1:8">
      <c r="A4" s="754"/>
      <c r="B4" s="766"/>
      <c r="C4" s="1085"/>
      <c r="D4" s="1088">
        <v>94863</v>
      </c>
      <c r="E4" s="1090"/>
      <c r="F4" s="1093">
        <v>48949</v>
      </c>
      <c r="G4" s="1095"/>
      <c r="H4" s="1098"/>
    </row>
    <row r="5" spans="1:8">
      <c r="A5" s="782" t="s">
        <v>482</v>
      </c>
      <c r="B5" s="767"/>
      <c r="C5" s="1084"/>
      <c r="D5" s="1087">
        <v>165141</v>
      </c>
      <c r="E5" s="1089"/>
      <c r="F5" s="1092">
        <v>92632</v>
      </c>
      <c r="G5" s="1094"/>
      <c r="H5" s="1097"/>
    </row>
    <row r="6" spans="1:8">
      <c r="A6" s="754"/>
      <c r="B6" s="766"/>
      <c r="C6" s="1085"/>
      <c r="D6" s="1088">
        <v>73413</v>
      </c>
      <c r="E6" s="1090"/>
      <c r="F6" s="1093">
        <v>47978</v>
      </c>
      <c r="G6" s="1095"/>
      <c r="H6" s="1098"/>
    </row>
    <row r="7" spans="1:8">
      <c r="A7" s="782" t="s">
        <v>313</v>
      </c>
      <c r="B7" s="767"/>
      <c r="C7" s="1084"/>
      <c r="D7" s="1087">
        <v>207035</v>
      </c>
      <c r="E7" s="1089"/>
      <c r="F7" s="1092">
        <v>96469</v>
      </c>
      <c r="G7" s="1094"/>
      <c r="H7" s="1097"/>
    </row>
    <row r="8" spans="1:8">
      <c r="A8" s="754"/>
      <c r="B8" s="766"/>
      <c r="C8" s="1085"/>
      <c r="D8" s="1088">
        <v>128991</v>
      </c>
      <c r="E8" s="1090"/>
      <c r="F8" s="1093">
        <v>49775</v>
      </c>
      <c r="G8" s="1095"/>
      <c r="H8" s="1098"/>
    </row>
    <row r="9" spans="1:8">
      <c r="A9" s="782" t="s">
        <v>135</v>
      </c>
      <c r="B9" s="767"/>
      <c r="C9" s="1084"/>
      <c r="D9" s="1087">
        <v>168225</v>
      </c>
      <c r="E9" s="1089"/>
      <c r="F9" s="1092">
        <v>85743</v>
      </c>
      <c r="G9" s="1094"/>
      <c r="H9" s="1097"/>
    </row>
    <row r="10" spans="1:8">
      <c r="A10" s="754"/>
      <c r="B10" s="766"/>
      <c r="C10" s="1085"/>
      <c r="D10" s="1088">
        <v>64904</v>
      </c>
      <c r="E10" s="1090"/>
      <c r="F10" s="1093">
        <v>45231</v>
      </c>
      <c r="G10" s="1095"/>
      <c r="H10" s="1098"/>
    </row>
    <row r="11" spans="1:8">
      <c r="A11" s="782" t="s">
        <v>523</v>
      </c>
      <c r="B11" s="767"/>
      <c r="C11" s="1084"/>
      <c r="D11" s="1087">
        <v>175803</v>
      </c>
      <c r="E11" s="1089"/>
      <c r="F11" s="1092">
        <v>92509</v>
      </c>
      <c r="G11" s="1094"/>
      <c r="H11" s="1097"/>
    </row>
    <row r="12" spans="1:8">
      <c r="A12" s="754"/>
      <c r="B12" s="766"/>
      <c r="C12" s="1086"/>
      <c r="D12" s="1088">
        <v>81995</v>
      </c>
      <c r="E12" s="1090"/>
      <c r="F12" s="1093">
        <v>52274</v>
      </c>
      <c r="G12" s="1095"/>
      <c r="H12" s="1098"/>
    </row>
    <row r="13" spans="1:8">
      <c r="A13" s="782"/>
      <c r="B13" s="767"/>
      <c r="C13" s="1084"/>
      <c r="D13" s="1087">
        <v>186830</v>
      </c>
      <c r="E13" s="1089"/>
      <c r="F13" s="1092">
        <v>92287</v>
      </c>
      <c r="G13" s="1096"/>
      <c r="H13" s="1097"/>
    </row>
    <row r="14" spans="1:8">
      <c r="A14" s="754"/>
      <c r="B14" s="766"/>
      <c r="C14" s="1085"/>
      <c r="D14" s="1088">
        <v>88833</v>
      </c>
      <c r="E14" s="1090"/>
      <c r="F14" s="1093">
        <v>48841</v>
      </c>
      <c r="G14" s="1095"/>
      <c r="H14" s="1098"/>
    </row>
    <row r="17" spans="1:11">
      <c r="A17" s="1076" t="s">
        <v>23</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89</v>
      </c>
      <c r="B19" s="1077">
        <f>ROUND(VALUE(SUBSTITUTE(実質収支比率等に係る経年分析!F$48,"▲","-")),2)</f>
        <v>2.73</v>
      </c>
      <c r="C19" s="1077">
        <f>ROUND(VALUE(SUBSTITUTE(実質収支比率等に係る経年分析!G$48,"▲","-")),2)</f>
        <v>7.44</v>
      </c>
      <c r="D19" s="1077">
        <f>ROUND(VALUE(SUBSTITUTE(実質収支比率等に係る経年分析!H$48,"▲","-")),2)</f>
        <v>9.7200000000000006</v>
      </c>
      <c r="E19" s="1077">
        <f>ROUND(VALUE(SUBSTITUTE(実質収支比率等に係る経年分析!I$48,"▲","-")),2)</f>
        <v>7.97</v>
      </c>
      <c r="F19" s="1077">
        <f>ROUND(VALUE(SUBSTITUTE(実質収支比率等に係る経年分析!J$48,"▲","-")),2)</f>
        <v>13.55</v>
      </c>
    </row>
    <row r="20" spans="1:11">
      <c r="A20" s="1077" t="s">
        <v>34</v>
      </c>
      <c r="B20" s="1077">
        <f>ROUND(VALUE(SUBSTITUTE(実質収支比率等に係る経年分析!F$47,"▲","-")),2)</f>
        <v>32.130000000000003</v>
      </c>
      <c r="C20" s="1077">
        <f>ROUND(VALUE(SUBSTITUTE(実質収支比率等に係る経年分析!G$47,"▲","-")),2)</f>
        <v>31.18</v>
      </c>
      <c r="D20" s="1077">
        <f>ROUND(VALUE(SUBSTITUTE(実質収支比率等に係る経年分析!H$47,"▲","-")),2)</f>
        <v>36.72</v>
      </c>
      <c r="E20" s="1077">
        <f>ROUND(VALUE(SUBSTITUTE(実質収支比率等に係る経年分析!I$47,"▲","-")),2)</f>
        <v>42.73</v>
      </c>
      <c r="F20" s="1077">
        <f>ROUND(VALUE(SUBSTITUTE(実質収支比率等に係る経年分析!J$47,"▲","-")),2)</f>
        <v>47.57</v>
      </c>
    </row>
    <row r="21" spans="1:11">
      <c r="A21" s="1077" t="s">
        <v>115</v>
      </c>
      <c r="B21" s="1077">
        <f>IF(ISNUMBER(VALUE(SUBSTITUTE(実質収支比率等に係る経年分析!F$49,"▲","-"))),ROUND(VALUE(SUBSTITUTE(実質収支比率等に係る経年分析!F$49,"▲","-")),2),NA())</f>
        <v>-6.43</v>
      </c>
      <c r="C21" s="1077">
        <f>IF(ISNUMBER(VALUE(SUBSTITUTE(実質収支比率等に係る経年分析!G$49,"▲","-"))),ROUND(VALUE(SUBSTITUTE(実質収支比率等に係る経年分析!G$49,"▲","-")),2),NA())</f>
        <v>4.84</v>
      </c>
      <c r="D21" s="1077">
        <f>IF(ISNUMBER(VALUE(SUBSTITUTE(実質収支比率等に係る経年分析!H$49,"▲","-"))),ROUND(VALUE(SUBSTITUTE(実質収支比率等に係る経年分析!H$49,"▲","-")),2),NA())</f>
        <v>10.24</v>
      </c>
      <c r="E21" s="1077">
        <f>IF(ISNUMBER(VALUE(SUBSTITUTE(実質収支比率等に係る経年分析!I$49,"▲","-"))),ROUND(VALUE(SUBSTITUTE(実質収支比率等に係る経年分析!I$49,"▲","-")),2),NA())</f>
        <v>3.89</v>
      </c>
      <c r="F21" s="1077">
        <f>IF(ISNUMBER(VALUE(SUBSTITUTE(実質収支比率等に係る経年分析!J$49,"▲","-"))),ROUND(VALUE(SUBSTITUTE(実質収支比率等に係る経年分析!J$49,"▲","-")),2),NA())</f>
        <v>9.68</v>
      </c>
    </row>
    <row r="24" spans="1:11">
      <c r="A24" s="1076" t="s">
        <v>101</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116</v>
      </c>
      <c r="C26" s="1078" t="s">
        <v>68</v>
      </c>
      <c r="D26" s="1078" t="s">
        <v>116</v>
      </c>
      <c r="E26" s="1078" t="s">
        <v>68</v>
      </c>
      <c r="F26" s="1078" t="s">
        <v>116</v>
      </c>
      <c r="G26" s="1078" t="s">
        <v>68</v>
      </c>
      <c r="H26" s="1078" t="s">
        <v>116</v>
      </c>
      <c r="I26" s="1078" t="s">
        <v>68</v>
      </c>
      <c r="J26" s="1078" t="s">
        <v>116</v>
      </c>
      <c r="K26" s="1078" t="s">
        <v>68</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介護認定審査会運営事業特別会計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障害支援区分認定審査会運営事業特別会計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海洋深層水給水事業特別会計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v>
      </c>
    </row>
    <row r="32" spans="1:11">
      <c r="A32" s="1078" t="str">
        <f>IF('連結実質赤字比率に係る赤字・黒字の構成分析'!C$38="",NA(),'連結実質赤字比率に係る赤字・黒字の構成分析'!C$38)</f>
        <v>後期高齢者医療事業特別会計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0.17</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0.15</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0.14000000000000001</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0.19</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9.e-002</v>
      </c>
    </row>
    <row r="33" spans="1:16">
      <c r="A33" s="1078" t="str">
        <f>IF('連結実質赤字比率に係る赤字・黒字の構成分析'!C$37="",NA(),'連結実質赤字比率に係る赤字・黒字の構成分析'!C$37)</f>
        <v>介護保険事業特別会計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0.44</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2.08</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1.41</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0.27</v>
      </c>
    </row>
    <row r="34" spans="1:16">
      <c r="A34" s="1078" t="str">
        <f>IF('連結実質赤字比率に係る赤字・黒字の構成分析'!C$36="",NA(),'連結実質赤字比率に係る赤字・黒字の構成分析'!C$36)</f>
        <v>国民健康保険事業特別会計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5.e-002</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0.33</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6.81</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7.55</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7.44</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7.58</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7.91</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2.72</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7.43</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9.7100000000000009</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7.97</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13.54</v>
      </c>
    </row>
    <row r="39" spans="1:16">
      <c r="A39" s="1076" t="s">
        <v>12</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117</v>
      </c>
      <c r="C41" s="1079"/>
      <c r="D41" s="1079" t="s">
        <v>119</v>
      </c>
      <c r="E41" s="1079" t="s">
        <v>117</v>
      </c>
      <c r="F41" s="1079"/>
      <c r="G41" s="1079" t="s">
        <v>119</v>
      </c>
      <c r="H41" s="1079" t="s">
        <v>117</v>
      </c>
      <c r="I41" s="1079"/>
      <c r="J41" s="1079" t="s">
        <v>119</v>
      </c>
      <c r="K41" s="1079" t="s">
        <v>117</v>
      </c>
      <c r="L41" s="1079"/>
      <c r="M41" s="1079" t="s">
        <v>119</v>
      </c>
      <c r="N41" s="1079" t="s">
        <v>117</v>
      </c>
      <c r="O41" s="1079"/>
      <c r="P41" s="1079" t="s">
        <v>119</v>
      </c>
    </row>
    <row r="42" spans="1:16">
      <c r="A42" s="1079" t="s">
        <v>121</v>
      </c>
      <c r="B42" s="1079"/>
      <c r="C42" s="1079"/>
      <c r="D42" s="1079">
        <f>'実質公債費比率（分子）の構造'!K$52</f>
        <v>852</v>
      </c>
      <c r="E42" s="1079"/>
      <c r="F42" s="1079"/>
      <c r="G42" s="1079">
        <f>'実質公債費比率（分子）の構造'!L$52</f>
        <v>860</v>
      </c>
      <c r="H42" s="1079"/>
      <c r="I42" s="1079"/>
      <c r="J42" s="1079">
        <f>'実質公債費比率（分子）の構造'!M$52</f>
        <v>904</v>
      </c>
      <c r="K42" s="1079"/>
      <c r="L42" s="1079"/>
      <c r="M42" s="1079">
        <f>'実質公債費比率（分子）の構造'!N$52</f>
        <v>955</v>
      </c>
      <c r="N42" s="1079"/>
      <c r="O42" s="1079"/>
      <c r="P42" s="1079">
        <f>'実質公債費比率（分子）の構造'!O$52</f>
        <v>929</v>
      </c>
    </row>
    <row r="43" spans="1:16">
      <c r="A43" s="1079" t="s">
        <v>45</v>
      </c>
      <c r="B43" s="1079">
        <f>'実質公債費比率（分子）の構造'!K$51</f>
        <v>0</v>
      </c>
      <c r="C43" s="1079"/>
      <c r="D43" s="1079"/>
      <c r="E43" s="1079">
        <f>'実質公債費比率（分子）の構造'!L$51</f>
        <v>0</v>
      </c>
      <c r="F43" s="1079"/>
      <c r="G43" s="1079"/>
      <c r="H43" s="1079">
        <f>'実質公債費比率（分子）の構造'!M$51</f>
        <v>0</v>
      </c>
      <c r="I43" s="1079"/>
      <c r="J43" s="1079"/>
      <c r="K43" s="1079">
        <f>'実質公債費比率（分子）の構造'!N$51</f>
        <v>0</v>
      </c>
      <c r="L43" s="1079"/>
      <c r="M43" s="1079"/>
      <c r="N43" s="1079">
        <f>'実質公債費比率（分子）の構造'!O$51</f>
        <v>0</v>
      </c>
      <c r="O43" s="1079"/>
      <c r="P43" s="1079"/>
    </row>
    <row r="44" spans="1:16">
      <c r="A44" s="1079" t="s">
        <v>41</v>
      </c>
      <c r="B44" s="1079">
        <f>'実質公債費比率（分子）の構造'!K$50</f>
        <v>2</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89</v>
      </c>
      <c r="C45" s="1079"/>
      <c r="D45" s="1079"/>
      <c r="E45" s="1079">
        <f>'実質公債費比率（分子）の構造'!L$49</f>
        <v>60</v>
      </c>
      <c r="F45" s="1079"/>
      <c r="G45" s="1079"/>
      <c r="H45" s="1079" t="str">
        <f>'実質公債費比率（分子）の構造'!M$49</f>
        <v>-</v>
      </c>
      <c r="I45" s="1079"/>
      <c r="J45" s="1079"/>
      <c r="K45" s="1079" t="str">
        <f>'実質公債費比率（分子）の構造'!N$49</f>
        <v>-</v>
      </c>
      <c r="L45" s="1079"/>
      <c r="M45" s="1079"/>
      <c r="N45" s="1079" t="str">
        <f>'実質公債費比率（分子）の構造'!O$49</f>
        <v>-</v>
      </c>
      <c r="O45" s="1079"/>
      <c r="P45" s="1079"/>
    </row>
    <row r="46" spans="1:16">
      <c r="A46" s="1079" t="s">
        <v>39</v>
      </c>
      <c r="B46" s="1079">
        <f>'実質公債費比率（分子）の構造'!K$48</f>
        <v>18</v>
      </c>
      <c r="C46" s="1079"/>
      <c r="D46" s="1079"/>
      <c r="E46" s="1079">
        <f>'実質公債費比率（分子）の構造'!L$48</f>
        <v>18</v>
      </c>
      <c r="F46" s="1079"/>
      <c r="G46" s="1079"/>
      <c r="H46" s="1079">
        <f>'実質公債費比率（分子）の構造'!M$48</f>
        <v>18</v>
      </c>
      <c r="I46" s="1079"/>
      <c r="J46" s="1079"/>
      <c r="K46" s="1079">
        <f>'実質公債費比率（分子）の構造'!N$48</f>
        <v>18</v>
      </c>
      <c r="L46" s="1079"/>
      <c r="M46" s="1079"/>
      <c r="N46" s="1079">
        <f>'実質公債費比率（分子）の構造'!O$48</f>
        <v>22</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24</v>
      </c>
      <c r="B49" s="1079">
        <f>'実質公債費比率（分子）の構造'!K$45</f>
        <v>1244</v>
      </c>
      <c r="C49" s="1079"/>
      <c r="D49" s="1079"/>
      <c r="E49" s="1079">
        <f>'実質公債費比率（分子）の構造'!L$45</f>
        <v>1219</v>
      </c>
      <c r="F49" s="1079"/>
      <c r="G49" s="1079"/>
      <c r="H49" s="1079">
        <f>'実質公債費比率（分子）の構造'!M$45</f>
        <v>1285</v>
      </c>
      <c r="I49" s="1079"/>
      <c r="J49" s="1079"/>
      <c r="K49" s="1079">
        <f>'実質公債費比率（分子）の構造'!N$45</f>
        <v>1361</v>
      </c>
      <c r="L49" s="1079"/>
      <c r="M49" s="1079"/>
      <c r="N49" s="1079">
        <f>'実質公債費比率（分子）の構造'!O$45</f>
        <v>1379</v>
      </c>
      <c r="O49" s="1079"/>
      <c r="P49" s="1079"/>
    </row>
    <row r="50" spans="1:16">
      <c r="A50" s="1079" t="s">
        <v>52</v>
      </c>
      <c r="B50" s="1079" t="e">
        <f>NA()</f>
        <v>#N/A</v>
      </c>
      <c r="C50" s="1079">
        <f>IF(ISNUMBER('実質公債費比率（分子）の構造'!K$53),'実質公債費比率（分子）の構造'!K$53,NA())</f>
        <v>501</v>
      </c>
      <c r="D50" s="1079" t="e">
        <f>NA()</f>
        <v>#N/A</v>
      </c>
      <c r="E50" s="1079" t="e">
        <f>NA()</f>
        <v>#N/A</v>
      </c>
      <c r="F50" s="1079">
        <f>IF(ISNUMBER('実質公債費比率（分子）の構造'!L$53),'実質公債費比率（分子）の構造'!L$53,NA())</f>
        <v>437</v>
      </c>
      <c r="G50" s="1079" t="e">
        <f>NA()</f>
        <v>#N/A</v>
      </c>
      <c r="H50" s="1079" t="e">
        <f>NA()</f>
        <v>#N/A</v>
      </c>
      <c r="I50" s="1079">
        <f>IF(ISNUMBER('実質公債費比率（分子）の構造'!M$53),'実質公債費比率（分子）の構造'!M$53,NA())</f>
        <v>399</v>
      </c>
      <c r="J50" s="1079" t="e">
        <f>NA()</f>
        <v>#N/A</v>
      </c>
      <c r="K50" s="1079" t="e">
        <f>NA()</f>
        <v>#N/A</v>
      </c>
      <c r="L50" s="1079">
        <f>IF(ISNUMBER('実質公債費比率（分子）の構造'!N$53),'実質公債費比率（分子）の構造'!N$53,NA())</f>
        <v>424</v>
      </c>
      <c r="M50" s="1079" t="e">
        <f>NA()</f>
        <v>#N/A</v>
      </c>
      <c r="N50" s="1079" t="e">
        <f>NA()</f>
        <v>#N/A</v>
      </c>
      <c r="O50" s="1079">
        <f>IF(ISNUMBER('実質公債費比率（分子）の構造'!O$53),'実質公債費比率（分子）の構造'!O$53,NA())</f>
        <v>472</v>
      </c>
      <c r="P50" s="1079" t="e">
        <f>NA()</f>
        <v>#N/A</v>
      </c>
    </row>
    <row r="53" spans="1:16">
      <c r="A53" s="1076" t="s">
        <v>58</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108</v>
      </c>
      <c r="C55" s="1078"/>
      <c r="D55" s="1078" t="s">
        <v>122</v>
      </c>
      <c r="E55" s="1078" t="s">
        <v>108</v>
      </c>
      <c r="F55" s="1078"/>
      <c r="G55" s="1078" t="s">
        <v>122</v>
      </c>
      <c r="H55" s="1078" t="s">
        <v>108</v>
      </c>
      <c r="I55" s="1078"/>
      <c r="J55" s="1078" t="s">
        <v>122</v>
      </c>
      <c r="K55" s="1078" t="s">
        <v>108</v>
      </c>
      <c r="L55" s="1078"/>
      <c r="M55" s="1078" t="s">
        <v>122</v>
      </c>
      <c r="N55" s="1078" t="s">
        <v>108</v>
      </c>
      <c r="O55" s="1078"/>
      <c r="P55" s="1078" t="s">
        <v>122</v>
      </c>
    </row>
    <row r="56" spans="1:16">
      <c r="A56" s="1078" t="s">
        <v>43</v>
      </c>
      <c r="B56" s="1078"/>
      <c r="C56" s="1078"/>
      <c r="D56" s="1078">
        <f>'将来負担比率（分子）の構造'!I$52</f>
        <v>10003</v>
      </c>
      <c r="E56" s="1078"/>
      <c r="F56" s="1078"/>
      <c r="G56" s="1078">
        <f>'将来負担比率（分子）の構造'!J$52</f>
        <v>10306</v>
      </c>
      <c r="H56" s="1078"/>
      <c r="I56" s="1078"/>
      <c r="J56" s="1078">
        <f>'将来負担比率（分子）の構造'!K$52</f>
        <v>10931</v>
      </c>
      <c r="K56" s="1078"/>
      <c r="L56" s="1078"/>
      <c r="M56" s="1078">
        <f>'将来負担比率（分子）の構造'!L$52</f>
        <v>10364</v>
      </c>
      <c r="N56" s="1078"/>
      <c r="O56" s="1078"/>
      <c r="P56" s="1078">
        <f>'将来負担比率（分子）の構造'!M$52</f>
        <v>10806</v>
      </c>
    </row>
    <row r="57" spans="1:16">
      <c r="A57" s="1078" t="s">
        <v>97</v>
      </c>
      <c r="B57" s="1078"/>
      <c r="C57" s="1078"/>
      <c r="D57" s="1078">
        <f>'将来負担比率（分子）の構造'!I$51</f>
        <v>285</v>
      </c>
      <c r="E57" s="1078"/>
      <c r="F57" s="1078"/>
      <c r="G57" s="1078">
        <f>'将来負担比率（分子）の構造'!J$51</f>
        <v>248</v>
      </c>
      <c r="H57" s="1078"/>
      <c r="I57" s="1078"/>
      <c r="J57" s="1078">
        <f>'将来負担比率（分子）の構造'!K$51</f>
        <v>282</v>
      </c>
      <c r="K57" s="1078"/>
      <c r="L57" s="1078"/>
      <c r="M57" s="1078">
        <f>'将来負担比率（分子）の構造'!L$51</f>
        <v>426</v>
      </c>
      <c r="N57" s="1078"/>
      <c r="O57" s="1078"/>
      <c r="P57" s="1078">
        <f>'将来負担比率（分子）の構造'!M$51</f>
        <v>563</v>
      </c>
    </row>
    <row r="58" spans="1:16">
      <c r="A58" s="1078" t="s">
        <v>94</v>
      </c>
      <c r="B58" s="1078"/>
      <c r="C58" s="1078"/>
      <c r="D58" s="1078">
        <f>'将来負担比率（分子）の構造'!I$50</f>
        <v>4129</v>
      </c>
      <c r="E58" s="1078"/>
      <c r="F58" s="1078"/>
      <c r="G58" s="1078">
        <f>'将来負担比率（分子）の構造'!J$50</f>
        <v>5029</v>
      </c>
      <c r="H58" s="1078"/>
      <c r="I58" s="1078"/>
      <c r="J58" s="1078">
        <f>'将来負担比率（分子）の構造'!K$50</f>
        <v>6556</v>
      </c>
      <c r="K58" s="1078"/>
      <c r="L58" s="1078"/>
      <c r="M58" s="1078">
        <f>'将来負担比率（分子）の構造'!L$50</f>
        <v>8054</v>
      </c>
      <c r="N58" s="1078"/>
      <c r="O58" s="1078"/>
      <c r="P58" s="1078">
        <f>'将来負担比率（分子）の構造'!M$50</f>
        <v>8790</v>
      </c>
    </row>
    <row r="59" spans="1:16">
      <c r="A59" s="1078" t="s">
        <v>90</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84</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77</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78</v>
      </c>
      <c r="B62" s="1078">
        <f>'将来負担比率（分子）の構造'!I$45</f>
        <v>1271</v>
      </c>
      <c r="C62" s="1078"/>
      <c r="D62" s="1078"/>
      <c r="E62" s="1078">
        <f>'将来負担比率（分子）の構造'!J$45</f>
        <v>1305</v>
      </c>
      <c r="F62" s="1078"/>
      <c r="G62" s="1078"/>
      <c r="H62" s="1078">
        <f>'将来負担比率（分子）の構造'!K$45</f>
        <v>1341</v>
      </c>
      <c r="I62" s="1078"/>
      <c r="J62" s="1078"/>
      <c r="K62" s="1078">
        <f>'将来負担比率（分子）の構造'!L$45</f>
        <v>1388</v>
      </c>
      <c r="L62" s="1078"/>
      <c r="M62" s="1078"/>
      <c r="N62" s="1078">
        <f>'将来負担比率（分子）の構造'!M$45</f>
        <v>1388</v>
      </c>
      <c r="O62" s="1078"/>
      <c r="P62" s="1078"/>
    </row>
    <row r="63" spans="1:16">
      <c r="A63" s="1078" t="s">
        <v>76</v>
      </c>
      <c r="B63" s="1078">
        <f>'将来負担比率（分子）の構造'!I$44</f>
        <v>59</v>
      </c>
      <c r="C63" s="1078"/>
      <c r="D63" s="1078"/>
      <c r="E63" s="1078" t="str">
        <f>'将来負担比率（分子）の構造'!J$44</f>
        <v>-</v>
      </c>
      <c r="F63" s="1078"/>
      <c r="G63" s="1078"/>
      <c r="H63" s="1078" t="str">
        <f>'将来負担比率（分子）の構造'!K$44</f>
        <v>-</v>
      </c>
      <c r="I63" s="1078"/>
      <c r="J63" s="1078"/>
      <c r="K63" s="1078" t="str">
        <f>'将来負担比率（分子）の構造'!L$44</f>
        <v>-</v>
      </c>
      <c r="L63" s="1078"/>
      <c r="M63" s="1078"/>
      <c r="N63" s="1078" t="str">
        <f>'将来負担比率（分子）の構造'!M$44</f>
        <v>-</v>
      </c>
      <c r="O63" s="1078"/>
      <c r="P63" s="1078"/>
    </row>
    <row r="64" spans="1:16">
      <c r="A64" s="1078" t="s">
        <v>74</v>
      </c>
      <c r="B64" s="1078">
        <f>'将来負担比率（分子）の構造'!I$43</f>
        <v>241</v>
      </c>
      <c r="C64" s="1078"/>
      <c r="D64" s="1078"/>
      <c r="E64" s="1078">
        <f>'将来負担比率（分子）の構造'!J$43</f>
        <v>263</v>
      </c>
      <c r="F64" s="1078"/>
      <c r="G64" s="1078"/>
      <c r="H64" s="1078">
        <f>'将来負担比率（分子）の構造'!K$43</f>
        <v>277</v>
      </c>
      <c r="I64" s="1078"/>
      <c r="J64" s="1078"/>
      <c r="K64" s="1078">
        <f>'将来負担比率（分子）の構造'!L$43</f>
        <v>283</v>
      </c>
      <c r="L64" s="1078"/>
      <c r="M64" s="1078"/>
      <c r="N64" s="1078">
        <f>'将来負担比率（分子）の構造'!M$43</f>
        <v>301</v>
      </c>
      <c r="O64" s="1078"/>
      <c r="P64" s="1078"/>
    </row>
    <row r="65" spans="1:16">
      <c r="A65" s="1078" t="s">
        <v>73</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54</v>
      </c>
      <c r="B66" s="1078">
        <f>'将来負担比率（分子）の構造'!I$41</f>
        <v>13448</v>
      </c>
      <c r="C66" s="1078"/>
      <c r="D66" s="1078"/>
      <c r="E66" s="1078">
        <f>'将来負担比率（分子）の構造'!J$41</f>
        <v>13609</v>
      </c>
      <c r="F66" s="1078"/>
      <c r="G66" s="1078"/>
      <c r="H66" s="1078">
        <f>'将来負担比率（分子）の構造'!K$41</f>
        <v>14285</v>
      </c>
      <c r="I66" s="1078"/>
      <c r="J66" s="1078"/>
      <c r="K66" s="1078">
        <f>'将来負担比率（分子）の構造'!L$41</f>
        <v>14268</v>
      </c>
      <c r="L66" s="1078"/>
      <c r="M66" s="1078"/>
      <c r="N66" s="1078">
        <f>'将来負担比率（分子）の構造'!M$41</f>
        <v>14371</v>
      </c>
      <c r="O66" s="1078"/>
      <c r="P66" s="1078"/>
    </row>
    <row r="67" spans="1:16">
      <c r="A67" s="1078" t="s">
        <v>99</v>
      </c>
      <c r="B67" s="1078" t="e">
        <f>NA()</f>
        <v>#N/A</v>
      </c>
      <c r="C67" s="1078">
        <f>IF(ISNUMBER('将来負担比率（分子）の構造'!I$53),IF('将来負担比率（分子）の構造'!I$53&lt;0,0,'将来負担比率（分子）の構造'!I$53),NA())</f>
        <v>603</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123</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124</v>
      </c>
      <c r="B72" s="1082">
        <f>基金残高に係る経年分析!F55</f>
        <v>2146</v>
      </c>
      <c r="C72" s="1082">
        <f>基金残高に係る経年分析!G55</f>
        <v>2477</v>
      </c>
      <c r="D72" s="1082">
        <f>基金残高に係る経年分析!H55</f>
        <v>2719</v>
      </c>
    </row>
    <row r="73" spans="1:16">
      <c r="A73" s="1080" t="s">
        <v>125</v>
      </c>
      <c r="B73" s="1082">
        <f>基金残高に係る経年分析!F56</f>
        <v>681</v>
      </c>
      <c r="C73" s="1082">
        <f>基金残高に係る経年分析!G56</f>
        <v>741</v>
      </c>
      <c r="D73" s="1082">
        <f>基金残高に係る経年分析!H56</f>
        <v>797</v>
      </c>
    </row>
    <row r="74" spans="1:16">
      <c r="A74" s="1080" t="s">
        <v>127</v>
      </c>
      <c r="B74" s="1082">
        <f>基金残高に係る経年分析!F57</f>
        <v>3477</v>
      </c>
      <c r="C74" s="1082">
        <f>基金残高に係る経年分析!G57</f>
        <v>4462</v>
      </c>
      <c r="D74" s="1082">
        <f>基金残高に係る経年分析!H57</f>
        <v>4767</v>
      </c>
    </row>
  </sheetData>
  <sheetProtection algorithmName="SHA-512" hashValue="8HSYzJLUXzQ2E84fhPrHr4TLoH49AIJogkr42nzQHnfxC2F9xSgF4GCgO2viwffZIJbnO6fMn8NwDecE8t3EhA==" saltValue="C9+RVCYa5Ugih2V4+k0q8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10</v>
      </c>
      <c r="C4" s="139"/>
      <c r="D4" s="139"/>
      <c r="E4" s="139"/>
      <c r="F4" s="139"/>
      <c r="G4" s="139"/>
      <c r="H4" s="139"/>
      <c r="I4" s="139"/>
      <c r="J4" s="139"/>
      <c r="K4" s="139"/>
      <c r="L4" s="139"/>
      <c r="M4" s="139"/>
      <c r="N4" s="139"/>
      <c r="O4" s="139"/>
      <c r="P4" s="139"/>
      <c r="Q4" s="144"/>
      <c r="R4" s="182" t="s">
        <v>303</v>
      </c>
      <c r="S4" s="139"/>
      <c r="T4" s="139"/>
      <c r="U4" s="139"/>
      <c r="V4" s="139"/>
      <c r="W4" s="139"/>
      <c r="X4" s="139"/>
      <c r="Y4" s="144"/>
      <c r="Z4" s="182" t="s">
        <v>306</v>
      </c>
      <c r="AA4" s="139"/>
      <c r="AB4" s="139"/>
      <c r="AC4" s="144"/>
      <c r="AD4" s="182" t="s">
        <v>250</v>
      </c>
      <c r="AE4" s="139"/>
      <c r="AF4" s="139"/>
      <c r="AG4" s="139"/>
      <c r="AH4" s="139"/>
      <c r="AI4" s="139"/>
      <c r="AJ4" s="139"/>
      <c r="AK4" s="144"/>
      <c r="AL4" s="182" t="s">
        <v>306</v>
      </c>
      <c r="AM4" s="139"/>
      <c r="AN4" s="139"/>
      <c r="AO4" s="144"/>
      <c r="AP4" s="298" t="s">
        <v>310</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306</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305</v>
      </c>
      <c r="C5" s="265"/>
      <c r="D5" s="265"/>
      <c r="E5" s="265"/>
      <c r="F5" s="265"/>
      <c r="G5" s="265"/>
      <c r="H5" s="265"/>
      <c r="I5" s="265"/>
      <c r="J5" s="265"/>
      <c r="K5" s="265"/>
      <c r="L5" s="265"/>
      <c r="M5" s="265"/>
      <c r="N5" s="265"/>
      <c r="O5" s="265"/>
      <c r="P5" s="265"/>
      <c r="Q5" s="268"/>
      <c r="R5" s="273">
        <v>1071990</v>
      </c>
      <c r="S5" s="276"/>
      <c r="T5" s="276"/>
      <c r="U5" s="276"/>
      <c r="V5" s="276"/>
      <c r="W5" s="276"/>
      <c r="X5" s="276"/>
      <c r="Y5" s="278"/>
      <c r="Z5" s="281">
        <v>6.5</v>
      </c>
      <c r="AA5" s="281"/>
      <c r="AB5" s="281"/>
      <c r="AC5" s="281"/>
      <c r="AD5" s="286">
        <v>1071990</v>
      </c>
      <c r="AE5" s="286"/>
      <c r="AF5" s="286"/>
      <c r="AG5" s="286"/>
      <c r="AH5" s="286"/>
      <c r="AI5" s="286"/>
      <c r="AJ5" s="286"/>
      <c r="AK5" s="286"/>
      <c r="AL5" s="291">
        <v>18.7</v>
      </c>
      <c r="AM5" s="293"/>
      <c r="AN5" s="293"/>
      <c r="AO5" s="295"/>
      <c r="AP5" s="260" t="s">
        <v>314</v>
      </c>
      <c r="AQ5" s="265"/>
      <c r="AR5" s="265"/>
      <c r="AS5" s="265"/>
      <c r="AT5" s="265"/>
      <c r="AU5" s="265"/>
      <c r="AV5" s="265"/>
      <c r="AW5" s="265"/>
      <c r="AX5" s="265"/>
      <c r="AY5" s="265"/>
      <c r="AZ5" s="265"/>
      <c r="BA5" s="265"/>
      <c r="BB5" s="265"/>
      <c r="BC5" s="265"/>
      <c r="BD5" s="265"/>
      <c r="BE5" s="265"/>
      <c r="BF5" s="268"/>
      <c r="BG5" s="274">
        <v>1071990</v>
      </c>
      <c r="BH5" s="217"/>
      <c r="BI5" s="217"/>
      <c r="BJ5" s="217"/>
      <c r="BK5" s="217"/>
      <c r="BL5" s="217"/>
      <c r="BM5" s="217"/>
      <c r="BN5" s="279"/>
      <c r="BO5" s="282">
        <v>100</v>
      </c>
      <c r="BP5" s="282"/>
      <c r="BQ5" s="282"/>
      <c r="BR5" s="282"/>
      <c r="BS5" s="287">
        <v>13323</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306</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82802</v>
      </c>
      <c r="S6" s="217"/>
      <c r="T6" s="217"/>
      <c r="U6" s="217"/>
      <c r="V6" s="217"/>
      <c r="W6" s="217"/>
      <c r="X6" s="217"/>
      <c r="Y6" s="279"/>
      <c r="Z6" s="282">
        <v>0.5</v>
      </c>
      <c r="AA6" s="282"/>
      <c r="AB6" s="282"/>
      <c r="AC6" s="282"/>
      <c r="AD6" s="287">
        <v>82802</v>
      </c>
      <c r="AE6" s="287"/>
      <c r="AF6" s="287"/>
      <c r="AG6" s="287"/>
      <c r="AH6" s="287"/>
      <c r="AI6" s="287"/>
      <c r="AJ6" s="287"/>
      <c r="AK6" s="287"/>
      <c r="AL6" s="283">
        <v>1.4</v>
      </c>
      <c r="AM6" s="238"/>
      <c r="AN6" s="238"/>
      <c r="AO6" s="296"/>
      <c r="AP6" s="261" t="s">
        <v>107</v>
      </c>
      <c r="AQ6" s="1"/>
      <c r="AR6" s="1"/>
      <c r="AS6" s="1"/>
      <c r="AT6" s="1"/>
      <c r="AU6" s="1"/>
      <c r="AV6" s="1"/>
      <c r="AW6" s="1"/>
      <c r="AX6" s="1"/>
      <c r="AY6" s="1"/>
      <c r="AZ6" s="1"/>
      <c r="BA6" s="1"/>
      <c r="BB6" s="1"/>
      <c r="BC6" s="1"/>
      <c r="BD6" s="1"/>
      <c r="BE6" s="1"/>
      <c r="BF6" s="269"/>
      <c r="BG6" s="274">
        <v>1071990</v>
      </c>
      <c r="BH6" s="217"/>
      <c r="BI6" s="217"/>
      <c r="BJ6" s="217"/>
      <c r="BK6" s="217"/>
      <c r="BL6" s="217"/>
      <c r="BM6" s="217"/>
      <c r="BN6" s="279"/>
      <c r="BO6" s="282">
        <v>100</v>
      </c>
      <c r="BP6" s="282"/>
      <c r="BQ6" s="282"/>
      <c r="BR6" s="282"/>
      <c r="BS6" s="287">
        <v>13323</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91261</v>
      </c>
      <c r="CS6" s="217"/>
      <c r="CT6" s="217"/>
      <c r="CU6" s="217"/>
      <c r="CV6" s="217"/>
      <c r="CW6" s="217"/>
      <c r="CX6" s="217"/>
      <c r="CY6" s="279"/>
      <c r="CZ6" s="291">
        <v>0.6</v>
      </c>
      <c r="DA6" s="293"/>
      <c r="DB6" s="293"/>
      <c r="DC6" s="337"/>
      <c r="DD6" s="288" t="s">
        <v>200</v>
      </c>
      <c r="DE6" s="217"/>
      <c r="DF6" s="217"/>
      <c r="DG6" s="217"/>
      <c r="DH6" s="217"/>
      <c r="DI6" s="217"/>
      <c r="DJ6" s="217"/>
      <c r="DK6" s="217"/>
      <c r="DL6" s="217"/>
      <c r="DM6" s="217"/>
      <c r="DN6" s="217"/>
      <c r="DO6" s="217"/>
      <c r="DP6" s="279"/>
      <c r="DQ6" s="288">
        <v>91261</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832</v>
      </c>
      <c r="S7" s="217"/>
      <c r="T7" s="217"/>
      <c r="U7" s="217"/>
      <c r="V7" s="217"/>
      <c r="W7" s="217"/>
      <c r="X7" s="217"/>
      <c r="Y7" s="279"/>
      <c r="Z7" s="282">
        <v>0</v>
      </c>
      <c r="AA7" s="282"/>
      <c r="AB7" s="282"/>
      <c r="AC7" s="282"/>
      <c r="AD7" s="287">
        <v>832</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400991</v>
      </c>
      <c r="BH7" s="217"/>
      <c r="BI7" s="217"/>
      <c r="BJ7" s="217"/>
      <c r="BK7" s="217"/>
      <c r="BL7" s="217"/>
      <c r="BM7" s="217"/>
      <c r="BN7" s="279"/>
      <c r="BO7" s="282">
        <v>37.4</v>
      </c>
      <c r="BP7" s="282"/>
      <c r="BQ7" s="282"/>
      <c r="BR7" s="282"/>
      <c r="BS7" s="287">
        <v>13323</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2314738</v>
      </c>
      <c r="CS7" s="217"/>
      <c r="CT7" s="217"/>
      <c r="CU7" s="217"/>
      <c r="CV7" s="217"/>
      <c r="CW7" s="217"/>
      <c r="CX7" s="217"/>
      <c r="CY7" s="279"/>
      <c r="CZ7" s="282">
        <v>15</v>
      </c>
      <c r="DA7" s="282"/>
      <c r="DB7" s="282"/>
      <c r="DC7" s="282"/>
      <c r="DD7" s="288">
        <v>247970</v>
      </c>
      <c r="DE7" s="217"/>
      <c r="DF7" s="217"/>
      <c r="DG7" s="217"/>
      <c r="DH7" s="217"/>
      <c r="DI7" s="217"/>
      <c r="DJ7" s="217"/>
      <c r="DK7" s="217"/>
      <c r="DL7" s="217"/>
      <c r="DM7" s="217"/>
      <c r="DN7" s="217"/>
      <c r="DO7" s="217"/>
      <c r="DP7" s="279"/>
      <c r="DQ7" s="288">
        <v>1755135</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4738</v>
      </c>
      <c r="S8" s="217"/>
      <c r="T8" s="217"/>
      <c r="U8" s="217"/>
      <c r="V8" s="217"/>
      <c r="W8" s="217"/>
      <c r="X8" s="217"/>
      <c r="Y8" s="279"/>
      <c r="Z8" s="282">
        <v>0</v>
      </c>
      <c r="AA8" s="282"/>
      <c r="AB8" s="282"/>
      <c r="AC8" s="282"/>
      <c r="AD8" s="287">
        <v>4738</v>
      </c>
      <c r="AE8" s="287"/>
      <c r="AF8" s="287"/>
      <c r="AG8" s="287"/>
      <c r="AH8" s="287"/>
      <c r="AI8" s="287"/>
      <c r="AJ8" s="287"/>
      <c r="AK8" s="287"/>
      <c r="AL8" s="283">
        <v>0.1</v>
      </c>
      <c r="AM8" s="238"/>
      <c r="AN8" s="238"/>
      <c r="AO8" s="296"/>
      <c r="AP8" s="261" t="s">
        <v>109</v>
      </c>
      <c r="AQ8" s="1"/>
      <c r="AR8" s="1"/>
      <c r="AS8" s="1"/>
      <c r="AT8" s="1"/>
      <c r="AU8" s="1"/>
      <c r="AV8" s="1"/>
      <c r="AW8" s="1"/>
      <c r="AX8" s="1"/>
      <c r="AY8" s="1"/>
      <c r="AZ8" s="1"/>
      <c r="BA8" s="1"/>
      <c r="BB8" s="1"/>
      <c r="BC8" s="1"/>
      <c r="BD8" s="1"/>
      <c r="BE8" s="1"/>
      <c r="BF8" s="269"/>
      <c r="BG8" s="274">
        <v>17653</v>
      </c>
      <c r="BH8" s="217"/>
      <c r="BI8" s="217"/>
      <c r="BJ8" s="217"/>
      <c r="BK8" s="217"/>
      <c r="BL8" s="217"/>
      <c r="BM8" s="217"/>
      <c r="BN8" s="279"/>
      <c r="BO8" s="282">
        <v>1.6</v>
      </c>
      <c r="BP8" s="282"/>
      <c r="BQ8" s="282"/>
      <c r="BR8" s="282"/>
      <c r="BS8" s="287" t="s">
        <v>200</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3998660</v>
      </c>
      <c r="CS8" s="217"/>
      <c r="CT8" s="217"/>
      <c r="CU8" s="217"/>
      <c r="CV8" s="217"/>
      <c r="CW8" s="217"/>
      <c r="CX8" s="217"/>
      <c r="CY8" s="279"/>
      <c r="CZ8" s="282">
        <v>25.9</v>
      </c>
      <c r="DA8" s="282"/>
      <c r="DB8" s="282"/>
      <c r="DC8" s="282"/>
      <c r="DD8" s="288">
        <v>11557</v>
      </c>
      <c r="DE8" s="217"/>
      <c r="DF8" s="217"/>
      <c r="DG8" s="217"/>
      <c r="DH8" s="217"/>
      <c r="DI8" s="217"/>
      <c r="DJ8" s="217"/>
      <c r="DK8" s="217"/>
      <c r="DL8" s="217"/>
      <c r="DM8" s="217"/>
      <c r="DN8" s="217"/>
      <c r="DO8" s="217"/>
      <c r="DP8" s="279"/>
      <c r="DQ8" s="288">
        <v>1931806</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5238</v>
      </c>
      <c r="S9" s="217"/>
      <c r="T9" s="217"/>
      <c r="U9" s="217"/>
      <c r="V9" s="217"/>
      <c r="W9" s="217"/>
      <c r="X9" s="217"/>
      <c r="Y9" s="279"/>
      <c r="Z9" s="282">
        <v>0</v>
      </c>
      <c r="AA9" s="282"/>
      <c r="AB9" s="282"/>
      <c r="AC9" s="282"/>
      <c r="AD9" s="287">
        <v>5238</v>
      </c>
      <c r="AE9" s="287"/>
      <c r="AF9" s="287"/>
      <c r="AG9" s="287"/>
      <c r="AH9" s="287"/>
      <c r="AI9" s="287"/>
      <c r="AJ9" s="287"/>
      <c r="AK9" s="287"/>
      <c r="AL9" s="283">
        <v>0.1</v>
      </c>
      <c r="AM9" s="238"/>
      <c r="AN9" s="238"/>
      <c r="AO9" s="296"/>
      <c r="AP9" s="261" t="s">
        <v>331</v>
      </c>
      <c r="AQ9" s="1"/>
      <c r="AR9" s="1"/>
      <c r="AS9" s="1"/>
      <c r="AT9" s="1"/>
      <c r="AU9" s="1"/>
      <c r="AV9" s="1"/>
      <c r="AW9" s="1"/>
      <c r="AX9" s="1"/>
      <c r="AY9" s="1"/>
      <c r="AZ9" s="1"/>
      <c r="BA9" s="1"/>
      <c r="BB9" s="1"/>
      <c r="BC9" s="1"/>
      <c r="BD9" s="1"/>
      <c r="BE9" s="1"/>
      <c r="BF9" s="269"/>
      <c r="BG9" s="274">
        <v>323899</v>
      </c>
      <c r="BH9" s="217"/>
      <c r="BI9" s="217"/>
      <c r="BJ9" s="217"/>
      <c r="BK9" s="217"/>
      <c r="BL9" s="217"/>
      <c r="BM9" s="217"/>
      <c r="BN9" s="279"/>
      <c r="BO9" s="282">
        <v>30.2</v>
      </c>
      <c r="BP9" s="282"/>
      <c r="BQ9" s="282"/>
      <c r="BR9" s="282"/>
      <c r="BS9" s="287" t="s">
        <v>200</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1117445</v>
      </c>
      <c r="CS9" s="217"/>
      <c r="CT9" s="217"/>
      <c r="CU9" s="217"/>
      <c r="CV9" s="217"/>
      <c r="CW9" s="217"/>
      <c r="CX9" s="217"/>
      <c r="CY9" s="279"/>
      <c r="CZ9" s="282">
        <v>7.2</v>
      </c>
      <c r="DA9" s="282"/>
      <c r="DB9" s="282"/>
      <c r="DC9" s="282"/>
      <c r="DD9" s="288">
        <v>240351</v>
      </c>
      <c r="DE9" s="217"/>
      <c r="DF9" s="217"/>
      <c r="DG9" s="217"/>
      <c r="DH9" s="217"/>
      <c r="DI9" s="217"/>
      <c r="DJ9" s="217"/>
      <c r="DK9" s="217"/>
      <c r="DL9" s="217"/>
      <c r="DM9" s="217"/>
      <c r="DN9" s="217"/>
      <c r="DO9" s="217"/>
      <c r="DP9" s="279"/>
      <c r="DQ9" s="288">
        <v>567374</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190</v>
      </c>
      <c r="AQ10" s="1"/>
      <c r="AR10" s="1"/>
      <c r="AS10" s="1"/>
      <c r="AT10" s="1"/>
      <c r="AU10" s="1"/>
      <c r="AV10" s="1"/>
      <c r="AW10" s="1"/>
      <c r="AX10" s="1"/>
      <c r="AY10" s="1"/>
      <c r="AZ10" s="1"/>
      <c r="BA10" s="1"/>
      <c r="BB10" s="1"/>
      <c r="BC10" s="1"/>
      <c r="BD10" s="1"/>
      <c r="BE10" s="1"/>
      <c r="BF10" s="269"/>
      <c r="BG10" s="274">
        <v>30483</v>
      </c>
      <c r="BH10" s="217"/>
      <c r="BI10" s="217"/>
      <c r="BJ10" s="217"/>
      <c r="BK10" s="217"/>
      <c r="BL10" s="217"/>
      <c r="BM10" s="217"/>
      <c r="BN10" s="279"/>
      <c r="BO10" s="282">
        <v>2.8</v>
      </c>
      <c r="BP10" s="282"/>
      <c r="BQ10" s="282"/>
      <c r="BR10" s="282"/>
      <c r="BS10" s="287">
        <v>5061</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287478</v>
      </c>
      <c r="S11" s="217"/>
      <c r="T11" s="217"/>
      <c r="U11" s="217"/>
      <c r="V11" s="217"/>
      <c r="W11" s="217"/>
      <c r="X11" s="217"/>
      <c r="Y11" s="279"/>
      <c r="Z11" s="283">
        <v>1.8</v>
      </c>
      <c r="AA11" s="238"/>
      <c r="AB11" s="238"/>
      <c r="AC11" s="285"/>
      <c r="AD11" s="288">
        <v>287478</v>
      </c>
      <c r="AE11" s="217"/>
      <c r="AF11" s="217"/>
      <c r="AG11" s="217"/>
      <c r="AH11" s="217"/>
      <c r="AI11" s="217"/>
      <c r="AJ11" s="217"/>
      <c r="AK11" s="279"/>
      <c r="AL11" s="283">
        <v>5</v>
      </c>
      <c r="AM11" s="238"/>
      <c r="AN11" s="238"/>
      <c r="AO11" s="296"/>
      <c r="AP11" s="261" t="s">
        <v>336</v>
      </c>
      <c r="AQ11" s="1"/>
      <c r="AR11" s="1"/>
      <c r="AS11" s="1"/>
      <c r="AT11" s="1"/>
      <c r="AU11" s="1"/>
      <c r="AV11" s="1"/>
      <c r="AW11" s="1"/>
      <c r="AX11" s="1"/>
      <c r="AY11" s="1"/>
      <c r="AZ11" s="1"/>
      <c r="BA11" s="1"/>
      <c r="BB11" s="1"/>
      <c r="BC11" s="1"/>
      <c r="BD11" s="1"/>
      <c r="BE11" s="1"/>
      <c r="BF11" s="269"/>
      <c r="BG11" s="274">
        <v>28956</v>
      </c>
      <c r="BH11" s="217"/>
      <c r="BI11" s="217"/>
      <c r="BJ11" s="217"/>
      <c r="BK11" s="217"/>
      <c r="BL11" s="217"/>
      <c r="BM11" s="217"/>
      <c r="BN11" s="279"/>
      <c r="BO11" s="282">
        <v>2.7</v>
      </c>
      <c r="BP11" s="282"/>
      <c r="BQ11" s="282"/>
      <c r="BR11" s="282"/>
      <c r="BS11" s="287">
        <v>8262</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791246</v>
      </c>
      <c r="CS11" s="217"/>
      <c r="CT11" s="217"/>
      <c r="CU11" s="217"/>
      <c r="CV11" s="217"/>
      <c r="CW11" s="217"/>
      <c r="CX11" s="217"/>
      <c r="CY11" s="279"/>
      <c r="CZ11" s="282">
        <v>5.0999999999999996</v>
      </c>
      <c r="DA11" s="282"/>
      <c r="DB11" s="282"/>
      <c r="DC11" s="282"/>
      <c r="DD11" s="288">
        <v>443282</v>
      </c>
      <c r="DE11" s="217"/>
      <c r="DF11" s="217"/>
      <c r="DG11" s="217"/>
      <c r="DH11" s="217"/>
      <c r="DI11" s="217"/>
      <c r="DJ11" s="217"/>
      <c r="DK11" s="217"/>
      <c r="DL11" s="217"/>
      <c r="DM11" s="217"/>
      <c r="DN11" s="217"/>
      <c r="DO11" s="217"/>
      <c r="DP11" s="279"/>
      <c r="DQ11" s="288">
        <v>291404</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340</v>
      </c>
      <c r="AQ12" s="1"/>
      <c r="AR12" s="1"/>
      <c r="AS12" s="1"/>
      <c r="AT12" s="1"/>
      <c r="AU12" s="1"/>
      <c r="AV12" s="1"/>
      <c r="AW12" s="1"/>
      <c r="AX12" s="1"/>
      <c r="AY12" s="1"/>
      <c r="AZ12" s="1"/>
      <c r="BA12" s="1"/>
      <c r="BB12" s="1"/>
      <c r="BC12" s="1"/>
      <c r="BD12" s="1"/>
      <c r="BE12" s="1"/>
      <c r="BF12" s="269"/>
      <c r="BG12" s="274">
        <v>528931</v>
      </c>
      <c r="BH12" s="217"/>
      <c r="BI12" s="217"/>
      <c r="BJ12" s="217"/>
      <c r="BK12" s="217"/>
      <c r="BL12" s="217"/>
      <c r="BM12" s="217"/>
      <c r="BN12" s="279"/>
      <c r="BO12" s="282">
        <v>49.3</v>
      </c>
      <c r="BP12" s="282"/>
      <c r="BQ12" s="282"/>
      <c r="BR12" s="282"/>
      <c r="BS12" s="287" t="s">
        <v>200</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3346477</v>
      </c>
      <c r="CS12" s="217"/>
      <c r="CT12" s="217"/>
      <c r="CU12" s="217"/>
      <c r="CV12" s="217"/>
      <c r="CW12" s="217"/>
      <c r="CX12" s="217"/>
      <c r="CY12" s="279"/>
      <c r="CZ12" s="282">
        <v>21.7</v>
      </c>
      <c r="DA12" s="282"/>
      <c r="DB12" s="282"/>
      <c r="DC12" s="282"/>
      <c r="DD12" s="288">
        <v>64633</v>
      </c>
      <c r="DE12" s="217"/>
      <c r="DF12" s="217"/>
      <c r="DG12" s="217"/>
      <c r="DH12" s="217"/>
      <c r="DI12" s="217"/>
      <c r="DJ12" s="217"/>
      <c r="DK12" s="217"/>
      <c r="DL12" s="217"/>
      <c r="DM12" s="217"/>
      <c r="DN12" s="217"/>
      <c r="DO12" s="217"/>
      <c r="DP12" s="279"/>
      <c r="DQ12" s="288">
        <v>180224</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343</v>
      </c>
      <c r="AQ13" s="1"/>
      <c r="AR13" s="1"/>
      <c r="AS13" s="1"/>
      <c r="AT13" s="1"/>
      <c r="AU13" s="1"/>
      <c r="AV13" s="1"/>
      <c r="AW13" s="1"/>
      <c r="AX13" s="1"/>
      <c r="AY13" s="1"/>
      <c r="AZ13" s="1"/>
      <c r="BA13" s="1"/>
      <c r="BB13" s="1"/>
      <c r="BC13" s="1"/>
      <c r="BD13" s="1"/>
      <c r="BE13" s="1"/>
      <c r="BF13" s="269"/>
      <c r="BG13" s="274">
        <v>517891</v>
      </c>
      <c r="BH13" s="217"/>
      <c r="BI13" s="217"/>
      <c r="BJ13" s="217"/>
      <c r="BK13" s="217"/>
      <c r="BL13" s="217"/>
      <c r="BM13" s="217"/>
      <c r="BN13" s="279"/>
      <c r="BO13" s="282">
        <v>48.3</v>
      </c>
      <c r="BP13" s="282"/>
      <c r="BQ13" s="282"/>
      <c r="BR13" s="282"/>
      <c r="BS13" s="287" t="s">
        <v>200</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913497</v>
      </c>
      <c r="CS13" s="217"/>
      <c r="CT13" s="217"/>
      <c r="CU13" s="217"/>
      <c r="CV13" s="217"/>
      <c r="CW13" s="217"/>
      <c r="CX13" s="217"/>
      <c r="CY13" s="279"/>
      <c r="CZ13" s="282">
        <v>5.9</v>
      </c>
      <c r="DA13" s="282"/>
      <c r="DB13" s="282"/>
      <c r="DC13" s="282"/>
      <c r="DD13" s="288">
        <v>756954</v>
      </c>
      <c r="DE13" s="217"/>
      <c r="DF13" s="217"/>
      <c r="DG13" s="217"/>
      <c r="DH13" s="217"/>
      <c r="DI13" s="217"/>
      <c r="DJ13" s="217"/>
      <c r="DK13" s="217"/>
      <c r="DL13" s="217"/>
      <c r="DM13" s="217"/>
      <c r="DN13" s="217"/>
      <c r="DO13" s="217"/>
      <c r="DP13" s="279"/>
      <c r="DQ13" s="288">
        <v>190104</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546</v>
      </c>
      <c r="S14" s="217"/>
      <c r="T14" s="217"/>
      <c r="U14" s="217"/>
      <c r="V14" s="217"/>
      <c r="W14" s="217"/>
      <c r="X14" s="217"/>
      <c r="Y14" s="279"/>
      <c r="Z14" s="282">
        <v>0</v>
      </c>
      <c r="AA14" s="282"/>
      <c r="AB14" s="282"/>
      <c r="AC14" s="282"/>
      <c r="AD14" s="287">
        <v>546</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58546</v>
      </c>
      <c r="BH14" s="217"/>
      <c r="BI14" s="217"/>
      <c r="BJ14" s="217"/>
      <c r="BK14" s="217"/>
      <c r="BL14" s="217"/>
      <c r="BM14" s="217"/>
      <c r="BN14" s="279"/>
      <c r="BO14" s="282">
        <v>5.5</v>
      </c>
      <c r="BP14" s="282"/>
      <c r="BQ14" s="282"/>
      <c r="BR14" s="282"/>
      <c r="BS14" s="287" t="s">
        <v>200</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616453</v>
      </c>
      <c r="CS14" s="217"/>
      <c r="CT14" s="217"/>
      <c r="CU14" s="217"/>
      <c r="CV14" s="217"/>
      <c r="CW14" s="217"/>
      <c r="CX14" s="217"/>
      <c r="CY14" s="279"/>
      <c r="CZ14" s="282">
        <v>4</v>
      </c>
      <c r="DA14" s="282"/>
      <c r="DB14" s="282"/>
      <c r="DC14" s="282"/>
      <c r="DD14" s="288">
        <v>70363</v>
      </c>
      <c r="DE14" s="217"/>
      <c r="DF14" s="217"/>
      <c r="DG14" s="217"/>
      <c r="DH14" s="217"/>
      <c r="DI14" s="217"/>
      <c r="DJ14" s="217"/>
      <c r="DK14" s="217"/>
      <c r="DL14" s="217"/>
      <c r="DM14" s="217"/>
      <c r="DN14" s="217"/>
      <c r="DO14" s="217"/>
      <c r="DP14" s="279"/>
      <c r="DQ14" s="288">
        <v>394610</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138</v>
      </c>
      <c r="AQ15" s="1"/>
      <c r="AR15" s="1"/>
      <c r="AS15" s="1"/>
      <c r="AT15" s="1"/>
      <c r="AU15" s="1"/>
      <c r="AV15" s="1"/>
      <c r="AW15" s="1"/>
      <c r="AX15" s="1"/>
      <c r="AY15" s="1"/>
      <c r="AZ15" s="1"/>
      <c r="BA15" s="1"/>
      <c r="BB15" s="1"/>
      <c r="BC15" s="1"/>
      <c r="BD15" s="1"/>
      <c r="BE15" s="1"/>
      <c r="BF15" s="269"/>
      <c r="BG15" s="274">
        <v>83522</v>
      </c>
      <c r="BH15" s="217"/>
      <c r="BI15" s="217"/>
      <c r="BJ15" s="217"/>
      <c r="BK15" s="217"/>
      <c r="BL15" s="217"/>
      <c r="BM15" s="217"/>
      <c r="BN15" s="279"/>
      <c r="BO15" s="282">
        <v>7.8</v>
      </c>
      <c r="BP15" s="282"/>
      <c r="BQ15" s="282"/>
      <c r="BR15" s="282"/>
      <c r="BS15" s="287" t="s">
        <v>200</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838750</v>
      </c>
      <c r="CS15" s="217"/>
      <c r="CT15" s="217"/>
      <c r="CU15" s="217"/>
      <c r="CV15" s="217"/>
      <c r="CW15" s="217"/>
      <c r="CX15" s="217"/>
      <c r="CY15" s="279"/>
      <c r="CZ15" s="282">
        <v>5.4</v>
      </c>
      <c r="DA15" s="282"/>
      <c r="DB15" s="282"/>
      <c r="DC15" s="282"/>
      <c r="DD15" s="288">
        <v>216688</v>
      </c>
      <c r="DE15" s="217"/>
      <c r="DF15" s="217"/>
      <c r="DG15" s="217"/>
      <c r="DH15" s="217"/>
      <c r="DI15" s="217"/>
      <c r="DJ15" s="217"/>
      <c r="DK15" s="217"/>
      <c r="DL15" s="217"/>
      <c r="DM15" s="217"/>
      <c r="DN15" s="217"/>
      <c r="DO15" s="217"/>
      <c r="DP15" s="279"/>
      <c r="DQ15" s="288">
        <v>340059</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4607</v>
      </c>
      <c r="S16" s="217"/>
      <c r="T16" s="217"/>
      <c r="U16" s="217"/>
      <c r="V16" s="217"/>
      <c r="W16" s="217"/>
      <c r="X16" s="217"/>
      <c r="Y16" s="279"/>
      <c r="Z16" s="282">
        <v>0</v>
      </c>
      <c r="AA16" s="282"/>
      <c r="AB16" s="282"/>
      <c r="AC16" s="282"/>
      <c r="AD16" s="287">
        <v>4607</v>
      </c>
      <c r="AE16" s="287"/>
      <c r="AF16" s="287"/>
      <c r="AG16" s="287"/>
      <c r="AH16" s="287"/>
      <c r="AI16" s="287"/>
      <c r="AJ16" s="287"/>
      <c r="AK16" s="287"/>
      <c r="AL16" s="283">
        <v>0.1</v>
      </c>
      <c r="AM16" s="238"/>
      <c r="AN16" s="238"/>
      <c r="AO16" s="296"/>
      <c r="AP16" s="261" t="s">
        <v>349</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v>19739</v>
      </c>
      <c r="CS16" s="217"/>
      <c r="CT16" s="217"/>
      <c r="CU16" s="217"/>
      <c r="CV16" s="217"/>
      <c r="CW16" s="217"/>
      <c r="CX16" s="217"/>
      <c r="CY16" s="279"/>
      <c r="CZ16" s="282">
        <v>0.1</v>
      </c>
      <c r="DA16" s="282"/>
      <c r="DB16" s="282"/>
      <c r="DC16" s="282"/>
      <c r="DD16" s="288" t="s">
        <v>200</v>
      </c>
      <c r="DE16" s="217"/>
      <c r="DF16" s="217"/>
      <c r="DG16" s="217"/>
      <c r="DH16" s="217"/>
      <c r="DI16" s="217"/>
      <c r="DJ16" s="217"/>
      <c r="DK16" s="217"/>
      <c r="DL16" s="217"/>
      <c r="DM16" s="217"/>
      <c r="DN16" s="217"/>
      <c r="DO16" s="217"/>
      <c r="DP16" s="279"/>
      <c r="DQ16" s="288">
        <v>2912</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14029</v>
      </c>
      <c r="S17" s="217"/>
      <c r="T17" s="217"/>
      <c r="U17" s="217"/>
      <c r="V17" s="217"/>
      <c r="W17" s="217"/>
      <c r="X17" s="217"/>
      <c r="Y17" s="279"/>
      <c r="Z17" s="282">
        <v>0.1</v>
      </c>
      <c r="AA17" s="282"/>
      <c r="AB17" s="282"/>
      <c r="AC17" s="282"/>
      <c r="AD17" s="287">
        <v>14029</v>
      </c>
      <c r="AE17" s="287"/>
      <c r="AF17" s="287"/>
      <c r="AG17" s="287"/>
      <c r="AH17" s="287"/>
      <c r="AI17" s="287"/>
      <c r="AJ17" s="287"/>
      <c r="AK17" s="287"/>
      <c r="AL17" s="283">
        <v>0.2</v>
      </c>
      <c r="AM17" s="238"/>
      <c r="AN17" s="238"/>
      <c r="AO17" s="296"/>
      <c r="AP17" s="261" t="s">
        <v>352</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1378638</v>
      </c>
      <c r="CS17" s="217"/>
      <c r="CT17" s="217"/>
      <c r="CU17" s="217"/>
      <c r="CV17" s="217"/>
      <c r="CW17" s="217"/>
      <c r="CX17" s="217"/>
      <c r="CY17" s="279"/>
      <c r="CZ17" s="282">
        <v>8.9</v>
      </c>
      <c r="DA17" s="282"/>
      <c r="DB17" s="282"/>
      <c r="DC17" s="282"/>
      <c r="DD17" s="288" t="s">
        <v>200</v>
      </c>
      <c r="DE17" s="217"/>
      <c r="DF17" s="217"/>
      <c r="DG17" s="217"/>
      <c r="DH17" s="217"/>
      <c r="DI17" s="217"/>
      <c r="DJ17" s="217"/>
      <c r="DK17" s="217"/>
      <c r="DL17" s="217"/>
      <c r="DM17" s="217"/>
      <c r="DN17" s="217"/>
      <c r="DO17" s="217"/>
      <c r="DP17" s="279"/>
      <c r="DQ17" s="288">
        <v>1355547</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3195</v>
      </c>
      <c r="S18" s="217"/>
      <c r="T18" s="217"/>
      <c r="U18" s="217"/>
      <c r="V18" s="217"/>
      <c r="W18" s="217"/>
      <c r="X18" s="217"/>
      <c r="Y18" s="279"/>
      <c r="Z18" s="282">
        <v>0</v>
      </c>
      <c r="AA18" s="282"/>
      <c r="AB18" s="282"/>
      <c r="AC18" s="282"/>
      <c r="AD18" s="287">
        <v>3195</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2921</v>
      </c>
      <c r="S19" s="217"/>
      <c r="T19" s="217"/>
      <c r="U19" s="217"/>
      <c r="V19" s="217"/>
      <c r="W19" s="217"/>
      <c r="X19" s="217"/>
      <c r="Y19" s="279"/>
      <c r="Z19" s="282">
        <v>0</v>
      </c>
      <c r="AA19" s="282"/>
      <c r="AB19" s="282"/>
      <c r="AC19" s="282"/>
      <c r="AD19" s="287">
        <v>2921</v>
      </c>
      <c r="AE19" s="287"/>
      <c r="AF19" s="287"/>
      <c r="AG19" s="287"/>
      <c r="AH19" s="287"/>
      <c r="AI19" s="287"/>
      <c r="AJ19" s="287"/>
      <c r="AK19" s="287"/>
      <c r="AL19" s="283">
        <v>0.1</v>
      </c>
      <c r="AM19" s="238"/>
      <c r="AN19" s="238"/>
      <c r="AO19" s="296"/>
      <c r="AP19" s="261" t="s">
        <v>247</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274</v>
      </c>
      <c r="S20" s="217"/>
      <c r="T20" s="217"/>
      <c r="U20" s="217"/>
      <c r="V20" s="217"/>
      <c r="W20" s="217"/>
      <c r="X20" s="217"/>
      <c r="Y20" s="279"/>
      <c r="Z20" s="282">
        <v>0</v>
      </c>
      <c r="AA20" s="282"/>
      <c r="AB20" s="282"/>
      <c r="AC20" s="282"/>
      <c r="AD20" s="287">
        <v>274</v>
      </c>
      <c r="AE20" s="287"/>
      <c r="AF20" s="287"/>
      <c r="AG20" s="287"/>
      <c r="AH20" s="287"/>
      <c r="AI20" s="287"/>
      <c r="AJ20" s="287"/>
      <c r="AK20" s="287"/>
      <c r="AL20" s="283">
        <v>0</v>
      </c>
      <c r="AM20" s="238"/>
      <c r="AN20" s="238"/>
      <c r="AO20" s="296"/>
      <c r="AP20" s="261" t="s">
        <v>361</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15426904</v>
      </c>
      <c r="CS20" s="217"/>
      <c r="CT20" s="217"/>
      <c r="CU20" s="217"/>
      <c r="CV20" s="217"/>
      <c r="CW20" s="217"/>
      <c r="CX20" s="217"/>
      <c r="CY20" s="279"/>
      <c r="CZ20" s="282">
        <v>100</v>
      </c>
      <c r="DA20" s="282"/>
      <c r="DB20" s="282"/>
      <c r="DC20" s="282"/>
      <c r="DD20" s="288">
        <v>2051798</v>
      </c>
      <c r="DE20" s="217"/>
      <c r="DF20" s="217"/>
      <c r="DG20" s="217"/>
      <c r="DH20" s="217"/>
      <c r="DI20" s="217"/>
      <c r="DJ20" s="217"/>
      <c r="DK20" s="217"/>
      <c r="DL20" s="217"/>
      <c r="DM20" s="217"/>
      <c r="DN20" s="217"/>
      <c r="DO20" s="217"/>
      <c r="DP20" s="279"/>
      <c r="DQ20" s="288">
        <v>7100436</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5300911</v>
      </c>
      <c r="S21" s="217"/>
      <c r="T21" s="217"/>
      <c r="U21" s="217"/>
      <c r="V21" s="217"/>
      <c r="W21" s="217"/>
      <c r="X21" s="217"/>
      <c r="Y21" s="279"/>
      <c r="Z21" s="282">
        <v>32.299999999999997</v>
      </c>
      <c r="AA21" s="282"/>
      <c r="AB21" s="282"/>
      <c r="AC21" s="282"/>
      <c r="AD21" s="287">
        <v>4235253</v>
      </c>
      <c r="AE21" s="287"/>
      <c r="AF21" s="287"/>
      <c r="AG21" s="287"/>
      <c r="AH21" s="287"/>
      <c r="AI21" s="287"/>
      <c r="AJ21" s="287"/>
      <c r="AK21" s="287"/>
      <c r="AL21" s="283">
        <v>74</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289</v>
      </c>
      <c r="C22" s="1"/>
      <c r="D22" s="1"/>
      <c r="E22" s="1"/>
      <c r="F22" s="1"/>
      <c r="G22" s="1"/>
      <c r="H22" s="1"/>
      <c r="I22" s="1"/>
      <c r="J22" s="1"/>
      <c r="K22" s="1"/>
      <c r="L22" s="1"/>
      <c r="M22" s="1"/>
      <c r="N22" s="1"/>
      <c r="O22" s="1"/>
      <c r="P22" s="1"/>
      <c r="Q22" s="269"/>
      <c r="R22" s="274">
        <v>4235253</v>
      </c>
      <c r="S22" s="217"/>
      <c r="T22" s="217"/>
      <c r="U22" s="217"/>
      <c r="V22" s="217"/>
      <c r="W22" s="217"/>
      <c r="X22" s="217"/>
      <c r="Y22" s="279"/>
      <c r="Z22" s="282">
        <v>25.8</v>
      </c>
      <c r="AA22" s="282"/>
      <c r="AB22" s="282"/>
      <c r="AC22" s="282"/>
      <c r="AD22" s="287">
        <v>4235253</v>
      </c>
      <c r="AE22" s="287"/>
      <c r="AF22" s="287"/>
      <c r="AG22" s="287"/>
      <c r="AH22" s="287"/>
      <c r="AI22" s="287"/>
      <c r="AJ22" s="287"/>
      <c r="AK22" s="287"/>
      <c r="AL22" s="283">
        <v>74</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1065658</v>
      </c>
      <c r="S23" s="217"/>
      <c r="T23" s="217"/>
      <c r="U23" s="217"/>
      <c r="V23" s="217"/>
      <c r="W23" s="217"/>
      <c r="X23" s="217"/>
      <c r="Y23" s="279"/>
      <c r="Z23" s="282">
        <v>6.5</v>
      </c>
      <c r="AA23" s="282"/>
      <c r="AB23" s="282"/>
      <c r="AC23" s="282"/>
      <c r="AD23" s="287" t="s">
        <v>200</v>
      </c>
      <c r="AE23" s="287"/>
      <c r="AF23" s="287"/>
      <c r="AG23" s="287"/>
      <c r="AH23" s="287"/>
      <c r="AI23" s="287"/>
      <c r="AJ23" s="287"/>
      <c r="AK23" s="287"/>
      <c r="AL23" s="283" t="s">
        <v>200</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371</v>
      </c>
      <c r="DA23" s="139"/>
      <c r="DB23" s="139"/>
      <c r="DC23" s="144"/>
      <c r="DD23" s="182" t="s">
        <v>292</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5826661</v>
      </c>
      <c r="CS24" s="276"/>
      <c r="CT24" s="276"/>
      <c r="CU24" s="276"/>
      <c r="CV24" s="276"/>
      <c r="CW24" s="276"/>
      <c r="CX24" s="276"/>
      <c r="CY24" s="278"/>
      <c r="CZ24" s="291">
        <v>37.799999999999997</v>
      </c>
      <c r="DA24" s="293"/>
      <c r="DB24" s="293"/>
      <c r="DC24" s="337"/>
      <c r="DD24" s="341">
        <v>3824077</v>
      </c>
      <c r="DE24" s="276"/>
      <c r="DF24" s="276"/>
      <c r="DG24" s="276"/>
      <c r="DH24" s="276"/>
      <c r="DI24" s="276"/>
      <c r="DJ24" s="276"/>
      <c r="DK24" s="278"/>
      <c r="DL24" s="341">
        <v>3490091</v>
      </c>
      <c r="DM24" s="276"/>
      <c r="DN24" s="276"/>
      <c r="DO24" s="276"/>
      <c r="DP24" s="276"/>
      <c r="DQ24" s="276"/>
      <c r="DR24" s="276"/>
      <c r="DS24" s="276"/>
      <c r="DT24" s="276"/>
      <c r="DU24" s="276"/>
      <c r="DV24" s="278"/>
      <c r="DW24" s="291">
        <v>60.7</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6776366</v>
      </c>
      <c r="S25" s="217"/>
      <c r="T25" s="217"/>
      <c r="U25" s="217"/>
      <c r="V25" s="217"/>
      <c r="W25" s="217"/>
      <c r="X25" s="217"/>
      <c r="Y25" s="279"/>
      <c r="Z25" s="282">
        <v>41.3</v>
      </c>
      <c r="AA25" s="282"/>
      <c r="AB25" s="282"/>
      <c r="AC25" s="282"/>
      <c r="AD25" s="287">
        <v>5710708</v>
      </c>
      <c r="AE25" s="287"/>
      <c r="AF25" s="287"/>
      <c r="AG25" s="287"/>
      <c r="AH25" s="287"/>
      <c r="AI25" s="287"/>
      <c r="AJ25" s="287"/>
      <c r="AK25" s="287"/>
      <c r="AL25" s="283">
        <v>99.8</v>
      </c>
      <c r="AM25" s="238"/>
      <c r="AN25" s="238"/>
      <c r="AO25" s="296"/>
      <c r="AP25" s="261" t="s">
        <v>266</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2104370</v>
      </c>
      <c r="CS25" s="313"/>
      <c r="CT25" s="313"/>
      <c r="CU25" s="313"/>
      <c r="CV25" s="313"/>
      <c r="CW25" s="313"/>
      <c r="CX25" s="313"/>
      <c r="CY25" s="332"/>
      <c r="CZ25" s="283">
        <v>13.6</v>
      </c>
      <c r="DA25" s="335"/>
      <c r="DB25" s="335"/>
      <c r="DC25" s="338"/>
      <c r="DD25" s="288">
        <v>1749023</v>
      </c>
      <c r="DE25" s="313"/>
      <c r="DF25" s="313"/>
      <c r="DG25" s="313"/>
      <c r="DH25" s="313"/>
      <c r="DI25" s="313"/>
      <c r="DJ25" s="313"/>
      <c r="DK25" s="332"/>
      <c r="DL25" s="288">
        <v>1717093</v>
      </c>
      <c r="DM25" s="313"/>
      <c r="DN25" s="313"/>
      <c r="DO25" s="313"/>
      <c r="DP25" s="313"/>
      <c r="DQ25" s="313"/>
      <c r="DR25" s="313"/>
      <c r="DS25" s="313"/>
      <c r="DT25" s="313"/>
      <c r="DU25" s="313"/>
      <c r="DV25" s="332"/>
      <c r="DW25" s="283">
        <v>29.9</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v>572</v>
      </c>
      <c r="S26" s="217"/>
      <c r="T26" s="217"/>
      <c r="U26" s="217"/>
      <c r="V26" s="217"/>
      <c r="W26" s="217"/>
      <c r="X26" s="217"/>
      <c r="Y26" s="279"/>
      <c r="Z26" s="282">
        <v>0</v>
      </c>
      <c r="AA26" s="282"/>
      <c r="AB26" s="282"/>
      <c r="AC26" s="282"/>
      <c r="AD26" s="287">
        <v>572</v>
      </c>
      <c r="AE26" s="287"/>
      <c r="AF26" s="287"/>
      <c r="AG26" s="287"/>
      <c r="AH26" s="287"/>
      <c r="AI26" s="287"/>
      <c r="AJ26" s="287"/>
      <c r="AK26" s="287"/>
      <c r="AL26" s="283">
        <v>0</v>
      </c>
      <c r="AM26" s="238"/>
      <c r="AN26" s="238"/>
      <c r="AO26" s="296"/>
      <c r="AP26" s="261" t="s">
        <v>383</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110</v>
      </c>
      <c r="CE26" s="1"/>
      <c r="CF26" s="1"/>
      <c r="CG26" s="1"/>
      <c r="CH26" s="1"/>
      <c r="CI26" s="1"/>
      <c r="CJ26" s="1"/>
      <c r="CK26" s="1"/>
      <c r="CL26" s="1"/>
      <c r="CM26" s="1"/>
      <c r="CN26" s="1"/>
      <c r="CO26" s="1"/>
      <c r="CP26" s="1"/>
      <c r="CQ26" s="269"/>
      <c r="CR26" s="274">
        <v>1284128</v>
      </c>
      <c r="CS26" s="217"/>
      <c r="CT26" s="217"/>
      <c r="CU26" s="217"/>
      <c r="CV26" s="217"/>
      <c r="CW26" s="217"/>
      <c r="CX26" s="217"/>
      <c r="CY26" s="279"/>
      <c r="CZ26" s="283">
        <v>8.3000000000000007</v>
      </c>
      <c r="DA26" s="335"/>
      <c r="DB26" s="335"/>
      <c r="DC26" s="338"/>
      <c r="DD26" s="288">
        <v>1057275</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156389</v>
      </c>
      <c r="S27" s="217"/>
      <c r="T27" s="217"/>
      <c r="U27" s="217"/>
      <c r="V27" s="217"/>
      <c r="W27" s="217"/>
      <c r="X27" s="217"/>
      <c r="Y27" s="279"/>
      <c r="Z27" s="282">
        <v>1</v>
      </c>
      <c r="AA27" s="282"/>
      <c r="AB27" s="282"/>
      <c r="AC27" s="282"/>
      <c r="AD27" s="287" t="s">
        <v>200</v>
      </c>
      <c r="AE27" s="287"/>
      <c r="AF27" s="287"/>
      <c r="AG27" s="287"/>
      <c r="AH27" s="287"/>
      <c r="AI27" s="287"/>
      <c r="AJ27" s="287"/>
      <c r="AK27" s="287"/>
      <c r="AL27" s="283" t="s">
        <v>200</v>
      </c>
      <c r="AM27" s="238"/>
      <c r="AN27" s="238"/>
      <c r="AO27" s="296"/>
      <c r="AP27" s="261" t="s">
        <v>384</v>
      </c>
      <c r="AQ27" s="1"/>
      <c r="AR27" s="1"/>
      <c r="AS27" s="1"/>
      <c r="AT27" s="1"/>
      <c r="AU27" s="1"/>
      <c r="AV27" s="1"/>
      <c r="AW27" s="1"/>
      <c r="AX27" s="1"/>
      <c r="AY27" s="1"/>
      <c r="AZ27" s="1"/>
      <c r="BA27" s="1"/>
      <c r="BB27" s="1"/>
      <c r="BC27" s="1"/>
      <c r="BD27" s="1"/>
      <c r="BE27" s="1"/>
      <c r="BF27" s="269"/>
      <c r="BG27" s="274">
        <v>1071990</v>
      </c>
      <c r="BH27" s="217"/>
      <c r="BI27" s="217"/>
      <c r="BJ27" s="217"/>
      <c r="BK27" s="217"/>
      <c r="BL27" s="217"/>
      <c r="BM27" s="217"/>
      <c r="BN27" s="279"/>
      <c r="BO27" s="282">
        <v>100</v>
      </c>
      <c r="BP27" s="282"/>
      <c r="BQ27" s="282"/>
      <c r="BR27" s="282"/>
      <c r="BS27" s="287">
        <v>13323</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2343653</v>
      </c>
      <c r="CS27" s="313"/>
      <c r="CT27" s="313"/>
      <c r="CU27" s="313"/>
      <c r="CV27" s="313"/>
      <c r="CW27" s="313"/>
      <c r="CX27" s="313"/>
      <c r="CY27" s="332"/>
      <c r="CZ27" s="283">
        <v>15.2</v>
      </c>
      <c r="DA27" s="335"/>
      <c r="DB27" s="335"/>
      <c r="DC27" s="338"/>
      <c r="DD27" s="288">
        <v>719507</v>
      </c>
      <c r="DE27" s="313"/>
      <c r="DF27" s="313"/>
      <c r="DG27" s="313"/>
      <c r="DH27" s="313"/>
      <c r="DI27" s="313"/>
      <c r="DJ27" s="313"/>
      <c r="DK27" s="332"/>
      <c r="DL27" s="288">
        <v>417451</v>
      </c>
      <c r="DM27" s="313"/>
      <c r="DN27" s="313"/>
      <c r="DO27" s="313"/>
      <c r="DP27" s="313"/>
      <c r="DQ27" s="313"/>
      <c r="DR27" s="313"/>
      <c r="DS27" s="313"/>
      <c r="DT27" s="313"/>
      <c r="DU27" s="313"/>
      <c r="DV27" s="332"/>
      <c r="DW27" s="283">
        <v>7.3</v>
      </c>
      <c r="DX27" s="335"/>
      <c r="DY27" s="335"/>
      <c r="DZ27" s="335"/>
      <c r="EA27" s="335"/>
      <c r="EB27" s="335"/>
      <c r="EC27" s="360"/>
    </row>
    <row r="28" spans="2:133" ht="11.25" customHeight="1">
      <c r="B28" s="261" t="s">
        <v>307</v>
      </c>
      <c r="C28" s="1"/>
      <c r="D28" s="1"/>
      <c r="E28" s="1"/>
      <c r="F28" s="1"/>
      <c r="G28" s="1"/>
      <c r="H28" s="1"/>
      <c r="I28" s="1"/>
      <c r="J28" s="1"/>
      <c r="K28" s="1"/>
      <c r="L28" s="1"/>
      <c r="M28" s="1"/>
      <c r="N28" s="1"/>
      <c r="O28" s="1"/>
      <c r="P28" s="1"/>
      <c r="Q28" s="269"/>
      <c r="R28" s="274">
        <v>134810</v>
      </c>
      <c r="S28" s="217"/>
      <c r="T28" s="217"/>
      <c r="U28" s="217"/>
      <c r="V28" s="217"/>
      <c r="W28" s="217"/>
      <c r="X28" s="217"/>
      <c r="Y28" s="279"/>
      <c r="Z28" s="282">
        <v>0.8</v>
      </c>
      <c r="AA28" s="282"/>
      <c r="AB28" s="282"/>
      <c r="AC28" s="282"/>
      <c r="AD28" s="287">
        <v>4385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1378638</v>
      </c>
      <c r="CS28" s="217"/>
      <c r="CT28" s="217"/>
      <c r="CU28" s="217"/>
      <c r="CV28" s="217"/>
      <c r="CW28" s="217"/>
      <c r="CX28" s="217"/>
      <c r="CY28" s="279"/>
      <c r="CZ28" s="283">
        <v>8.9</v>
      </c>
      <c r="DA28" s="335"/>
      <c r="DB28" s="335"/>
      <c r="DC28" s="338"/>
      <c r="DD28" s="288">
        <v>1355547</v>
      </c>
      <c r="DE28" s="217"/>
      <c r="DF28" s="217"/>
      <c r="DG28" s="217"/>
      <c r="DH28" s="217"/>
      <c r="DI28" s="217"/>
      <c r="DJ28" s="217"/>
      <c r="DK28" s="279"/>
      <c r="DL28" s="288">
        <v>1355547</v>
      </c>
      <c r="DM28" s="217"/>
      <c r="DN28" s="217"/>
      <c r="DO28" s="217"/>
      <c r="DP28" s="217"/>
      <c r="DQ28" s="217"/>
      <c r="DR28" s="217"/>
      <c r="DS28" s="217"/>
      <c r="DT28" s="217"/>
      <c r="DU28" s="217"/>
      <c r="DV28" s="279"/>
      <c r="DW28" s="283">
        <v>23.6</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50978</v>
      </c>
      <c r="S29" s="217"/>
      <c r="T29" s="217"/>
      <c r="U29" s="217"/>
      <c r="V29" s="217"/>
      <c r="W29" s="217"/>
      <c r="X29" s="217"/>
      <c r="Y29" s="279"/>
      <c r="Z29" s="282">
        <v>0.3</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24</v>
      </c>
      <c r="CG29" s="1"/>
      <c r="CH29" s="1"/>
      <c r="CI29" s="1"/>
      <c r="CJ29" s="1"/>
      <c r="CK29" s="1"/>
      <c r="CL29" s="1"/>
      <c r="CM29" s="1"/>
      <c r="CN29" s="1"/>
      <c r="CO29" s="1"/>
      <c r="CP29" s="1"/>
      <c r="CQ29" s="269"/>
      <c r="CR29" s="274">
        <v>1378622</v>
      </c>
      <c r="CS29" s="313"/>
      <c r="CT29" s="313"/>
      <c r="CU29" s="313"/>
      <c r="CV29" s="313"/>
      <c r="CW29" s="313"/>
      <c r="CX29" s="313"/>
      <c r="CY29" s="332"/>
      <c r="CZ29" s="283">
        <v>8.9</v>
      </c>
      <c r="DA29" s="335"/>
      <c r="DB29" s="335"/>
      <c r="DC29" s="338"/>
      <c r="DD29" s="288">
        <v>1355531</v>
      </c>
      <c r="DE29" s="313"/>
      <c r="DF29" s="313"/>
      <c r="DG29" s="313"/>
      <c r="DH29" s="313"/>
      <c r="DI29" s="313"/>
      <c r="DJ29" s="313"/>
      <c r="DK29" s="332"/>
      <c r="DL29" s="288">
        <v>1355531</v>
      </c>
      <c r="DM29" s="313"/>
      <c r="DN29" s="313"/>
      <c r="DO29" s="313"/>
      <c r="DP29" s="313"/>
      <c r="DQ29" s="313"/>
      <c r="DR29" s="313"/>
      <c r="DS29" s="313"/>
      <c r="DT29" s="313"/>
      <c r="DU29" s="313"/>
      <c r="DV29" s="332"/>
      <c r="DW29" s="283">
        <v>23.6</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2401185</v>
      </c>
      <c r="S30" s="217"/>
      <c r="T30" s="217"/>
      <c r="U30" s="217"/>
      <c r="V30" s="217"/>
      <c r="W30" s="217"/>
      <c r="X30" s="217"/>
      <c r="Y30" s="279"/>
      <c r="Z30" s="282">
        <v>14.6</v>
      </c>
      <c r="AA30" s="282"/>
      <c r="AB30" s="282"/>
      <c r="AC30" s="282"/>
      <c r="AD30" s="287" t="s">
        <v>200</v>
      </c>
      <c r="AE30" s="287"/>
      <c r="AF30" s="287"/>
      <c r="AG30" s="287"/>
      <c r="AH30" s="287"/>
      <c r="AI30" s="287"/>
      <c r="AJ30" s="287"/>
      <c r="AK30" s="287"/>
      <c r="AL30" s="283" t="s">
        <v>200</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1340840</v>
      </c>
      <c r="CS30" s="217"/>
      <c r="CT30" s="217"/>
      <c r="CU30" s="217"/>
      <c r="CV30" s="217"/>
      <c r="CW30" s="217"/>
      <c r="CX30" s="217"/>
      <c r="CY30" s="279"/>
      <c r="CZ30" s="283">
        <v>8.6999999999999993</v>
      </c>
      <c r="DA30" s="335"/>
      <c r="DB30" s="335"/>
      <c r="DC30" s="338"/>
      <c r="DD30" s="288">
        <v>1321156</v>
      </c>
      <c r="DE30" s="217"/>
      <c r="DF30" s="217"/>
      <c r="DG30" s="217"/>
      <c r="DH30" s="217"/>
      <c r="DI30" s="217"/>
      <c r="DJ30" s="217"/>
      <c r="DK30" s="279"/>
      <c r="DL30" s="288">
        <v>1321156</v>
      </c>
      <c r="DM30" s="217"/>
      <c r="DN30" s="217"/>
      <c r="DO30" s="217"/>
      <c r="DP30" s="217"/>
      <c r="DQ30" s="217"/>
      <c r="DR30" s="217"/>
      <c r="DS30" s="217"/>
      <c r="DT30" s="217"/>
      <c r="DU30" s="217"/>
      <c r="DV30" s="279"/>
      <c r="DW30" s="283">
        <v>23</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11</v>
      </c>
      <c r="AQ31" s="178"/>
      <c r="AR31" s="178"/>
      <c r="AS31" s="178"/>
      <c r="AT31" s="306" t="s">
        <v>391</v>
      </c>
      <c r="AU31" s="265"/>
      <c r="AV31" s="265"/>
      <c r="AW31" s="265"/>
      <c r="AX31" s="260" t="s">
        <v>267</v>
      </c>
      <c r="AY31" s="265"/>
      <c r="AZ31" s="265"/>
      <c r="BA31" s="265"/>
      <c r="BB31" s="265"/>
      <c r="BC31" s="265"/>
      <c r="BD31" s="265"/>
      <c r="BE31" s="265"/>
      <c r="BF31" s="268"/>
      <c r="BG31" s="318">
        <v>99.4</v>
      </c>
      <c r="BH31" s="322"/>
      <c r="BI31" s="322"/>
      <c r="BJ31" s="322"/>
      <c r="BK31" s="322"/>
      <c r="BL31" s="322"/>
      <c r="BM31" s="293">
        <v>98.5</v>
      </c>
      <c r="BN31" s="322"/>
      <c r="BO31" s="322"/>
      <c r="BP31" s="322"/>
      <c r="BQ31" s="324"/>
      <c r="BR31" s="318">
        <v>99.6</v>
      </c>
      <c r="BS31" s="322"/>
      <c r="BT31" s="322"/>
      <c r="BU31" s="322"/>
      <c r="BV31" s="322"/>
      <c r="BW31" s="322"/>
      <c r="BX31" s="293">
        <v>98.7</v>
      </c>
      <c r="BY31" s="322"/>
      <c r="BZ31" s="322"/>
      <c r="CA31" s="322"/>
      <c r="CB31" s="324"/>
      <c r="CD31" s="134"/>
      <c r="CE31" s="42"/>
      <c r="CF31" s="261" t="s">
        <v>309</v>
      </c>
      <c r="CG31" s="1"/>
      <c r="CH31" s="1"/>
      <c r="CI31" s="1"/>
      <c r="CJ31" s="1"/>
      <c r="CK31" s="1"/>
      <c r="CL31" s="1"/>
      <c r="CM31" s="1"/>
      <c r="CN31" s="1"/>
      <c r="CO31" s="1"/>
      <c r="CP31" s="1"/>
      <c r="CQ31" s="269"/>
      <c r="CR31" s="274">
        <v>37782</v>
      </c>
      <c r="CS31" s="313"/>
      <c r="CT31" s="313"/>
      <c r="CU31" s="313"/>
      <c r="CV31" s="313"/>
      <c r="CW31" s="313"/>
      <c r="CX31" s="313"/>
      <c r="CY31" s="332"/>
      <c r="CZ31" s="283">
        <v>0.2</v>
      </c>
      <c r="DA31" s="335"/>
      <c r="DB31" s="335"/>
      <c r="DC31" s="338"/>
      <c r="DD31" s="288">
        <v>34375</v>
      </c>
      <c r="DE31" s="313"/>
      <c r="DF31" s="313"/>
      <c r="DG31" s="313"/>
      <c r="DH31" s="313"/>
      <c r="DI31" s="313"/>
      <c r="DJ31" s="313"/>
      <c r="DK31" s="332"/>
      <c r="DL31" s="288">
        <v>34375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860769</v>
      </c>
      <c r="S32" s="217"/>
      <c r="T32" s="217"/>
      <c r="U32" s="217"/>
      <c r="V32" s="217"/>
      <c r="W32" s="217"/>
      <c r="X32" s="217"/>
      <c r="Y32" s="279"/>
      <c r="Z32" s="282">
        <v>5.2</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243</v>
      </c>
      <c r="AX32" s="261" t="s">
        <v>368</v>
      </c>
      <c r="AY32" s="1"/>
      <c r="AZ32" s="1"/>
      <c r="BA32" s="1"/>
      <c r="BB32" s="1"/>
      <c r="BC32" s="1"/>
      <c r="BD32" s="1"/>
      <c r="BE32" s="1"/>
      <c r="BF32" s="269"/>
      <c r="BG32" s="319">
        <v>99.2</v>
      </c>
      <c r="BH32" s="313"/>
      <c r="BI32" s="313"/>
      <c r="BJ32" s="313"/>
      <c r="BK32" s="313"/>
      <c r="BL32" s="313"/>
      <c r="BM32" s="238">
        <v>99</v>
      </c>
      <c r="BN32" s="313"/>
      <c r="BO32" s="313"/>
      <c r="BP32" s="313"/>
      <c r="BQ32" s="316"/>
      <c r="BR32" s="319">
        <v>99.8</v>
      </c>
      <c r="BS32" s="313"/>
      <c r="BT32" s="313"/>
      <c r="BU32" s="313"/>
      <c r="BV32" s="313"/>
      <c r="BW32" s="313"/>
      <c r="BX32" s="238">
        <v>99.6</v>
      </c>
      <c r="BY32" s="313"/>
      <c r="BZ32" s="313"/>
      <c r="CA32" s="313"/>
      <c r="CB32" s="316"/>
      <c r="CD32" s="135"/>
      <c r="CE32" s="142"/>
      <c r="CF32" s="261" t="s">
        <v>394</v>
      </c>
      <c r="CG32" s="1"/>
      <c r="CH32" s="1"/>
      <c r="CI32" s="1"/>
      <c r="CJ32" s="1"/>
      <c r="CK32" s="1"/>
      <c r="CL32" s="1"/>
      <c r="CM32" s="1"/>
      <c r="CN32" s="1"/>
      <c r="CO32" s="1"/>
      <c r="CP32" s="1"/>
      <c r="CQ32" s="269"/>
      <c r="CR32" s="274">
        <v>16</v>
      </c>
      <c r="CS32" s="217"/>
      <c r="CT32" s="217"/>
      <c r="CU32" s="217"/>
      <c r="CV32" s="217"/>
      <c r="CW32" s="217"/>
      <c r="CX32" s="217"/>
      <c r="CY32" s="279"/>
      <c r="CZ32" s="283">
        <v>0</v>
      </c>
      <c r="DA32" s="335"/>
      <c r="DB32" s="335"/>
      <c r="DC32" s="338"/>
      <c r="DD32" s="288">
        <v>16</v>
      </c>
      <c r="DE32" s="217"/>
      <c r="DF32" s="217"/>
      <c r="DG32" s="217"/>
      <c r="DH32" s="217"/>
      <c r="DI32" s="217"/>
      <c r="DJ32" s="217"/>
      <c r="DK32" s="279"/>
      <c r="DL32" s="288">
        <v>16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129</v>
      </c>
      <c r="C33" s="1"/>
      <c r="D33" s="1"/>
      <c r="E33" s="1"/>
      <c r="F33" s="1"/>
      <c r="G33" s="1"/>
      <c r="H33" s="1"/>
      <c r="I33" s="1"/>
      <c r="J33" s="1"/>
      <c r="K33" s="1"/>
      <c r="L33" s="1"/>
      <c r="M33" s="1"/>
      <c r="N33" s="1"/>
      <c r="O33" s="1"/>
      <c r="P33" s="1"/>
      <c r="Q33" s="269"/>
      <c r="R33" s="274">
        <v>39132</v>
      </c>
      <c r="S33" s="217"/>
      <c r="T33" s="217"/>
      <c r="U33" s="217"/>
      <c r="V33" s="217"/>
      <c r="W33" s="217"/>
      <c r="X33" s="217"/>
      <c r="Y33" s="279"/>
      <c r="Z33" s="282">
        <v>0.2</v>
      </c>
      <c r="AA33" s="282"/>
      <c r="AB33" s="282"/>
      <c r="AC33" s="282"/>
      <c r="AD33" s="287">
        <v>4662</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99.3</v>
      </c>
      <c r="BH33" s="312"/>
      <c r="BI33" s="312"/>
      <c r="BJ33" s="312"/>
      <c r="BK33" s="312"/>
      <c r="BL33" s="312"/>
      <c r="BM33" s="294">
        <v>97.8</v>
      </c>
      <c r="BN33" s="312"/>
      <c r="BO33" s="312"/>
      <c r="BP33" s="312"/>
      <c r="BQ33" s="317"/>
      <c r="BR33" s="320">
        <v>99.4</v>
      </c>
      <c r="BS33" s="312"/>
      <c r="BT33" s="312"/>
      <c r="BU33" s="312"/>
      <c r="BV33" s="312"/>
      <c r="BW33" s="312"/>
      <c r="BX33" s="294">
        <v>97.8</v>
      </c>
      <c r="BY33" s="312"/>
      <c r="BZ33" s="312"/>
      <c r="CA33" s="312"/>
      <c r="CB33" s="317"/>
      <c r="CD33" s="261" t="s">
        <v>395</v>
      </c>
      <c r="CE33" s="1"/>
      <c r="CF33" s="1"/>
      <c r="CG33" s="1"/>
      <c r="CH33" s="1"/>
      <c r="CI33" s="1"/>
      <c r="CJ33" s="1"/>
      <c r="CK33" s="1"/>
      <c r="CL33" s="1"/>
      <c r="CM33" s="1"/>
      <c r="CN33" s="1"/>
      <c r="CO33" s="1"/>
      <c r="CP33" s="1"/>
      <c r="CQ33" s="269"/>
      <c r="CR33" s="274">
        <v>7528706</v>
      </c>
      <c r="CS33" s="313"/>
      <c r="CT33" s="313"/>
      <c r="CU33" s="313"/>
      <c r="CV33" s="313"/>
      <c r="CW33" s="313"/>
      <c r="CX33" s="313"/>
      <c r="CY33" s="332"/>
      <c r="CZ33" s="283">
        <v>48.8</v>
      </c>
      <c r="DA33" s="335"/>
      <c r="DB33" s="335"/>
      <c r="DC33" s="338"/>
      <c r="DD33" s="288">
        <v>3033278</v>
      </c>
      <c r="DE33" s="313"/>
      <c r="DF33" s="313"/>
      <c r="DG33" s="313"/>
      <c r="DH33" s="313"/>
      <c r="DI33" s="313"/>
      <c r="DJ33" s="313"/>
      <c r="DK33" s="332"/>
      <c r="DL33" s="288">
        <v>1906207</v>
      </c>
      <c r="DM33" s="313"/>
      <c r="DN33" s="313"/>
      <c r="DO33" s="313"/>
      <c r="DP33" s="313"/>
      <c r="DQ33" s="313"/>
      <c r="DR33" s="313"/>
      <c r="DS33" s="313"/>
      <c r="DT33" s="313"/>
      <c r="DU33" s="313"/>
      <c r="DV33" s="332"/>
      <c r="DW33" s="283">
        <v>33.200000000000003</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1940660</v>
      </c>
      <c r="S34" s="217"/>
      <c r="T34" s="217"/>
      <c r="U34" s="217"/>
      <c r="V34" s="217"/>
      <c r="W34" s="217"/>
      <c r="X34" s="217"/>
      <c r="Y34" s="279"/>
      <c r="Z34" s="282">
        <v>11.8</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2108576</v>
      </c>
      <c r="CS34" s="217"/>
      <c r="CT34" s="217"/>
      <c r="CU34" s="217"/>
      <c r="CV34" s="217"/>
      <c r="CW34" s="217"/>
      <c r="CX34" s="217"/>
      <c r="CY34" s="279"/>
      <c r="CZ34" s="283">
        <v>13.7</v>
      </c>
      <c r="DA34" s="335"/>
      <c r="DB34" s="335"/>
      <c r="DC34" s="338"/>
      <c r="DD34" s="288">
        <v>984812</v>
      </c>
      <c r="DE34" s="217"/>
      <c r="DF34" s="217"/>
      <c r="DG34" s="217"/>
      <c r="DH34" s="217"/>
      <c r="DI34" s="217"/>
      <c r="DJ34" s="217"/>
      <c r="DK34" s="279"/>
      <c r="DL34" s="288">
        <v>793865</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1997357</v>
      </c>
      <c r="S35" s="217"/>
      <c r="T35" s="217"/>
      <c r="U35" s="217"/>
      <c r="V35" s="217"/>
      <c r="W35" s="217"/>
      <c r="X35" s="217"/>
      <c r="Y35" s="279"/>
      <c r="Z35" s="282">
        <v>12.2</v>
      </c>
      <c r="AA35" s="282"/>
      <c r="AB35" s="282"/>
      <c r="AC35" s="282"/>
      <c r="AD35" s="287" t="s">
        <v>200</v>
      </c>
      <c r="AE35" s="287"/>
      <c r="AF35" s="287"/>
      <c r="AG35" s="287"/>
      <c r="AH35" s="287"/>
      <c r="AI35" s="287"/>
      <c r="AJ35" s="287"/>
      <c r="AK35" s="287"/>
      <c r="AL35" s="283" t="s">
        <v>200</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131788</v>
      </c>
      <c r="CS35" s="313"/>
      <c r="CT35" s="313"/>
      <c r="CU35" s="313"/>
      <c r="CV35" s="313"/>
      <c r="CW35" s="313"/>
      <c r="CX35" s="313"/>
      <c r="CY35" s="332"/>
      <c r="CZ35" s="283">
        <v>0.9</v>
      </c>
      <c r="DA35" s="335"/>
      <c r="DB35" s="335"/>
      <c r="DC35" s="338"/>
      <c r="DD35" s="288">
        <v>51947</v>
      </c>
      <c r="DE35" s="313"/>
      <c r="DF35" s="313"/>
      <c r="DG35" s="313"/>
      <c r="DH35" s="313"/>
      <c r="DI35" s="313"/>
      <c r="DJ35" s="313"/>
      <c r="DK35" s="332"/>
      <c r="DL35" s="288">
        <v>14495</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487639</v>
      </c>
      <c r="S36" s="217"/>
      <c r="T36" s="217"/>
      <c r="U36" s="217"/>
      <c r="V36" s="217"/>
      <c r="W36" s="217"/>
      <c r="X36" s="217"/>
      <c r="Y36" s="279"/>
      <c r="Z36" s="282">
        <v>3</v>
      </c>
      <c r="AA36" s="282"/>
      <c r="AB36" s="282"/>
      <c r="AC36" s="282"/>
      <c r="AD36" s="287" t="s">
        <v>200</v>
      </c>
      <c r="AE36" s="287"/>
      <c r="AF36" s="287"/>
      <c r="AG36" s="287"/>
      <c r="AH36" s="287"/>
      <c r="AI36" s="287"/>
      <c r="AJ36" s="287"/>
      <c r="AK36" s="287"/>
      <c r="AL36" s="283" t="s">
        <v>200</v>
      </c>
      <c r="AM36" s="238"/>
      <c r="AN36" s="238"/>
      <c r="AO36" s="296"/>
      <c r="AP36" s="95"/>
      <c r="AQ36" s="301" t="s">
        <v>384</v>
      </c>
      <c r="AR36" s="304"/>
      <c r="AS36" s="304"/>
      <c r="AT36" s="304"/>
      <c r="AU36" s="304"/>
      <c r="AV36" s="304"/>
      <c r="AW36" s="304"/>
      <c r="AX36" s="304"/>
      <c r="AY36" s="309"/>
      <c r="AZ36" s="273">
        <v>1057555</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18967</v>
      </c>
      <c r="BW36" s="276"/>
      <c r="BX36" s="276"/>
      <c r="BY36" s="276"/>
      <c r="BZ36" s="276"/>
      <c r="CA36" s="276"/>
      <c r="CB36" s="315"/>
      <c r="CD36" s="261" t="s">
        <v>31</v>
      </c>
      <c r="CE36" s="1"/>
      <c r="CF36" s="1"/>
      <c r="CG36" s="1"/>
      <c r="CH36" s="1"/>
      <c r="CI36" s="1"/>
      <c r="CJ36" s="1"/>
      <c r="CK36" s="1"/>
      <c r="CL36" s="1"/>
      <c r="CM36" s="1"/>
      <c r="CN36" s="1"/>
      <c r="CO36" s="1"/>
      <c r="CP36" s="1"/>
      <c r="CQ36" s="269"/>
      <c r="CR36" s="274">
        <v>1648569</v>
      </c>
      <c r="CS36" s="217"/>
      <c r="CT36" s="217"/>
      <c r="CU36" s="217"/>
      <c r="CV36" s="217"/>
      <c r="CW36" s="217"/>
      <c r="CX36" s="217"/>
      <c r="CY36" s="279"/>
      <c r="CZ36" s="283">
        <v>10.7</v>
      </c>
      <c r="DA36" s="335"/>
      <c r="DB36" s="335"/>
      <c r="DC36" s="338"/>
      <c r="DD36" s="288">
        <v>534443</v>
      </c>
      <c r="DE36" s="217"/>
      <c r="DF36" s="217"/>
      <c r="DG36" s="217"/>
      <c r="DH36" s="217"/>
      <c r="DI36" s="217"/>
      <c r="DJ36" s="217"/>
      <c r="DK36" s="279"/>
      <c r="DL36" s="288">
        <v>347089</v>
      </c>
      <c r="DM36" s="217"/>
      <c r="DN36" s="217"/>
      <c r="DO36" s="217"/>
      <c r="DP36" s="217"/>
      <c r="DQ36" s="217"/>
      <c r="DR36" s="217"/>
      <c r="DS36" s="217"/>
      <c r="DT36" s="217"/>
      <c r="DU36" s="217"/>
      <c r="DV36" s="279"/>
      <c r="DW36" s="283">
        <v>6</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110134</v>
      </c>
      <c r="S37" s="217"/>
      <c r="T37" s="217"/>
      <c r="U37" s="217"/>
      <c r="V37" s="217"/>
      <c r="W37" s="217"/>
      <c r="X37" s="217"/>
      <c r="Y37" s="279"/>
      <c r="Z37" s="282">
        <v>0.7</v>
      </c>
      <c r="AA37" s="282"/>
      <c r="AB37" s="282"/>
      <c r="AC37" s="282"/>
      <c r="AD37" s="287">
        <v>2074</v>
      </c>
      <c r="AE37" s="287"/>
      <c r="AF37" s="287"/>
      <c r="AG37" s="287"/>
      <c r="AH37" s="287"/>
      <c r="AI37" s="287"/>
      <c r="AJ37" s="287"/>
      <c r="AK37" s="287"/>
      <c r="AL37" s="283">
        <v>0</v>
      </c>
      <c r="AM37" s="238"/>
      <c r="AN37" s="238"/>
      <c r="AO37" s="296"/>
      <c r="AQ37" s="302" t="s">
        <v>301</v>
      </c>
      <c r="AR37" s="111"/>
      <c r="AS37" s="111"/>
      <c r="AT37" s="111"/>
      <c r="AU37" s="111"/>
      <c r="AV37" s="111"/>
      <c r="AW37" s="111"/>
      <c r="AX37" s="111"/>
      <c r="AY37" s="310"/>
      <c r="AZ37" s="274">
        <v>31651</v>
      </c>
      <c r="BA37" s="217"/>
      <c r="BB37" s="217"/>
      <c r="BC37" s="217"/>
      <c r="BD37" s="313"/>
      <c r="BE37" s="313"/>
      <c r="BF37" s="316"/>
      <c r="BG37" s="261" t="s">
        <v>408</v>
      </c>
      <c r="BH37" s="1"/>
      <c r="BI37" s="1"/>
      <c r="BJ37" s="1"/>
      <c r="BK37" s="1"/>
      <c r="BL37" s="1"/>
      <c r="BM37" s="1"/>
      <c r="BN37" s="1"/>
      <c r="BO37" s="1"/>
      <c r="BP37" s="1"/>
      <c r="BQ37" s="1"/>
      <c r="BR37" s="1"/>
      <c r="BS37" s="1"/>
      <c r="BT37" s="1"/>
      <c r="BU37" s="269"/>
      <c r="BV37" s="274">
        <v>-72121</v>
      </c>
      <c r="BW37" s="217"/>
      <c r="BX37" s="217"/>
      <c r="BY37" s="217"/>
      <c r="BZ37" s="217"/>
      <c r="CA37" s="217"/>
      <c r="CB37" s="326"/>
      <c r="CD37" s="261" t="s">
        <v>159</v>
      </c>
      <c r="CE37" s="1"/>
      <c r="CF37" s="1"/>
      <c r="CG37" s="1"/>
      <c r="CH37" s="1"/>
      <c r="CI37" s="1"/>
      <c r="CJ37" s="1"/>
      <c r="CK37" s="1"/>
      <c r="CL37" s="1"/>
      <c r="CM37" s="1"/>
      <c r="CN37" s="1"/>
      <c r="CO37" s="1"/>
      <c r="CP37" s="1"/>
      <c r="CQ37" s="269"/>
      <c r="CR37" s="274">
        <v>216622</v>
      </c>
      <c r="CS37" s="313"/>
      <c r="CT37" s="313"/>
      <c r="CU37" s="313"/>
      <c r="CV37" s="313"/>
      <c r="CW37" s="313"/>
      <c r="CX37" s="313"/>
      <c r="CY37" s="332"/>
      <c r="CZ37" s="283">
        <v>1.4</v>
      </c>
      <c r="DA37" s="335"/>
      <c r="DB37" s="335"/>
      <c r="DC37" s="338"/>
      <c r="DD37" s="288">
        <v>216622</v>
      </c>
      <c r="DE37" s="313"/>
      <c r="DF37" s="313"/>
      <c r="DG37" s="313"/>
      <c r="DH37" s="313"/>
      <c r="DI37" s="313"/>
      <c r="DJ37" s="313"/>
      <c r="DK37" s="332"/>
      <c r="DL37" s="288">
        <v>216622</v>
      </c>
      <c r="DM37" s="313"/>
      <c r="DN37" s="313"/>
      <c r="DO37" s="313"/>
      <c r="DP37" s="313"/>
      <c r="DQ37" s="313"/>
      <c r="DR37" s="313"/>
      <c r="DS37" s="313"/>
      <c r="DT37" s="313"/>
      <c r="DU37" s="313"/>
      <c r="DV37" s="332"/>
      <c r="DW37" s="283">
        <v>3.8</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1443518</v>
      </c>
      <c r="S38" s="217"/>
      <c r="T38" s="217"/>
      <c r="U38" s="217"/>
      <c r="V38" s="217"/>
      <c r="W38" s="217"/>
      <c r="X38" s="217"/>
      <c r="Y38" s="279"/>
      <c r="Z38" s="282">
        <v>8.8000000000000007</v>
      </c>
      <c r="AA38" s="282"/>
      <c r="AB38" s="282"/>
      <c r="AC38" s="282"/>
      <c r="AD38" s="287" t="s">
        <v>200</v>
      </c>
      <c r="AE38" s="287"/>
      <c r="AF38" s="287"/>
      <c r="AG38" s="287"/>
      <c r="AH38" s="287"/>
      <c r="AI38" s="287"/>
      <c r="AJ38" s="287"/>
      <c r="AK38" s="287"/>
      <c r="AL38" s="283" t="s">
        <v>200</v>
      </c>
      <c r="AM38" s="238"/>
      <c r="AN38" s="238"/>
      <c r="AO38" s="296"/>
      <c r="AQ38" s="302" t="s">
        <v>410</v>
      </c>
      <c r="AR38" s="111"/>
      <c r="AS38" s="111"/>
      <c r="AT38" s="111"/>
      <c r="AU38" s="111"/>
      <c r="AV38" s="111"/>
      <c r="AW38" s="111"/>
      <c r="AX38" s="111"/>
      <c r="AY38" s="310"/>
      <c r="AZ38" s="274">
        <v>1089</v>
      </c>
      <c r="BA38" s="217"/>
      <c r="BB38" s="217"/>
      <c r="BC38" s="217"/>
      <c r="BD38" s="313"/>
      <c r="BE38" s="313"/>
      <c r="BF38" s="316"/>
      <c r="BG38" s="261" t="s">
        <v>411</v>
      </c>
      <c r="BH38" s="1"/>
      <c r="BI38" s="1"/>
      <c r="BJ38" s="1"/>
      <c r="BK38" s="1"/>
      <c r="BL38" s="1"/>
      <c r="BM38" s="1"/>
      <c r="BN38" s="1"/>
      <c r="BO38" s="1"/>
      <c r="BP38" s="1"/>
      <c r="BQ38" s="1"/>
      <c r="BR38" s="1"/>
      <c r="BS38" s="1"/>
      <c r="BT38" s="1"/>
      <c r="BU38" s="269"/>
      <c r="BV38" s="274">
        <v>2310</v>
      </c>
      <c r="BW38" s="217"/>
      <c r="BX38" s="217"/>
      <c r="BY38" s="217"/>
      <c r="BZ38" s="217"/>
      <c r="CA38" s="217"/>
      <c r="CB38" s="326"/>
      <c r="CD38" s="261" t="s">
        <v>412</v>
      </c>
      <c r="CE38" s="1"/>
      <c r="CF38" s="1"/>
      <c r="CG38" s="1"/>
      <c r="CH38" s="1"/>
      <c r="CI38" s="1"/>
      <c r="CJ38" s="1"/>
      <c r="CK38" s="1"/>
      <c r="CL38" s="1"/>
      <c r="CM38" s="1"/>
      <c r="CN38" s="1"/>
      <c r="CO38" s="1"/>
      <c r="CP38" s="1"/>
      <c r="CQ38" s="269"/>
      <c r="CR38" s="274">
        <v>1025904</v>
      </c>
      <c r="CS38" s="217"/>
      <c r="CT38" s="217"/>
      <c r="CU38" s="217"/>
      <c r="CV38" s="217"/>
      <c r="CW38" s="217"/>
      <c r="CX38" s="217"/>
      <c r="CY38" s="279"/>
      <c r="CZ38" s="283">
        <v>6.7</v>
      </c>
      <c r="DA38" s="335"/>
      <c r="DB38" s="335"/>
      <c r="DC38" s="338"/>
      <c r="DD38" s="288">
        <v>805362</v>
      </c>
      <c r="DE38" s="217"/>
      <c r="DF38" s="217"/>
      <c r="DG38" s="217"/>
      <c r="DH38" s="217"/>
      <c r="DI38" s="217"/>
      <c r="DJ38" s="217"/>
      <c r="DK38" s="279"/>
      <c r="DL38" s="288">
        <v>750758</v>
      </c>
      <c r="DM38" s="217"/>
      <c r="DN38" s="217"/>
      <c r="DO38" s="217"/>
      <c r="DP38" s="217"/>
      <c r="DQ38" s="217"/>
      <c r="DR38" s="217"/>
      <c r="DS38" s="217"/>
      <c r="DT38" s="217"/>
      <c r="DU38" s="217"/>
      <c r="DV38" s="279"/>
      <c r="DW38" s="283">
        <v>13.1</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414</v>
      </c>
      <c r="AR39" s="111"/>
      <c r="AS39" s="111"/>
      <c r="AT39" s="111"/>
      <c r="AU39" s="111"/>
      <c r="AV39" s="111"/>
      <c r="AW39" s="111"/>
      <c r="AX39" s="111"/>
      <c r="AY39" s="310"/>
      <c r="AZ39" s="274" t="s">
        <v>200</v>
      </c>
      <c r="BA39" s="217"/>
      <c r="BB39" s="217"/>
      <c r="BC39" s="217"/>
      <c r="BD39" s="313"/>
      <c r="BE39" s="313"/>
      <c r="BF39" s="316"/>
      <c r="BG39" s="261" t="s">
        <v>333</v>
      </c>
      <c r="BH39" s="1"/>
      <c r="BI39" s="1"/>
      <c r="BJ39" s="1"/>
      <c r="BK39" s="1"/>
      <c r="BL39" s="1"/>
      <c r="BM39" s="1"/>
      <c r="BN39" s="1"/>
      <c r="BO39" s="1"/>
      <c r="BP39" s="1"/>
      <c r="BQ39" s="1"/>
      <c r="BR39" s="1"/>
      <c r="BS39" s="1"/>
      <c r="BT39" s="1"/>
      <c r="BU39" s="269"/>
      <c r="BV39" s="274">
        <v>3359</v>
      </c>
      <c r="BW39" s="217"/>
      <c r="BX39" s="217"/>
      <c r="BY39" s="217"/>
      <c r="BZ39" s="217"/>
      <c r="CA39" s="217"/>
      <c r="CB39" s="326"/>
      <c r="CD39" s="261" t="s">
        <v>418</v>
      </c>
      <c r="CE39" s="1"/>
      <c r="CF39" s="1"/>
      <c r="CG39" s="1"/>
      <c r="CH39" s="1"/>
      <c r="CI39" s="1"/>
      <c r="CJ39" s="1"/>
      <c r="CK39" s="1"/>
      <c r="CL39" s="1"/>
      <c r="CM39" s="1"/>
      <c r="CN39" s="1"/>
      <c r="CO39" s="1"/>
      <c r="CP39" s="1"/>
      <c r="CQ39" s="269"/>
      <c r="CR39" s="274">
        <v>2596067</v>
      </c>
      <c r="CS39" s="313"/>
      <c r="CT39" s="313"/>
      <c r="CU39" s="313"/>
      <c r="CV39" s="313"/>
      <c r="CW39" s="313"/>
      <c r="CX39" s="313"/>
      <c r="CY39" s="332"/>
      <c r="CZ39" s="283">
        <v>16.8</v>
      </c>
      <c r="DA39" s="335"/>
      <c r="DB39" s="335"/>
      <c r="DC39" s="338"/>
      <c r="DD39" s="288">
        <v>644714</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24018</v>
      </c>
      <c r="S40" s="217"/>
      <c r="T40" s="217"/>
      <c r="U40" s="217"/>
      <c r="V40" s="217"/>
      <c r="W40" s="217"/>
      <c r="X40" s="217"/>
      <c r="Y40" s="279"/>
      <c r="Z40" s="282">
        <v>0.1</v>
      </c>
      <c r="AA40" s="282"/>
      <c r="AB40" s="282"/>
      <c r="AC40" s="282"/>
      <c r="AD40" s="287" t="s">
        <v>200</v>
      </c>
      <c r="AE40" s="287"/>
      <c r="AF40" s="287"/>
      <c r="AG40" s="287"/>
      <c r="AH40" s="287"/>
      <c r="AI40" s="287"/>
      <c r="AJ40" s="287"/>
      <c r="AK40" s="287"/>
      <c r="AL40" s="283" t="s">
        <v>200</v>
      </c>
      <c r="AM40" s="238"/>
      <c r="AN40" s="238"/>
      <c r="AO40" s="296"/>
      <c r="AQ40" s="302" t="s">
        <v>421</v>
      </c>
      <c r="AR40" s="111"/>
      <c r="AS40" s="111"/>
      <c r="AT40" s="111"/>
      <c r="AU40" s="111"/>
      <c r="AV40" s="111"/>
      <c r="AW40" s="111"/>
      <c r="AX40" s="111"/>
      <c r="AY40" s="310"/>
      <c r="AZ40" s="274" t="s">
        <v>200</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88</v>
      </c>
      <c r="BW40" s="217"/>
      <c r="BX40" s="217"/>
      <c r="BY40" s="217"/>
      <c r="BZ40" s="217"/>
      <c r="CA40" s="217"/>
      <c r="CB40" s="326"/>
      <c r="CD40" s="261" t="s">
        <v>364</v>
      </c>
      <c r="CE40" s="1"/>
      <c r="CF40" s="1"/>
      <c r="CG40" s="1"/>
      <c r="CH40" s="1"/>
      <c r="CI40" s="1"/>
      <c r="CJ40" s="1"/>
      <c r="CK40" s="1"/>
      <c r="CL40" s="1"/>
      <c r="CM40" s="1"/>
      <c r="CN40" s="1"/>
      <c r="CO40" s="1"/>
      <c r="CP40" s="1"/>
      <c r="CQ40" s="269"/>
      <c r="CR40" s="274">
        <v>17802</v>
      </c>
      <c r="CS40" s="217"/>
      <c r="CT40" s="217"/>
      <c r="CU40" s="217"/>
      <c r="CV40" s="217"/>
      <c r="CW40" s="217"/>
      <c r="CX40" s="217"/>
      <c r="CY40" s="279"/>
      <c r="CZ40" s="283">
        <v>0.1</v>
      </c>
      <c r="DA40" s="335"/>
      <c r="DB40" s="335"/>
      <c r="DC40" s="338"/>
      <c r="DD40" s="288">
        <v>12000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16399509</v>
      </c>
      <c r="S41" s="277"/>
      <c r="T41" s="277"/>
      <c r="U41" s="277"/>
      <c r="V41" s="277"/>
      <c r="W41" s="277"/>
      <c r="X41" s="277"/>
      <c r="Y41" s="280"/>
      <c r="Z41" s="284">
        <v>100</v>
      </c>
      <c r="AA41" s="284"/>
      <c r="AB41" s="284"/>
      <c r="AC41" s="284"/>
      <c r="AD41" s="289">
        <v>5722401</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285406</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200</v>
      </c>
      <c r="BW41" s="217"/>
      <c r="BX41" s="217"/>
      <c r="BY41" s="217"/>
      <c r="BZ41" s="217"/>
      <c r="CA41" s="217"/>
      <c r="CB41" s="326"/>
      <c r="CD41" s="261" t="s">
        <v>279</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739409</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492</v>
      </c>
      <c r="BW42" s="277"/>
      <c r="BX42" s="277"/>
      <c r="BY42" s="277"/>
      <c r="BZ42" s="277"/>
      <c r="CA42" s="277"/>
      <c r="CB42" s="327"/>
      <c r="CD42" s="261" t="s">
        <v>271</v>
      </c>
      <c r="CE42" s="1"/>
      <c r="CF42" s="1"/>
      <c r="CG42" s="1"/>
      <c r="CH42" s="1"/>
      <c r="CI42" s="1"/>
      <c r="CJ42" s="1"/>
      <c r="CK42" s="1"/>
      <c r="CL42" s="1"/>
      <c r="CM42" s="1"/>
      <c r="CN42" s="1"/>
      <c r="CO42" s="1"/>
      <c r="CP42" s="1"/>
      <c r="CQ42" s="269"/>
      <c r="CR42" s="274">
        <v>2071537</v>
      </c>
      <c r="CS42" s="313"/>
      <c r="CT42" s="313"/>
      <c r="CU42" s="313"/>
      <c r="CV42" s="313"/>
      <c r="CW42" s="313"/>
      <c r="CX42" s="313"/>
      <c r="CY42" s="332"/>
      <c r="CZ42" s="283">
        <v>13.4</v>
      </c>
      <c r="DA42" s="335"/>
      <c r="DB42" s="335"/>
      <c r="DC42" s="338"/>
      <c r="DD42" s="288">
        <v>243081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76379</v>
      </c>
      <c r="CS43" s="313"/>
      <c r="CT43" s="313"/>
      <c r="CU43" s="313"/>
      <c r="CV43" s="313"/>
      <c r="CW43" s="313"/>
      <c r="CX43" s="313"/>
      <c r="CY43" s="332"/>
      <c r="CZ43" s="283">
        <v>0.5</v>
      </c>
      <c r="DA43" s="335"/>
      <c r="DB43" s="335"/>
      <c r="DC43" s="338"/>
      <c r="DD43" s="288">
        <v>76379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428</v>
      </c>
      <c r="CG44" s="1"/>
      <c r="CH44" s="1"/>
      <c r="CI44" s="1"/>
      <c r="CJ44" s="1"/>
      <c r="CK44" s="1"/>
      <c r="CL44" s="1"/>
      <c r="CM44" s="1"/>
      <c r="CN44" s="1"/>
      <c r="CO44" s="1"/>
      <c r="CP44" s="1"/>
      <c r="CQ44" s="269"/>
      <c r="CR44" s="274">
        <v>2051798</v>
      </c>
      <c r="CS44" s="217"/>
      <c r="CT44" s="217"/>
      <c r="CU44" s="217"/>
      <c r="CV44" s="217"/>
      <c r="CW44" s="217"/>
      <c r="CX44" s="217"/>
      <c r="CY44" s="279"/>
      <c r="CZ44" s="283">
        <v>13.3</v>
      </c>
      <c r="DA44" s="238"/>
      <c r="DB44" s="238"/>
      <c r="DC44" s="285"/>
      <c r="DD44" s="288">
        <v>240169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994467</v>
      </c>
      <c r="CS45" s="313"/>
      <c r="CT45" s="313"/>
      <c r="CU45" s="313"/>
      <c r="CV45" s="313"/>
      <c r="CW45" s="313"/>
      <c r="CX45" s="313"/>
      <c r="CY45" s="332"/>
      <c r="CZ45" s="283">
        <v>6.4</v>
      </c>
      <c r="DA45" s="335"/>
      <c r="DB45" s="335"/>
      <c r="DC45" s="338"/>
      <c r="DD45" s="288">
        <v>130960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956958</v>
      </c>
      <c r="CS46" s="217"/>
      <c r="CT46" s="217"/>
      <c r="CU46" s="217"/>
      <c r="CV46" s="217"/>
      <c r="CW46" s="217"/>
      <c r="CX46" s="217"/>
      <c r="CY46" s="279"/>
      <c r="CZ46" s="283">
        <v>6.2</v>
      </c>
      <c r="DA46" s="238"/>
      <c r="DB46" s="238"/>
      <c r="DC46" s="285"/>
      <c r="DD46" s="288">
        <v>105243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19739</v>
      </c>
      <c r="CS47" s="313"/>
      <c r="CT47" s="313"/>
      <c r="CU47" s="313"/>
      <c r="CV47" s="313"/>
      <c r="CW47" s="313"/>
      <c r="CX47" s="313"/>
      <c r="CY47" s="332"/>
      <c r="CZ47" s="283">
        <v>0.1</v>
      </c>
      <c r="DA47" s="335"/>
      <c r="DB47" s="335"/>
      <c r="DC47" s="338"/>
      <c r="DD47" s="288">
        <v>2912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15426904</v>
      </c>
      <c r="CS49" s="312"/>
      <c r="CT49" s="312"/>
      <c r="CU49" s="312"/>
      <c r="CV49" s="312"/>
      <c r="CW49" s="312"/>
      <c r="CX49" s="312"/>
      <c r="CY49" s="333"/>
      <c r="CZ49" s="292">
        <v>100</v>
      </c>
      <c r="DA49" s="336"/>
      <c r="DB49" s="336"/>
      <c r="DC49" s="339"/>
      <c r="DD49" s="342">
        <v>7100436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5RBB6MTooZMTnjPu5Ji88wEaxnJCQpRYWeQsmyy42lpeaXeq2veMMufs3LDfjLhuxoggPM7a0RR1WI26iPuwow==" saltValue="ln1o6qqnVfhLd3ScH3Yu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8"/>
      <c r="BF4" s="578"/>
      <c r="BG4" s="578"/>
      <c r="BH4" s="578"/>
      <c r="BI4" s="578"/>
      <c r="BJ4" s="578"/>
      <c r="BK4" s="578"/>
      <c r="BL4" s="578"/>
      <c r="BM4" s="578"/>
      <c r="BN4" s="578"/>
      <c r="BO4" s="578"/>
      <c r="BP4" s="578"/>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8"/>
    </row>
    <row r="5" spans="1:131" s="364" customFormat="1" ht="26.25" customHeight="1">
      <c r="A5" s="370" t="s">
        <v>436</v>
      </c>
      <c r="B5" s="397"/>
      <c r="C5" s="397"/>
      <c r="D5" s="397"/>
      <c r="E5" s="397"/>
      <c r="F5" s="397"/>
      <c r="G5" s="397"/>
      <c r="H5" s="397"/>
      <c r="I5" s="397"/>
      <c r="J5" s="397"/>
      <c r="K5" s="397"/>
      <c r="L5" s="397"/>
      <c r="M5" s="397"/>
      <c r="N5" s="397"/>
      <c r="O5" s="397"/>
      <c r="P5" s="429"/>
      <c r="Q5" s="435" t="s">
        <v>177</v>
      </c>
      <c r="R5" s="447"/>
      <c r="S5" s="447"/>
      <c r="T5" s="447"/>
      <c r="U5" s="458"/>
      <c r="V5" s="435" t="s">
        <v>437</v>
      </c>
      <c r="W5" s="447"/>
      <c r="X5" s="447"/>
      <c r="Y5" s="447"/>
      <c r="Z5" s="458"/>
      <c r="AA5" s="435" t="s">
        <v>438</v>
      </c>
      <c r="AB5" s="447"/>
      <c r="AC5" s="447"/>
      <c r="AD5" s="447"/>
      <c r="AE5" s="447"/>
      <c r="AF5" s="504" t="s">
        <v>175</v>
      </c>
      <c r="AG5" s="447"/>
      <c r="AH5" s="447"/>
      <c r="AI5" s="447"/>
      <c r="AJ5" s="522"/>
      <c r="AK5" s="447" t="s">
        <v>439</v>
      </c>
      <c r="AL5" s="447"/>
      <c r="AM5" s="447"/>
      <c r="AN5" s="447"/>
      <c r="AO5" s="458"/>
      <c r="AP5" s="435" t="s">
        <v>441</v>
      </c>
      <c r="AQ5" s="447"/>
      <c r="AR5" s="447"/>
      <c r="AS5" s="447"/>
      <c r="AT5" s="458"/>
      <c r="AU5" s="435" t="s">
        <v>444</v>
      </c>
      <c r="AV5" s="447"/>
      <c r="AW5" s="447"/>
      <c r="AX5" s="447"/>
      <c r="AY5" s="522"/>
      <c r="AZ5" s="378"/>
      <c r="BA5" s="378"/>
      <c r="BB5" s="378"/>
      <c r="BC5" s="378"/>
      <c r="BD5" s="378"/>
      <c r="BE5" s="578"/>
      <c r="BF5" s="578"/>
      <c r="BG5" s="578"/>
      <c r="BH5" s="578"/>
      <c r="BI5" s="578"/>
      <c r="BJ5" s="578"/>
      <c r="BK5" s="578"/>
      <c r="BL5" s="578"/>
      <c r="BM5" s="578"/>
      <c r="BN5" s="578"/>
      <c r="BO5" s="578"/>
      <c r="BP5" s="578"/>
      <c r="BQ5" s="370" t="s">
        <v>445</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316</v>
      </c>
      <c r="CN5" s="447"/>
      <c r="CO5" s="447"/>
      <c r="CP5" s="447"/>
      <c r="CQ5" s="458"/>
      <c r="CR5" s="435" t="s">
        <v>238</v>
      </c>
      <c r="CS5" s="447"/>
      <c r="CT5" s="447"/>
      <c r="CU5" s="447"/>
      <c r="CV5" s="458"/>
      <c r="CW5" s="435" t="s">
        <v>51</v>
      </c>
      <c r="CX5" s="447"/>
      <c r="CY5" s="447"/>
      <c r="CZ5" s="447"/>
      <c r="DA5" s="458"/>
      <c r="DB5" s="435" t="s">
        <v>447</v>
      </c>
      <c r="DC5" s="447"/>
      <c r="DD5" s="447"/>
      <c r="DE5" s="447"/>
      <c r="DF5" s="458"/>
      <c r="DG5" s="700" t="s">
        <v>236</v>
      </c>
      <c r="DH5" s="703"/>
      <c r="DI5" s="703"/>
      <c r="DJ5" s="703"/>
      <c r="DK5" s="708"/>
      <c r="DL5" s="700" t="s">
        <v>449</v>
      </c>
      <c r="DM5" s="703"/>
      <c r="DN5" s="703"/>
      <c r="DO5" s="703"/>
      <c r="DP5" s="708"/>
      <c r="DQ5" s="435" t="s">
        <v>451</v>
      </c>
      <c r="DR5" s="447"/>
      <c r="DS5" s="447"/>
      <c r="DT5" s="447"/>
      <c r="DU5" s="458"/>
      <c r="DV5" s="435" t="s">
        <v>444</v>
      </c>
      <c r="DW5" s="447"/>
      <c r="DX5" s="447"/>
      <c r="DY5" s="447"/>
      <c r="DZ5" s="522"/>
      <c r="EA5" s="578"/>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8"/>
      <c r="BF6" s="578"/>
      <c r="BG6" s="578"/>
      <c r="BH6" s="578"/>
      <c r="BI6" s="578"/>
      <c r="BJ6" s="578"/>
      <c r="BK6" s="578"/>
      <c r="BL6" s="578"/>
      <c r="BM6" s="578"/>
      <c r="BN6" s="578"/>
      <c r="BO6" s="578"/>
      <c r="BP6" s="578"/>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8"/>
    </row>
    <row r="7" spans="1:131" s="364" customFormat="1" ht="26.25" customHeight="1">
      <c r="A7" s="372">
        <v>1</v>
      </c>
      <c r="B7" s="399" t="s">
        <v>452</v>
      </c>
      <c r="C7" s="419"/>
      <c r="D7" s="419"/>
      <c r="E7" s="419"/>
      <c r="F7" s="419"/>
      <c r="G7" s="419"/>
      <c r="H7" s="419"/>
      <c r="I7" s="419"/>
      <c r="J7" s="419"/>
      <c r="K7" s="419"/>
      <c r="L7" s="419"/>
      <c r="M7" s="419"/>
      <c r="N7" s="419"/>
      <c r="O7" s="419"/>
      <c r="P7" s="431"/>
      <c r="Q7" s="437">
        <v>16442</v>
      </c>
      <c r="R7" s="449"/>
      <c r="S7" s="449"/>
      <c r="T7" s="449"/>
      <c r="U7" s="449"/>
      <c r="V7" s="449">
        <v>15469</v>
      </c>
      <c r="W7" s="449"/>
      <c r="X7" s="449"/>
      <c r="Y7" s="449"/>
      <c r="Z7" s="449"/>
      <c r="AA7" s="449">
        <v>774</v>
      </c>
      <c r="AB7" s="449"/>
      <c r="AC7" s="449"/>
      <c r="AD7" s="449"/>
      <c r="AE7" s="492"/>
      <c r="AF7" s="506">
        <v>774</v>
      </c>
      <c r="AG7" s="519"/>
      <c r="AH7" s="519"/>
      <c r="AI7" s="519"/>
      <c r="AJ7" s="524"/>
      <c r="AK7" s="532">
        <v>1997</v>
      </c>
      <c r="AL7" s="449"/>
      <c r="AM7" s="449"/>
      <c r="AN7" s="449"/>
      <c r="AO7" s="449"/>
      <c r="AP7" s="449">
        <v>14362</v>
      </c>
      <c r="AQ7" s="449"/>
      <c r="AR7" s="449"/>
      <c r="AS7" s="449"/>
      <c r="AT7" s="449"/>
      <c r="AU7" s="565"/>
      <c r="AV7" s="565"/>
      <c r="AW7" s="565"/>
      <c r="AX7" s="565"/>
      <c r="AY7" s="589"/>
      <c r="AZ7" s="378"/>
      <c r="BA7" s="378"/>
      <c r="BB7" s="378"/>
      <c r="BC7" s="378"/>
      <c r="BD7" s="378"/>
      <c r="BE7" s="578"/>
      <c r="BF7" s="578"/>
      <c r="BG7" s="578"/>
      <c r="BH7" s="578"/>
      <c r="BI7" s="578"/>
      <c r="BJ7" s="578"/>
      <c r="BK7" s="578"/>
      <c r="BL7" s="578"/>
      <c r="BM7" s="578"/>
      <c r="BN7" s="578"/>
      <c r="BO7" s="578"/>
      <c r="BP7" s="578"/>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8"/>
    </row>
    <row r="8" spans="1:131" s="364" customFormat="1" ht="26.25" customHeight="1">
      <c r="A8" s="373">
        <v>2</v>
      </c>
      <c r="B8" s="400" t="s">
        <v>440</v>
      </c>
      <c r="C8" s="420"/>
      <c r="D8" s="420"/>
      <c r="E8" s="420"/>
      <c r="F8" s="420"/>
      <c r="G8" s="420"/>
      <c r="H8" s="420"/>
      <c r="I8" s="420"/>
      <c r="J8" s="420"/>
      <c r="K8" s="420"/>
      <c r="L8" s="420"/>
      <c r="M8" s="420"/>
      <c r="N8" s="420"/>
      <c r="O8" s="420"/>
      <c r="P8" s="432"/>
      <c r="Q8" s="438">
        <v>41</v>
      </c>
      <c r="R8" s="450"/>
      <c r="S8" s="450"/>
      <c r="T8" s="450"/>
      <c r="U8" s="450"/>
      <c r="V8" s="450">
        <v>41</v>
      </c>
      <c r="W8" s="450"/>
      <c r="X8" s="450"/>
      <c r="Y8" s="450"/>
      <c r="Z8" s="450"/>
      <c r="AA8" s="450">
        <v>0</v>
      </c>
      <c r="AB8" s="450"/>
      <c r="AC8" s="450"/>
      <c r="AD8" s="450"/>
      <c r="AE8" s="461"/>
      <c r="AF8" s="507" t="s">
        <v>200</v>
      </c>
      <c r="AG8" s="456"/>
      <c r="AH8" s="456"/>
      <c r="AI8" s="456"/>
      <c r="AJ8" s="525"/>
      <c r="AK8" s="460">
        <v>20</v>
      </c>
      <c r="AL8" s="450"/>
      <c r="AM8" s="450"/>
      <c r="AN8" s="450"/>
      <c r="AO8" s="450"/>
      <c r="AP8" s="450">
        <v>9</v>
      </c>
      <c r="AQ8" s="450"/>
      <c r="AR8" s="450"/>
      <c r="AS8" s="450"/>
      <c r="AT8" s="450"/>
      <c r="AU8" s="566"/>
      <c r="AV8" s="566"/>
      <c r="AW8" s="566"/>
      <c r="AX8" s="566"/>
      <c r="AY8" s="590"/>
      <c r="AZ8" s="378"/>
      <c r="BA8" s="378"/>
      <c r="BB8" s="378"/>
      <c r="BC8" s="378"/>
      <c r="BD8" s="378"/>
      <c r="BE8" s="578"/>
      <c r="BF8" s="578"/>
      <c r="BG8" s="578"/>
      <c r="BH8" s="578"/>
      <c r="BI8" s="578"/>
      <c r="BJ8" s="578"/>
      <c r="BK8" s="578"/>
      <c r="BL8" s="578"/>
      <c r="BM8" s="578"/>
      <c r="BN8" s="578"/>
      <c r="BO8" s="578"/>
      <c r="BP8" s="578"/>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8"/>
    </row>
    <row r="9" spans="1:131" s="364" customFormat="1" ht="26.25" customHeight="1">
      <c r="A9" s="373">
        <v>3</v>
      </c>
      <c r="B9" s="400" t="s">
        <v>454</v>
      </c>
      <c r="C9" s="420"/>
      <c r="D9" s="420"/>
      <c r="E9" s="420"/>
      <c r="F9" s="420"/>
      <c r="G9" s="420"/>
      <c r="H9" s="420"/>
      <c r="I9" s="420"/>
      <c r="J9" s="420"/>
      <c r="K9" s="420"/>
      <c r="L9" s="420"/>
      <c r="M9" s="420"/>
      <c r="N9" s="420"/>
      <c r="O9" s="420"/>
      <c r="P9" s="432"/>
      <c r="Q9" s="438">
        <v>1</v>
      </c>
      <c r="R9" s="450"/>
      <c r="S9" s="450"/>
      <c r="T9" s="450"/>
      <c r="U9" s="450"/>
      <c r="V9" s="450">
        <v>1</v>
      </c>
      <c r="W9" s="450"/>
      <c r="X9" s="450"/>
      <c r="Y9" s="450"/>
      <c r="Z9" s="450"/>
      <c r="AA9" s="450">
        <v>0</v>
      </c>
      <c r="AB9" s="450"/>
      <c r="AC9" s="450"/>
      <c r="AD9" s="450"/>
      <c r="AE9" s="461"/>
      <c r="AF9" s="507" t="s">
        <v>200</v>
      </c>
      <c r="AG9" s="456"/>
      <c r="AH9" s="456"/>
      <c r="AI9" s="456"/>
      <c r="AJ9" s="525"/>
      <c r="AK9" s="460">
        <v>0</v>
      </c>
      <c r="AL9" s="450"/>
      <c r="AM9" s="450"/>
      <c r="AN9" s="450"/>
      <c r="AO9" s="450"/>
      <c r="AP9" s="450" t="s">
        <v>200</v>
      </c>
      <c r="AQ9" s="450"/>
      <c r="AR9" s="450"/>
      <c r="AS9" s="450"/>
      <c r="AT9" s="450"/>
      <c r="AU9" s="566"/>
      <c r="AV9" s="566"/>
      <c r="AW9" s="566"/>
      <c r="AX9" s="566"/>
      <c r="AY9" s="590"/>
      <c r="AZ9" s="378"/>
      <c r="BA9" s="378"/>
      <c r="BB9" s="378"/>
      <c r="BC9" s="378"/>
      <c r="BD9" s="378"/>
      <c r="BE9" s="578"/>
      <c r="BF9" s="578"/>
      <c r="BG9" s="578"/>
      <c r="BH9" s="578"/>
      <c r="BI9" s="578"/>
      <c r="BJ9" s="578"/>
      <c r="BK9" s="578"/>
      <c r="BL9" s="578"/>
      <c r="BM9" s="578"/>
      <c r="BN9" s="578"/>
      <c r="BO9" s="578"/>
      <c r="BP9" s="578"/>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8"/>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6"/>
      <c r="AV10" s="566"/>
      <c r="AW10" s="566"/>
      <c r="AX10" s="566"/>
      <c r="AY10" s="590"/>
      <c r="AZ10" s="378"/>
      <c r="BA10" s="378"/>
      <c r="BB10" s="378"/>
      <c r="BC10" s="378"/>
      <c r="BD10" s="378"/>
      <c r="BE10" s="578"/>
      <c r="BF10" s="578"/>
      <c r="BG10" s="578"/>
      <c r="BH10" s="578"/>
      <c r="BI10" s="578"/>
      <c r="BJ10" s="578"/>
      <c r="BK10" s="578"/>
      <c r="BL10" s="578"/>
      <c r="BM10" s="578"/>
      <c r="BN10" s="578"/>
      <c r="BO10" s="578"/>
      <c r="BP10" s="578"/>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8"/>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6"/>
      <c r="AV11" s="566"/>
      <c r="AW11" s="566"/>
      <c r="AX11" s="566"/>
      <c r="AY11" s="590"/>
      <c r="AZ11" s="378"/>
      <c r="BA11" s="378"/>
      <c r="BB11" s="378"/>
      <c r="BC11" s="378"/>
      <c r="BD11" s="378"/>
      <c r="BE11" s="578"/>
      <c r="BF11" s="578"/>
      <c r="BG11" s="578"/>
      <c r="BH11" s="578"/>
      <c r="BI11" s="578"/>
      <c r="BJ11" s="578"/>
      <c r="BK11" s="578"/>
      <c r="BL11" s="578"/>
      <c r="BM11" s="578"/>
      <c r="BN11" s="578"/>
      <c r="BO11" s="578"/>
      <c r="BP11" s="578"/>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8"/>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6"/>
      <c r="AV12" s="566"/>
      <c r="AW12" s="566"/>
      <c r="AX12" s="566"/>
      <c r="AY12" s="590"/>
      <c r="AZ12" s="378"/>
      <c r="BA12" s="378"/>
      <c r="BB12" s="378"/>
      <c r="BC12" s="378"/>
      <c r="BD12" s="378"/>
      <c r="BE12" s="578"/>
      <c r="BF12" s="578"/>
      <c r="BG12" s="578"/>
      <c r="BH12" s="578"/>
      <c r="BI12" s="578"/>
      <c r="BJ12" s="578"/>
      <c r="BK12" s="578"/>
      <c r="BL12" s="578"/>
      <c r="BM12" s="578"/>
      <c r="BN12" s="578"/>
      <c r="BO12" s="578"/>
      <c r="BP12" s="578"/>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8"/>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6"/>
      <c r="AV13" s="566"/>
      <c r="AW13" s="566"/>
      <c r="AX13" s="566"/>
      <c r="AY13" s="590"/>
      <c r="AZ13" s="378"/>
      <c r="BA13" s="378"/>
      <c r="BB13" s="378"/>
      <c r="BC13" s="378"/>
      <c r="BD13" s="378"/>
      <c r="BE13" s="578"/>
      <c r="BF13" s="578"/>
      <c r="BG13" s="578"/>
      <c r="BH13" s="578"/>
      <c r="BI13" s="578"/>
      <c r="BJ13" s="578"/>
      <c r="BK13" s="578"/>
      <c r="BL13" s="578"/>
      <c r="BM13" s="578"/>
      <c r="BN13" s="578"/>
      <c r="BO13" s="578"/>
      <c r="BP13" s="578"/>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8"/>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6"/>
      <c r="AV14" s="566"/>
      <c r="AW14" s="566"/>
      <c r="AX14" s="566"/>
      <c r="AY14" s="590"/>
      <c r="AZ14" s="378"/>
      <c r="BA14" s="378"/>
      <c r="BB14" s="378"/>
      <c r="BC14" s="378"/>
      <c r="BD14" s="378"/>
      <c r="BE14" s="578"/>
      <c r="BF14" s="578"/>
      <c r="BG14" s="578"/>
      <c r="BH14" s="578"/>
      <c r="BI14" s="578"/>
      <c r="BJ14" s="578"/>
      <c r="BK14" s="578"/>
      <c r="BL14" s="578"/>
      <c r="BM14" s="578"/>
      <c r="BN14" s="578"/>
      <c r="BO14" s="578"/>
      <c r="BP14" s="578"/>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8"/>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6"/>
      <c r="AV15" s="566"/>
      <c r="AW15" s="566"/>
      <c r="AX15" s="566"/>
      <c r="AY15" s="590"/>
      <c r="AZ15" s="378"/>
      <c r="BA15" s="378"/>
      <c r="BB15" s="378"/>
      <c r="BC15" s="378"/>
      <c r="BD15" s="378"/>
      <c r="BE15" s="578"/>
      <c r="BF15" s="578"/>
      <c r="BG15" s="578"/>
      <c r="BH15" s="578"/>
      <c r="BI15" s="578"/>
      <c r="BJ15" s="578"/>
      <c r="BK15" s="578"/>
      <c r="BL15" s="578"/>
      <c r="BM15" s="578"/>
      <c r="BN15" s="578"/>
      <c r="BO15" s="578"/>
      <c r="BP15" s="578"/>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8"/>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6"/>
      <c r="AV16" s="566"/>
      <c r="AW16" s="566"/>
      <c r="AX16" s="566"/>
      <c r="AY16" s="590"/>
      <c r="AZ16" s="378"/>
      <c r="BA16" s="378"/>
      <c r="BB16" s="378"/>
      <c r="BC16" s="378"/>
      <c r="BD16" s="378"/>
      <c r="BE16" s="578"/>
      <c r="BF16" s="578"/>
      <c r="BG16" s="578"/>
      <c r="BH16" s="578"/>
      <c r="BI16" s="578"/>
      <c r="BJ16" s="578"/>
      <c r="BK16" s="578"/>
      <c r="BL16" s="578"/>
      <c r="BM16" s="578"/>
      <c r="BN16" s="578"/>
      <c r="BO16" s="578"/>
      <c r="BP16" s="578"/>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8"/>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6"/>
      <c r="AV17" s="566"/>
      <c r="AW17" s="566"/>
      <c r="AX17" s="566"/>
      <c r="AY17" s="590"/>
      <c r="AZ17" s="378"/>
      <c r="BA17" s="378"/>
      <c r="BB17" s="378"/>
      <c r="BC17" s="378"/>
      <c r="BD17" s="378"/>
      <c r="BE17" s="578"/>
      <c r="BF17" s="578"/>
      <c r="BG17" s="578"/>
      <c r="BH17" s="578"/>
      <c r="BI17" s="578"/>
      <c r="BJ17" s="578"/>
      <c r="BK17" s="578"/>
      <c r="BL17" s="578"/>
      <c r="BM17" s="578"/>
      <c r="BN17" s="578"/>
      <c r="BO17" s="578"/>
      <c r="BP17" s="578"/>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8"/>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6"/>
      <c r="AV18" s="566"/>
      <c r="AW18" s="566"/>
      <c r="AX18" s="566"/>
      <c r="AY18" s="590"/>
      <c r="AZ18" s="378"/>
      <c r="BA18" s="378"/>
      <c r="BB18" s="378"/>
      <c r="BC18" s="378"/>
      <c r="BD18" s="378"/>
      <c r="BE18" s="578"/>
      <c r="BF18" s="578"/>
      <c r="BG18" s="578"/>
      <c r="BH18" s="578"/>
      <c r="BI18" s="578"/>
      <c r="BJ18" s="578"/>
      <c r="BK18" s="578"/>
      <c r="BL18" s="578"/>
      <c r="BM18" s="578"/>
      <c r="BN18" s="578"/>
      <c r="BO18" s="578"/>
      <c r="BP18" s="578"/>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8"/>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6"/>
      <c r="AV19" s="566"/>
      <c r="AW19" s="566"/>
      <c r="AX19" s="566"/>
      <c r="AY19" s="590"/>
      <c r="AZ19" s="378"/>
      <c r="BA19" s="378"/>
      <c r="BB19" s="378"/>
      <c r="BC19" s="378"/>
      <c r="BD19" s="378"/>
      <c r="BE19" s="578"/>
      <c r="BF19" s="578"/>
      <c r="BG19" s="578"/>
      <c r="BH19" s="578"/>
      <c r="BI19" s="578"/>
      <c r="BJ19" s="578"/>
      <c r="BK19" s="578"/>
      <c r="BL19" s="578"/>
      <c r="BM19" s="578"/>
      <c r="BN19" s="578"/>
      <c r="BO19" s="578"/>
      <c r="BP19" s="578"/>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8"/>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6"/>
      <c r="AV20" s="566"/>
      <c r="AW20" s="566"/>
      <c r="AX20" s="566"/>
      <c r="AY20" s="590"/>
      <c r="AZ20" s="378"/>
      <c r="BA20" s="378"/>
      <c r="BB20" s="378"/>
      <c r="BC20" s="378"/>
      <c r="BD20" s="378"/>
      <c r="BE20" s="578"/>
      <c r="BF20" s="578"/>
      <c r="BG20" s="578"/>
      <c r="BH20" s="578"/>
      <c r="BI20" s="578"/>
      <c r="BJ20" s="578"/>
      <c r="BK20" s="578"/>
      <c r="BL20" s="578"/>
      <c r="BM20" s="578"/>
      <c r="BN20" s="578"/>
      <c r="BO20" s="578"/>
      <c r="BP20" s="578"/>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8"/>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6"/>
      <c r="AV21" s="566"/>
      <c r="AW21" s="566"/>
      <c r="AX21" s="566"/>
      <c r="AY21" s="590"/>
      <c r="AZ21" s="378"/>
      <c r="BA21" s="378"/>
      <c r="BB21" s="378"/>
      <c r="BC21" s="378"/>
      <c r="BD21" s="378"/>
      <c r="BE21" s="578"/>
      <c r="BF21" s="578"/>
      <c r="BG21" s="578"/>
      <c r="BH21" s="578"/>
      <c r="BI21" s="578"/>
      <c r="BJ21" s="578"/>
      <c r="BK21" s="578"/>
      <c r="BL21" s="578"/>
      <c r="BM21" s="578"/>
      <c r="BN21" s="578"/>
      <c r="BO21" s="578"/>
      <c r="BP21" s="578"/>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8"/>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7"/>
      <c r="AV22" s="567"/>
      <c r="AW22" s="567"/>
      <c r="AX22" s="567"/>
      <c r="AY22" s="591"/>
      <c r="AZ22" s="596" t="s">
        <v>455</v>
      </c>
      <c r="BA22" s="596"/>
      <c r="BB22" s="596"/>
      <c r="BC22" s="596"/>
      <c r="BD22" s="606"/>
      <c r="BE22" s="578"/>
      <c r="BF22" s="578"/>
      <c r="BG22" s="578"/>
      <c r="BH22" s="578"/>
      <c r="BI22" s="578"/>
      <c r="BJ22" s="578"/>
      <c r="BK22" s="578"/>
      <c r="BL22" s="578"/>
      <c r="BM22" s="578"/>
      <c r="BN22" s="578"/>
      <c r="BO22" s="578"/>
      <c r="BP22" s="578"/>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8"/>
    </row>
    <row r="23" spans="1:131" s="364" customFormat="1" ht="26.25" customHeight="1">
      <c r="A23" s="374" t="s">
        <v>245</v>
      </c>
      <c r="B23" s="401" t="s">
        <v>297</v>
      </c>
      <c r="C23" s="421"/>
      <c r="D23" s="421"/>
      <c r="E23" s="421"/>
      <c r="F23" s="421"/>
      <c r="G23" s="421"/>
      <c r="H23" s="421"/>
      <c r="I23" s="421"/>
      <c r="J23" s="421"/>
      <c r="K23" s="421"/>
      <c r="L23" s="421"/>
      <c r="M23" s="421"/>
      <c r="N23" s="421"/>
      <c r="O23" s="421"/>
      <c r="P23" s="433"/>
      <c r="Q23" s="440">
        <v>16484</v>
      </c>
      <c r="R23" s="452"/>
      <c r="S23" s="452"/>
      <c r="T23" s="452"/>
      <c r="U23" s="452"/>
      <c r="V23" s="452">
        <v>15511</v>
      </c>
      <c r="W23" s="452"/>
      <c r="X23" s="452"/>
      <c r="Y23" s="452"/>
      <c r="Z23" s="452"/>
      <c r="AA23" s="452">
        <v>774</v>
      </c>
      <c r="AB23" s="452"/>
      <c r="AC23" s="452"/>
      <c r="AD23" s="452"/>
      <c r="AE23" s="494"/>
      <c r="AF23" s="508">
        <v>774</v>
      </c>
      <c r="AG23" s="452"/>
      <c r="AH23" s="452"/>
      <c r="AI23" s="452"/>
      <c r="AJ23" s="526"/>
      <c r="AK23" s="534"/>
      <c r="AL23" s="455"/>
      <c r="AM23" s="455"/>
      <c r="AN23" s="455"/>
      <c r="AO23" s="455"/>
      <c r="AP23" s="452">
        <v>14371</v>
      </c>
      <c r="AQ23" s="452"/>
      <c r="AR23" s="452"/>
      <c r="AS23" s="452"/>
      <c r="AT23" s="452"/>
      <c r="AU23" s="568"/>
      <c r="AV23" s="568"/>
      <c r="AW23" s="568"/>
      <c r="AX23" s="568"/>
      <c r="AY23" s="592"/>
      <c r="AZ23" s="597" t="s">
        <v>200</v>
      </c>
      <c r="BA23" s="604"/>
      <c r="BB23" s="604"/>
      <c r="BC23" s="604"/>
      <c r="BD23" s="607"/>
      <c r="BE23" s="578"/>
      <c r="BF23" s="578"/>
      <c r="BG23" s="578"/>
      <c r="BH23" s="578"/>
      <c r="BI23" s="578"/>
      <c r="BJ23" s="578"/>
      <c r="BK23" s="578"/>
      <c r="BL23" s="578"/>
      <c r="BM23" s="578"/>
      <c r="BN23" s="578"/>
      <c r="BO23" s="578"/>
      <c r="BP23" s="578"/>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8"/>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8"/>
      <c r="BF24" s="578"/>
      <c r="BG24" s="578"/>
      <c r="BH24" s="578"/>
      <c r="BI24" s="578"/>
      <c r="BJ24" s="578"/>
      <c r="BK24" s="578"/>
      <c r="BL24" s="578"/>
      <c r="BM24" s="578"/>
      <c r="BN24" s="578"/>
      <c r="BO24" s="578"/>
      <c r="BP24" s="578"/>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8"/>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241</v>
      </c>
      <c r="AG26" s="520"/>
      <c r="AH26" s="520"/>
      <c r="AI26" s="520"/>
      <c r="AJ26" s="527"/>
      <c r="AK26" s="447" t="s">
        <v>385</v>
      </c>
      <c r="AL26" s="447"/>
      <c r="AM26" s="447"/>
      <c r="AN26" s="447"/>
      <c r="AO26" s="458"/>
      <c r="AP26" s="435" t="s">
        <v>353</v>
      </c>
      <c r="AQ26" s="447"/>
      <c r="AR26" s="447"/>
      <c r="AS26" s="447"/>
      <c r="AT26" s="458"/>
      <c r="AU26" s="435" t="s">
        <v>194</v>
      </c>
      <c r="AV26" s="447"/>
      <c r="AW26" s="447"/>
      <c r="AX26" s="447"/>
      <c r="AY26" s="458"/>
      <c r="AZ26" s="435" t="s">
        <v>461</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2331</v>
      </c>
      <c r="R28" s="453"/>
      <c r="S28" s="453"/>
      <c r="T28" s="453"/>
      <c r="U28" s="453"/>
      <c r="V28" s="453">
        <v>2312</v>
      </c>
      <c r="W28" s="453"/>
      <c r="X28" s="453"/>
      <c r="Y28" s="453"/>
      <c r="Z28" s="453"/>
      <c r="AA28" s="453">
        <v>19</v>
      </c>
      <c r="AB28" s="453"/>
      <c r="AC28" s="453"/>
      <c r="AD28" s="453"/>
      <c r="AE28" s="495"/>
      <c r="AF28" s="511">
        <v>19</v>
      </c>
      <c r="AG28" s="453"/>
      <c r="AH28" s="453"/>
      <c r="AI28" s="453"/>
      <c r="AJ28" s="529"/>
      <c r="AK28" s="535">
        <v>285</v>
      </c>
      <c r="AL28" s="453"/>
      <c r="AM28" s="453"/>
      <c r="AN28" s="453"/>
      <c r="AO28" s="453"/>
      <c r="AP28" s="453">
        <v>4</v>
      </c>
      <c r="AQ28" s="453"/>
      <c r="AR28" s="453"/>
      <c r="AS28" s="453"/>
      <c r="AT28" s="453"/>
      <c r="AU28" s="569" t="s">
        <v>200</v>
      </c>
      <c r="AV28" s="569"/>
      <c r="AW28" s="569"/>
      <c r="AX28" s="569"/>
      <c r="AY28" s="569"/>
      <c r="AZ28" s="569" t="s">
        <v>200</v>
      </c>
      <c r="BA28" s="569"/>
      <c r="BB28" s="569"/>
      <c r="BC28" s="569"/>
      <c r="BD28" s="569"/>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6</v>
      </c>
      <c r="R29" s="450"/>
      <c r="S29" s="450"/>
      <c r="T29" s="450"/>
      <c r="U29" s="450"/>
      <c r="V29" s="450">
        <v>6</v>
      </c>
      <c r="W29" s="450"/>
      <c r="X29" s="450"/>
      <c r="Y29" s="450"/>
      <c r="Z29" s="450"/>
      <c r="AA29" s="450">
        <v>0</v>
      </c>
      <c r="AB29" s="450"/>
      <c r="AC29" s="450"/>
      <c r="AD29" s="450"/>
      <c r="AE29" s="461"/>
      <c r="AF29" s="507" t="s">
        <v>200</v>
      </c>
      <c r="AG29" s="456"/>
      <c r="AH29" s="456"/>
      <c r="AI29" s="456"/>
      <c r="AJ29" s="525"/>
      <c r="AK29" s="460">
        <v>4</v>
      </c>
      <c r="AL29" s="450"/>
      <c r="AM29" s="450"/>
      <c r="AN29" s="450"/>
      <c r="AO29" s="450"/>
      <c r="AP29" s="538" t="s">
        <v>200</v>
      </c>
      <c r="AQ29" s="538"/>
      <c r="AR29" s="538"/>
      <c r="AS29" s="538"/>
      <c r="AT29" s="538"/>
      <c r="AU29" s="538" t="s">
        <v>200</v>
      </c>
      <c r="AV29" s="538"/>
      <c r="AW29" s="538"/>
      <c r="AX29" s="538"/>
      <c r="AY29" s="538"/>
      <c r="AZ29" s="538" t="s">
        <v>200</v>
      </c>
      <c r="BA29" s="538"/>
      <c r="BB29" s="538"/>
      <c r="BC29" s="538"/>
      <c r="BD29" s="538"/>
      <c r="BE29" s="566"/>
      <c r="BF29" s="566"/>
      <c r="BG29" s="566"/>
      <c r="BH29" s="566"/>
      <c r="BI29" s="590"/>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278</v>
      </c>
      <c r="C30" s="420"/>
      <c r="D30" s="420"/>
      <c r="E30" s="420"/>
      <c r="F30" s="420"/>
      <c r="G30" s="420"/>
      <c r="H30" s="420"/>
      <c r="I30" s="420"/>
      <c r="J30" s="420"/>
      <c r="K30" s="420"/>
      <c r="L30" s="420"/>
      <c r="M30" s="420"/>
      <c r="N30" s="420"/>
      <c r="O30" s="420"/>
      <c r="P30" s="432"/>
      <c r="Q30" s="438">
        <v>2129</v>
      </c>
      <c r="R30" s="450"/>
      <c r="S30" s="450"/>
      <c r="T30" s="450"/>
      <c r="U30" s="450"/>
      <c r="V30" s="450">
        <v>2113</v>
      </c>
      <c r="W30" s="450"/>
      <c r="X30" s="450"/>
      <c r="Y30" s="450"/>
      <c r="Z30" s="450"/>
      <c r="AA30" s="450">
        <v>16</v>
      </c>
      <c r="AB30" s="450"/>
      <c r="AC30" s="450"/>
      <c r="AD30" s="450"/>
      <c r="AE30" s="461"/>
      <c r="AF30" s="507">
        <v>16</v>
      </c>
      <c r="AG30" s="456"/>
      <c r="AH30" s="456"/>
      <c r="AI30" s="456"/>
      <c r="AJ30" s="525"/>
      <c r="AK30" s="460">
        <v>305</v>
      </c>
      <c r="AL30" s="450"/>
      <c r="AM30" s="450"/>
      <c r="AN30" s="450"/>
      <c r="AO30" s="450"/>
      <c r="AP30" s="538" t="s">
        <v>200</v>
      </c>
      <c r="AQ30" s="538"/>
      <c r="AR30" s="538"/>
      <c r="AS30" s="538"/>
      <c r="AT30" s="538"/>
      <c r="AU30" s="538" t="s">
        <v>200</v>
      </c>
      <c r="AV30" s="538"/>
      <c r="AW30" s="538"/>
      <c r="AX30" s="538"/>
      <c r="AY30" s="538"/>
      <c r="AZ30" s="538" t="s">
        <v>200</v>
      </c>
      <c r="BA30" s="538"/>
      <c r="BB30" s="538"/>
      <c r="BC30" s="538"/>
      <c r="BD30" s="538"/>
      <c r="BE30" s="566"/>
      <c r="BF30" s="566"/>
      <c r="BG30" s="566"/>
      <c r="BH30" s="566"/>
      <c r="BI30" s="590"/>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312</v>
      </c>
      <c r="R31" s="450"/>
      <c r="S31" s="450"/>
      <c r="T31" s="450"/>
      <c r="U31" s="450"/>
      <c r="V31" s="450">
        <v>306</v>
      </c>
      <c r="W31" s="450"/>
      <c r="X31" s="450"/>
      <c r="Y31" s="450"/>
      <c r="Z31" s="450"/>
      <c r="AA31" s="450">
        <v>6</v>
      </c>
      <c r="AB31" s="450"/>
      <c r="AC31" s="450"/>
      <c r="AD31" s="450"/>
      <c r="AE31" s="461"/>
      <c r="AF31" s="507">
        <v>6</v>
      </c>
      <c r="AG31" s="456"/>
      <c r="AH31" s="456"/>
      <c r="AI31" s="456"/>
      <c r="AJ31" s="525"/>
      <c r="AK31" s="460">
        <v>92</v>
      </c>
      <c r="AL31" s="450"/>
      <c r="AM31" s="450"/>
      <c r="AN31" s="450"/>
      <c r="AO31" s="450"/>
      <c r="AP31" s="538" t="s">
        <v>200</v>
      </c>
      <c r="AQ31" s="538"/>
      <c r="AR31" s="538"/>
      <c r="AS31" s="538"/>
      <c r="AT31" s="538"/>
      <c r="AU31" s="538" t="s">
        <v>200</v>
      </c>
      <c r="AV31" s="538"/>
      <c r="AW31" s="538"/>
      <c r="AX31" s="538"/>
      <c r="AY31" s="538"/>
      <c r="AZ31" s="538" t="s">
        <v>200</v>
      </c>
      <c r="BA31" s="538"/>
      <c r="BB31" s="538"/>
      <c r="BC31" s="538"/>
      <c r="BD31" s="538"/>
      <c r="BE31" s="566"/>
      <c r="BF31" s="566"/>
      <c r="BG31" s="566"/>
      <c r="BH31" s="566"/>
      <c r="BI31" s="590"/>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256</v>
      </c>
      <c r="R32" s="450"/>
      <c r="S32" s="450"/>
      <c r="T32" s="450"/>
      <c r="U32" s="450"/>
      <c r="V32" s="450">
        <v>246</v>
      </c>
      <c r="W32" s="450"/>
      <c r="X32" s="450"/>
      <c r="Y32" s="450"/>
      <c r="Z32" s="450"/>
      <c r="AA32" s="450">
        <v>10</v>
      </c>
      <c r="AB32" s="450"/>
      <c r="AC32" s="450"/>
      <c r="AD32" s="450"/>
      <c r="AE32" s="461"/>
      <c r="AF32" s="507">
        <v>452</v>
      </c>
      <c r="AG32" s="456"/>
      <c r="AH32" s="456"/>
      <c r="AI32" s="456"/>
      <c r="AJ32" s="525"/>
      <c r="AK32" s="460">
        <v>32</v>
      </c>
      <c r="AL32" s="450"/>
      <c r="AM32" s="450"/>
      <c r="AN32" s="450"/>
      <c r="AO32" s="450"/>
      <c r="AP32" s="450">
        <v>1647</v>
      </c>
      <c r="AQ32" s="450"/>
      <c r="AR32" s="450"/>
      <c r="AS32" s="450"/>
      <c r="AT32" s="450"/>
      <c r="AU32" s="450">
        <v>301</v>
      </c>
      <c r="AV32" s="450"/>
      <c r="AW32" s="450"/>
      <c r="AX32" s="450"/>
      <c r="AY32" s="450"/>
      <c r="AZ32" s="538" t="s">
        <v>200</v>
      </c>
      <c r="BA32" s="538"/>
      <c r="BB32" s="538"/>
      <c r="BC32" s="538"/>
      <c r="BD32" s="538"/>
      <c r="BE32" s="566" t="s">
        <v>466</v>
      </c>
      <c r="BF32" s="566"/>
      <c r="BG32" s="566"/>
      <c r="BH32" s="566"/>
      <c r="BI32" s="590"/>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38"/>
      <c r="BA33" s="538"/>
      <c r="BB33" s="538"/>
      <c r="BC33" s="538"/>
      <c r="BD33" s="538"/>
      <c r="BE33" s="566"/>
      <c r="BF33" s="566"/>
      <c r="BG33" s="566"/>
      <c r="BH33" s="566"/>
      <c r="BI33" s="590"/>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38"/>
      <c r="BA34" s="538"/>
      <c r="BB34" s="538"/>
      <c r="BC34" s="538"/>
      <c r="BD34" s="538"/>
      <c r="BE34" s="566"/>
      <c r="BF34" s="566"/>
      <c r="BG34" s="566"/>
      <c r="BH34" s="566"/>
      <c r="BI34" s="590"/>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38"/>
      <c r="BA35" s="538"/>
      <c r="BB35" s="538"/>
      <c r="BC35" s="538"/>
      <c r="BD35" s="538"/>
      <c r="BE35" s="566"/>
      <c r="BF35" s="566"/>
      <c r="BG35" s="566"/>
      <c r="BH35" s="566"/>
      <c r="BI35" s="590"/>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38"/>
      <c r="BA36" s="538"/>
      <c r="BB36" s="538"/>
      <c r="BC36" s="538"/>
      <c r="BD36" s="538"/>
      <c r="BE36" s="566"/>
      <c r="BF36" s="566"/>
      <c r="BG36" s="566"/>
      <c r="BH36" s="566"/>
      <c r="BI36" s="590"/>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38"/>
      <c r="BA37" s="538"/>
      <c r="BB37" s="538"/>
      <c r="BC37" s="538"/>
      <c r="BD37" s="538"/>
      <c r="BE37" s="566"/>
      <c r="BF37" s="566"/>
      <c r="BG37" s="566"/>
      <c r="BH37" s="566"/>
      <c r="BI37" s="590"/>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38"/>
      <c r="BA38" s="538"/>
      <c r="BB38" s="538"/>
      <c r="BC38" s="538"/>
      <c r="BD38" s="538"/>
      <c r="BE38" s="566"/>
      <c r="BF38" s="566"/>
      <c r="BG38" s="566"/>
      <c r="BH38" s="566"/>
      <c r="BI38" s="590"/>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38"/>
      <c r="BA39" s="538"/>
      <c r="BB39" s="538"/>
      <c r="BC39" s="538"/>
      <c r="BD39" s="538"/>
      <c r="BE39" s="566"/>
      <c r="BF39" s="566"/>
      <c r="BG39" s="566"/>
      <c r="BH39" s="566"/>
      <c r="BI39" s="590"/>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38"/>
      <c r="BA40" s="538"/>
      <c r="BB40" s="538"/>
      <c r="BC40" s="538"/>
      <c r="BD40" s="538"/>
      <c r="BE40" s="566"/>
      <c r="BF40" s="566"/>
      <c r="BG40" s="566"/>
      <c r="BH40" s="566"/>
      <c r="BI40" s="590"/>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38"/>
      <c r="BA41" s="538"/>
      <c r="BB41" s="538"/>
      <c r="BC41" s="538"/>
      <c r="BD41" s="538"/>
      <c r="BE41" s="566"/>
      <c r="BF41" s="566"/>
      <c r="BG41" s="566"/>
      <c r="BH41" s="566"/>
      <c r="BI41" s="590"/>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38"/>
      <c r="BA42" s="538"/>
      <c r="BB42" s="538"/>
      <c r="BC42" s="538"/>
      <c r="BD42" s="538"/>
      <c r="BE42" s="566"/>
      <c r="BF42" s="566"/>
      <c r="BG42" s="566"/>
      <c r="BH42" s="566"/>
      <c r="BI42" s="590"/>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38"/>
      <c r="BA43" s="538"/>
      <c r="BB43" s="538"/>
      <c r="BC43" s="538"/>
      <c r="BD43" s="538"/>
      <c r="BE43" s="566"/>
      <c r="BF43" s="566"/>
      <c r="BG43" s="566"/>
      <c r="BH43" s="566"/>
      <c r="BI43" s="590"/>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38"/>
      <c r="BA44" s="538"/>
      <c r="BB44" s="538"/>
      <c r="BC44" s="538"/>
      <c r="BD44" s="538"/>
      <c r="BE44" s="566"/>
      <c r="BF44" s="566"/>
      <c r="BG44" s="566"/>
      <c r="BH44" s="566"/>
      <c r="BI44" s="590"/>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38"/>
      <c r="BA45" s="538"/>
      <c r="BB45" s="538"/>
      <c r="BC45" s="538"/>
      <c r="BD45" s="538"/>
      <c r="BE45" s="566"/>
      <c r="BF45" s="566"/>
      <c r="BG45" s="566"/>
      <c r="BH45" s="566"/>
      <c r="BI45" s="590"/>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38"/>
      <c r="BA46" s="538"/>
      <c r="BB46" s="538"/>
      <c r="BC46" s="538"/>
      <c r="BD46" s="538"/>
      <c r="BE46" s="566"/>
      <c r="BF46" s="566"/>
      <c r="BG46" s="566"/>
      <c r="BH46" s="566"/>
      <c r="BI46" s="590"/>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38"/>
      <c r="BA47" s="538"/>
      <c r="BB47" s="538"/>
      <c r="BC47" s="538"/>
      <c r="BD47" s="538"/>
      <c r="BE47" s="566"/>
      <c r="BF47" s="566"/>
      <c r="BG47" s="566"/>
      <c r="BH47" s="566"/>
      <c r="BI47" s="590"/>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38"/>
      <c r="BA48" s="538"/>
      <c r="BB48" s="538"/>
      <c r="BC48" s="538"/>
      <c r="BD48" s="538"/>
      <c r="BE48" s="566"/>
      <c r="BF48" s="566"/>
      <c r="BG48" s="566"/>
      <c r="BH48" s="566"/>
      <c r="BI48" s="590"/>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38"/>
      <c r="BA49" s="538"/>
      <c r="BB49" s="538"/>
      <c r="BC49" s="538"/>
      <c r="BD49" s="538"/>
      <c r="BE49" s="566"/>
      <c r="BF49" s="566"/>
      <c r="BG49" s="566"/>
      <c r="BH49" s="566"/>
      <c r="BI49" s="590"/>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6"/>
      <c r="BF50" s="566"/>
      <c r="BG50" s="566"/>
      <c r="BH50" s="566"/>
      <c r="BI50" s="590"/>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6"/>
      <c r="BF51" s="566"/>
      <c r="BG51" s="566"/>
      <c r="BH51" s="566"/>
      <c r="BI51" s="590"/>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6"/>
      <c r="BF52" s="566"/>
      <c r="BG52" s="566"/>
      <c r="BH52" s="566"/>
      <c r="BI52" s="590"/>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6"/>
      <c r="BF53" s="566"/>
      <c r="BG53" s="566"/>
      <c r="BH53" s="566"/>
      <c r="BI53" s="590"/>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6"/>
      <c r="BF54" s="566"/>
      <c r="BG54" s="566"/>
      <c r="BH54" s="566"/>
      <c r="BI54" s="590"/>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6"/>
      <c r="BF55" s="566"/>
      <c r="BG55" s="566"/>
      <c r="BH55" s="566"/>
      <c r="BI55" s="590"/>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6"/>
      <c r="BF56" s="566"/>
      <c r="BG56" s="566"/>
      <c r="BH56" s="566"/>
      <c r="BI56" s="590"/>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6"/>
      <c r="BF57" s="566"/>
      <c r="BG57" s="566"/>
      <c r="BH57" s="566"/>
      <c r="BI57" s="590"/>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6"/>
      <c r="BF58" s="566"/>
      <c r="BG58" s="566"/>
      <c r="BH58" s="566"/>
      <c r="BI58" s="590"/>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6"/>
      <c r="BF59" s="566"/>
      <c r="BG59" s="566"/>
      <c r="BH59" s="566"/>
      <c r="BI59" s="590"/>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6"/>
      <c r="BF60" s="566"/>
      <c r="BG60" s="566"/>
      <c r="BH60" s="566"/>
      <c r="BI60" s="590"/>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6"/>
      <c r="BF61" s="566"/>
      <c r="BG61" s="566"/>
      <c r="BH61" s="566"/>
      <c r="BI61" s="590"/>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6"/>
      <c r="BF62" s="566"/>
      <c r="BG62" s="566"/>
      <c r="BH62" s="566"/>
      <c r="BI62" s="590"/>
      <c r="BJ62" s="622" t="s">
        <v>467</v>
      </c>
      <c r="BK62" s="596"/>
      <c r="BL62" s="596"/>
      <c r="BM62" s="596"/>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493</v>
      </c>
      <c r="AG63" s="452"/>
      <c r="AH63" s="452"/>
      <c r="AI63" s="452"/>
      <c r="AJ63" s="526"/>
      <c r="AK63" s="534"/>
      <c r="AL63" s="455"/>
      <c r="AM63" s="455"/>
      <c r="AN63" s="455"/>
      <c r="AO63" s="455"/>
      <c r="AP63" s="452">
        <v>1651</v>
      </c>
      <c r="AQ63" s="452"/>
      <c r="AR63" s="452"/>
      <c r="AS63" s="452"/>
      <c r="AT63" s="452"/>
      <c r="AU63" s="452">
        <v>301</v>
      </c>
      <c r="AV63" s="452"/>
      <c r="AW63" s="452"/>
      <c r="AX63" s="452"/>
      <c r="AY63" s="452"/>
      <c r="AZ63" s="599"/>
      <c r="BA63" s="599"/>
      <c r="BB63" s="599"/>
      <c r="BC63" s="599"/>
      <c r="BD63" s="599"/>
      <c r="BE63" s="568"/>
      <c r="BF63" s="568"/>
      <c r="BG63" s="568"/>
      <c r="BH63" s="568"/>
      <c r="BI63" s="592"/>
      <c r="BJ63" s="597"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241</v>
      </c>
      <c r="AG66" s="520"/>
      <c r="AH66" s="520"/>
      <c r="AI66" s="520"/>
      <c r="AJ66" s="530"/>
      <c r="AK66" s="435" t="s">
        <v>385</v>
      </c>
      <c r="AL66" s="397"/>
      <c r="AM66" s="397"/>
      <c r="AN66" s="397"/>
      <c r="AO66" s="429"/>
      <c r="AP66" s="435" t="s">
        <v>353</v>
      </c>
      <c r="AQ66" s="447"/>
      <c r="AR66" s="447"/>
      <c r="AS66" s="447"/>
      <c r="AT66" s="458"/>
      <c r="AU66" s="435" t="s">
        <v>468</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445</v>
      </c>
      <c r="R68" s="449"/>
      <c r="S68" s="449"/>
      <c r="T68" s="449"/>
      <c r="U68" s="449"/>
      <c r="V68" s="449">
        <v>437</v>
      </c>
      <c r="W68" s="449"/>
      <c r="X68" s="449"/>
      <c r="Y68" s="449"/>
      <c r="Z68" s="449"/>
      <c r="AA68" s="449">
        <v>8</v>
      </c>
      <c r="AB68" s="449"/>
      <c r="AC68" s="449"/>
      <c r="AD68" s="449"/>
      <c r="AE68" s="449"/>
      <c r="AF68" s="449">
        <v>8</v>
      </c>
      <c r="AG68" s="449"/>
      <c r="AH68" s="449"/>
      <c r="AI68" s="449"/>
      <c r="AJ68" s="449"/>
      <c r="AK68" s="449" t="s">
        <v>200</v>
      </c>
      <c r="AL68" s="449"/>
      <c r="AM68" s="449"/>
      <c r="AN68" s="449"/>
      <c r="AO68" s="449"/>
      <c r="AP68" s="449" t="s">
        <v>200</v>
      </c>
      <c r="AQ68" s="449"/>
      <c r="AR68" s="449"/>
      <c r="AS68" s="449"/>
      <c r="AT68" s="449"/>
      <c r="AU68" s="449" t="s">
        <v>200</v>
      </c>
      <c r="AV68" s="449"/>
      <c r="AW68" s="449"/>
      <c r="AX68" s="449"/>
      <c r="AY68" s="449"/>
      <c r="AZ68" s="565"/>
      <c r="BA68" s="565"/>
      <c r="BB68" s="565"/>
      <c r="BC68" s="565"/>
      <c r="BD68" s="589"/>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2272</v>
      </c>
      <c r="R69" s="450"/>
      <c r="S69" s="450"/>
      <c r="T69" s="450"/>
      <c r="U69" s="450"/>
      <c r="V69" s="450">
        <v>2183</v>
      </c>
      <c r="W69" s="450"/>
      <c r="X69" s="450"/>
      <c r="Y69" s="450"/>
      <c r="Z69" s="450"/>
      <c r="AA69" s="450">
        <v>89</v>
      </c>
      <c r="AB69" s="450"/>
      <c r="AC69" s="450"/>
      <c r="AD69" s="450"/>
      <c r="AE69" s="450"/>
      <c r="AF69" s="450">
        <v>89</v>
      </c>
      <c r="AG69" s="450"/>
      <c r="AH69" s="450"/>
      <c r="AI69" s="450"/>
      <c r="AJ69" s="450"/>
      <c r="AK69" s="461" t="s">
        <v>200</v>
      </c>
      <c r="AL69" s="456"/>
      <c r="AM69" s="456"/>
      <c r="AN69" s="456"/>
      <c r="AO69" s="460"/>
      <c r="AP69" s="461" t="s">
        <v>200</v>
      </c>
      <c r="AQ69" s="456"/>
      <c r="AR69" s="456"/>
      <c r="AS69" s="456"/>
      <c r="AT69" s="460"/>
      <c r="AU69" s="461" t="s">
        <v>200</v>
      </c>
      <c r="AV69" s="456"/>
      <c r="AW69" s="456"/>
      <c r="AX69" s="456"/>
      <c r="AY69" s="460"/>
      <c r="AZ69" s="566"/>
      <c r="BA69" s="566"/>
      <c r="BB69" s="566"/>
      <c r="BC69" s="566"/>
      <c r="BD69" s="590"/>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55</v>
      </c>
      <c r="R70" s="450"/>
      <c r="S70" s="450"/>
      <c r="T70" s="450"/>
      <c r="U70" s="450"/>
      <c r="V70" s="450">
        <v>55</v>
      </c>
      <c r="W70" s="450"/>
      <c r="X70" s="450"/>
      <c r="Y70" s="450"/>
      <c r="Z70" s="450"/>
      <c r="AA70" s="450" t="s">
        <v>200</v>
      </c>
      <c r="AB70" s="450"/>
      <c r="AC70" s="450"/>
      <c r="AD70" s="450"/>
      <c r="AE70" s="450"/>
      <c r="AF70" s="450" t="s">
        <v>200</v>
      </c>
      <c r="AG70" s="450"/>
      <c r="AH70" s="450"/>
      <c r="AI70" s="450"/>
      <c r="AJ70" s="450"/>
      <c r="AK70" s="461" t="s">
        <v>200</v>
      </c>
      <c r="AL70" s="456"/>
      <c r="AM70" s="456"/>
      <c r="AN70" s="456"/>
      <c r="AO70" s="460"/>
      <c r="AP70" s="461" t="s">
        <v>200</v>
      </c>
      <c r="AQ70" s="456"/>
      <c r="AR70" s="456"/>
      <c r="AS70" s="456"/>
      <c r="AT70" s="460"/>
      <c r="AU70" s="461" t="s">
        <v>200</v>
      </c>
      <c r="AV70" s="456"/>
      <c r="AW70" s="456"/>
      <c r="AX70" s="456"/>
      <c r="AY70" s="460"/>
      <c r="AZ70" s="566"/>
      <c r="BA70" s="566"/>
      <c r="BB70" s="566"/>
      <c r="BC70" s="566"/>
      <c r="BD70" s="590"/>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80</v>
      </c>
      <c r="R71" s="450"/>
      <c r="S71" s="450"/>
      <c r="T71" s="450"/>
      <c r="U71" s="450"/>
      <c r="V71" s="450">
        <v>57</v>
      </c>
      <c r="W71" s="450"/>
      <c r="X71" s="450"/>
      <c r="Y71" s="450"/>
      <c r="Z71" s="450"/>
      <c r="AA71" s="450">
        <v>23</v>
      </c>
      <c r="AB71" s="450"/>
      <c r="AC71" s="450"/>
      <c r="AD71" s="450"/>
      <c r="AE71" s="450"/>
      <c r="AF71" s="450">
        <v>23</v>
      </c>
      <c r="AG71" s="450"/>
      <c r="AH71" s="450"/>
      <c r="AI71" s="450"/>
      <c r="AJ71" s="450"/>
      <c r="AK71" s="461" t="s">
        <v>200</v>
      </c>
      <c r="AL71" s="456"/>
      <c r="AM71" s="456"/>
      <c r="AN71" s="456"/>
      <c r="AO71" s="460"/>
      <c r="AP71" s="461" t="s">
        <v>200</v>
      </c>
      <c r="AQ71" s="456"/>
      <c r="AR71" s="456"/>
      <c r="AS71" s="456"/>
      <c r="AT71" s="460"/>
      <c r="AU71" s="461" t="s">
        <v>200</v>
      </c>
      <c r="AV71" s="456"/>
      <c r="AW71" s="456"/>
      <c r="AX71" s="456"/>
      <c r="AY71" s="460"/>
      <c r="AZ71" s="566"/>
      <c r="BA71" s="566"/>
      <c r="BB71" s="566"/>
      <c r="BC71" s="566"/>
      <c r="BD71" s="590"/>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152422</v>
      </c>
      <c r="R72" s="450"/>
      <c r="S72" s="450"/>
      <c r="T72" s="450"/>
      <c r="U72" s="450"/>
      <c r="V72" s="450">
        <v>149637</v>
      </c>
      <c r="W72" s="450"/>
      <c r="X72" s="450"/>
      <c r="Y72" s="450"/>
      <c r="Z72" s="450"/>
      <c r="AA72" s="450">
        <v>2785</v>
      </c>
      <c r="AB72" s="450"/>
      <c r="AC72" s="450"/>
      <c r="AD72" s="450"/>
      <c r="AE72" s="450"/>
      <c r="AF72" s="450">
        <v>2785</v>
      </c>
      <c r="AG72" s="450"/>
      <c r="AH72" s="450"/>
      <c r="AI72" s="450"/>
      <c r="AJ72" s="450"/>
      <c r="AK72" s="461" t="s">
        <v>200</v>
      </c>
      <c r="AL72" s="456"/>
      <c r="AM72" s="456"/>
      <c r="AN72" s="456"/>
      <c r="AO72" s="460"/>
      <c r="AP72" s="461" t="s">
        <v>200</v>
      </c>
      <c r="AQ72" s="456"/>
      <c r="AR72" s="456"/>
      <c r="AS72" s="456"/>
      <c r="AT72" s="460"/>
      <c r="AU72" s="461" t="s">
        <v>200</v>
      </c>
      <c r="AV72" s="456"/>
      <c r="AW72" s="456"/>
      <c r="AX72" s="456"/>
      <c r="AY72" s="460"/>
      <c r="AZ72" s="566"/>
      <c r="BA72" s="566"/>
      <c r="BB72" s="566"/>
      <c r="BC72" s="566"/>
      <c r="BD72" s="590"/>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536</v>
      </c>
      <c r="C73" s="420"/>
      <c r="D73" s="420"/>
      <c r="E73" s="420"/>
      <c r="F73" s="420"/>
      <c r="G73" s="420"/>
      <c r="H73" s="420"/>
      <c r="I73" s="420"/>
      <c r="J73" s="420"/>
      <c r="K73" s="420"/>
      <c r="L73" s="420"/>
      <c r="M73" s="420"/>
      <c r="N73" s="420"/>
      <c r="O73" s="420"/>
      <c r="P73" s="432"/>
      <c r="Q73" s="438">
        <v>142</v>
      </c>
      <c r="R73" s="450"/>
      <c r="S73" s="450"/>
      <c r="T73" s="450"/>
      <c r="U73" s="450"/>
      <c r="V73" s="450">
        <v>133</v>
      </c>
      <c r="W73" s="450"/>
      <c r="X73" s="450"/>
      <c r="Y73" s="450"/>
      <c r="Z73" s="450"/>
      <c r="AA73" s="450">
        <v>9</v>
      </c>
      <c r="AB73" s="450"/>
      <c r="AC73" s="450"/>
      <c r="AD73" s="450"/>
      <c r="AE73" s="450"/>
      <c r="AF73" s="450">
        <v>9</v>
      </c>
      <c r="AG73" s="450"/>
      <c r="AH73" s="450"/>
      <c r="AI73" s="450"/>
      <c r="AJ73" s="450"/>
      <c r="AK73" s="461" t="s">
        <v>200</v>
      </c>
      <c r="AL73" s="456"/>
      <c r="AM73" s="456"/>
      <c r="AN73" s="456"/>
      <c r="AO73" s="460"/>
      <c r="AP73" s="461" t="s">
        <v>200</v>
      </c>
      <c r="AQ73" s="456"/>
      <c r="AR73" s="456"/>
      <c r="AS73" s="456"/>
      <c r="AT73" s="460"/>
      <c r="AU73" s="461" t="s">
        <v>200</v>
      </c>
      <c r="AV73" s="456"/>
      <c r="AW73" s="456"/>
      <c r="AX73" s="456"/>
      <c r="AY73" s="460"/>
      <c r="AZ73" s="566"/>
      <c r="BA73" s="566"/>
      <c r="BB73" s="566"/>
      <c r="BC73" s="566"/>
      <c r="BD73" s="590"/>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537</v>
      </c>
      <c r="C74" s="420"/>
      <c r="D74" s="420"/>
      <c r="E74" s="420"/>
      <c r="F74" s="420"/>
      <c r="G74" s="420"/>
      <c r="H74" s="420"/>
      <c r="I74" s="420"/>
      <c r="J74" s="420"/>
      <c r="K74" s="420"/>
      <c r="L74" s="420"/>
      <c r="M74" s="420"/>
      <c r="N74" s="420"/>
      <c r="O74" s="420"/>
      <c r="P74" s="432"/>
      <c r="Q74" s="438">
        <v>3281</v>
      </c>
      <c r="R74" s="450"/>
      <c r="S74" s="450"/>
      <c r="T74" s="450"/>
      <c r="U74" s="450"/>
      <c r="V74" s="450">
        <v>2177</v>
      </c>
      <c r="W74" s="450"/>
      <c r="X74" s="450"/>
      <c r="Y74" s="450"/>
      <c r="Z74" s="450"/>
      <c r="AA74" s="450">
        <v>1104</v>
      </c>
      <c r="AB74" s="450"/>
      <c r="AC74" s="450"/>
      <c r="AD74" s="450"/>
      <c r="AE74" s="450"/>
      <c r="AF74" s="450">
        <v>1104</v>
      </c>
      <c r="AG74" s="450"/>
      <c r="AH74" s="450"/>
      <c r="AI74" s="450"/>
      <c r="AJ74" s="450"/>
      <c r="AK74" s="450">
        <v>2</v>
      </c>
      <c r="AL74" s="450"/>
      <c r="AM74" s="450"/>
      <c r="AN74" s="450"/>
      <c r="AO74" s="450"/>
      <c r="AP74" s="461" t="s">
        <v>200</v>
      </c>
      <c r="AQ74" s="456"/>
      <c r="AR74" s="456"/>
      <c r="AS74" s="456"/>
      <c r="AT74" s="460"/>
      <c r="AU74" s="461" t="s">
        <v>200</v>
      </c>
      <c r="AV74" s="456"/>
      <c r="AW74" s="456"/>
      <c r="AX74" s="456"/>
      <c r="AY74" s="460"/>
      <c r="AZ74" s="566"/>
      <c r="BA74" s="566"/>
      <c r="BB74" s="566"/>
      <c r="BC74" s="566"/>
      <c r="BD74" s="590"/>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538</v>
      </c>
      <c r="C75" s="420"/>
      <c r="D75" s="420"/>
      <c r="E75" s="420"/>
      <c r="F75" s="420"/>
      <c r="G75" s="420"/>
      <c r="H75" s="420"/>
      <c r="I75" s="420"/>
      <c r="J75" s="420"/>
      <c r="K75" s="420"/>
      <c r="L75" s="420"/>
      <c r="M75" s="420"/>
      <c r="N75" s="420"/>
      <c r="O75" s="420"/>
      <c r="P75" s="432"/>
      <c r="Q75" s="444">
        <v>6</v>
      </c>
      <c r="R75" s="456"/>
      <c r="S75" s="456"/>
      <c r="T75" s="456"/>
      <c r="U75" s="460"/>
      <c r="V75" s="461">
        <v>6</v>
      </c>
      <c r="W75" s="456"/>
      <c r="X75" s="456"/>
      <c r="Y75" s="456"/>
      <c r="Z75" s="460"/>
      <c r="AA75" s="461" t="s">
        <v>200</v>
      </c>
      <c r="AB75" s="456"/>
      <c r="AC75" s="456"/>
      <c r="AD75" s="456"/>
      <c r="AE75" s="460"/>
      <c r="AF75" s="461" t="s">
        <v>200</v>
      </c>
      <c r="AG75" s="456"/>
      <c r="AH75" s="456"/>
      <c r="AI75" s="456"/>
      <c r="AJ75" s="460"/>
      <c r="AK75" s="461" t="s">
        <v>200</v>
      </c>
      <c r="AL75" s="456"/>
      <c r="AM75" s="456"/>
      <c r="AN75" s="456"/>
      <c r="AO75" s="460"/>
      <c r="AP75" s="461" t="s">
        <v>200</v>
      </c>
      <c r="AQ75" s="456"/>
      <c r="AR75" s="456"/>
      <c r="AS75" s="456"/>
      <c r="AT75" s="460"/>
      <c r="AU75" s="461" t="s">
        <v>200</v>
      </c>
      <c r="AV75" s="456"/>
      <c r="AW75" s="456"/>
      <c r="AX75" s="456"/>
      <c r="AY75" s="460"/>
      <c r="AZ75" s="566"/>
      <c r="BA75" s="566"/>
      <c r="BB75" s="566"/>
      <c r="BC75" s="566"/>
      <c r="BD75" s="590"/>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6"/>
      <c r="BA76" s="566"/>
      <c r="BB76" s="566"/>
      <c r="BC76" s="566"/>
      <c r="BD76" s="590"/>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6"/>
      <c r="BA77" s="566"/>
      <c r="BB77" s="566"/>
      <c r="BC77" s="566"/>
      <c r="BD77" s="590"/>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6"/>
      <c r="BA78" s="566"/>
      <c r="BB78" s="566"/>
      <c r="BC78" s="566"/>
      <c r="BD78" s="590"/>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6"/>
      <c r="BA79" s="566"/>
      <c r="BB79" s="566"/>
      <c r="BC79" s="566"/>
      <c r="BD79" s="590"/>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6"/>
      <c r="BA80" s="566"/>
      <c r="BB80" s="566"/>
      <c r="BC80" s="566"/>
      <c r="BD80" s="590"/>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6"/>
      <c r="BA81" s="566"/>
      <c r="BB81" s="566"/>
      <c r="BC81" s="566"/>
      <c r="BD81" s="590"/>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6"/>
      <c r="BA82" s="566"/>
      <c r="BB82" s="566"/>
      <c r="BC82" s="566"/>
      <c r="BD82" s="590"/>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6"/>
      <c r="BA83" s="566"/>
      <c r="BB83" s="566"/>
      <c r="BC83" s="566"/>
      <c r="BD83" s="590"/>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6"/>
      <c r="BA84" s="566"/>
      <c r="BB84" s="566"/>
      <c r="BC84" s="566"/>
      <c r="BD84" s="590"/>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6"/>
      <c r="BA85" s="566"/>
      <c r="BB85" s="566"/>
      <c r="BC85" s="566"/>
      <c r="BD85" s="590"/>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6"/>
      <c r="BA86" s="566"/>
      <c r="BB86" s="566"/>
      <c r="BC86" s="566"/>
      <c r="BD86" s="590"/>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4018</v>
      </c>
      <c r="AG88" s="452"/>
      <c r="AH88" s="452"/>
      <c r="AI88" s="452"/>
      <c r="AJ88" s="452"/>
      <c r="AK88" s="455"/>
      <c r="AL88" s="455"/>
      <c r="AM88" s="455"/>
      <c r="AN88" s="455"/>
      <c r="AO88" s="455"/>
      <c r="AP88" s="452"/>
      <c r="AQ88" s="452"/>
      <c r="AR88" s="452"/>
      <c r="AS88" s="452"/>
      <c r="AT88" s="452"/>
      <c r="AU88" s="452"/>
      <c r="AV88" s="452"/>
      <c r="AW88" s="452"/>
      <c r="AX88" s="452"/>
      <c r="AY88" s="452"/>
      <c r="AZ88" s="568"/>
      <c r="BA88" s="568"/>
      <c r="BB88" s="568"/>
      <c r="BC88" s="568"/>
      <c r="BD88" s="592"/>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5"/>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5"/>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388</v>
      </c>
      <c r="AL109" s="406"/>
      <c r="AM109" s="406"/>
      <c r="AN109" s="406"/>
      <c r="AO109" s="469"/>
      <c r="AP109" s="480" t="s">
        <v>476</v>
      </c>
      <c r="AQ109" s="406"/>
      <c r="AR109" s="406"/>
      <c r="AS109" s="406"/>
      <c r="AT109" s="556"/>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388</v>
      </c>
      <c r="CB109" s="406"/>
      <c r="CC109" s="406"/>
      <c r="CD109" s="406"/>
      <c r="CE109" s="469"/>
      <c r="CF109" s="655" t="s">
        <v>476</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388</v>
      </c>
      <c r="DR109" s="406"/>
      <c r="DS109" s="406"/>
      <c r="DT109" s="406"/>
      <c r="DU109" s="469"/>
      <c r="DV109" s="480" t="s">
        <v>476</v>
      </c>
      <c r="DW109" s="406"/>
      <c r="DX109" s="406"/>
      <c r="DY109" s="406"/>
      <c r="DZ109" s="556"/>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1285425</v>
      </c>
      <c r="AB110" s="487"/>
      <c r="AC110" s="487"/>
      <c r="AD110" s="487"/>
      <c r="AE110" s="498"/>
      <c r="AF110" s="514">
        <v>1361007</v>
      </c>
      <c r="AG110" s="487"/>
      <c r="AH110" s="487"/>
      <c r="AI110" s="487"/>
      <c r="AJ110" s="498"/>
      <c r="AK110" s="514">
        <v>1378622</v>
      </c>
      <c r="AL110" s="487"/>
      <c r="AM110" s="487"/>
      <c r="AN110" s="487"/>
      <c r="AO110" s="498"/>
      <c r="AP110" s="539">
        <v>28.7</v>
      </c>
      <c r="AQ110" s="547"/>
      <c r="AR110" s="547"/>
      <c r="AS110" s="547"/>
      <c r="AT110" s="557"/>
      <c r="AU110" s="570" t="s">
        <v>108</v>
      </c>
      <c r="AV110" s="579"/>
      <c r="AW110" s="579"/>
      <c r="AX110" s="579"/>
      <c r="AY110" s="579"/>
      <c r="AZ110" s="424" t="s">
        <v>477</v>
      </c>
      <c r="BA110" s="407"/>
      <c r="BB110" s="407"/>
      <c r="BC110" s="407"/>
      <c r="BD110" s="407"/>
      <c r="BE110" s="407"/>
      <c r="BF110" s="407"/>
      <c r="BG110" s="407"/>
      <c r="BH110" s="407"/>
      <c r="BI110" s="407"/>
      <c r="BJ110" s="407"/>
      <c r="BK110" s="407"/>
      <c r="BL110" s="407"/>
      <c r="BM110" s="407"/>
      <c r="BN110" s="407"/>
      <c r="BO110" s="407"/>
      <c r="BP110" s="470"/>
      <c r="BQ110" s="632">
        <v>14285048</v>
      </c>
      <c r="BR110" s="640"/>
      <c r="BS110" s="640"/>
      <c r="BT110" s="640"/>
      <c r="BU110" s="640"/>
      <c r="BV110" s="640">
        <v>14268045</v>
      </c>
      <c r="BW110" s="640"/>
      <c r="BX110" s="640"/>
      <c r="BY110" s="640"/>
      <c r="BZ110" s="640"/>
      <c r="CA110" s="640">
        <v>14370724</v>
      </c>
      <c r="CB110" s="640"/>
      <c r="CC110" s="640"/>
      <c r="CD110" s="640"/>
      <c r="CE110" s="640"/>
      <c r="CF110" s="656">
        <v>298.8</v>
      </c>
      <c r="CG110" s="660"/>
      <c r="CH110" s="660"/>
      <c r="CI110" s="660"/>
      <c r="CJ110" s="660"/>
      <c r="CK110" s="672" t="s">
        <v>382</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40" t="s">
        <v>200</v>
      </c>
      <c r="AQ111" s="548"/>
      <c r="AR111" s="548"/>
      <c r="AS111" s="548"/>
      <c r="AT111" s="558"/>
      <c r="AU111" s="571"/>
      <c r="AV111" s="580"/>
      <c r="AW111" s="580"/>
      <c r="AX111" s="580"/>
      <c r="AY111" s="580"/>
      <c r="AZ111" s="425" t="s">
        <v>478</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153</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40" t="s">
        <v>200</v>
      </c>
      <c r="AQ112" s="548"/>
      <c r="AR112" s="548"/>
      <c r="AS112" s="548"/>
      <c r="AT112" s="558"/>
      <c r="AU112" s="571"/>
      <c r="AV112" s="580"/>
      <c r="AW112" s="580"/>
      <c r="AX112" s="580"/>
      <c r="AY112" s="580"/>
      <c r="AZ112" s="425" t="s">
        <v>262</v>
      </c>
      <c r="BA112" s="378"/>
      <c r="BB112" s="378"/>
      <c r="BC112" s="378"/>
      <c r="BD112" s="378"/>
      <c r="BE112" s="378"/>
      <c r="BF112" s="378"/>
      <c r="BG112" s="378"/>
      <c r="BH112" s="378"/>
      <c r="BI112" s="378"/>
      <c r="BJ112" s="378"/>
      <c r="BK112" s="378"/>
      <c r="BL112" s="378"/>
      <c r="BM112" s="378"/>
      <c r="BN112" s="378"/>
      <c r="BO112" s="378"/>
      <c r="BP112" s="472"/>
      <c r="BQ112" s="633">
        <v>277383</v>
      </c>
      <c r="BR112" s="641"/>
      <c r="BS112" s="641"/>
      <c r="BT112" s="641"/>
      <c r="BU112" s="641"/>
      <c r="BV112" s="641">
        <v>282829</v>
      </c>
      <c r="BW112" s="641"/>
      <c r="BX112" s="641"/>
      <c r="BY112" s="641"/>
      <c r="BZ112" s="641"/>
      <c r="CA112" s="641">
        <v>301468</v>
      </c>
      <c r="CB112" s="641"/>
      <c r="CC112" s="641"/>
      <c r="CD112" s="641"/>
      <c r="CE112" s="641"/>
      <c r="CF112" s="657">
        <v>6.3</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17950</v>
      </c>
      <c r="AB113" s="446"/>
      <c r="AC113" s="446"/>
      <c r="AD113" s="446"/>
      <c r="AE113" s="499"/>
      <c r="AF113" s="515">
        <v>18212</v>
      </c>
      <c r="AG113" s="446"/>
      <c r="AH113" s="446"/>
      <c r="AI113" s="446"/>
      <c r="AJ113" s="499"/>
      <c r="AK113" s="515">
        <v>22464</v>
      </c>
      <c r="AL113" s="446"/>
      <c r="AM113" s="446"/>
      <c r="AN113" s="446"/>
      <c r="AO113" s="499"/>
      <c r="AP113" s="540">
        <v>0.5</v>
      </c>
      <c r="AQ113" s="548"/>
      <c r="AR113" s="548"/>
      <c r="AS113" s="548"/>
      <c r="AT113" s="558"/>
      <c r="AU113" s="571"/>
      <c r="AV113" s="580"/>
      <c r="AW113" s="580"/>
      <c r="AX113" s="580"/>
      <c r="AY113" s="580"/>
      <c r="AZ113" s="425" t="s">
        <v>204</v>
      </c>
      <c r="BA113" s="378"/>
      <c r="BB113" s="378"/>
      <c r="BC113" s="378"/>
      <c r="BD113" s="378"/>
      <c r="BE113" s="378"/>
      <c r="BF113" s="378"/>
      <c r="BG113" s="378"/>
      <c r="BH113" s="378"/>
      <c r="BI113" s="378"/>
      <c r="BJ113" s="378"/>
      <c r="BK113" s="378"/>
      <c r="BL113" s="378"/>
      <c r="BM113" s="378"/>
      <c r="BN113" s="378"/>
      <c r="BO113" s="378"/>
      <c r="BP113" s="472"/>
      <c r="BQ113" s="633" t="s">
        <v>200</v>
      </c>
      <c r="BR113" s="641"/>
      <c r="BS113" s="641"/>
      <c r="BT113" s="641"/>
      <c r="BU113" s="641"/>
      <c r="BV113" s="641" t="s">
        <v>200</v>
      </c>
      <c r="BW113" s="641"/>
      <c r="BX113" s="641"/>
      <c r="BY113" s="641"/>
      <c r="BZ113" s="641"/>
      <c r="CA113" s="641" t="s">
        <v>200</v>
      </c>
      <c r="CB113" s="641"/>
      <c r="CC113" s="641"/>
      <c r="CD113" s="641"/>
      <c r="CE113" s="641"/>
      <c r="CF113" s="657" t="s">
        <v>200</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40" t="s">
        <v>200</v>
      </c>
      <c r="DW113" s="548"/>
      <c r="DX113" s="548"/>
      <c r="DY113" s="548"/>
      <c r="DZ113" s="558"/>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200</v>
      </c>
      <c r="AB114" s="446"/>
      <c r="AC114" s="446"/>
      <c r="AD114" s="446"/>
      <c r="AE114" s="499"/>
      <c r="AF114" s="515" t="s">
        <v>200</v>
      </c>
      <c r="AG114" s="446"/>
      <c r="AH114" s="446"/>
      <c r="AI114" s="446"/>
      <c r="AJ114" s="499"/>
      <c r="AK114" s="515" t="s">
        <v>200</v>
      </c>
      <c r="AL114" s="446"/>
      <c r="AM114" s="446"/>
      <c r="AN114" s="446"/>
      <c r="AO114" s="499"/>
      <c r="AP114" s="540" t="s">
        <v>200</v>
      </c>
      <c r="AQ114" s="548"/>
      <c r="AR114" s="548"/>
      <c r="AS114" s="548"/>
      <c r="AT114" s="558"/>
      <c r="AU114" s="571"/>
      <c r="AV114" s="580"/>
      <c r="AW114" s="580"/>
      <c r="AX114" s="580"/>
      <c r="AY114" s="580"/>
      <c r="AZ114" s="425" t="s">
        <v>484</v>
      </c>
      <c r="BA114" s="378"/>
      <c r="BB114" s="378"/>
      <c r="BC114" s="378"/>
      <c r="BD114" s="378"/>
      <c r="BE114" s="378"/>
      <c r="BF114" s="378"/>
      <c r="BG114" s="378"/>
      <c r="BH114" s="378"/>
      <c r="BI114" s="378"/>
      <c r="BJ114" s="378"/>
      <c r="BK114" s="378"/>
      <c r="BL114" s="378"/>
      <c r="BM114" s="378"/>
      <c r="BN114" s="378"/>
      <c r="BO114" s="378"/>
      <c r="BP114" s="472"/>
      <c r="BQ114" s="633">
        <v>1341063</v>
      </c>
      <c r="BR114" s="641"/>
      <c r="BS114" s="641"/>
      <c r="BT114" s="641"/>
      <c r="BU114" s="641"/>
      <c r="BV114" s="641">
        <v>1388374</v>
      </c>
      <c r="BW114" s="641"/>
      <c r="BX114" s="641"/>
      <c r="BY114" s="641"/>
      <c r="BZ114" s="641"/>
      <c r="CA114" s="641">
        <v>1388150</v>
      </c>
      <c r="CB114" s="641"/>
      <c r="CC114" s="641"/>
      <c r="CD114" s="641"/>
      <c r="CE114" s="641"/>
      <c r="CF114" s="657">
        <v>28.9</v>
      </c>
      <c r="CG114" s="661"/>
      <c r="CH114" s="661"/>
      <c r="CI114" s="661"/>
      <c r="CJ114" s="661"/>
      <c r="CK114" s="673"/>
      <c r="CL114" s="413"/>
      <c r="CM114" s="425" t="s">
        <v>149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40" t="s">
        <v>200</v>
      </c>
      <c r="DW114" s="548"/>
      <c r="DX114" s="548"/>
      <c r="DY114" s="548"/>
      <c r="DZ114" s="558"/>
    </row>
    <row r="115" spans="1:130" s="365" customFormat="1" ht="26.25" customHeight="1">
      <c r="A115" s="387"/>
      <c r="B115" s="410"/>
      <c r="C115" s="378" t="s">
        <v>370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40" t="s">
        <v>200</v>
      </c>
      <c r="AQ115" s="548"/>
      <c r="AR115" s="548"/>
      <c r="AS115" s="548"/>
      <c r="AT115" s="558"/>
      <c r="AU115" s="571"/>
      <c r="AV115" s="580"/>
      <c r="AW115" s="580"/>
      <c r="AX115" s="580"/>
      <c r="AY115" s="580"/>
      <c r="AZ115" s="425" t="s">
        <v>342</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40" t="s">
        <v>200</v>
      </c>
      <c r="DW115" s="548"/>
      <c r="DX115" s="548"/>
      <c r="DY115" s="548"/>
      <c r="DZ115" s="558"/>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50</v>
      </c>
      <c r="AB116" s="446"/>
      <c r="AC116" s="446"/>
      <c r="AD116" s="446"/>
      <c r="AE116" s="499"/>
      <c r="AF116" s="515">
        <v>4</v>
      </c>
      <c r="AG116" s="446"/>
      <c r="AH116" s="446"/>
      <c r="AI116" s="446"/>
      <c r="AJ116" s="499"/>
      <c r="AK116" s="515">
        <v>16</v>
      </c>
      <c r="AL116" s="446"/>
      <c r="AM116" s="446"/>
      <c r="AN116" s="446"/>
      <c r="AO116" s="499"/>
      <c r="AP116" s="540">
        <v>0</v>
      </c>
      <c r="AQ116" s="548"/>
      <c r="AR116" s="548"/>
      <c r="AS116" s="548"/>
      <c r="AT116" s="558"/>
      <c r="AU116" s="571"/>
      <c r="AV116" s="580"/>
      <c r="AW116" s="580"/>
      <c r="AX116" s="580"/>
      <c r="AY116" s="580"/>
      <c r="AZ116" s="602" t="s">
        <v>222</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40" t="s">
        <v>200</v>
      </c>
      <c r="DW116" s="548"/>
      <c r="DX116" s="548"/>
      <c r="DY116" s="548"/>
      <c r="DZ116" s="558"/>
    </row>
    <row r="117" spans="1:130" s="365" customFormat="1" ht="26.25" customHeight="1">
      <c r="A117" s="383" t="s">
        <v>267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1303425</v>
      </c>
      <c r="AB117" s="488"/>
      <c r="AC117" s="488"/>
      <c r="AD117" s="488"/>
      <c r="AE117" s="500"/>
      <c r="AF117" s="516">
        <v>1379223</v>
      </c>
      <c r="AG117" s="488"/>
      <c r="AH117" s="488"/>
      <c r="AI117" s="488"/>
      <c r="AJ117" s="500"/>
      <c r="AK117" s="516">
        <v>1401102</v>
      </c>
      <c r="AL117" s="488"/>
      <c r="AM117" s="488"/>
      <c r="AN117" s="488"/>
      <c r="AO117" s="500"/>
      <c r="AP117" s="541"/>
      <c r="AQ117" s="549"/>
      <c r="AR117" s="549"/>
      <c r="AS117" s="549"/>
      <c r="AT117" s="559"/>
      <c r="AU117" s="571"/>
      <c r="AV117" s="580"/>
      <c r="AW117" s="580"/>
      <c r="AX117" s="580"/>
      <c r="AY117" s="580"/>
      <c r="AZ117" s="426" t="s">
        <v>357</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40" t="s">
        <v>200</v>
      </c>
      <c r="DW117" s="548"/>
      <c r="DX117" s="548"/>
      <c r="DY117" s="548"/>
      <c r="DZ117" s="558"/>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388</v>
      </c>
      <c r="AL118" s="406"/>
      <c r="AM118" s="406"/>
      <c r="AN118" s="406"/>
      <c r="AO118" s="469"/>
      <c r="AP118" s="480" t="s">
        <v>476</v>
      </c>
      <c r="AQ118" s="406"/>
      <c r="AR118" s="406"/>
      <c r="AS118" s="406"/>
      <c r="AT118" s="556"/>
      <c r="AU118" s="571"/>
      <c r="AV118" s="580"/>
      <c r="AW118" s="580"/>
      <c r="AX118" s="580"/>
      <c r="AY118" s="580"/>
      <c r="AZ118" s="427" t="s">
        <v>485</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40" t="s">
        <v>200</v>
      </c>
      <c r="DW118" s="548"/>
      <c r="DX118" s="548"/>
      <c r="DY118" s="548"/>
      <c r="DZ118" s="558"/>
    </row>
    <row r="119" spans="1:130" s="365" customFormat="1" ht="26.25" customHeight="1">
      <c r="A119" s="389" t="s">
        <v>382</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9" t="s">
        <v>200</v>
      </c>
      <c r="AQ119" s="547"/>
      <c r="AR119" s="547"/>
      <c r="AS119" s="547"/>
      <c r="AT119" s="557"/>
      <c r="AU119" s="572"/>
      <c r="AV119" s="581"/>
      <c r="AW119" s="581"/>
      <c r="AX119" s="581"/>
      <c r="AY119" s="581"/>
      <c r="AZ119" s="603" t="s">
        <v>267</v>
      </c>
      <c r="BA119" s="603"/>
      <c r="BB119" s="603"/>
      <c r="BC119" s="603"/>
      <c r="BD119" s="603"/>
      <c r="BE119" s="603"/>
      <c r="BF119" s="603"/>
      <c r="BG119" s="603"/>
      <c r="BH119" s="603"/>
      <c r="BI119" s="603"/>
      <c r="BJ119" s="603"/>
      <c r="BK119" s="603"/>
      <c r="BL119" s="603"/>
      <c r="BM119" s="603"/>
      <c r="BN119" s="603"/>
      <c r="BO119" s="468" t="s">
        <v>166</v>
      </c>
      <c r="BP119" s="629"/>
      <c r="BQ119" s="634">
        <v>15903494</v>
      </c>
      <c r="BR119" s="642"/>
      <c r="BS119" s="642"/>
      <c r="BT119" s="642"/>
      <c r="BU119" s="642"/>
      <c r="BV119" s="642">
        <v>15939248</v>
      </c>
      <c r="BW119" s="642"/>
      <c r="BX119" s="642"/>
      <c r="BY119" s="642"/>
      <c r="BZ119" s="642"/>
      <c r="CA119" s="642">
        <v>16060342</v>
      </c>
      <c r="CB119" s="642"/>
      <c r="CC119" s="642"/>
      <c r="CD119" s="642"/>
      <c r="CE119" s="642"/>
      <c r="CF119" s="545"/>
      <c r="CG119" s="553"/>
      <c r="CH119" s="553"/>
      <c r="CI119" s="553"/>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40" t="s">
        <v>200</v>
      </c>
      <c r="AQ120" s="548"/>
      <c r="AR120" s="548"/>
      <c r="AS120" s="548"/>
      <c r="AT120" s="558"/>
      <c r="AU120" s="573" t="s">
        <v>479</v>
      </c>
      <c r="AV120" s="582"/>
      <c r="AW120" s="582"/>
      <c r="AX120" s="582"/>
      <c r="AY120" s="593"/>
      <c r="AZ120" s="424" t="s">
        <v>214</v>
      </c>
      <c r="BA120" s="407"/>
      <c r="BB120" s="407"/>
      <c r="BC120" s="407"/>
      <c r="BD120" s="407"/>
      <c r="BE120" s="407"/>
      <c r="BF120" s="407"/>
      <c r="BG120" s="407"/>
      <c r="BH120" s="407"/>
      <c r="BI120" s="407"/>
      <c r="BJ120" s="407"/>
      <c r="BK120" s="407"/>
      <c r="BL120" s="407"/>
      <c r="BM120" s="407"/>
      <c r="BN120" s="407"/>
      <c r="BO120" s="407"/>
      <c r="BP120" s="470"/>
      <c r="BQ120" s="632">
        <v>6556064</v>
      </c>
      <c r="BR120" s="640"/>
      <c r="BS120" s="640"/>
      <c r="BT120" s="640"/>
      <c r="BU120" s="640"/>
      <c r="BV120" s="640">
        <v>8054394</v>
      </c>
      <c r="BW120" s="640"/>
      <c r="BX120" s="640"/>
      <c r="BY120" s="640"/>
      <c r="BZ120" s="640"/>
      <c r="CA120" s="640">
        <v>8790295</v>
      </c>
      <c r="CB120" s="640"/>
      <c r="CC120" s="640"/>
      <c r="CD120" s="640"/>
      <c r="CE120" s="640"/>
      <c r="CF120" s="656">
        <v>182.8</v>
      </c>
      <c r="CG120" s="660"/>
      <c r="CH120" s="660"/>
      <c r="CI120" s="660"/>
      <c r="CJ120" s="660"/>
      <c r="CK120" s="675" t="s">
        <v>263</v>
      </c>
      <c r="CL120" s="685"/>
      <c r="CM120" s="685"/>
      <c r="CN120" s="685"/>
      <c r="CO120" s="688"/>
      <c r="CP120" s="692" t="s">
        <v>465</v>
      </c>
      <c r="CQ120" s="695"/>
      <c r="CR120" s="695"/>
      <c r="CS120" s="695"/>
      <c r="CT120" s="695"/>
      <c r="CU120" s="695"/>
      <c r="CV120" s="695"/>
      <c r="CW120" s="695"/>
      <c r="CX120" s="695"/>
      <c r="CY120" s="695"/>
      <c r="CZ120" s="695"/>
      <c r="DA120" s="695"/>
      <c r="DB120" s="695"/>
      <c r="DC120" s="695"/>
      <c r="DD120" s="695"/>
      <c r="DE120" s="695"/>
      <c r="DF120" s="698"/>
      <c r="DG120" s="632">
        <v>277383</v>
      </c>
      <c r="DH120" s="640"/>
      <c r="DI120" s="640"/>
      <c r="DJ120" s="640"/>
      <c r="DK120" s="640"/>
      <c r="DL120" s="640">
        <v>282829</v>
      </c>
      <c r="DM120" s="640"/>
      <c r="DN120" s="640"/>
      <c r="DO120" s="640"/>
      <c r="DP120" s="640"/>
      <c r="DQ120" s="640">
        <v>301468</v>
      </c>
      <c r="DR120" s="640"/>
      <c r="DS120" s="640"/>
      <c r="DT120" s="640"/>
      <c r="DU120" s="640"/>
      <c r="DV120" s="712">
        <v>6.3</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40" t="s">
        <v>200</v>
      </c>
      <c r="AQ121" s="548"/>
      <c r="AR121" s="548"/>
      <c r="AS121" s="548"/>
      <c r="AT121" s="558"/>
      <c r="AU121" s="574"/>
      <c r="AV121" s="583"/>
      <c r="AW121" s="583"/>
      <c r="AX121" s="583"/>
      <c r="AY121" s="594"/>
      <c r="AZ121" s="425" t="s">
        <v>386</v>
      </c>
      <c r="BA121" s="378"/>
      <c r="BB121" s="378"/>
      <c r="BC121" s="378"/>
      <c r="BD121" s="378"/>
      <c r="BE121" s="378"/>
      <c r="BF121" s="378"/>
      <c r="BG121" s="378"/>
      <c r="BH121" s="378"/>
      <c r="BI121" s="378"/>
      <c r="BJ121" s="378"/>
      <c r="BK121" s="378"/>
      <c r="BL121" s="378"/>
      <c r="BM121" s="378"/>
      <c r="BN121" s="378"/>
      <c r="BO121" s="378"/>
      <c r="BP121" s="472"/>
      <c r="BQ121" s="633">
        <v>281924</v>
      </c>
      <c r="BR121" s="641"/>
      <c r="BS121" s="641"/>
      <c r="BT121" s="641"/>
      <c r="BU121" s="641"/>
      <c r="BV121" s="641">
        <v>426277</v>
      </c>
      <c r="BW121" s="641"/>
      <c r="BX121" s="641"/>
      <c r="BY121" s="641"/>
      <c r="BZ121" s="641"/>
      <c r="CA121" s="641">
        <v>562605</v>
      </c>
      <c r="CB121" s="641"/>
      <c r="CC121" s="641"/>
      <c r="CD121" s="641"/>
      <c r="CE121" s="641"/>
      <c r="CF121" s="657">
        <v>11.7</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t="s">
        <v>200</v>
      </c>
      <c r="DH121" s="641"/>
      <c r="DI121" s="641"/>
      <c r="DJ121" s="641"/>
      <c r="DK121" s="641"/>
      <c r="DL121" s="641" t="s">
        <v>200</v>
      </c>
      <c r="DM121" s="641"/>
      <c r="DN121" s="641"/>
      <c r="DO121" s="641"/>
      <c r="DP121" s="641"/>
      <c r="DQ121" s="641" t="s">
        <v>200</v>
      </c>
      <c r="DR121" s="641"/>
      <c r="DS121" s="641"/>
      <c r="DT121" s="641"/>
      <c r="DU121" s="641"/>
      <c r="DV121" s="713" t="s">
        <v>200</v>
      </c>
      <c r="DW121" s="713"/>
      <c r="DX121" s="713"/>
      <c r="DY121" s="713"/>
      <c r="DZ121" s="722"/>
    </row>
    <row r="122" spans="1:130" s="365" customFormat="1" ht="26.25" customHeight="1">
      <c r="A122" s="390"/>
      <c r="B122" s="413"/>
      <c r="C122" s="425" t="s">
        <v>149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40" t="s">
        <v>200</v>
      </c>
      <c r="AQ122" s="548"/>
      <c r="AR122" s="548"/>
      <c r="AS122" s="548"/>
      <c r="AT122" s="558"/>
      <c r="AU122" s="574"/>
      <c r="AV122" s="583"/>
      <c r="AW122" s="583"/>
      <c r="AX122" s="583"/>
      <c r="AY122" s="594"/>
      <c r="AZ122" s="427" t="s">
        <v>489</v>
      </c>
      <c r="BA122" s="423"/>
      <c r="BB122" s="423"/>
      <c r="BC122" s="423"/>
      <c r="BD122" s="423"/>
      <c r="BE122" s="423"/>
      <c r="BF122" s="423"/>
      <c r="BG122" s="423"/>
      <c r="BH122" s="423"/>
      <c r="BI122" s="423"/>
      <c r="BJ122" s="423"/>
      <c r="BK122" s="423"/>
      <c r="BL122" s="423"/>
      <c r="BM122" s="423"/>
      <c r="BN122" s="423"/>
      <c r="BO122" s="423"/>
      <c r="BP122" s="473"/>
      <c r="BQ122" s="634">
        <v>10931308</v>
      </c>
      <c r="BR122" s="642"/>
      <c r="BS122" s="642"/>
      <c r="BT122" s="642"/>
      <c r="BU122" s="642"/>
      <c r="BV122" s="642">
        <v>10364212</v>
      </c>
      <c r="BW122" s="642"/>
      <c r="BX122" s="642"/>
      <c r="BY122" s="642"/>
      <c r="BZ122" s="642"/>
      <c r="CA122" s="642">
        <v>10805782</v>
      </c>
      <c r="CB122" s="642"/>
      <c r="CC122" s="642"/>
      <c r="CD122" s="642"/>
      <c r="CE122" s="642"/>
      <c r="CF122" s="658">
        <v>224.7</v>
      </c>
      <c r="CG122" s="662"/>
      <c r="CH122" s="662"/>
      <c r="CI122" s="662"/>
      <c r="CJ122" s="662"/>
      <c r="CK122" s="676"/>
      <c r="CL122" s="686"/>
      <c r="CM122" s="686"/>
      <c r="CN122" s="686"/>
      <c r="CO122" s="689"/>
      <c r="CP122" s="693" t="s">
        <v>278</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40" t="s">
        <v>200</v>
      </c>
      <c r="AQ123" s="548"/>
      <c r="AR123" s="548"/>
      <c r="AS123" s="548"/>
      <c r="AT123" s="558"/>
      <c r="AU123" s="575"/>
      <c r="AV123" s="584"/>
      <c r="AW123" s="584"/>
      <c r="AX123" s="584"/>
      <c r="AY123" s="584"/>
      <c r="AZ123" s="603" t="s">
        <v>267</v>
      </c>
      <c r="BA123" s="603"/>
      <c r="BB123" s="603"/>
      <c r="BC123" s="603"/>
      <c r="BD123" s="603"/>
      <c r="BE123" s="603"/>
      <c r="BF123" s="603"/>
      <c r="BG123" s="603"/>
      <c r="BH123" s="603"/>
      <c r="BI123" s="603"/>
      <c r="BJ123" s="603"/>
      <c r="BK123" s="603"/>
      <c r="BL123" s="603"/>
      <c r="BM123" s="603"/>
      <c r="BN123" s="603"/>
      <c r="BO123" s="468" t="s">
        <v>220</v>
      </c>
      <c r="BP123" s="629"/>
      <c r="BQ123" s="635">
        <v>17769296</v>
      </c>
      <c r="BR123" s="643"/>
      <c r="BS123" s="643"/>
      <c r="BT123" s="643"/>
      <c r="BU123" s="643"/>
      <c r="BV123" s="643">
        <v>18844883</v>
      </c>
      <c r="BW123" s="643"/>
      <c r="BX123" s="643"/>
      <c r="BY123" s="643"/>
      <c r="BZ123" s="643"/>
      <c r="CA123" s="643">
        <v>20158682</v>
      </c>
      <c r="CB123" s="643"/>
      <c r="CC123" s="643"/>
      <c r="CD123" s="643"/>
      <c r="CE123" s="643"/>
      <c r="CF123" s="545"/>
      <c r="CG123" s="553"/>
      <c r="CH123" s="553"/>
      <c r="CI123" s="553"/>
      <c r="CJ123" s="669"/>
      <c r="CK123" s="676"/>
      <c r="CL123" s="686"/>
      <c r="CM123" s="686"/>
      <c r="CN123" s="686"/>
      <c r="CO123" s="689"/>
      <c r="CP123" s="693" t="s">
        <v>464</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40" t="s">
        <v>200</v>
      </c>
      <c r="DW123" s="548"/>
      <c r="DX123" s="548"/>
      <c r="DY123" s="548"/>
      <c r="DZ123" s="558"/>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40" t="s">
        <v>200</v>
      </c>
      <c r="AQ124" s="548"/>
      <c r="AR124" s="548"/>
      <c r="AS124" s="548"/>
      <c r="AT124" s="558"/>
      <c r="AU124" s="576" t="s">
        <v>490</v>
      </c>
      <c r="AV124" s="585"/>
      <c r="AW124" s="585"/>
      <c r="AX124" s="585"/>
      <c r="AY124" s="585"/>
      <c r="AZ124" s="585"/>
      <c r="BA124" s="585"/>
      <c r="BB124" s="585"/>
      <c r="BC124" s="585"/>
      <c r="BD124" s="585"/>
      <c r="BE124" s="585"/>
      <c r="BF124" s="585"/>
      <c r="BG124" s="585"/>
      <c r="BH124" s="585"/>
      <c r="BI124" s="585"/>
      <c r="BJ124" s="585"/>
      <c r="BK124" s="585"/>
      <c r="BL124" s="585"/>
      <c r="BM124" s="585"/>
      <c r="BN124" s="585"/>
      <c r="BO124" s="585"/>
      <c r="BP124" s="630"/>
      <c r="BQ124" s="636" t="s">
        <v>200</v>
      </c>
      <c r="BR124" s="644"/>
      <c r="BS124" s="644"/>
      <c r="BT124" s="644"/>
      <c r="BU124" s="644"/>
      <c r="BV124" s="644" t="s">
        <v>200</v>
      </c>
      <c r="BW124" s="644"/>
      <c r="BX124" s="644"/>
      <c r="BY124" s="644"/>
      <c r="BZ124" s="644"/>
      <c r="CA124" s="644" t="s">
        <v>200</v>
      </c>
      <c r="CB124" s="644"/>
      <c r="CC124" s="644"/>
      <c r="CD124" s="644"/>
      <c r="CE124" s="644"/>
      <c r="CF124" s="546"/>
      <c r="CG124" s="554"/>
      <c r="CH124" s="554"/>
      <c r="CI124" s="554"/>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40" t="s">
        <v>200</v>
      </c>
      <c r="AQ125" s="548"/>
      <c r="AR125" s="548"/>
      <c r="AS125" s="548"/>
      <c r="AT125" s="558"/>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40" t="s">
        <v>200</v>
      </c>
      <c r="AQ126" s="548"/>
      <c r="AR126" s="548"/>
      <c r="AS126" s="548"/>
      <c r="AT126" s="558"/>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40" t="s">
        <v>200</v>
      </c>
      <c r="AQ127" s="548"/>
      <c r="AR127" s="548"/>
      <c r="AS127" s="548"/>
      <c r="AT127" s="558"/>
      <c r="AU127" s="378"/>
      <c r="AV127" s="378"/>
      <c r="AW127" s="378"/>
      <c r="AX127" s="586" t="s">
        <v>495</v>
      </c>
      <c r="AY127" s="595"/>
      <c r="AZ127" s="595"/>
      <c r="BA127" s="595"/>
      <c r="BB127" s="595"/>
      <c r="BC127" s="595"/>
      <c r="BD127" s="595"/>
      <c r="BE127" s="610"/>
      <c r="BF127" s="612" t="s">
        <v>442</v>
      </c>
      <c r="BG127" s="595"/>
      <c r="BH127" s="595"/>
      <c r="BI127" s="595"/>
      <c r="BJ127" s="595"/>
      <c r="BK127" s="595"/>
      <c r="BL127" s="610"/>
      <c r="BM127" s="612" t="s">
        <v>417</v>
      </c>
      <c r="BN127" s="595"/>
      <c r="BO127" s="595"/>
      <c r="BP127" s="595"/>
      <c r="BQ127" s="595"/>
      <c r="BR127" s="595"/>
      <c r="BS127" s="610"/>
      <c r="BT127" s="612" t="s">
        <v>406</v>
      </c>
      <c r="BU127" s="595"/>
      <c r="BV127" s="595"/>
      <c r="BW127" s="595"/>
      <c r="BX127" s="595"/>
      <c r="BY127" s="595"/>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63997</v>
      </c>
      <c r="AB128" s="487"/>
      <c r="AC128" s="487"/>
      <c r="AD128" s="487"/>
      <c r="AE128" s="498"/>
      <c r="AF128" s="514">
        <v>42005</v>
      </c>
      <c r="AG128" s="487"/>
      <c r="AH128" s="487"/>
      <c r="AI128" s="487"/>
      <c r="AJ128" s="498"/>
      <c r="AK128" s="514">
        <v>23228</v>
      </c>
      <c r="AL128" s="487"/>
      <c r="AM128" s="487"/>
      <c r="AN128" s="487"/>
      <c r="AO128" s="498"/>
      <c r="AP128" s="542"/>
      <c r="AQ128" s="550"/>
      <c r="AR128" s="550"/>
      <c r="AS128" s="550"/>
      <c r="AT128" s="560"/>
      <c r="AU128" s="378"/>
      <c r="AV128" s="378"/>
      <c r="AW128" s="378"/>
      <c r="AX128" s="384" t="s">
        <v>302</v>
      </c>
      <c r="AY128" s="407"/>
      <c r="AZ128" s="407"/>
      <c r="BA128" s="407"/>
      <c r="BB128" s="407"/>
      <c r="BC128" s="407"/>
      <c r="BD128" s="407"/>
      <c r="BE128" s="470"/>
      <c r="BF128" s="613" t="s">
        <v>200</v>
      </c>
      <c r="BG128" s="617"/>
      <c r="BH128" s="617"/>
      <c r="BI128" s="617"/>
      <c r="BJ128" s="617"/>
      <c r="BK128" s="617"/>
      <c r="BL128" s="623"/>
      <c r="BM128" s="613">
        <v>14.58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5844788</v>
      </c>
      <c r="AB129" s="446"/>
      <c r="AC129" s="446"/>
      <c r="AD129" s="446"/>
      <c r="AE129" s="499"/>
      <c r="AF129" s="515">
        <v>5796652</v>
      </c>
      <c r="AG129" s="446"/>
      <c r="AH129" s="446"/>
      <c r="AI129" s="446"/>
      <c r="AJ129" s="499"/>
      <c r="AK129" s="515">
        <v>5714879</v>
      </c>
      <c r="AL129" s="446"/>
      <c r="AM129" s="446"/>
      <c r="AN129" s="446"/>
      <c r="AO129" s="499"/>
      <c r="AP129" s="543"/>
      <c r="AQ129" s="551"/>
      <c r="AR129" s="551"/>
      <c r="AS129" s="551"/>
      <c r="AT129" s="561"/>
      <c r="AU129" s="578"/>
      <c r="AV129" s="578"/>
      <c r="AW129" s="578"/>
      <c r="AX129" s="587" t="s">
        <v>120</v>
      </c>
      <c r="AY129" s="378"/>
      <c r="AZ129" s="378"/>
      <c r="BA129" s="378"/>
      <c r="BB129" s="378"/>
      <c r="BC129" s="378"/>
      <c r="BD129" s="378"/>
      <c r="BE129" s="472"/>
      <c r="BF129" s="614" t="s">
        <v>200</v>
      </c>
      <c r="BG129" s="618"/>
      <c r="BH129" s="618"/>
      <c r="BI129" s="618"/>
      <c r="BJ129" s="618"/>
      <c r="BK129" s="618"/>
      <c r="BL129" s="624"/>
      <c r="BM129" s="614">
        <v>19.579999999999998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8"/>
      <c r="DQ129" s="578"/>
      <c r="DR129" s="578"/>
      <c r="DS129" s="578"/>
      <c r="DT129" s="578"/>
      <c r="DU129" s="578"/>
      <c r="DV129" s="578"/>
      <c r="DW129" s="578"/>
      <c r="DX129" s="578"/>
      <c r="DY129" s="578"/>
      <c r="DZ129" s="578"/>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840134</v>
      </c>
      <c r="AB130" s="446"/>
      <c r="AC130" s="446"/>
      <c r="AD130" s="446"/>
      <c r="AE130" s="499"/>
      <c r="AF130" s="515">
        <v>913260</v>
      </c>
      <c r="AG130" s="446"/>
      <c r="AH130" s="446"/>
      <c r="AI130" s="446"/>
      <c r="AJ130" s="499"/>
      <c r="AK130" s="515">
        <v>906016</v>
      </c>
      <c r="AL130" s="446"/>
      <c r="AM130" s="446"/>
      <c r="AN130" s="446"/>
      <c r="AO130" s="499"/>
      <c r="AP130" s="543"/>
      <c r="AQ130" s="551"/>
      <c r="AR130" s="551"/>
      <c r="AS130" s="551"/>
      <c r="AT130" s="561"/>
      <c r="AU130" s="578"/>
      <c r="AV130" s="578"/>
      <c r="AW130" s="578"/>
      <c r="AX130" s="587" t="s">
        <v>431</v>
      </c>
      <c r="AY130" s="378"/>
      <c r="AZ130" s="378"/>
      <c r="BA130" s="378"/>
      <c r="BB130" s="378"/>
      <c r="BC130" s="378"/>
      <c r="BD130" s="378"/>
      <c r="BE130" s="472"/>
      <c r="BF130" s="615">
        <v>8.8000000000000007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8"/>
      <c r="DQ130" s="578"/>
      <c r="DR130" s="578"/>
      <c r="DS130" s="578"/>
      <c r="DT130" s="578"/>
      <c r="DU130" s="578"/>
      <c r="DV130" s="578"/>
      <c r="DW130" s="578"/>
      <c r="DX130" s="578"/>
      <c r="DY130" s="578"/>
      <c r="DZ130" s="578"/>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5004654</v>
      </c>
      <c r="AB131" s="489"/>
      <c r="AC131" s="489"/>
      <c r="AD131" s="489"/>
      <c r="AE131" s="501"/>
      <c r="AF131" s="517">
        <v>4883392</v>
      </c>
      <c r="AG131" s="489"/>
      <c r="AH131" s="489"/>
      <c r="AI131" s="489"/>
      <c r="AJ131" s="501"/>
      <c r="AK131" s="517">
        <v>4808863</v>
      </c>
      <c r="AL131" s="489"/>
      <c r="AM131" s="489"/>
      <c r="AN131" s="489"/>
      <c r="AO131" s="501"/>
      <c r="AP131" s="544"/>
      <c r="AQ131" s="552"/>
      <c r="AR131" s="552"/>
      <c r="AS131" s="552"/>
      <c r="AT131" s="562"/>
      <c r="AU131" s="578"/>
      <c r="AV131" s="578"/>
      <c r="AW131" s="578"/>
      <c r="AX131" s="588" t="s">
        <v>63</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8"/>
      <c r="DQ131" s="578"/>
      <c r="DR131" s="578"/>
      <c r="DS131" s="578"/>
      <c r="DT131" s="578"/>
      <c r="DU131" s="578"/>
      <c r="DV131" s="578"/>
      <c r="DW131" s="578"/>
      <c r="DX131" s="578"/>
      <c r="DY131" s="578"/>
      <c r="DZ131" s="578"/>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7.978453655</v>
      </c>
      <c r="AB132" s="490"/>
      <c r="AC132" s="490"/>
      <c r="AD132" s="490"/>
      <c r="AE132" s="502"/>
      <c r="AF132" s="518">
        <v>8.6816294900000006</v>
      </c>
      <c r="AG132" s="490"/>
      <c r="AH132" s="490"/>
      <c r="AI132" s="490"/>
      <c r="AJ132" s="502"/>
      <c r="AK132" s="518">
        <v>9.8122570759999999</v>
      </c>
      <c r="AL132" s="490"/>
      <c r="AM132" s="490"/>
      <c r="AN132" s="490"/>
      <c r="AO132" s="502"/>
      <c r="AP132" s="545"/>
      <c r="AQ132" s="553"/>
      <c r="AR132" s="553"/>
      <c r="AS132" s="553"/>
      <c r="AT132" s="563"/>
      <c r="AU132" s="577"/>
      <c r="AV132" s="578"/>
      <c r="AW132" s="578"/>
      <c r="AX132" s="578"/>
      <c r="AY132" s="578"/>
      <c r="AZ132" s="578"/>
      <c r="BA132" s="578"/>
      <c r="BB132" s="578"/>
      <c r="BC132" s="578"/>
      <c r="BD132" s="578"/>
      <c r="BE132" s="578"/>
      <c r="BF132" s="578"/>
      <c r="BG132" s="578"/>
      <c r="BH132" s="578"/>
      <c r="BI132" s="578"/>
      <c r="BJ132" s="578"/>
      <c r="BK132" s="578"/>
      <c r="BL132" s="578"/>
      <c r="BM132" s="578"/>
      <c r="BN132" s="578"/>
      <c r="BO132" s="578"/>
      <c r="BP132" s="578"/>
      <c r="BQ132" s="578"/>
      <c r="BR132" s="578"/>
      <c r="BS132" s="578"/>
      <c r="BT132" s="578"/>
      <c r="BU132" s="578"/>
      <c r="BV132" s="578"/>
      <c r="BW132" s="578"/>
      <c r="BX132" s="578"/>
      <c r="BY132" s="578"/>
      <c r="BZ132" s="578"/>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8"/>
      <c r="DQ132" s="578"/>
      <c r="DR132" s="578"/>
      <c r="DS132" s="578"/>
      <c r="DT132" s="578"/>
      <c r="DU132" s="578"/>
      <c r="DV132" s="578"/>
      <c r="DW132" s="578"/>
      <c r="DX132" s="578"/>
      <c r="DY132" s="578"/>
      <c r="DZ132" s="578"/>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9.4</v>
      </c>
      <c r="AB133" s="491"/>
      <c r="AC133" s="491"/>
      <c r="AD133" s="491"/>
      <c r="AE133" s="503"/>
      <c r="AF133" s="486">
        <v>8.6</v>
      </c>
      <c r="AG133" s="491"/>
      <c r="AH133" s="491"/>
      <c r="AI133" s="491"/>
      <c r="AJ133" s="503"/>
      <c r="AK133" s="486">
        <v>8.8000000000000007</v>
      </c>
      <c r="AL133" s="491"/>
      <c r="AM133" s="491"/>
      <c r="AN133" s="491"/>
      <c r="AO133" s="503"/>
      <c r="AP133" s="546"/>
      <c r="AQ133" s="554"/>
      <c r="AR133" s="554"/>
      <c r="AS133" s="554"/>
      <c r="AT133" s="564"/>
      <c r="AU133" s="578"/>
      <c r="AV133" s="578"/>
      <c r="AW133" s="578"/>
      <c r="AX133" s="578"/>
      <c r="AY133" s="578"/>
      <c r="AZ133" s="578"/>
      <c r="BA133" s="578"/>
      <c r="BB133" s="578"/>
      <c r="BC133" s="578"/>
      <c r="BD133" s="578"/>
      <c r="BE133" s="578"/>
      <c r="BF133" s="578"/>
      <c r="BG133" s="578"/>
      <c r="BH133" s="578"/>
      <c r="BI133" s="578"/>
      <c r="BJ133" s="578"/>
      <c r="BK133" s="578"/>
      <c r="BL133" s="578"/>
      <c r="BM133" s="578"/>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8"/>
      <c r="DQ133" s="578"/>
      <c r="DR133" s="578"/>
      <c r="DS133" s="578"/>
      <c r="DT133" s="578"/>
      <c r="DU133" s="578"/>
      <c r="DV133" s="578"/>
      <c r="DW133" s="578"/>
      <c r="DX133" s="578"/>
      <c r="DY133" s="578"/>
      <c r="DZ133" s="578"/>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8"/>
      <c r="AV134" s="578"/>
      <c r="AW134" s="578"/>
      <c r="AX134" s="578"/>
      <c r="AY134" s="578"/>
      <c r="AZ134" s="578"/>
      <c r="BA134" s="578"/>
      <c r="BB134" s="578"/>
      <c r="BC134" s="578"/>
      <c r="BD134" s="578"/>
      <c r="BE134" s="578"/>
      <c r="BF134" s="578"/>
      <c r="BG134" s="578"/>
      <c r="BH134" s="578"/>
      <c r="BI134" s="578"/>
      <c r="BJ134" s="578"/>
      <c r="BK134" s="578"/>
      <c r="BL134" s="578"/>
      <c r="BM134" s="578"/>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8"/>
      <c r="DQ134" s="578"/>
      <c r="DR134" s="578"/>
      <c r="DS134" s="578"/>
      <c r="DT134" s="578"/>
      <c r="DU134" s="578"/>
      <c r="DV134" s="578"/>
      <c r="DW134" s="578"/>
      <c r="DX134" s="578"/>
      <c r="DY134" s="578"/>
      <c r="DZ134" s="578"/>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7dYZ6WuG4LDg5iavuz62hDCXCAnuX0i+WZnSDGFxVXXLLDqoFpmj+8jlkrxr2b3oX27WVQjJg63YUYCEpMrNwQ==" saltValue="YMFyv4PDBCm89Y1yPvjlE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sa+GFUtkZhaJdawr62W+cvlPbJpMLdjszrDX8SihwFqilEszkASPmBkx94begCHgNtUyx2PN0pq3UROe4WHkw==" saltValue="1IeXBlMe8M0LJgA3NFzVB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oL3Xf83jz0uvYjlxFghDGjSRk3Dzp5peSccE/XkhV54NpRMBUuTMRaLrLC7wyHdPTKqFdERm3p8pAj1TLPU36w==" saltValue="Ds9oWdOkdu1MR+aax4R/h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2104370</v>
      </c>
      <c r="AP9" s="787">
        <v>180308</v>
      </c>
      <c r="AQ9" s="810">
        <v>107616</v>
      </c>
      <c r="AR9" s="824">
        <v>67.5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17132</v>
      </c>
      <c r="AP10" s="788">
        <v>1468</v>
      </c>
      <c r="AQ10" s="811">
        <v>10095</v>
      </c>
      <c r="AR10" s="825">
        <v>-85.5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358</v>
      </c>
      <c r="AP11" s="788">
        <v>31</v>
      </c>
      <c r="AQ11" s="811">
        <v>1704</v>
      </c>
      <c r="AR11" s="825">
        <v>-98.2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130</v>
      </c>
      <c r="AL12" s="757"/>
      <c r="AM12" s="757"/>
      <c r="AN12" s="774"/>
      <c r="AO12" s="788" t="s">
        <v>200</v>
      </c>
      <c r="AP12" s="788" t="s">
        <v>200</v>
      </c>
      <c r="AQ12" s="811">
        <v>7</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54213</v>
      </c>
      <c r="AP13" s="788">
        <v>4645</v>
      </c>
      <c r="AQ13" s="811">
        <v>4110</v>
      </c>
      <c r="AR13" s="825">
        <v>13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76379</v>
      </c>
      <c r="AP14" s="788">
        <v>6544</v>
      </c>
      <c r="AQ14" s="811">
        <v>2451</v>
      </c>
      <c r="AR14" s="825">
        <v>167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304</v>
      </c>
      <c r="AL15" s="758"/>
      <c r="AM15" s="758"/>
      <c r="AN15" s="775"/>
      <c r="AO15" s="788">
        <v>-112267</v>
      </c>
      <c r="AP15" s="788">
        <v>-9619</v>
      </c>
      <c r="AQ15" s="811">
        <v>-6399</v>
      </c>
      <c r="AR15" s="825">
        <v>50.3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267</v>
      </c>
      <c r="AL16" s="758"/>
      <c r="AM16" s="758"/>
      <c r="AN16" s="775"/>
      <c r="AO16" s="788">
        <v>2140185</v>
      </c>
      <c r="AP16" s="788">
        <v>183376</v>
      </c>
      <c r="AQ16" s="811">
        <v>119584</v>
      </c>
      <c r="AR16" s="825">
        <v>53.3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332</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20.48</v>
      </c>
      <c r="AP21" s="800">
        <v>10.86</v>
      </c>
      <c r="AQ21" s="813">
        <v>9.6199999999999992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96.9</v>
      </c>
      <c r="AP22" s="801">
        <v>97.3</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1378622</v>
      </c>
      <c r="AP32" s="788">
        <v>118124</v>
      </c>
      <c r="AQ32" s="815">
        <v>75090</v>
      </c>
      <c r="AR32" s="825">
        <v>57.3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228</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200</v>
      </c>
      <c r="AP34" s="788" t="s">
        <v>200</v>
      </c>
      <c r="AQ34" s="815">
        <v>1</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22464</v>
      </c>
      <c r="AP35" s="788">
        <v>1925</v>
      </c>
      <c r="AQ35" s="815">
        <v>17211</v>
      </c>
      <c r="AR35" s="825">
        <v>-88.8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t="s">
        <v>200</v>
      </c>
      <c r="AP36" s="788" t="s">
        <v>200</v>
      </c>
      <c r="AQ36" s="815">
        <v>2478</v>
      </c>
      <c r="AR36" s="825" t="s">
        <v>200</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t="s">
        <v>200</v>
      </c>
      <c r="AP37" s="788" t="s">
        <v>200</v>
      </c>
      <c r="AQ37" s="815">
        <v>654</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v>16</v>
      </c>
      <c r="AP38" s="792">
        <v>1</v>
      </c>
      <c r="AQ38" s="816">
        <v>4</v>
      </c>
      <c r="AR38" s="814">
        <v>-75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-23228</v>
      </c>
      <c r="AP39" s="788">
        <v>-1990</v>
      </c>
      <c r="AQ39" s="815">
        <v>-3502</v>
      </c>
      <c r="AR39" s="825">
        <v>-43.2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-906016</v>
      </c>
      <c r="AP40" s="788">
        <v>-77630</v>
      </c>
      <c r="AQ40" s="815">
        <v>-63750</v>
      </c>
      <c r="AR40" s="825">
        <v>21.8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471858</v>
      </c>
      <c r="AP41" s="788">
        <v>40430</v>
      </c>
      <c r="AQ41" s="815">
        <v>28185</v>
      </c>
      <c r="AR41" s="825">
        <v>43.4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519</v>
      </c>
      <c r="AQ50" s="818" t="s">
        <v>379</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2841119</v>
      </c>
      <c r="AN51" s="783">
        <v>217944</v>
      </c>
      <c r="AO51" s="795">
        <v>25.9</v>
      </c>
      <c r="AP51" s="806">
        <v>94081</v>
      </c>
      <c r="AQ51" s="819">
        <v>10.5</v>
      </c>
      <c r="AR51" s="829">
        <v>15.4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269</v>
      </c>
      <c r="AM52" s="771">
        <v>1236634</v>
      </c>
      <c r="AN52" s="784">
        <v>94863</v>
      </c>
      <c r="AO52" s="796">
        <v>35.299999999999997</v>
      </c>
      <c r="AP52" s="807">
        <v>48949</v>
      </c>
      <c r="AQ52" s="820">
        <v>11.5</v>
      </c>
      <c r="AR52" s="830">
        <v>23.8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482</v>
      </c>
      <c r="AL53" s="764"/>
      <c r="AM53" s="770">
        <v>2094482</v>
      </c>
      <c r="AN53" s="783">
        <v>165141</v>
      </c>
      <c r="AO53" s="795">
        <v>-24.2</v>
      </c>
      <c r="AP53" s="806">
        <v>92632</v>
      </c>
      <c r="AQ53" s="819">
        <v>-1.5</v>
      </c>
      <c r="AR53" s="829">
        <v>-22.7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269</v>
      </c>
      <c r="AM54" s="771">
        <v>931100</v>
      </c>
      <c r="AN54" s="784">
        <v>73413</v>
      </c>
      <c r="AO54" s="796">
        <v>-22.6</v>
      </c>
      <c r="AP54" s="807">
        <v>47978</v>
      </c>
      <c r="AQ54" s="820">
        <v>-2</v>
      </c>
      <c r="AR54" s="830">
        <v>-20.6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2550464</v>
      </c>
      <c r="AN55" s="783">
        <v>207035</v>
      </c>
      <c r="AO55" s="795">
        <v>25.4</v>
      </c>
      <c r="AP55" s="806">
        <v>96469</v>
      </c>
      <c r="AQ55" s="819">
        <v>4.0999999999999996</v>
      </c>
      <c r="AR55" s="829">
        <v>21.3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269</v>
      </c>
      <c r="AM56" s="771">
        <v>1589037</v>
      </c>
      <c r="AN56" s="784">
        <v>128991</v>
      </c>
      <c r="AO56" s="796">
        <v>75.7</v>
      </c>
      <c r="AP56" s="807">
        <v>49775</v>
      </c>
      <c r="AQ56" s="820">
        <v>3.7</v>
      </c>
      <c r="AR56" s="830">
        <v>72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135</v>
      </c>
      <c r="AL57" s="764"/>
      <c r="AM57" s="770">
        <v>2021224</v>
      </c>
      <c r="AN57" s="783">
        <v>168225</v>
      </c>
      <c r="AO57" s="795">
        <v>-18.7</v>
      </c>
      <c r="AP57" s="806">
        <v>85743</v>
      </c>
      <c r="AQ57" s="819">
        <v>-11.1</v>
      </c>
      <c r="AR57" s="829">
        <v>-7.6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269</v>
      </c>
      <c r="AM58" s="771">
        <v>779824</v>
      </c>
      <c r="AN58" s="784">
        <v>64904</v>
      </c>
      <c r="AO58" s="796">
        <v>-49.7</v>
      </c>
      <c r="AP58" s="807">
        <v>45231</v>
      </c>
      <c r="AQ58" s="820">
        <v>-9.1</v>
      </c>
      <c r="AR58" s="830">
        <v>-40.6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2051798</v>
      </c>
      <c r="AN59" s="783">
        <v>175803</v>
      </c>
      <c r="AO59" s="795">
        <v>4.5</v>
      </c>
      <c r="AP59" s="806">
        <v>92509</v>
      </c>
      <c r="AQ59" s="819">
        <v>7.9</v>
      </c>
      <c r="AR59" s="829">
        <v>-3.4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269</v>
      </c>
      <c r="AM60" s="771">
        <v>956958</v>
      </c>
      <c r="AN60" s="784">
        <v>81995</v>
      </c>
      <c r="AO60" s="796">
        <v>26.3</v>
      </c>
      <c r="AP60" s="807">
        <v>52274</v>
      </c>
      <c r="AQ60" s="820">
        <v>15.6</v>
      </c>
      <c r="AR60" s="830">
        <v>10.7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2311817</v>
      </c>
      <c r="AN61" s="783">
        <v>186830</v>
      </c>
      <c r="AO61" s="795">
        <v>2.6</v>
      </c>
      <c r="AP61" s="806">
        <v>92287</v>
      </c>
      <c r="AQ61" s="821">
        <v>2</v>
      </c>
      <c r="AR61" s="829">
        <v>0.6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269</v>
      </c>
      <c r="AM62" s="771">
        <v>1098711</v>
      </c>
      <c r="AN62" s="784">
        <v>88833</v>
      </c>
      <c r="AO62" s="796">
        <v>13</v>
      </c>
      <c r="AP62" s="807">
        <v>48841</v>
      </c>
      <c r="AQ62" s="820">
        <v>3.9</v>
      </c>
      <c r="AR62" s="830">
        <v>9.1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uI95PQvw/T5tgIf/6mDXa4v56jtw4U6jocFeNhkyQp6z+ldI8YnnnpedQ1wul85yQsGEk79mViV9iQC5HvP9IQ==" saltValue="Z9T2jM0svC11ZJjW+md3y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4PHSj3j//gTgjjX4ZdLx+rsYte0DTV4y6oeJwIDzIhMsepdE6w2uE4xWDSjPiIMj2gK1iaPd5z1dPYaJdi64mg==" saltValue="Sk8KeBxpcdZ7WBqtjxYNA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QLg3FwJJUusCdxNCe/OsHNMMikXNAS05qn32R9Yioykg/RmFxIKI+Wp87Y6imBs4e5JIYNtJOXzD7DJIu18qMA==" saltValue="ygQ0lDkDkHgTZsF8ErF5K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4</v>
      </c>
    </row>
    <row r="46" spans="2:10" ht="29.25" customHeight="1">
      <c r="B46" s="837" t="s">
        <v>10</v>
      </c>
      <c r="C46" s="841"/>
      <c r="D46" s="841"/>
      <c r="E46" s="845" t="s">
        <v>19</v>
      </c>
      <c r="F46" s="849" t="s">
        <v>2</v>
      </c>
      <c r="G46" s="853" t="s">
        <v>526</v>
      </c>
      <c r="H46" s="853" t="s">
        <v>527</v>
      </c>
      <c r="I46" s="853" t="s">
        <v>528</v>
      </c>
      <c r="J46" s="858" t="s">
        <v>249</v>
      </c>
    </row>
    <row r="47" spans="2:10" ht="57.75" customHeight="1">
      <c r="B47" s="838"/>
      <c r="C47" s="842" t="s">
        <v>5</v>
      </c>
      <c r="D47" s="842"/>
      <c r="E47" s="846"/>
      <c r="F47" s="850">
        <v>32.130000000000003</v>
      </c>
      <c r="G47" s="854">
        <v>31.18</v>
      </c>
      <c r="H47" s="854">
        <v>36.72</v>
      </c>
      <c r="I47" s="854">
        <v>42.73</v>
      </c>
      <c r="J47" s="859">
        <v>47.57</v>
      </c>
    </row>
    <row r="48" spans="2:10" ht="57.75" customHeight="1">
      <c r="B48" s="839"/>
      <c r="C48" s="843" t="s">
        <v>6</v>
      </c>
      <c r="D48" s="843"/>
      <c r="E48" s="847"/>
      <c r="F48" s="851">
        <v>2.73</v>
      </c>
      <c r="G48" s="855">
        <v>7.44</v>
      </c>
      <c r="H48" s="855">
        <v>9.7200000000000006</v>
      </c>
      <c r="I48" s="855">
        <v>7.97</v>
      </c>
      <c r="J48" s="860">
        <v>13.55</v>
      </c>
    </row>
    <row r="49" spans="2:10" ht="57.75" customHeight="1">
      <c r="B49" s="840"/>
      <c r="C49" s="844" t="s">
        <v>18</v>
      </c>
      <c r="D49" s="844"/>
      <c r="E49" s="848"/>
      <c r="F49" s="852" t="s">
        <v>308</v>
      </c>
      <c r="G49" s="856">
        <v>4.84</v>
      </c>
      <c r="H49" s="856">
        <v>10.24</v>
      </c>
      <c r="I49" s="856">
        <v>3.89</v>
      </c>
      <c r="J49" s="861">
        <v>9.68</v>
      </c>
    </row>
    <row r="50" spans="2:10"/>
  </sheetData>
  <sheetProtection algorithmName="SHA-512" hashValue="2xBzyhGZin4S4NZcxUo8xwtKBETUAvDrDfVMMUxRDyV8HwfL2azW0G1r61j6wvlczqmUo0dvQ6p4++oZOgMOJw==" saltValue="QfKHCPM4chXrllf1TcGwN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528733</cp:lastModifiedBy>
  <dcterms:created xsi:type="dcterms:W3CDTF">2025-02-19T04:37:59Z</dcterms:created>
  <dcterms:modified xsi:type="dcterms:W3CDTF">2025-10-30T02:29:07Z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2025-10-30T02:29:07Z</vt:filetime>
  </property>
</Properties>
</file>