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08" yWindow="-108" windowWidth="23256" windowHeight="12576"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<sst xmlns="http://schemas.openxmlformats.org/spreadsheetml/2006/main" xmlns:r="http://schemas.openxmlformats.org/officeDocument/2006/relationships" count="543" uniqueCount="543">
  <si>
    <t>組合等が起こした地方債の元利償還金に対する負担金等</t>
  </si>
  <si>
    <t>一時借入金の利子</t>
    <rPh sb="0" eb="2">
      <t>イチジ</t>
    </rPh>
    <rPh sb="2" eb="5">
      <t>カリイレキン</t>
    </rPh>
    <rPh sb="6" eb="8">
      <t>リシ</t>
    </rPh>
    <phoneticPr fontId="34"/>
  </si>
  <si>
    <t>R01</t>
  </si>
  <si>
    <t>標準財政規模比（％）</t>
  </si>
  <si>
    <t>財政調整基金残高</t>
    <rPh sb="0" eb="2">
      <t>ザイセイ</t>
    </rPh>
    <rPh sb="2" eb="4">
      <t>チョウセイ</t>
    </rPh>
    <rPh sb="4" eb="6">
      <t>キキン</t>
    </rPh>
    <rPh sb="6" eb="8">
      <t>ザンダカ</t>
    </rPh>
    <phoneticPr fontId="35"/>
  </si>
  <si>
    <t>実質収支額</t>
    <rPh sb="0" eb="2">
      <t>ジッシツ</t>
    </rPh>
    <rPh sb="2" eb="4">
      <t>シュウシ</t>
    </rPh>
    <rPh sb="4" eb="5">
      <t>ガク</t>
    </rPh>
    <phoneticPr fontId="35"/>
  </si>
  <si>
    <t>（参考）</t>
    <rPh sb="1" eb="3">
      <t>サンコウ</t>
    </rPh>
    <phoneticPr fontId="35"/>
  </si>
  <si>
    <t>第2次</t>
    <rPh sb="0" eb="1">
      <t>ダイ</t>
    </rPh>
    <rPh sb="2" eb="3">
      <t>ジ</t>
    </rPh>
    <phoneticPr fontId="35"/>
  </si>
  <si>
    <t>(Ｂ)</t>
  </si>
  <si>
    <t>区分</t>
    <rPh sb="0" eb="2">
      <t>クブン</t>
    </rPh>
    <phoneticPr fontId="35"/>
  </si>
  <si>
    <t>徴収率
(％)</t>
    <rPh sb="0" eb="2">
      <t>チョウシュウ</t>
    </rPh>
    <rPh sb="2" eb="3">
      <t>リツ</t>
    </rPh>
    <phoneticPr fontId="3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</si>
  <si>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</si>
  <si>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5"/>
  </si>
  <si>
    <t>前年度末減債基金残高(D)</t>
  </si>
  <si>
    <t>会計</t>
    <rPh sb="0" eb="2">
      <t>カイケイ</t>
    </rPh>
    <phoneticPr fontId="35"/>
  </si>
  <si>
    <t>令和2年国調(人)</t>
    <rPh sb="3" eb="4">
      <t>ネン</t>
    </rPh>
    <rPh sb="4" eb="5">
      <t>コク</t>
    </rPh>
    <rPh sb="5" eb="6">
      <t>チョウ</t>
    </rPh>
    <phoneticPr fontId="35"/>
  </si>
  <si>
    <t>令和4年度(千円)</t>
    <rPh sb="0" eb="2">
      <t>レイワ</t>
    </rPh>
    <rPh sb="4" eb="5">
      <t>ド</t>
    </rPh>
    <rPh sb="6" eb="8">
      <t>センエン</t>
    </rPh>
    <phoneticPr fontId="35"/>
  </si>
  <si>
    <t>実質単年度収支</t>
    <rPh sb="0" eb="2">
      <t>ジッシツ</t>
    </rPh>
    <rPh sb="2" eb="5">
      <t>タンネンド</t>
    </rPh>
    <rPh sb="5" eb="7">
      <t>シュウシ</t>
    </rPh>
    <phoneticPr fontId="35"/>
  </si>
  <si>
    <t>年度</t>
    <rPh sb="0" eb="2">
      <t>ネンド</t>
    </rPh>
    <phoneticPr fontId="35"/>
  </si>
  <si>
    <t>人口</t>
    <rPh sb="0" eb="2">
      <t>ジンコウ</t>
    </rPh>
    <phoneticPr fontId="35"/>
  </si>
  <si>
    <t>手数料</t>
  </si>
  <si>
    <t>（百万円）</t>
    <rPh sb="1" eb="2">
      <t>ヒャク</t>
    </rPh>
    <rPh sb="2" eb="4">
      <t>マンエン</t>
    </rPh>
    <phoneticPr fontId="35"/>
  </si>
  <si>
    <t>実質収支比率等に係る経年分析</t>
  </si>
  <si>
    <t>法非適用企業</t>
  </si>
  <si>
    <t>元利償還金</t>
  </si>
  <si>
    <t>分子の構造</t>
    <rPh sb="0" eb="2">
      <t>ブンシ</t>
    </rPh>
    <rPh sb="3" eb="5">
      <t>コウゾウ</t>
    </rPh>
    <phoneticPr fontId="35"/>
  </si>
  <si>
    <t>（百万円）</t>
  </si>
  <si>
    <t>元利償還金等(A)</t>
  </si>
  <si>
    <t>減債基金積立不足算定額</t>
  </si>
  <si>
    <t>実質公債費比率
（(Ａ)－((Ｂ)＋(Ｄ))）／（(Ｃ)－(Ｄ)）×１００</t>
    <rPh sb="0" eb="2">
      <t>ジッシツ</t>
    </rPh>
    <rPh sb="2" eb="4">
      <t>コウサイ</t>
    </rPh>
    <rPh sb="4" eb="5">
      <t>ヒ</t>
    </rPh>
    <rPh sb="5" eb="7">
      <t>ヒリツ</t>
    </rPh>
    <phoneticPr fontId="35"/>
  </si>
  <si>
    <t>減債基金積立不足算定額※2</t>
  </si>
  <si>
    <t>　補助費等</t>
    <rPh sb="1" eb="3">
      <t>ホジョ</t>
    </rPh>
    <rPh sb="3" eb="4">
      <t>ヒ</t>
    </rPh>
    <rPh sb="4" eb="5">
      <t>トウ</t>
    </rPh>
    <phoneticPr fontId="35"/>
  </si>
  <si>
    <t>依頼土地の買い戻しに係るもの</t>
    <rPh sb="0" eb="2">
      <t>イライ</t>
    </rPh>
    <rPh sb="2" eb="4">
      <t>トチ</t>
    </rPh>
    <rPh sb="5" eb="6">
      <t>カ</t>
    </rPh>
    <rPh sb="7" eb="8">
      <t>モド</t>
    </rPh>
    <rPh sb="10" eb="11">
      <t>カカ</t>
    </rPh>
    <phoneticPr fontId="3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</si>
  <si>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</si>
  <si>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</si>
  <si>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</si>
  <si>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5"/>
  </si>
  <si>
    <t>臨時職員</t>
    <rPh sb="0" eb="2">
      <t>リンジ</t>
    </rPh>
    <rPh sb="2" eb="4">
      <t>ショクイン</t>
    </rPh>
    <phoneticPr fontId="3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</si>
  <si>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</si>
  <si>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</si>
  <si>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</si>
  <si>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</si>
  <si>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</si>
  <si>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</si>
  <si>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</si>
  <si>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</si>
  <si>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</si>
  <si>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</si>
  <si>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簡易水道事業特別会計</t>
  </si>
  <si>
    <t>算入公債費等</t>
  </si>
  <si>
    <t>(A)－(B)</t>
  </si>
  <si>
    <t>(注釈)</t>
    <rPh sb="1" eb="2">
      <t>チュウ</t>
    </rPh>
    <rPh sb="2" eb="3">
      <t>シャク</t>
    </rPh>
    <phoneticPr fontId="3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</si>
  <si>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</si>
  <si>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</si>
  <si>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</si>
  <si>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</si>
  <si>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5"/>
  </si>
  <si>
    <t>一般職員等(※6)</t>
    <rPh sb="0" eb="2">
      <t>イッパン</t>
    </rPh>
    <rPh sb="2" eb="4">
      <t>ショクイン</t>
    </rPh>
    <rPh sb="4" eb="5">
      <t>トウ</t>
    </rPh>
    <phoneticPr fontId="3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</si>
  <si>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</si>
  <si>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</si>
  <si>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</si>
  <si>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</si>
  <si>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　　都市計画税</t>
  </si>
  <si>
    <t>減債基金
積立状況等（注）</t>
    <rPh sb="0" eb="2">
      <t>ゲンサイ</t>
    </rPh>
    <rPh sb="2" eb="4">
      <t>キキン</t>
    </rPh>
    <rPh sb="5" eb="7">
      <t>ツミタテ</t>
    </rPh>
    <rPh sb="7" eb="9">
      <t>ジョウキョウ</t>
    </rPh>
    <rPh sb="9" eb="10">
      <t>トウ</t>
    </rPh>
    <rPh sb="10" eb="13">
      <t>チュウ</t>
    </rPh>
    <phoneticPr fontId="35"/>
  </si>
  <si>
    <t>将来負担比率</t>
    <rPh sb="0" eb="2">
      <t>ショウライ</t>
    </rPh>
    <rPh sb="2" eb="4">
      <t>フタン</t>
    </rPh>
    <rPh sb="4" eb="6">
      <t>ヒリツ</t>
    </rPh>
    <phoneticPr fontId="37"/>
  </si>
  <si>
    <t>PFI事業に係るもの</t>
    <rPh sb="3" eb="5">
      <t>ジギョウ</t>
    </rPh>
    <rPh sb="6" eb="7">
      <t>カカ</t>
    </rPh>
    <phoneticPr fontId="34"/>
  </si>
  <si>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</si>
  <si>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</si>
  <si>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</si>
  <si>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1"/>
  </si>
  <si>
    <t>公債費負担比率</t>
    <rPh sb="0" eb="3">
      <t>コウサイヒ</t>
    </rPh>
    <rPh sb="3" eb="5">
      <t>フタン</t>
    </rPh>
    <rPh sb="5" eb="7">
      <t>ヒリツ</t>
    </rPh>
    <phoneticPr fontId="35"/>
  </si>
  <si>
    <t>その他特定目的基金</t>
    <rPh sb="2" eb="3">
      <t>タ</t>
    </rPh>
    <rPh sb="3" eb="5">
      <t>トクテイ</t>
    </rPh>
    <rPh sb="5" eb="7">
      <t>モクテキ</t>
    </rPh>
    <rPh sb="7" eb="9">
      <t>キキン</t>
    </rPh>
    <phoneticPr fontId="35"/>
  </si>
  <si>
    <t>×</t>
  </si>
  <si>
    <t>単年度収支</t>
  </si>
  <si>
    <t>債務負担行為に基づく支出予定額</t>
  </si>
  <si>
    <t>公営企業債等繰入見込額</t>
  </si>
  <si>
    <t>財源超過</t>
    <rPh sb="0" eb="2">
      <t>ザイゲン</t>
    </rPh>
    <rPh sb="2" eb="4">
      <t>チョウカ</t>
    </rPh>
    <phoneticPr fontId="3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</si>
  <si>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</si>
  <si>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</si>
  <si>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</si>
  <si>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</si>
  <si>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</si>
  <si>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</si>
  <si>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</si>
  <si>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</si>
  <si>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</si>
  <si>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</si>
  <si>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</si>
  <si>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5"/>
  </si>
  <si>
    <t>当該団体決算額
（千円）</t>
    <rPh sb="0" eb="2">
      <t>トウガイ</t>
    </rPh>
    <rPh sb="2" eb="4">
      <t>ダンタイ</t>
    </rPh>
    <rPh sb="4" eb="6">
      <t>ケッサン</t>
    </rPh>
    <rPh sb="6" eb="7">
      <t>ガク</t>
    </rPh>
    <rPh sb="9" eb="11">
      <t>センエン</t>
    </rPh>
    <phoneticPr fontId="35"/>
  </si>
  <si>
    <t>実質収支額</t>
  </si>
  <si>
    <t>組合等連結実質赤字額負担見込額</t>
  </si>
  <si>
    <t>商工費</t>
  </si>
  <si>
    <t>充当可能財源等(B)</t>
  </si>
  <si>
    <t>事業会計の一覧</t>
    <rPh sb="0" eb="2">
      <t>ジギョウ</t>
    </rPh>
    <rPh sb="2" eb="4">
      <t>カイケイ</t>
    </rPh>
    <phoneticPr fontId="35"/>
  </si>
  <si>
    <t>充当可能基金</t>
  </si>
  <si>
    <t>（百万円）</t>
    <rPh sb="1" eb="4">
      <t>ヒャクマンエン</t>
    </rPh>
    <phoneticPr fontId="35"/>
  </si>
  <si>
    <t>内訳</t>
    <rPh sb="0" eb="2">
      <t>ウチワケ</t>
    </rPh>
    <phoneticPr fontId="34"/>
  </si>
  <si>
    <t>充当可能特定歳入</t>
  </si>
  <si>
    <t>第3次</t>
    <rPh sb="0" eb="1">
      <t>ダイ</t>
    </rPh>
    <rPh sb="2" eb="3">
      <t>ジ</t>
    </rPh>
    <phoneticPr fontId="3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</si>
  <si>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</si>
  <si>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</si>
  <si>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</si>
  <si>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</si>
  <si>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5"/>
  </si>
  <si>
    <t>うち日本人(％)</t>
  </si>
  <si>
    <t>地方消費税交付金</t>
  </si>
  <si>
    <t>減債基金</t>
    <rPh sb="0" eb="2">
      <t>ゲンサイ</t>
    </rPh>
    <rPh sb="2" eb="4">
      <t>キキン</t>
    </rPh>
    <phoneticPr fontId="35"/>
  </si>
  <si>
    <t>　法定普通税</t>
  </si>
  <si>
    <t>将来負担額</t>
    <rPh sb="0" eb="2">
      <t>ショウライ</t>
    </rPh>
    <rPh sb="2" eb="4">
      <t>フタン</t>
    </rPh>
    <rPh sb="4" eb="5">
      <t>ガク</t>
    </rPh>
    <phoneticPr fontId="35"/>
  </si>
  <si>
    <t>　　　個人均等割</t>
  </si>
  <si>
    <t>　　うち職員給</t>
    <rPh sb="4" eb="6">
      <t>ショクイン</t>
    </rPh>
    <rPh sb="6" eb="7">
      <t>キュウ</t>
    </rPh>
    <phoneticPr fontId="35"/>
  </si>
  <si>
    <t>基金残高合計</t>
    <rPh sb="0" eb="2">
      <t>キキン</t>
    </rPh>
    <rPh sb="2" eb="4">
      <t>ザンダカ</t>
    </rPh>
    <rPh sb="4" eb="6">
      <t>ゴウケイ</t>
    </rPh>
    <phoneticPr fontId="35"/>
  </si>
  <si>
    <t>基準財政需要額</t>
  </si>
  <si>
    <t>組合等名</t>
  </si>
  <si>
    <t>令和2年国調</t>
    <rPh sb="0" eb="2">
      <t>レイワ</t>
    </rPh>
    <rPh sb="3" eb="4">
      <t>ネン</t>
    </rPh>
    <rPh sb="4" eb="5">
      <t>コク</t>
    </rPh>
    <rPh sb="5" eb="6">
      <t>チョウ</t>
    </rPh>
    <phoneticPr fontId="3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</si>
  <si>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</si>
  <si>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</si>
  <si>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5"/>
  </si>
  <si>
    <t>歳入の状況（単位 千円・％）</t>
    <rPh sb="0" eb="2">
      <t>サイニュウ</t>
    </rPh>
    <rPh sb="3" eb="5">
      <t>ジョウキョウ</t>
    </rPh>
    <rPh sb="6" eb="8">
      <t>タンイ</t>
    </rPh>
    <rPh sb="9" eb="11">
      <t>センエン</t>
    </rPh>
    <phoneticPr fontId="35"/>
  </si>
  <si>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</si>
  <si>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7"/>
  </si>
  <si>
    <t>こうち人づくり広域連合（一般会計）</t>
    <rPh sb="3" eb="4">
      <t>ヒト</t>
    </rPh>
    <rPh sb="7" eb="9">
      <t>コウイキ</t>
    </rPh>
    <rPh sb="9" eb="11">
      <t>レンゴウ</t>
    </rPh>
    <rPh sb="12" eb="14">
      <t>イッパン</t>
    </rPh>
    <rPh sb="14" eb="16">
      <t>カイケイ</t>
    </rPh>
    <phoneticPr fontId="35"/>
  </si>
  <si>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</si>
  <si>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35"/>
  </si>
  <si>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</si>
  <si>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</si>
  <si>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</si>
  <si>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</si>
  <si>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</si>
  <si>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</si>
  <si>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</si>
  <si>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</si>
  <si>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令和5年度　財政状況資料集</t>
  </si>
  <si>
    <t>総括表（市町村）</t>
    <rPh sb="0" eb="2">
      <t>ソウカツ</t>
    </rPh>
    <rPh sb="2" eb="3">
      <t>ヒョウ</t>
    </rPh>
    <rPh sb="4" eb="7">
      <t>シチョウソン</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</si>
  <si>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</si>
  <si>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</si>
  <si>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 R04</t>
  </si>
  <si>
    <t>いわゆる五省協定等に係るもの</t>
    <rPh sb="4" eb="6">
      <t>ゴショウ</t>
    </rPh>
    <rPh sb="6" eb="9">
      <t>キョウテイトウ</t>
    </rPh>
    <rPh sb="10" eb="11">
      <t>カカ</t>
    </rPh>
    <phoneticPr fontId="34"/>
  </si>
  <si>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</si>
  <si>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</si>
  <si>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</si>
  <si>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</si>
  <si>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Ⅰ－２</t>
  </si>
  <si>
    <t>指定団体等の指定状況</t>
  </si>
  <si>
    <t>歳出総額</t>
  </si>
  <si>
    <t>ゴルフ場利用税交付金</t>
  </si>
  <si>
    <t>寄附金</t>
  </si>
  <si>
    <t>令和5年度(千円)</t>
    <rPh sb="0" eb="2">
      <t>レイワ</t>
    </rPh>
    <rPh sb="3" eb="5">
      <t>ネンド</t>
    </rPh>
    <rPh sb="6" eb="8">
      <t>センエン</t>
    </rPh>
    <phoneticPr fontId="35"/>
  </si>
  <si>
    <t>令和5年度(千円･％)</t>
    <rPh sb="0" eb="2">
      <t>レイワ</t>
    </rPh>
    <rPh sb="3" eb="5">
      <t>ネンド</t>
    </rPh>
    <rPh sb="6" eb="8">
      <t>センエン</t>
    </rPh>
    <phoneticPr fontId="35"/>
  </si>
  <si>
    <t>地方公務員等共済組合に係るもの</t>
    <rPh sb="0" eb="2">
      <t>チホウ</t>
    </rPh>
    <rPh sb="2" eb="5">
      <t>コウムイン</t>
    </rPh>
    <rPh sb="5" eb="6">
      <t>トウ</t>
    </rPh>
    <rPh sb="6" eb="8">
      <t>キョウサイ</t>
    </rPh>
    <rPh sb="8" eb="10">
      <t>クミアイ</t>
    </rPh>
    <rPh sb="11" eb="12">
      <t>カカ</t>
    </rPh>
    <phoneticPr fontId="35"/>
  </si>
  <si>
    <t>令和4年度(千円･％)</t>
    <rPh sb="0" eb="2">
      <t>レイワ</t>
    </rPh>
    <rPh sb="4" eb="5">
      <t>ド</t>
    </rPh>
    <rPh sb="6" eb="8">
      <t>センエン</t>
    </rPh>
    <phoneticPr fontId="35"/>
  </si>
  <si>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</si>
  <si>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</si>
  <si>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35"/>
  </si>
  <si>
    <t>財政健全化等</t>
    <rPh sb="0" eb="2">
      <t>ザイセイ</t>
    </rPh>
    <rPh sb="2" eb="5">
      <t>ケンゼンカ</t>
    </rPh>
    <rPh sb="5" eb="6">
      <t>トウ</t>
    </rPh>
    <phoneticPr fontId="35"/>
  </si>
  <si>
    <t>分担金・負担金</t>
  </si>
  <si>
    <t>経常収支比率</t>
    <rPh sb="0" eb="2">
      <t>ケイジョウ</t>
    </rPh>
    <rPh sb="2" eb="4">
      <t>シュウシ</t>
    </rPh>
    <rPh sb="4" eb="6">
      <t>ヒリツ</t>
    </rPh>
    <phoneticPr fontId="35"/>
  </si>
  <si>
    <t>市町村名</t>
    <rPh sb="0" eb="3">
      <t>シチョウソン</t>
    </rPh>
    <rPh sb="3" eb="4">
      <t>メイ</t>
    </rPh>
    <phoneticPr fontId="35"/>
  </si>
  <si>
    <t>　　うち一部事務組合負担金</t>
  </si>
  <si>
    <t>純固定資産税</t>
    <rPh sb="0" eb="1">
      <t>ジュン</t>
    </rPh>
    <rPh sb="1" eb="3">
      <t>コテイ</t>
    </rPh>
    <rPh sb="3" eb="6">
      <t>シサンゼイ</t>
    </rPh>
    <phoneticPr fontId="35"/>
  </si>
  <si>
    <t>田野町</t>
  </si>
  <si>
    <t>地方交付税種地</t>
    <rPh sb="0" eb="2">
      <t>チホウ</t>
    </rPh>
    <rPh sb="2" eb="5">
      <t>コウフゼイ</t>
    </rPh>
    <rPh sb="5" eb="6">
      <t>シュ</t>
    </rPh>
    <rPh sb="6" eb="7">
      <t>チ</t>
    </rPh>
    <phoneticPr fontId="35"/>
  </si>
  <si>
    <t>2-2</t>
  </si>
  <si>
    <t>地方公社・第三セクター等一覧</t>
    <rPh sb="0" eb="2">
      <t>チホウ</t>
    </rPh>
    <rPh sb="2" eb="4">
      <t>コウシャ</t>
    </rPh>
    <rPh sb="5" eb="6">
      <t>ダイ</t>
    </rPh>
    <rPh sb="6" eb="7">
      <t>３</t>
    </rPh>
    <rPh sb="11" eb="12">
      <t>トウ</t>
    </rPh>
    <rPh sb="12" eb="14">
      <t>イチラン</t>
    </rPh>
    <phoneticPr fontId="35"/>
  </si>
  <si>
    <t>-2.2</t>
  </si>
  <si>
    <t>(　参考　）</t>
    <rPh sb="2" eb="4">
      <t>サンコウ</t>
    </rPh>
    <phoneticPr fontId="35"/>
  </si>
  <si>
    <t>会計名</t>
    <rPh sb="0" eb="2">
      <t>カイケイ</t>
    </rPh>
    <rPh sb="2" eb="3">
      <t>メイ</t>
    </rPh>
    <phoneticPr fontId="35"/>
  </si>
  <si>
    <t>(Ｅ)</t>
  </si>
  <si>
    <t>歳入歳出差引</t>
  </si>
  <si>
    <t>　　(※1)</t>
  </si>
  <si>
    <t>首都</t>
    <rPh sb="0" eb="2">
      <t>シュト</t>
    </rPh>
    <phoneticPr fontId="35"/>
  </si>
  <si>
    <t>翌年度に繰越すべき財源</t>
  </si>
  <si>
    <t>標準財政規模</t>
    <rPh sb="0" eb="2">
      <t>ヒョウジュン</t>
    </rPh>
    <rPh sb="2" eb="4">
      <t>ザイセイ</t>
    </rPh>
    <rPh sb="4" eb="6">
      <t>キボ</t>
    </rPh>
    <phoneticPr fontId="35"/>
  </si>
  <si>
    <t>近畿</t>
    <rPh sb="0" eb="2">
      <t>キンキ</t>
    </rPh>
    <phoneticPr fontId="35"/>
  </si>
  <si>
    <t>(Ｃ)－(Ｄ)</t>
  </si>
  <si>
    <t>内訳</t>
    <rPh sb="0" eb="2">
      <t>ウチワケ</t>
    </rPh>
    <phoneticPr fontId="35"/>
  </si>
  <si>
    <t>実質収支</t>
  </si>
  <si>
    <t>財政力指数</t>
    <rPh sb="0" eb="3">
      <t>ザイセイリョク</t>
    </rPh>
    <rPh sb="3" eb="5">
      <t>シスウ</t>
    </rPh>
    <phoneticPr fontId="35"/>
  </si>
  <si>
    <t>歳入</t>
    <rPh sb="0" eb="2">
      <t>サイニュウ</t>
    </rPh>
    <phoneticPr fontId="34"/>
  </si>
  <si>
    <r>
      <t>産業構造</t>
    </r>
    <r>
      <rPr>
        <sz val="9"/>
        <color indexed="8"/>
        <rFont val="ＭＳ ゴシック"/>
      </rPr>
      <t xml:space="preserve"> (※5)</t>
    </r>
    <rPh sb="0" eb="2">
      <t>サンギョウ</t>
    </rPh>
    <rPh sb="2" eb="4">
      <t>コウゾウ</t>
    </rPh>
    <phoneticPr fontId="35"/>
  </si>
  <si>
    <t>中部</t>
    <rPh sb="0" eb="2">
      <t>チュウブ</t>
    </rPh>
    <phoneticPr fontId="35"/>
  </si>
  <si>
    <t>職員数
(人)</t>
    <rPh sb="0" eb="3">
      <t>ショクインスウ</t>
    </rPh>
    <phoneticPr fontId="35"/>
  </si>
  <si>
    <t>一部事務組合等</t>
    <rPh sb="0" eb="2">
      <t>イチブ</t>
    </rPh>
    <rPh sb="2" eb="4">
      <t>ジム</t>
    </rPh>
    <rPh sb="4" eb="6">
      <t>クミアイ</t>
    </rPh>
    <rPh sb="6" eb="7">
      <t>トウ</t>
    </rPh>
    <phoneticPr fontId="35"/>
  </si>
  <si>
    <t>平成27年国調(人)</t>
    <rPh sb="4" eb="5">
      <t>ネン</t>
    </rPh>
    <rPh sb="5" eb="6">
      <t>コク</t>
    </rPh>
    <rPh sb="6" eb="7">
      <t>チョウ</t>
    </rPh>
    <phoneticPr fontId="35"/>
  </si>
  <si>
    <t>過疎</t>
    <rPh sb="0" eb="2">
      <t>カソ</t>
    </rPh>
    <phoneticPr fontId="35"/>
  </si>
  <si>
    <t>一般会計等の一覧</t>
  </si>
  <si>
    <t>参考</t>
    <rPh sb="0" eb="2">
      <t>サンコウ</t>
    </rPh>
    <phoneticPr fontId="35"/>
  </si>
  <si>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</si>
  <si>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</si>
  <si>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</si>
  <si>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</si>
  <si>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</si>
  <si>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5"/>
  </si>
  <si>
    <t>-8.6</t>
  </si>
  <si>
    <t>山振</t>
    <rPh sb="0" eb="1">
      <t>ヤマ</t>
    </rPh>
    <rPh sb="1" eb="2">
      <t>フ</t>
    </rPh>
    <phoneticPr fontId="3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</si>
  <si>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</si>
  <si>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</si>
  <si>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</si>
  <si>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5"/>
  </si>
  <si>
    <t>-</t>
  </si>
  <si>
    <t>将来負担比率　　（千円・％）</t>
    <rPh sb="0" eb="2">
      <t>ショウライ</t>
    </rPh>
    <rPh sb="2" eb="4">
      <t>フタン</t>
    </rPh>
    <phoneticPr fontId="35"/>
  </si>
  <si>
    <t>住民基本台帳人口
 (※7)</t>
    <rPh sb="0" eb="2">
      <t>ジュウミン</t>
    </rPh>
    <rPh sb="2" eb="4">
      <t>キホン</t>
    </rPh>
    <rPh sb="4" eb="6">
      <t>ダイチョウ</t>
    </rPh>
    <rPh sb="6" eb="8">
      <t>ジンコウ</t>
    </rPh>
    <phoneticPr fontId="35"/>
  </si>
  <si>
    <t>令06.01.01(人)</t>
    <rPh sb="0" eb="1">
      <t>レイ</t>
    </rPh>
    <phoneticPr fontId="35"/>
  </si>
  <si>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</si>
  <si>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35"/>
  </si>
  <si>
    <t>低開発</t>
    <rPh sb="0" eb="1">
      <t>テイ</t>
    </rPh>
    <rPh sb="1" eb="3">
      <t>カイハツ</t>
    </rPh>
    <phoneticPr fontId="35"/>
  </si>
  <si>
    <t>一部事務組合負担金（補助費等）</t>
    <rPh sb="0" eb="2">
      <t>イチブ</t>
    </rPh>
    <rPh sb="2" eb="4">
      <t>ジム</t>
    </rPh>
    <rPh sb="4" eb="6">
      <t>クミアイ</t>
    </rPh>
    <rPh sb="6" eb="9">
      <t>フタンキン</t>
    </rPh>
    <rPh sb="10" eb="13">
      <t>ホジョヒ</t>
    </rPh>
    <rPh sb="13" eb="14">
      <t>トウ</t>
    </rPh>
    <phoneticPr fontId="35"/>
  </si>
  <si>
    <t>国民健康保険事業会計の状況</t>
    <rPh sb="0" eb="2">
      <t>コクミン</t>
    </rPh>
    <rPh sb="2" eb="4">
      <t>ケンコウ</t>
    </rPh>
    <rPh sb="4" eb="6">
      <t>ホケン</t>
    </rPh>
    <rPh sb="6" eb="8">
      <t>ジギョウ</t>
    </rPh>
    <rPh sb="8" eb="10">
      <t>カイケイ</t>
    </rPh>
    <rPh sb="11" eb="13">
      <t>ジョウキョウ</t>
    </rPh>
    <phoneticPr fontId="35"/>
  </si>
  <si>
    <t>積立金取崩し額</t>
  </si>
  <si>
    <t>　連結実質赤字比率</t>
    <rPh sb="1" eb="3">
      <t>レンケツ</t>
    </rPh>
    <rPh sb="3" eb="5">
      <t>ジッシツ</t>
    </rPh>
    <rPh sb="5" eb="7">
      <t>アカジ</t>
    </rPh>
    <rPh sb="7" eb="9">
      <t>ヒリツ</t>
    </rPh>
    <phoneticPr fontId="35"/>
  </si>
  <si>
    <r>
      <t>資金不足比率 (※</t>
    </r>
    <r>
      <rPr>
        <sz val="9"/>
        <color indexed="8"/>
        <rFont val="ＭＳ ゴシック"/>
      </rPr>
      <t>4)</t>
    </r>
  </si>
  <si>
    <t>うち日本人(人)</t>
  </si>
  <si>
    <t>第1次</t>
    <rPh sb="0" eb="1">
      <t>ダイ</t>
    </rPh>
    <rPh sb="2" eb="3">
      <t>ジ</t>
    </rPh>
    <phoneticPr fontId="35"/>
  </si>
  <si>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</si>
  <si>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35"/>
  </si>
  <si>
    <t>　　軽自動車税</t>
  </si>
  <si>
    <t>実質単年度収支</t>
  </si>
  <si>
    <t>　実質公債費比率</t>
    <rPh sb="1" eb="3">
      <t>ジッシツ</t>
    </rPh>
    <rPh sb="3" eb="6">
      <t>コウサイヒ</t>
    </rPh>
    <rPh sb="6" eb="8">
      <t>ヒリツ</t>
    </rPh>
    <phoneticPr fontId="35"/>
  </si>
  <si>
    <t>令05.01.01(人)</t>
  </si>
  <si>
    <t>(Ｆ)</t>
  </si>
  <si>
    <t>　扶助費</t>
  </si>
  <si>
    <t>　うち、健全化法施行規則附則第三条に係る負担見込額</t>
  </si>
  <si>
    <t>　将来負担比率</t>
    <rPh sb="1" eb="3">
      <t>ショウライ</t>
    </rPh>
    <rPh sb="3" eb="5">
      <t>フタン</t>
    </rPh>
    <rPh sb="5" eb="7">
      <t>ヒリツ</t>
    </rPh>
    <phoneticPr fontId="35"/>
  </si>
  <si>
    <t>後期高齢者医療特別会計</t>
  </si>
  <si>
    <t>基準財政収入額</t>
  </si>
  <si>
    <t>労働費</t>
  </si>
  <si>
    <t>増減率  (％)</t>
    <rPh sb="0" eb="2">
      <t>ゾウゲン</t>
    </rPh>
    <rPh sb="2" eb="3">
      <t>リツ</t>
    </rPh>
    <phoneticPr fontId="35"/>
  </si>
  <si>
    <t>-2.1</t>
  </si>
  <si>
    <t>実質収支</t>
    <rPh sb="0" eb="2">
      <t>ジッシツ</t>
    </rPh>
    <rPh sb="2" eb="4">
      <t>シュウシ</t>
    </rPh>
    <phoneticPr fontId="35"/>
  </si>
  <si>
    <t>標準税収入額等</t>
  </si>
  <si>
    <t>面積 (k㎡)</t>
    <rPh sb="0" eb="2">
      <t>メンセキ</t>
    </rPh>
    <phoneticPr fontId="35"/>
  </si>
  <si>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</si>
  <si>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</si>
  <si>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5"/>
  </si>
  <si>
    <t>職員の状況 (※8)</t>
    <rPh sb="0" eb="2">
      <t>ショクイン</t>
    </rPh>
    <rPh sb="3" eb="5">
      <t>ジョウキョウ</t>
    </rPh>
    <phoneticPr fontId="35"/>
  </si>
  <si>
    <t>特別職等</t>
    <rPh sb="0" eb="2">
      <t>トクベツ</t>
    </rPh>
    <rPh sb="2" eb="3">
      <t>ショク</t>
    </rPh>
    <rPh sb="3" eb="4">
      <t>トウ</t>
    </rPh>
    <phoneticPr fontId="35"/>
  </si>
  <si>
    <t>当該団体からの債務保証に係る債務残高</t>
    <rPh sb="9" eb="11">
      <t>ホショウ</t>
    </rPh>
    <phoneticPr fontId="35"/>
  </si>
  <si>
    <t>定数</t>
    <rPh sb="0" eb="2">
      <t>テイスウ</t>
    </rPh>
    <phoneticPr fontId="3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</si>
  <si>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</si>
  <si>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5"/>
  </si>
  <si>
    <t>給料月額
(百円)</t>
    <rPh sb="0" eb="2">
      <t>キュウリョウ</t>
    </rPh>
    <rPh sb="2" eb="3">
      <t>ツキ</t>
    </rPh>
    <rPh sb="3" eb="4">
      <t>ガク</t>
    </rPh>
    <rPh sb="6" eb="8">
      <t>ヒャクエン</t>
    </rPh>
    <phoneticPr fontId="35"/>
  </si>
  <si>
    <t>資金剰余額
/不足額
（実質収支）</t>
  </si>
  <si>
    <t>地方債現在高</t>
  </si>
  <si>
    <t>・計</t>
  </si>
  <si>
    <t>　うち公的資金</t>
    <rPh sb="3" eb="5">
      <t>コウテキ</t>
    </rPh>
    <phoneticPr fontId="35"/>
  </si>
  <si>
    <t>計</t>
    <rPh sb="0" eb="1">
      <t>ケイ</t>
    </rPh>
    <phoneticPr fontId="35"/>
  </si>
  <si>
    <t>市区町村長</t>
    <rPh sb="0" eb="2">
      <t>シク</t>
    </rPh>
    <rPh sb="2" eb="4">
      <t>チョウソン</t>
    </rPh>
    <rPh sb="4" eb="5">
      <t>チョウ</t>
    </rPh>
    <phoneticPr fontId="35"/>
  </si>
  <si>
    <t>一般職員</t>
    <rPh sb="0" eb="2">
      <t>イッパン</t>
    </rPh>
    <rPh sb="2" eb="4">
      <t>ショクイン</t>
    </rPh>
    <phoneticPr fontId="35"/>
  </si>
  <si>
    <t>目的税</t>
  </si>
  <si>
    <t>地方債現在高（臨時財政対策債除き）</t>
  </si>
  <si>
    <t>R05</t>
  </si>
  <si>
    <t>経常一般財源等</t>
    <rPh sb="0" eb="2">
      <t>ケイジョウ</t>
    </rPh>
    <rPh sb="2" eb="4">
      <t>イッパン</t>
    </rPh>
    <rPh sb="4" eb="7">
      <t>ザイゲントウ</t>
    </rPh>
    <phoneticPr fontId="35"/>
  </si>
  <si>
    <t>副市区町村長</t>
    <rPh sb="0" eb="1">
      <t>フク</t>
    </rPh>
    <rPh sb="1" eb="3">
      <t>シク</t>
    </rPh>
    <rPh sb="3" eb="5">
      <t>チョウソン</t>
    </rPh>
    <rPh sb="5" eb="6">
      <t>チョウ</t>
    </rPh>
    <phoneticPr fontId="35"/>
  </si>
  <si>
    <t>　うち消防職員</t>
    <rPh sb="3" eb="5">
      <t>ショウボウ</t>
    </rPh>
    <rPh sb="5" eb="7">
      <t>ショクイン</t>
    </rPh>
    <phoneticPr fontId="35"/>
  </si>
  <si>
    <t>教育長</t>
  </si>
  <si>
    <t>　うち技能労務職員</t>
    <rPh sb="3" eb="5">
      <t>ギノウ</t>
    </rPh>
    <rPh sb="5" eb="7">
      <t>ロウム</t>
    </rPh>
    <rPh sb="7" eb="9">
      <t>ショクイン</t>
    </rPh>
    <phoneticPr fontId="35"/>
  </si>
  <si>
    <t>収益事業収入</t>
  </si>
  <si>
    <t>議会議長</t>
    <rPh sb="0" eb="2">
      <t>ギカイ</t>
    </rPh>
    <rPh sb="2" eb="4">
      <t>ギチョウ</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</si>
  <si>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35"/>
  </si>
  <si>
    <t>教育公務員</t>
    <rPh sb="0" eb="2">
      <t>キョウイク</t>
    </rPh>
    <rPh sb="2" eb="5">
      <t>コウムイン</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</si>
  <si>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</si>
  <si>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</si>
  <si>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5"/>
  </si>
  <si>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</si>
  <si>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35"/>
  </si>
  <si>
    <t>積立金
現在高</t>
    <rPh sb="4" eb="7">
      <t>ゲンザイダカ</t>
    </rPh>
    <phoneticPr fontId="6"/>
  </si>
  <si>
    <t>議会議員</t>
    <rPh sb="0" eb="2">
      <t>ギカイ</t>
    </rPh>
    <rPh sb="2" eb="4">
      <t>ギイン</t>
    </rPh>
    <phoneticPr fontId="35"/>
  </si>
  <si>
    <t>　法定外目的税</t>
  </si>
  <si>
    <t>合計</t>
    <rPh sb="0" eb="2">
      <t>ゴウケイ</t>
    </rPh>
    <phoneticPr fontId="35"/>
  </si>
  <si>
    <t>減債基金</t>
    <rPh sb="0" eb="1">
      <t>ゲン</t>
    </rPh>
    <rPh sb="1" eb="2">
      <t>サイ</t>
    </rPh>
    <rPh sb="2" eb="4">
      <t>キキン</t>
    </rPh>
    <phoneticPr fontId="35"/>
  </si>
  <si>
    <t>うち単独分</t>
    <rPh sb="2" eb="4">
      <t>タンドク</t>
    </rPh>
    <rPh sb="4" eb="5">
      <t>ブン</t>
    </rPh>
    <phoneticPr fontId="35"/>
  </si>
  <si>
    <t>ラスパイレス指数</t>
    <rPh sb="6" eb="8">
      <t>シスウ</t>
    </rPh>
    <phoneticPr fontId="35"/>
  </si>
  <si>
    <t>投資的経費計</t>
    <rPh sb="5" eb="6">
      <t>ケイ</t>
    </rPh>
    <phoneticPr fontId="35"/>
  </si>
  <si>
    <t>公営企業（法適）の一覧</t>
    <rPh sb="0" eb="2">
      <t>コウエイ</t>
    </rPh>
    <rPh sb="2" eb="4">
      <t>キギョウ</t>
    </rPh>
    <phoneticPr fontId="35"/>
  </si>
  <si>
    <t>公営企業（法非適）の一覧</t>
    <rPh sb="0" eb="2">
      <t>コウエイ</t>
    </rPh>
    <rPh sb="2" eb="4">
      <t>キギョウ</t>
    </rPh>
    <rPh sb="6" eb="7">
      <t>ヒ</t>
    </rPh>
    <phoneticPr fontId="35"/>
  </si>
  <si>
    <t>将来負担の状況</t>
  </si>
  <si>
    <t>関係する一部事務組合等一覧</t>
    <rPh sb="0" eb="2">
      <t>カンケイ</t>
    </rPh>
    <rPh sb="4" eb="6">
      <t>イチブ</t>
    </rPh>
    <rPh sb="6" eb="8">
      <t>ジム</t>
    </rPh>
    <rPh sb="8" eb="10">
      <t>クミアイ</t>
    </rPh>
    <rPh sb="10" eb="11">
      <t>トウ</t>
    </rPh>
    <rPh sb="11" eb="13">
      <t>イチラン</t>
    </rPh>
    <phoneticPr fontId="35"/>
  </si>
  <si>
    <t>会計名</t>
  </si>
  <si>
    <t>　前年度繰上充用金</t>
  </si>
  <si>
    <t>項番</t>
    <rPh sb="0" eb="2">
      <t>コウバン</t>
    </rPh>
    <phoneticPr fontId="35"/>
  </si>
  <si>
    <t>団体名</t>
    <rPh sb="0" eb="2">
      <t>ダンタイ</t>
    </rPh>
    <phoneticPr fontId="35"/>
  </si>
  <si>
    <t>（注釈）</t>
    <rPh sb="1" eb="3">
      <t>チュウシャク</t>
    </rPh>
    <phoneticPr fontId="35"/>
  </si>
  <si>
    <t>※1：経常収支比率の( )内の数値は、「減収補塡債（特例分）」及び「臨時財政対策債」を除いて算出したものである。</t>
  </si>
  <si>
    <t>収入済額</t>
    <rPh sb="0" eb="2">
      <t>シュウニュウ</t>
    </rPh>
    <rPh sb="2" eb="3">
      <t>スミ</t>
    </rPh>
    <rPh sb="3" eb="4">
      <t>ガク</t>
    </rPh>
    <phoneticPr fontId="3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</si>
  <si>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</si>
  <si>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</si>
  <si>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</si>
  <si>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</si>
  <si>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　普通交付税</t>
  </si>
  <si>
    <t>(2)各会計、関係団体の財政状況及び健全化判断比率（市町村）</t>
    <rPh sb="26" eb="29">
      <t>シチョウソン</t>
    </rPh>
    <phoneticPr fontId="3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</si>
  <si>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</si>
  <si>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</si>
  <si>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</si>
  <si>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</si>
  <si>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令和5年度</t>
  </si>
  <si>
    <t>高知県田野町</t>
  </si>
  <si>
    <t>連結実質赤字額</t>
    <rPh sb="0" eb="2">
      <t>レンケツ</t>
    </rPh>
    <rPh sb="2" eb="4">
      <t>ジッシツ</t>
    </rPh>
    <rPh sb="4" eb="7">
      <t>アカジガク</t>
    </rPh>
    <phoneticPr fontId="35"/>
  </si>
  <si>
    <t>一般会計等（純計）</t>
    <rPh sb="0" eb="2">
      <t>イッパン</t>
    </rPh>
    <rPh sb="2" eb="4">
      <t>カイケイ</t>
    </rPh>
    <rPh sb="4" eb="5">
      <t>トウ</t>
    </rPh>
    <rPh sb="6" eb="8">
      <t>ジュンケイ</t>
    </rPh>
    <phoneticPr fontId="35"/>
  </si>
  <si>
    <t>(1) 普通会計の状況（市町村）</t>
    <rPh sb="4" eb="6">
      <t>フツウ</t>
    </rPh>
    <rPh sb="6" eb="8">
      <t>カイケイ</t>
    </rPh>
    <rPh sb="9" eb="11">
      <t>ジョウキョウ</t>
    </rPh>
    <rPh sb="12" eb="15">
      <t>シチョウソン</t>
    </rPh>
    <phoneticPr fontId="35"/>
  </si>
  <si>
    <t>地方税の状況（単位 千円・％）</t>
    <rPh sb="0" eb="2">
      <t>チホウ</t>
    </rPh>
    <rPh sb="2" eb="3">
      <t>ゼイ</t>
    </rPh>
    <rPh sb="4" eb="6">
      <t>ジョウキョウ</t>
    </rPh>
    <rPh sb="7" eb="9">
      <t>タンイ</t>
    </rPh>
    <rPh sb="10" eb="12">
      <t>センエン</t>
    </rPh>
    <phoneticPr fontId="35"/>
  </si>
  <si>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</si>
  <si>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</si>
  <si>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</si>
  <si>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5"/>
  </si>
  <si>
    <t>▲退職金</t>
    <rPh sb="1" eb="3">
      <t>タイショク</t>
    </rPh>
    <rPh sb="3" eb="4">
      <t>キン</t>
    </rPh>
    <phoneticPr fontId="35"/>
  </si>
  <si>
    <t>地方税</t>
  </si>
  <si>
    <t>構成比</t>
    <rPh sb="0" eb="3">
      <t>コウセイヒ</t>
    </rPh>
    <phoneticPr fontId="35"/>
  </si>
  <si>
    <t>使用料</t>
  </si>
  <si>
    <t>　うち利子</t>
  </si>
  <si>
    <t>区分</t>
  </si>
  <si>
    <t>超過課税分</t>
    <rPh sb="0" eb="2">
      <t>チョウカ</t>
    </rPh>
    <rPh sb="2" eb="4">
      <t>カゼイ</t>
    </rPh>
    <rPh sb="4" eb="5">
      <t>ブン</t>
    </rPh>
    <phoneticPr fontId="35"/>
  </si>
  <si>
    <t>目的別歳出の状況（単位 千円・％）</t>
  </si>
  <si>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</si>
  <si>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</si>
  <si>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</si>
  <si>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</si>
  <si>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35"/>
  </si>
  <si>
    <t>(A)のうち普通建設事業費</t>
    <rPh sb="6" eb="8">
      <t>フツウ</t>
    </rPh>
    <rPh sb="8" eb="10">
      <t>ケンセツ</t>
    </rPh>
    <rPh sb="10" eb="13">
      <t>ジギョウヒ</t>
    </rPh>
    <phoneticPr fontId="35"/>
  </si>
  <si>
    <t>(Ａ)</t>
  </si>
  <si>
    <t>(A)のうち充当一般財源等</t>
    <rPh sb="6" eb="8">
      <t>ジュウトウ</t>
    </rPh>
    <rPh sb="8" eb="10">
      <t>イッパン</t>
    </rPh>
    <rPh sb="10" eb="12">
      <t>ザイゲン</t>
    </rPh>
    <rPh sb="12" eb="13">
      <t>ナド</t>
    </rPh>
    <phoneticPr fontId="35"/>
  </si>
  <si>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</si>
  <si>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</si>
  <si>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</si>
  <si>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</si>
  <si>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5"/>
  </si>
  <si>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</si>
  <si>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</si>
  <si>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5"/>
  </si>
  <si>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</si>
  <si>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</si>
  <si>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</si>
  <si>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</si>
  <si>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</si>
  <si>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</si>
  <si>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</si>
  <si>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</si>
  <si>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</si>
  <si>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</si>
  <si>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</si>
  <si>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</si>
  <si>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</si>
  <si>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</si>
  <si>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</si>
  <si>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</si>
  <si>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</si>
  <si>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</si>
  <si>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</si>
  <si>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</si>
  <si>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</si>
  <si>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</si>
  <si>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</si>
  <si>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</si>
  <si>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</si>
  <si>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</si>
  <si>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</si>
  <si>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</si>
  <si>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</si>
  <si>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5"/>
  </si>
  <si>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</si>
  <si>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</si>
  <si>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</si>
  <si>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</si>
  <si>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</si>
  <si>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</si>
  <si>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</si>
  <si>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5"/>
  </si>
  <si>
    <t>決算額</t>
  </si>
  <si>
    <t>市町村民税</t>
    <rPh sb="0" eb="3">
      <t>シチョウソン</t>
    </rPh>
    <rPh sb="3" eb="4">
      <t>ミン</t>
    </rPh>
    <rPh sb="4" eb="5">
      <t>ゼイ</t>
    </rPh>
    <phoneticPr fontId="3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</si>
  <si>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</si>
  <si>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</si>
  <si>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</si>
  <si>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</si>
  <si>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</si>
  <si>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</si>
  <si>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</si>
  <si>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</si>
  <si>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5"/>
  </si>
  <si>
    <t>　公債費</t>
  </si>
  <si>
    <t>増減率(%)(B)</t>
    <rPh sb="0" eb="3">
      <t>ゾウゲンリツ</t>
    </rPh>
    <phoneticPr fontId="3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</si>
  <si>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</si>
  <si>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</si>
  <si>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5"/>
  </si>
  <si>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</si>
  <si>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</si>
  <si>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</si>
  <si>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4"/>
  </si>
  <si>
    <t>令和5年度</t>
    <rPh sb="0" eb="2">
      <t>レイワ</t>
    </rPh>
    <rPh sb="3" eb="5">
      <t>ネンド</t>
    </rPh>
    <phoneticPr fontId="35"/>
  </si>
  <si>
    <t>令和4年度</t>
    <rPh sb="0" eb="2">
      <t>レイワ</t>
    </rPh>
    <rPh sb="4" eb="5">
      <t>ド</t>
    </rPh>
    <phoneticPr fontId="35"/>
  </si>
  <si>
    <t>　うち元金</t>
  </si>
  <si>
    <t>現年</t>
    <rPh sb="0" eb="1">
      <t>ゲン</t>
    </rPh>
    <rPh sb="1" eb="2">
      <t>ネン</t>
    </rPh>
    <phoneticPr fontId="35"/>
  </si>
  <si>
    <t>都道府県支出金</t>
  </si>
  <si>
    <t>国営土地改良事業に係るもの</t>
    <rPh sb="0" eb="2">
      <t>コクエイ</t>
    </rPh>
    <rPh sb="2" eb="4">
      <t>トチ</t>
    </rPh>
    <rPh sb="4" eb="6">
      <t>カイリョウ</t>
    </rPh>
    <rPh sb="6" eb="8">
      <t>ジギョウ</t>
    </rPh>
    <rPh sb="9" eb="10">
      <t>カカ</t>
    </rPh>
    <phoneticPr fontId="34"/>
  </si>
  <si>
    <t>一時借入金利子</t>
  </si>
  <si>
    <t>その他の経費</t>
    <rPh sb="2" eb="3">
      <t>タ</t>
    </rPh>
    <rPh sb="4" eb="6">
      <t>ケイヒ</t>
    </rPh>
    <phoneticPr fontId="3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</si>
  <si>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</si>
  <si>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</si>
  <si>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</si>
  <si>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</si>
  <si>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繰入金</t>
  </si>
  <si>
    <t>公営事業等への繰出</t>
    <rPh sb="0" eb="2">
      <t>コウエイ</t>
    </rPh>
    <rPh sb="2" eb="4">
      <t>ジギョウ</t>
    </rPh>
    <rPh sb="4" eb="5">
      <t>トウ</t>
    </rPh>
    <rPh sb="7" eb="9">
      <t>クリダ</t>
    </rPh>
    <phoneticPr fontId="3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</si>
  <si>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</si>
  <si>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</si>
  <si>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</si>
  <si>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簡易水道</t>
  </si>
  <si>
    <t xml:space="preserve"> 過去５年間平均</t>
    <rPh sb="1" eb="3">
      <t>カコ</t>
    </rPh>
    <rPh sb="4" eb="6">
      <t>ネンカン</t>
    </rPh>
    <rPh sb="6" eb="8">
      <t>ヘイキン</t>
    </rPh>
    <phoneticPr fontId="35"/>
  </si>
  <si>
    <t>財政再生基準</t>
  </si>
  <si>
    <t>実質公債費比率</t>
  </si>
  <si>
    <t>再差引収支</t>
    <rPh sb="0" eb="1">
      <t>サイ</t>
    </rPh>
    <rPh sb="1" eb="3">
      <t>サシヒキ</t>
    </rPh>
    <rPh sb="3" eb="5">
      <t>シュウシ</t>
    </rPh>
    <phoneticPr fontId="35"/>
  </si>
  <si>
    <t>地方債</t>
  </si>
  <si>
    <t>介護サービス</t>
  </si>
  <si>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</si>
  <si>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</si>
  <si>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</si>
  <si>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</si>
  <si>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</si>
  <si>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</si>
  <si>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</si>
  <si>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</si>
  <si>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</si>
  <si>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</si>
  <si>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</si>
  <si>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</si>
  <si>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</si>
  <si>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</si>
  <si>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</si>
  <si>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</si>
  <si>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</si>
  <si>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</si>
  <si>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</si>
  <si>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</si>
  <si>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</si>
  <si>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</si>
  <si>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</si>
  <si>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</si>
  <si>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</si>
  <si>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</si>
  <si>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</si>
  <si>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</si>
  <si>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</si>
  <si>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5"/>
  </si>
  <si>
    <t>備考</t>
    <rPh sb="0" eb="2">
      <t>ビコウ</t>
    </rPh>
    <phoneticPr fontId="35"/>
  </si>
  <si>
    <t>地方公社・第三セクター等名</t>
    <rPh sb="12" eb="13">
      <t>メイ</t>
    </rPh>
    <phoneticPr fontId="3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</si>
  <si>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</si>
  <si>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</si>
  <si>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</si>
  <si>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</si>
  <si>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3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</si>
  <si>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</si>
  <si>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</si>
  <si>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</si>
  <si>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実質赤字額</t>
    <rPh sb="0" eb="2">
      <t>ジッシツ</t>
    </rPh>
    <rPh sb="2" eb="5">
      <t>アカジガク</t>
    </rPh>
    <phoneticPr fontId="35"/>
  </si>
  <si>
    <t>減債基金積立不足算定額</t>
    <rPh sb="0" eb="2">
      <t>ゲンサイ</t>
    </rPh>
    <rPh sb="2" eb="4">
      <t>キキン</t>
    </rPh>
    <rPh sb="4" eb="6">
      <t>ツミタテ</t>
    </rPh>
    <rPh sb="6" eb="8">
      <t>ブソク</t>
    </rPh>
    <rPh sb="8" eb="10">
      <t>サンテイ</t>
    </rPh>
    <rPh sb="10" eb="11">
      <t>ガク</t>
    </rPh>
    <phoneticPr fontId="35"/>
  </si>
  <si>
    <t>総収益
（歳入）</t>
  </si>
  <si>
    <t>総費用
（歳出）</t>
  </si>
  <si>
    <t>純損益
（形式収支）</t>
  </si>
  <si>
    <t>左のうち
一般会計等
繰入見込額</t>
  </si>
  <si>
    <t>資金不足
比率</t>
    <rPh sb="0" eb="2">
      <t>シキン</t>
    </rPh>
    <rPh sb="2" eb="4">
      <t>フソク</t>
    </rPh>
    <rPh sb="5" eb="7">
      <t>ヒリツ</t>
    </rPh>
    <phoneticPr fontId="35"/>
  </si>
  <si>
    <t>国民健康保険特別会計</t>
  </si>
  <si>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</si>
  <si>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</si>
  <si>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</si>
  <si>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5"/>
  </si>
  <si>
    <t>実質公債費比率　　（千円・％）</t>
    <rPh sb="0" eb="2">
      <t>ジッシツ</t>
    </rPh>
    <rPh sb="2" eb="4">
      <t>コウサイ</t>
    </rPh>
    <rPh sb="4" eb="5">
      <t>ヒ</t>
    </rPh>
    <rPh sb="5" eb="7">
      <t>ヒリツ</t>
    </rPh>
    <rPh sb="10" eb="12">
      <t>センエン</t>
    </rPh>
    <phoneticPr fontId="35"/>
  </si>
  <si>
    <t>区分</t>
    <rPh sb="0" eb="1">
      <t>ク</t>
    </rPh>
    <rPh sb="1" eb="2">
      <t>ブン</t>
    </rPh>
    <phoneticPr fontId="34"/>
  </si>
  <si>
    <t>令和3年度</t>
    <rPh sb="0" eb="2">
      <t>レイワ</t>
    </rPh>
    <rPh sb="3" eb="5">
      <t>ネンド</t>
    </rPh>
    <phoneticPr fontId="35"/>
  </si>
  <si>
    <t>令和4年度</t>
    <rPh sb="0" eb="2">
      <t>レイワ</t>
    </rPh>
    <rPh sb="3" eb="5">
      <t>ネンド</t>
    </rPh>
    <phoneticPr fontId="35"/>
  </si>
  <si>
    <t>分母比</t>
    <rPh sb="0" eb="2">
      <t>ブンボ</t>
    </rPh>
    <rPh sb="2" eb="3">
      <t>ヒ</t>
    </rPh>
    <phoneticPr fontId="3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</si>
  <si>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</si>
  <si>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</si>
  <si>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</si>
  <si>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</si>
  <si>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</si>
  <si>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</si>
  <si>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R03</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</si>
  <si>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</si>
  <si>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</si>
  <si>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</si>
  <si>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35"/>
  </si>
  <si>
    <t>その他上記に準ずるもの</t>
    <rPh sb="2" eb="3">
      <t>タ</t>
    </rPh>
    <rPh sb="3" eb="5">
      <t>ジョウキ</t>
    </rPh>
    <rPh sb="6" eb="7">
      <t>ジュン</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</si>
  <si>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</si>
  <si>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</si>
  <si>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将来負担比率（(Ｅ)－(Ｆ)）／（(Ｃ)－(Ｄ)）×１００</t>
    <rPh sb="0" eb="2">
      <t>ショウライ</t>
    </rPh>
    <rPh sb="2" eb="4">
      <t>フタン</t>
    </rPh>
    <rPh sb="4" eb="6">
      <t>ヒリツ</t>
    </rPh>
    <phoneticPr fontId="35"/>
  </si>
  <si>
    <t>その他の会計</t>
  </si>
  <si>
    <t>当該団体(円)</t>
    <rPh sb="0" eb="2">
      <t>トウガイ</t>
    </rPh>
    <rPh sb="2" eb="4">
      <t>ダンタイ</t>
    </rPh>
    <rPh sb="5" eb="6">
      <t>エン</t>
    </rPh>
    <phoneticPr fontId="35"/>
  </si>
  <si>
    <t>増減率(%)(A)</t>
    <rPh sb="0" eb="3">
      <t>ゾウゲンリツ</t>
    </rPh>
    <phoneticPr fontId="35"/>
  </si>
  <si>
    <t>公社・
三セク等</t>
    <rPh sb="0" eb="2">
      <t>コウシャ</t>
    </rPh>
    <rPh sb="4" eb="5">
      <t>サン</t>
    </rPh>
    <rPh sb="7" eb="8">
      <t>トウ</t>
    </rPh>
    <phoneticPr fontId="35"/>
  </si>
  <si>
    <t>健全化判断比率</t>
    <rPh sb="0" eb="3">
      <t>ケンゼンカ</t>
    </rPh>
    <rPh sb="3" eb="5">
      <t>ハンダン</t>
    </rPh>
    <rPh sb="5" eb="7">
      <t>ヒリツ</t>
    </rPh>
    <phoneticPr fontId="37"/>
  </si>
  <si>
    <t>特定財源の額</t>
    <rPh sb="0" eb="2">
      <t>トクテイ</t>
    </rPh>
    <rPh sb="2" eb="4">
      <t>ザイゲン</t>
    </rPh>
    <rPh sb="5" eb="6">
      <t>ガク</t>
    </rPh>
    <phoneticPr fontId="35"/>
  </si>
  <si>
    <t>算入公債費等の額</t>
    <rPh sb="0" eb="2">
      <t>サンニュウ</t>
    </rPh>
    <rPh sb="2" eb="4">
      <t>コウサイ</t>
    </rPh>
    <rPh sb="4" eb="5">
      <t>ヒ</t>
    </rPh>
    <rPh sb="5" eb="6">
      <t>トウ</t>
    </rPh>
    <rPh sb="7" eb="8">
      <t>ガク</t>
    </rPh>
    <phoneticPr fontId="35"/>
  </si>
  <si>
    <t>(Ｄ)</t>
  </si>
  <si>
    <t>(単年度)</t>
    <rPh sb="1" eb="4">
      <t>タンネンド</t>
    </rPh>
    <phoneticPr fontId="35"/>
  </si>
  <si>
    <t>人件費及び人件費に準ずる費用の分析</t>
    <rPh sb="0" eb="3">
      <t>ジンケンヒ</t>
    </rPh>
    <rPh sb="3" eb="4">
      <t>オヨ</t>
    </rPh>
    <rPh sb="5" eb="8">
      <t>ジンケンヒ</t>
    </rPh>
    <rPh sb="9" eb="10">
      <t>ジュン</t>
    </rPh>
    <rPh sb="12" eb="14">
      <t>ヒヨウ</t>
    </rPh>
    <rPh sb="15" eb="17">
      <t>ブンセキ</t>
    </rPh>
    <phoneticPr fontId="35"/>
  </si>
  <si>
    <t>人口1人当たり決算額</t>
    <rPh sb="0" eb="2">
      <t>ジンコウ</t>
    </rPh>
    <rPh sb="2" eb="4">
      <t>ヒトリ</t>
    </rPh>
    <rPh sb="4" eb="5">
      <t>ア</t>
    </rPh>
    <rPh sb="7" eb="9">
      <t>ケッサン</t>
    </rPh>
    <rPh sb="9" eb="10">
      <t>ガク</t>
    </rPh>
    <phoneticPr fontId="35"/>
  </si>
  <si>
    <t>当該団体（円）</t>
    <rPh sb="0" eb="2">
      <t>トウガイ</t>
    </rPh>
    <rPh sb="2" eb="4">
      <t>ダンタイ</t>
    </rPh>
    <rPh sb="5" eb="6">
      <t>エン</t>
    </rPh>
    <phoneticPr fontId="35"/>
  </si>
  <si>
    <t>類似団体平均（円）</t>
    <rPh sb="0" eb="2">
      <t>ルイジ</t>
    </rPh>
    <rPh sb="2" eb="4">
      <t>ダンタイ</t>
    </rPh>
    <rPh sb="4" eb="6">
      <t>ヘイキン</t>
    </rPh>
    <rPh sb="7" eb="8">
      <t>エン</t>
    </rPh>
    <phoneticPr fontId="35"/>
  </si>
  <si>
    <t>対比（％）</t>
    <rPh sb="0" eb="2">
      <t>タイヒ</t>
    </rPh>
    <phoneticPr fontId="35"/>
  </si>
  <si>
    <t>人件費</t>
    <rPh sb="0" eb="3">
      <t>ジンケンヒ</t>
    </rPh>
    <phoneticPr fontId="3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</si>
  <si>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</si>
  <si>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</si>
  <si>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当該団体</t>
    <rPh sb="0" eb="2">
      <t>トウガイ</t>
    </rPh>
    <rPh sb="2" eb="4">
      <t>ダンタイ</t>
    </rPh>
    <phoneticPr fontId="35"/>
  </si>
  <si>
    <t>人口1,000人当たり職員数（人）</t>
    <rPh sb="0" eb="2">
      <t>ジンコウ</t>
    </rPh>
    <rPh sb="7" eb="8">
      <t>ニン</t>
    </rPh>
    <rPh sb="8" eb="9">
      <t>ア</t>
    </rPh>
    <rPh sb="11" eb="14">
      <t>ショクインスウ</t>
    </rPh>
    <rPh sb="15" eb="16">
      <t>ヒト</t>
    </rPh>
    <phoneticPr fontId="35"/>
  </si>
  <si>
    <t>ラスパイレス指数</t>
    <rPh sb="6" eb="8">
      <t>シスウ</t>
    </rPh>
    <phoneticPr fontId="40"/>
  </si>
  <si>
    <t>（注）人口については、各調査対象年度の1月1日現在の住民基本台帳に登載されている人口に基づいている。</t>
    <rPh sb="14" eb="16">
      <t>タイショウ</t>
    </rPh>
    <phoneticPr fontId="3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</si>
  <si>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</si>
  <si>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</si>
  <si>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</si>
  <si>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</si>
  <si>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</si>
  <si>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安芸広域市町村圏事務組合（一般会計）</t>
    <rPh sb="0" eb="2">
      <t>アキ</t>
    </rPh>
    <rPh sb="2" eb="4">
      <t>コウイキ</t>
    </rPh>
    <rPh sb="4" eb="7">
      <t>シチョウソン</t>
    </rPh>
    <rPh sb="7" eb="8">
      <t>ケン</t>
    </rPh>
    <rPh sb="8" eb="10">
      <t>ジム</t>
    </rPh>
    <rPh sb="10" eb="12">
      <t>クミアイ</t>
    </rPh>
    <rPh sb="13" eb="15">
      <t>イッパン</t>
    </rPh>
    <rPh sb="15" eb="17">
      <t>カイケイ</t>
    </rPh>
    <phoneticPr fontId="35"/>
  </si>
  <si>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</si>
  <si>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</si>
  <si>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5"/>
  </si>
  <si>
    <t>普通建設事業費</t>
    <rPh sb="0" eb="2">
      <t>フツウ</t>
    </rPh>
    <rPh sb="2" eb="4">
      <t>ケンセツ</t>
    </rPh>
    <rPh sb="4" eb="7">
      <t>ジギョウヒ</t>
    </rPh>
    <phoneticPr fontId="35"/>
  </si>
  <si>
    <t>類似団体平均(円)</t>
    <rPh sb="0" eb="2">
      <t>ルイジ</t>
    </rPh>
    <rPh sb="2" eb="4">
      <t>ダンタイ</t>
    </rPh>
    <rPh sb="4" eb="6">
      <t>ヘイキン</t>
    </rPh>
    <rPh sb="7" eb="8">
      <t>エン</t>
    </rPh>
    <phoneticPr fontId="35"/>
  </si>
  <si>
    <t>(A)-(B)</t>
  </si>
  <si>
    <t xml:space="preserve"> R01</t>
  </si>
  <si>
    <t xml:space="preserve"> R05</t>
  </si>
  <si>
    <t>類似団体内平均(円)</t>
    <rPh sb="0" eb="2">
      <t>ルイジ</t>
    </rPh>
    <rPh sb="2" eb="4">
      <t>ダンタイ</t>
    </rPh>
    <phoneticPr fontId="35"/>
  </si>
  <si>
    <t>R02</t>
  </si>
  <si>
    <t>R04</t>
  </si>
  <si>
    <t>▲ 0.18</t>
  </si>
  <si>
    <t>その他会計（赤字）</t>
  </si>
  <si>
    <t>安芸広域市町村圏特別養護老人ホーム組合（一般会計）</t>
    <rPh sb="0" eb="2">
      <t>アキ</t>
    </rPh>
    <rPh sb="2" eb="4">
      <t>コウイキ</t>
    </rPh>
    <rPh sb="4" eb="7">
      <t>シチョウソン</t>
    </rPh>
    <rPh sb="7" eb="8">
      <t>ケン</t>
    </rPh>
    <rPh sb="8" eb="10">
      <t>トクベツ</t>
    </rPh>
    <rPh sb="10" eb="12">
      <t>ヨウゴ</t>
    </rPh>
    <rPh sb="12" eb="14">
      <t>ロウジン</t>
    </rPh>
    <rPh sb="17" eb="19">
      <t>クミアイ</t>
    </rPh>
    <rPh sb="20" eb="22">
      <t>イッパン</t>
    </rPh>
    <rPh sb="22" eb="24">
      <t>カイケイ</t>
    </rPh>
    <phoneticPr fontId="35"/>
  </si>
  <si>
    <t>安芸広域市町村圏事務組合（滞納整理事業特別会計）</t>
    <rPh sb="0" eb="2">
      <t>アキ</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35"/>
  </si>
  <si>
    <t>中芸広域連合（一般会計）</t>
    <rPh sb="0" eb="2">
      <t>チュウゲイ</t>
    </rPh>
    <rPh sb="2" eb="4">
      <t>コウイキ</t>
    </rPh>
    <rPh sb="4" eb="6">
      <t>レンゴウ</t>
    </rPh>
    <rPh sb="7" eb="9">
      <t>イッパン</t>
    </rPh>
    <rPh sb="9" eb="11">
      <t>カイケイ</t>
    </rPh>
    <phoneticPr fontId="35"/>
  </si>
  <si>
    <t>中芸広域連合（介護保険事業特別会計）</t>
    <rPh sb="0" eb="2">
      <t>チュウゲイ</t>
    </rPh>
    <rPh sb="2" eb="4">
      <t>コウイキ</t>
    </rPh>
    <rPh sb="4" eb="6">
      <t>レンゴウ</t>
    </rPh>
    <rPh sb="7" eb="9">
      <t>カイゴ</t>
    </rPh>
    <rPh sb="9" eb="11">
      <t>ホケン</t>
    </rPh>
    <rPh sb="11" eb="13">
      <t>ジギョウ</t>
    </rPh>
    <rPh sb="13" eb="15">
      <t>トクベツ</t>
    </rPh>
    <rPh sb="15" eb="17">
      <t>カイケイ</t>
    </rPh>
    <phoneticPr fontId="35"/>
  </si>
  <si>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35"/>
  </si>
  <si>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35"/>
  </si>
  <si>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35"/>
  </si>
  <si>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35"/>
  </si>
  <si>
    <t>ふるさと応援基金</t>
    <rPh sb="4" eb="6">
      <t>オウエン</t>
    </rPh>
    <rPh sb="6" eb="8">
      <t>キキン</t>
    </rPh>
    <phoneticPr fontId="35"/>
  </si>
  <si>
    <t>施設等整備基金</t>
    <rPh sb="0" eb="2">
      <t>シセツ</t>
    </rPh>
    <rPh sb="2" eb="3">
      <t>トウ</t>
    </rPh>
    <rPh sb="3" eb="5">
      <t>セイビ</t>
    </rPh>
    <rPh sb="5" eb="7">
      <t>キキン</t>
    </rPh>
    <phoneticPr fontId="35"/>
  </si>
  <si>
    <t>地域福祉基金</t>
    <rPh sb="0" eb="2">
      <t>チイキ</t>
    </rPh>
    <rPh sb="2" eb="4">
      <t>フクシ</t>
    </rPh>
    <rPh sb="4" eb="6">
      <t>キキン</t>
    </rPh>
    <phoneticPr fontId="35"/>
  </si>
  <si>
    <t>防災対策加速化基金</t>
    <rPh sb="0" eb="2">
      <t>ボウサイ</t>
    </rPh>
    <rPh sb="2" eb="4">
      <t>タイサク</t>
    </rPh>
    <rPh sb="4" eb="7">
      <t>カソクカ</t>
    </rPh>
    <rPh sb="7" eb="9">
      <t>キキン</t>
    </rPh>
    <phoneticPr fontId="35"/>
  </si>
  <si>
    <t>交通遺児健全育成基金</t>
    <rPh sb="0" eb="2">
      <t>コウツウ</t>
    </rPh>
    <rPh sb="2" eb="4">
      <t>イジ</t>
    </rPh>
    <rPh sb="4" eb="6">
      <t>ケンゼン</t>
    </rPh>
    <rPh sb="6" eb="8">
      <t>イクセイ</t>
    </rPh>
    <rPh sb="8" eb="10">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</si>
  <si>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5"/>
  </si>
  <si>
    <t>分析欄</t>
    <rPh sb="0" eb="2">
      <t>ブンセキ</t>
    </rPh>
    <rPh sb="2" eb="3">
      <t>ラン</t>
    </rPh>
    <phoneticPr fontId="35"/>
  </si>
  <si>
    <t>将来負担比率については、基金等の充当財源があり、地方債の新規発行を抑制してきた結果、数値としては計上していない状況である。有形固定資産減価償却率は近年の上昇傾向の主な要因であった保育所・幼稚園が高台移転に伴う統合及びこども園の建設により、R3に減価償却率が大幅に減少している。R4以降については、一時的な将来負担が増加する事が予想されるため、引き続き、公共施設等総合管理計画に基づいた集約化や複合化など適切な管理に努めることで公共施設等の維持管理に要する経費の減少を図る。</t>
  </si>
  <si>
    <t>当該団体値</t>
    <rPh sb="0" eb="2">
      <t>トウガイ</t>
    </rPh>
    <rPh sb="2" eb="4">
      <t>ダンタイ</t>
    </rPh>
    <rPh sb="4" eb="5">
      <t>アタイ</t>
    </rPh>
    <phoneticPr fontId="35"/>
  </si>
  <si>
    <t>将来負担比率</t>
  </si>
  <si>
    <t>有形固定資産減価償却率</t>
  </si>
  <si>
    <t>実質公債費比率は、平成27年では6.8％であったが平成30年には1.5％まで減少している。これは平成27年度に行った繰上償還等による地方債残高の減少によることや普通交付税を中心とした標準財政規模が近年増加傾向となったことが挙げられるが、近年の起債を主な財源とした大型建設事業が完了しそれに伴う起債により、今後は当比率及び将来負担比率はさらに上昇していく事が予想されるため、繰上償還の検討などこれまで以上に公債費の適正化に取り組んでいく必要がある。</t>
    <rPh sb="152" eb="154">
      <t>コンゴ</t>
    </rPh>
    <phoneticPr fontId="35"/>
  </si>
</sst>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1">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5"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268375</c:v>
                </c:pt>
                <c:pt idx="1">
                  <c:v>301035</c:v>
                </c:pt>
                <c:pt idx="2">
                  <c:v>362690</c:v>
                </c:pt>
                <c:pt idx="3">
                  <c:v>296093</c:v>
                </c:pt>
                <c:pt idx="4">
                  <c:v>308655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99827</c:v>
                </c:pt>
                <c:pt idx="1">
                  <c:v>442308</c:v>
                </c:pt>
                <c:pt idx="2">
                  <c:v>641000</c:v>
                </c:pt>
                <c:pt idx="3">
                  <c:v>181853</c:v>
                </c:pt>
                <c:pt idx="4">
                  <c:v>157447</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3.53</c:v>
                </c:pt>
                <c:pt idx="1">
                  <c:v>3.57</c:v>
                </c:pt>
                <c:pt idx="2">
                  <c:v>2.77</c:v>
                </c:pt>
                <c:pt idx="3">
                  <c:v>4.12</c:v>
                </c:pt>
                <c:pt idx="4">
                  <c:v>3.17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24.37</c:v>
                </c:pt>
                <c:pt idx="1">
                  <c:v>23.29</c:v>
                </c:pt>
                <c:pt idx="2">
                  <c:v>21.46</c:v>
                </c:pt>
                <c:pt idx="3">
                  <c:v>22.03</c:v>
                </c:pt>
                <c:pt idx="4">
                  <c:v>30.89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1.1499999999999999</c:v>
                </c:pt>
                <c:pt idx="1">
                  <c:v>0.52</c:v>
                </c:pt>
                <c:pt idx="2">
                  <c:v>-0.18</c:v>
                </c:pt>
                <c:pt idx="3">
                  <c:v>1.33</c:v>
                </c:pt>
                <c:pt idx="4">
                  <c:v>21.85</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4.e-002</c:v>
                </c:pt>
                <c:pt idx="2">
                  <c:v>#N/A</c:v>
                </c:pt>
                <c:pt idx="3">
                  <c:v>0</c:v>
                </c:pt>
                <c:pt idx="4">
                  <c:v>#N/A</c:v>
                </c:pt>
                <c:pt idx="5">
                  <c:v>0</c:v>
                </c:pt>
                <c:pt idx="6">
                  <c:v>#N/A</c:v>
                </c:pt>
                <c:pt idx="7">
                  <c:v>4.e-002</c:v>
                </c:pt>
                <c:pt idx="8">
                  <c:v>#N/A</c:v>
                </c:pt>
                <c:pt idx="9">
                  <c:v>0</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0.15</c:v>
                </c:pt>
                <c:pt idx="2">
                  <c:v>#N/A</c:v>
                </c:pt>
                <c:pt idx="3">
                  <c:v>2.e-002</c:v>
                </c:pt>
                <c:pt idx="4">
                  <c:v>#N/A</c:v>
                </c:pt>
                <c:pt idx="5">
                  <c:v>7.0000000000000007e-002</c:v>
                </c:pt>
                <c:pt idx="6">
                  <c:v>#N/A</c:v>
                </c:pt>
                <c:pt idx="7">
                  <c:v>4.e-002</c:v>
                </c:pt>
                <c:pt idx="8">
                  <c:v>#N/A</c:v>
                </c:pt>
                <c:pt idx="9">
                  <c:v>0</c:v>
                </c:pt>
              </c:numCache>
            </c:numRef>
          </c:val>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6.e-002</c:v>
                </c:pt>
                <c:pt idx="2">
                  <c:v>#N/A</c:v>
                </c:pt>
                <c:pt idx="3">
                  <c:v>5.e-002</c:v>
                </c:pt>
                <c:pt idx="4">
                  <c:v>#N/A</c:v>
                </c:pt>
                <c:pt idx="5">
                  <c:v>7.0000000000000007e-002</c:v>
                </c:pt>
                <c:pt idx="6">
                  <c:v>#N/A</c:v>
                </c:pt>
                <c:pt idx="7">
                  <c:v>1.e-002</c:v>
                </c:pt>
                <c:pt idx="8">
                  <c:v>#N/A</c:v>
                </c:pt>
                <c:pt idx="9">
                  <c:v>0.24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3.52</c:v>
                </c:pt>
                <c:pt idx="2">
                  <c:v>#N/A</c:v>
                </c:pt>
                <c:pt idx="3">
                  <c:v>3.57</c:v>
                </c:pt>
                <c:pt idx="4">
                  <c:v>#N/A</c:v>
                </c:pt>
                <c:pt idx="5">
                  <c:v>2.77</c:v>
                </c:pt>
                <c:pt idx="6">
                  <c:v>#N/A</c:v>
                </c:pt>
                <c:pt idx="7">
                  <c:v>4.12</c:v>
                </c:pt>
                <c:pt idx="8">
                  <c:v>#N/A</c:v>
                </c:pt>
                <c:pt idx="9">
                  <c:v>3.17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323</c:v>
                </c:pt>
                <c:pt idx="5">
                  <c:v>307</c:v>
                </c:pt>
                <c:pt idx="8">
                  <c:v>287</c:v>
                </c:pt>
                <c:pt idx="11">
                  <c:v>278</c:v>
                </c:pt>
                <c:pt idx="14">
                  <c:v>256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26</c:v>
                </c:pt>
                <c:pt idx="3">
                  <c:v>18</c:v>
                </c:pt>
                <c:pt idx="6">
                  <c:v>4</c:v>
                </c:pt>
                <c:pt idx="9">
                  <c:v>4</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c:v>
                </c:pt>
                <c:pt idx="3">
                  <c:v>28</c:v>
                </c:pt>
                <c:pt idx="6">
                  <c:v>28</c:v>
                </c:pt>
                <c:pt idx="9">
                  <c:v>33</c:v>
                </c:pt>
                <c:pt idx="12">
                  <c:v>37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298</c:v>
                </c:pt>
                <c:pt idx="3">
                  <c:v>302</c:v>
                </c:pt>
                <c:pt idx="6">
                  <c:v>303</c:v>
                </c:pt>
                <c:pt idx="9">
                  <c:v>315</c:v>
                </c:pt>
                <c:pt idx="12">
                  <c:v>294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c:v>
                </c:pt>
                <c:pt idx="2">
                  <c:v>#N/A</c:v>
                </c:pt>
                <c:pt idx="3">
                  <c:v>#N/A</c:v>
                </c:pt>
                <c:pt idx="4">
                  <c:v>41</c:v>
                </c:pt>
                <c:pt idx="5">
                  <c:v>#N/A</c:v>
                </c:pt>
                <c:pt idx="6">
                  <c:v>#N/A</c:v>
                </c:pt>
                <c:pt idx="7">
                  <c:v>48</c:v>
                </c:pt>
                <c:pt idx="8">
                  <c:v>#N/A</c:v>
                </c:pt>
                <c:pt idx="9">
                  <c:v>#N/A</c:v>
                </c:pt>
                <c:pt idx="10">
                  <c:v>74</c:v>
                </c:pt>
                <c:pt idx="11">
                  <c:v>#N/A</c:v>
                </c:pt>
                <c:pt idx="12">
                  <c:v>#N/A</c:v>
                </c:pt>
                <c:pt idx="13">
                  <c:v>75</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2083</c:v>
                </c:pt>
                <c:pt idx="5">
                  <c:v>2201</c:v>
                </c:pt>
                <c:pt idx="8">
                  <c:v>2981</c:v>
                </c:pt>
                <c:pt idx="11">
                  <c:v>3073</c:v>
                </c:pt>
                <c:pt idx="14">
                  <c:v>3074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49</c:v>
                </c:pt>
                <c:pt idx="5">
                  <c:v>37</c:v>
                </c:pt>
                <c:pt idx="8">
                  <c:v>28</c:v>
                </c:pt>
                <c:pt idx="11">
                  <c:v>19</c:v>
                </c:pt>
                <c:pt idx="14">
                  <c:v>11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2599</c:v>
                </c:pt>
                <c:pt idx="5">
                  <c:v>2687</c:v>
                </c:pt>
                <c:pt idx="8">
                  <c:v>2955</c:v>
                </c:pt>
                <c:pt idx="11">
                  <c:v>3108</c:v>
                </c:pt>
                <c:pt idx="14">
                  <c:v>2873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268</c:v>
                </c:pt>
                <c:pt idx="3">
                  <c:v>265</c:v>
                </c:pt>
                <c:pt idx="6">
                  <c:v>248</c:v>
                </c:pt>
                <c:pt idx="9">
                  <c:v>246</c:v>
                </c:pt>
                <c:pt idx="12">
                  <c:v>24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c:v>
                </c:pt>
                <c:pt idx="3">
                  <c:v>8</c:v>
                </c:pt>
                <c:pt idx="6">
                  <c:v>77</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458</c:v>
                </c:pt>
                <c:pt idx="3">
                  <c:v>431</c:v>
                </c:pt>
                <c:pt idx="6">
                  <c:v>416</c:v>
                </c:pt>
                <c:pt idx="9">
                  <c:v>425</c:v>
                </c:pt>
                <c:pt idx="12">
                  <c:v>408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2328</c:v>
                </c:pt>
                <c:pt idx="3">
                  <c:v>2889</c:v>
                </c:pt>
                <c:pt idx="6">
                  <c:v>3969</c:v>
                </c:pt>
                <c:pt idx="9">
                  <c:v>4059</c:v>
                </c:pt>
                <c:pt idx="12">
                  <c:v>3784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352</c:v>
                </c:pt>
                <c:pt idx="1">
                  <c:v>352</c:v>
                </c:pt>
                <c:pt idx="2">
                  <c:v>481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667</c:v>
                </c:pt>
                <c:pt idx="1">
                  <c:v>783</c:v>
                </c:pt>
                <c:pt idx="2">
                  <c:v>966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1832</c:v>
                </c:pt>
                <c:pt idx="1">
                  <c:v>1852</c:v>
                </c:pt>
                <c:pt idx="2">
                  <c:v>1192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{32BE3A55-6FFF-4B02-9598-56647648308E}</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{58CD54C7-C26A-4318-B084-5CE0A2163745}</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{C6898BC1-73B8-4EFF-849B-42C7120342E6}</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{60FCCDC5-2003-4887-B0F2-72ACCC23AE04}</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{7B283767-5BDB-4D09-A3C1-E4469663468E}</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{21B65943-76E8-49E9-B0DE-1B13945ED544}</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{80B49205-C622-4693-8620-563907817CD7}</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{42A8D504-4F09-4A76-A2B1-299FD4DEFF21}</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{0ED540A5-ED12-4AC0-A1D4-DF80FDF765CD}</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60.1</c:v>
                </c:pt>
                <c:pt idx="8">
                  <c:v>60.6</c:v>
                </c:pt>
                <c:pt idx="16">
                  <c:v>51.4</c:v>
                </c:pt>
                <c:pt idx="24">
                  <c:v>52.5</c:v>
                </c:pt>
                <c:pt idx="32">
                  <c:v>59</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{9C646269-E79B-4BAB-A471-7237187B38DC}</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{F5C3B534-59D7-461A-B1EF-1F857827478C}</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{1DBEEE39-DD01-449D-97E7-78576C44BB98}</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{A8D22480-14E6-474B-9C28-5EE1FC56C96F}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{344AF6E1-D09E-4BA0-920C-1F093223E267}</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{CB763DE4-E676-4C41-BB77-248478DFC7D8}</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{F31C8AE7-B2F3-4975-BB93-EC2399FD9755}</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{113C5F90-98C5-4266-BD16-7CB4EFD8588A}</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{C7FC60BE-377C-4532-98B8-602FAED79312}</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60.2</c:v>
                </c:pt>
                <c:pt idx="8">
                  <c:v>61</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3"/>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770132532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166355972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{473B00E9-870E-4CF6-851B-3B6548DA4401}</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{51744040-3AAE-42CC-AC6C-F4562181E06C}</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{2D64F90E-E889-42B1-948E-4651E36820C2}</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{15C52A68-D19A-4E2C-B16D-C2BE843430D8}</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{9F1D07DE-A3EC-486F-A03C-BFCA9C690500}</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{7BF0EDAE-DBCC-4E1B-A359-358B995C84B9}</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{97B54493-24E3-4019-A8FE-2859DD9967E0}</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{1F9B1F27-AC0E-4ABA-950A-41BD28A60765}</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{F043CC6A-D12B-408E-8B5A-FF216352134C}</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2.2999999999999998</c:v>
                </c:pt>
                <c:pt idx="8">
                  <c:v>2.7</c:v>
                </c:pt>
                <c:pt idx="16">
                  <c:v>3.2</c:v>
                </c:pt>
                <c:pt idx="24">
                  <c:v>4.2</c:v>
                </c:pt>
                <c:pt idx="32">
                  <c:v>4.9000000000000004</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4.4905057365901141e-002"/>
                  <c:y val="-4.3495921315535875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dlblFieldTable>
                    <c15:dlblFTEntry>
                      <c15:txfldGUID>{FBC01989-3022-4A1C-A6FB-61405E5E89EE}</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{231A900B-BBF0-4C55-AD0E-3F933F02A31A}</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{D46D4B08-888D-470A-B40F-001C92A647C6}</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{3CCD9802-2FF3-43AC-B223-F5D64600471C}</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{EE5E23DD-6279-40C1-A804-3F6ADB7C6C45}</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{994866FC-5340-45EE-804E-1041E5D5C404}</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{ACD0EF34-32D9-4871-8E8B-0EED962A1B98}</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{6D1E6A71-3972-40F9-A466-5694486E926D}</c15:txfldGUID>
                      <c15:f>'公会計指標分析・財政指標組合せ分析表'!$CN$72</c15:f>
                      <c15:dlblFieldTableCache>
                        <c:ptCount val="1"/>
                        <c:pt idx="0">
                          <c:v>R04</c:v>
                        </c:pt>
                      </c15:dlblFieldTableCache>
                    </c15:dlblFTEntry>
                  </c15:dlblFieldTable>
                </c:ext>
              </c:extLst>
            </c:dLbl>
            <c:dLbl>
              <c:idx val="32"/>
              <c:layout>
                <c:manualLayout>
                  <c:x val="-1.8235628084249993e-002"/>
                  <c:y val="-8.1337372860052048e-002"/>
                </c:manualLayout>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{EEA50AF7-284B-4F8C-A148-74F64A76373A}</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7.3</c:v>
                </c:pt>
                <c:pt idx="8">
                  <c:v>7.4</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5"/>
          <c:min val="6.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7702735612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673972454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892925" y="4591050"/>
          <a:ext cx="3194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91293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13460" y="190500"/>
          <a:ext cx="37846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高知県田野町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3103860" y="7600315"/>
          <a:ext cx="440372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平成</a:t>
          </a:r>
          <a:r>
            <a:rPr kumimoji="1" lang="en-US" altLang="ja-JP" sz="1400">
              <a:latin typeface="ＭＳ ゴシック"/>
              <a:ea typeface="ＭＳ ゴシック"/>
            </a:rPr>
            <a:t>30</a:t>
          </a:r>
          <a:r>
            <a:rPr kumimoji="1" lang="ja-JP" altLang="en-US" sz="1400">
              <a:latin typeface="ＭＳ ゴシック"/>
              <a:ea typeface="ＭＳ ゴシック"/>
            </a:rPr>
            <a:t>年度から年々元利償還金の額は増加傾向にあり、それに伴い実質公債費比率分子額は増加となっている。</a:t>
          </a:r>
        </a:p>
        <a:p>
          <a:r>
            <a:rPr kumimoji="1" lang="ja-JP" altLang="en-US" sz="1400">
              <a:latin typeface="ＭＳ ゴシック"/>
              <a:ea typeface="ＭＳ ゴシック"/>
            </a:rPr>
            <a:t>　今年度については元利償還金は微減したが実質公債費比率の分子は増となっている。</a:t>
          </a:r>
        </a:p>
        <a:p>
          <a:r>
            <a:rPr kumimoji="1" lang="ja-JP" altLang="en-US" sz="1400">
              <a:latin typeface="ＭＳ ゴシック"/>
              <a:ea typeface="ＭＳ ゴシック"/>
            </a:rPr>
            <a:t>　今後は大型事業に係る起債の償還に伴い、さらなる増加が想定されるため、繰上償還を引き続き検討し、これまで以上に公債費の適正化に取り組んでいく必要がある。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7365" y="12411075"/>
          <a:ext cx="74498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3103860" y="12420600"/>
          <a:ext cx="443103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28625" y="124110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08635" y="12630785"/>
          <a:ext cx="42240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161290</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189865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10795000" y="238125"/>
          <a:ext cx="252539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高知県田野町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933450</xdr:colOff>
      <xdr:row>5</xdr:row>
      <xdr:rowOff>133985</xdr:rowOff>
    </xdr:to>
    <xdr:sp macro="" textlink="">
      <xdr:nvSpPr>
        <xdr:cNvPr id="22" name="テキスト ボックス 6"/>
        <xdr:cNvSpPr txBox="1">
          <a:spLocks noChangeArrowheads="1"/>
        </xdr:cNvSpPr>
      </xdr:nvSpPr>
      <xdr:spPr>
        <a:xfrm>
          <a:off x="621665"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近年は一般会計等における地方債残高は増加傾向にあったが、</a:t>
          </a:r>
          <a:r>
            <a:rPr kumimoji="1" lang="en-US" altLang="ja-JP" sz="1400">
              <a:latin typeface="ＭＳ ゴシック"/>
              <a:ea typeface="ＭＳ ゴシック"/>
            </a:rPr>
            <a:t>R5</a:t>
          </a:r>
          <a:r>
            <a:rPr kumimoji="1" lang="ja-JP" altLang="en-US" sz="1400">
              <a:latin typeface="ＭＳ ゴシック"/>
              <a:ea typeface="ＭＳ ゴシック"/>
            </a:rPr>
            <a:t>については、繰上償還もあり減少となった。また公営企業（簡易水道）において近年配水管の更新工事が実施され、繰入見込額が高い水準にある。今後も高い水準が引き続くことが想定されるため、水道料金の見直しを含め特別会計については留意していく必要がある。</a:t>
          </a:r>
        </a:p>
        <a:p>
          <a:r>
            <a:rPr kumimoji="1" lang="ja-JP" altLang="en-US" sz="1400">
              <a:latin typeface="ＭＳ ゴシック"/>
              <a:ea typeface="ＭＳ ゴシック"/>
            </a:rPr>
            <a:t>　また、ふるさと納税による基金の増加を主な要因として、充当可能基金が増加傾向にあるが、引き続き経常経費の抑制とともに、自主財源の確保に努めていく。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199390</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高知県田野町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199390</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ふるさと納税推進事業により「ふるさと応援基金」に</a:t>
          </a:r>
          <a:r>
            <a:rPr kumimoji="1" lang="en-US" altLang="ja-JP" sz="1300">
              <a:solidFill>
                <a:schemeClr val="dk1"/>
              </a:solidFill>
              <a:effectLst/>
              <a:latin typeface="ＭＳ ゴシック"/>
              <a:ea typeface="ＭＳ ゴシック"/>
              <a:cs typeface="+mn-cs"/>
            </a:rPr>
            <a:t>3.5</a:t>
          </a:r>
          <a:r>
            <a:rPr kumimoji="1" lang="ja-JP" altLang="en-US" sz="1300">
              <a:solidFill>
                <a:schemeClr val="dk1"/>
              </a:solidFill>
              <a:effectLst/>
              <a:latin typeface="ＭＳ ゴシック"/>
              <a:ea typeface="ＭＳ ゴシック"/>
              <a:cs typeface="+mn-cs"/>
            </a:rPr>
            <a:t>億円全額を積立し、産業振興等の各種事業の実施に係る取崩しを行った。まちづくり基金を廃止し、今後控えている幼保高台移転事業や住宅等各種施設に係る地方債償還額の増額を想定し「減債基金」に</a:t>
          </a:r>
          <a:r>
            <a:rPr kumimoji="1" lang="en-US" altLang="ja-JP" sz="1300">
              <a:solidFill>
                <a:schemeClr val="dk1"/>
              </a:solidFill>
              <a:effectLst/>
              <a:latin typeface="ＭＳ ゴシック"/>
              <a:ea typeface="ＭＳ ゴシック"/>
              <a:cs typeface="+mn-cs"/>
            </a:rPr>
            <a:t>4.1</a:t>
          </a:r>
          <a:r>
            <a:rPr kumimoji="1" lang="ja-JP" altLang="en-US" sz="1300">
              <a:solidFill>
                <a:schemeClr val="dk1"/>
              </a:solidFill>
              <a:effectLst/>
              <a:latin typeface="ＭＳ ゴシック"/>
              <a:ea typeface="ＭＳ ゴシック"/>
              <a:cs typeface="+mn-cs"/>
            </a:rPr>
            <a:t>億円を積立てし、「施設等整備基金」については、役場庁舎の改修実施に係る取崩を行った。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・災害等の不測の事態に備えて、財政調整基金を標準財政規模の</a:t>
          </a:r>
          <a:r>
            <a:rPr kumimoji="1" lang="en-US" altLang="ja-JP" sz="1300">
              <a:solidFill>
                <a:schemeClr val="dk1"/>
              </a:solidFill>
              <a:effectLst/>
              <a:latin typeface="ＭＳ ゴシック"/>
              <a:ea typeface="ＭＳ ゴシック"/>
              <a:cs typeface="+mn-cs"/>
            </a:rPr>
            <a:t>25</a:t>
          </a:r>
          <a:r>
            <a:rPr kumimoji="1" lang="ja-JP" altLang="en-US" sz="1300">
              <a:solidFill>
                <a:schemeClr val="dk1"/>
              </a:solidFill>
              <a:effectLst/>
              <a:latin typeface="ＭＳ ゴシック"/>
              <a:ea typeface="ＭＳ ゴシック"/>
              <a:cs typeface="+mn-cs"/>
            </a:rPr>
            <a:t>％となるよう積み立てを行う予定。</a:t>
          </a:r>
        </a:p>
        <a:p>
          <a:r>
            <a:rPr kumimoji="1" lang="ja-JP" altLang="en-US" sz="1300">
              <a:solidFill>
                <a:schemeClr val="dk1"/>
              </a:solidFill>
              <a:effectLst/>
              <a:latin typeface="ＭＳ ゴシック"/>
              <a:ea typeface="ＭＳ ゴシック"/>
              <a:cs typeface="+mn-cs"/>
            </a:rPr>
            <a:t>　・住宅等の各種施設の更新時期が近付いていることから「施設整備基金」への積立及び今後の償還額の推移を注視し「減債基金」への積立や繰上償還を行う予定。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　・ふるさと応援基金：ふるさと寄附金制度に基づく寄附金を主たる財源として、寄附者の田野町への思いを具現化することによって、田野町が目指す将来像「人と自然と暮らしが輝く生活交流拠点のまち等」のふるさとづくりに資する</a:t>
          </a:r>
        </a:p>
        <a:p>
          <a:r>
            <a:rPr kumimoji="1" lang="ja-JP" altLang="en-US" sz="1300">
              <a:solidFill>
                <a:schemeClr val="dk1"/>
              </a:solidFill>
              <a:effectLst/>
              <a:latin typeface="ＭＳ ゴシック"/>
              <a:ea typeface="ＭＳ ゴシック"/>
              <a:cs typeface="+mn-cs"/>
            </a:rPr>
            <a:t>　・施設等整備基金：町の施設等の整備に要する財源を円滑に調整するため</a:t>
          </a:r>
        </a:p>
        <a:p>
          <a:r>
            <a:rPr kumimoji="1" lang="ja-JP" altLang="en-US" sz="1300">
              <a:solidFill>
                <a:schemeClr val="dk1"/>
              </a:solidFill>
              <a:effectLst/>
              <a:latin typeface="ＭＳ ゴシック"/>
              <a:ea typeface="ＭＳ ゴシック"/>
              <a:cs typeface="+mn-cs"/>
            </a:rPr>
            <a:t>　・防災対策加速化基金：地域の課題や特性に応じた優先的に取り組むべき防災対策をきめ細やかに進め、災害に強い地域社会の実現の加速化を図るため</a:t>
          </a:r>
        </a:p>
        <a:p>
          <a:r>
            <a:rPr kumimoji="1" lang="ja-JP" altLang="en-US" sz="1300">
              <a:solidFill>
                <a:schemeClr val="dk1"/>
              </a:solidFill>
              <a:effectLst/>
              <a:latin typeface="ＭＳ ゴシック"/>
              <a:ea typeface="ＭＳ ゴシック"/>
              <a:cs typeface="+mn-cs"/>
            </a:rPr>
            <a:t>　・地域福祉基金：地域のすべての人々が健康で生きがいをもち、安心して過ごせるような、明るく活力のある長寿・福祉社会づくりを推進するため</a:t>
          </a:r>
        </a:p>
        <a:p>
          <a:r>
            <a:rPr kumimoji="1" lang="ja-JP" altLang="en-US" sz="1300">
              <a:solidFill>
                <a:schemeClr val="dk1"/>
              </a:solidFill>
              <a:effectLst/>
              <a:latin typeface="ＭＳ ゴシック"/>
              <a:ea typeface="ＭＳ ゴシック"/>
              <a:cs typeface="+mn-cs"/>
            </a:rPr>
            <a:t>　・交通遺児健全育成基金：交通遺児の健全な成長を助成することを目的とする。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・ふるさと応援基金：寄附金による増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・施設等整備基金：役場庁舎改修に係る充当による減</a:t>
          </a:r>
        </a:p>
        <a:p>
          <a:r>
            <a:rPr kumimoji="1" lang="ja-JP" altLang="en-US" sz="1300">
              <a:solidFill>
                <a:schemeClr val="dk1"/>
              </a:solidFill>
              <a:effectLst/>
              <a:latin typeface="ＭＳ ゴシック"/>
              <a:ea typeface="ＭＳ ゴシック"/>
              <a:cs typeface="+mn-cs"/>
            </a:rPr>
            <a:t>・防災対策加速化基金：避難路緊急地震対策事業費補助金等に係る充当による減</a:t>
          </a:r>
          <a:r>
            <a:rPr kumimoji="1" lang="en-US" altLang="ja-JP" sz="1300">
              <a:solidFill>
                <a:schemeClr val="dk1"/>
              </a:solidFill>
              <a:effectLst/>
              <a:latin typeface="ＭＳ ゴシック"/>
              <a:ea typeface="ＭＳ ゴシック"/>
              <a:cs typeface="+mn-cs"/>
            </a:rPr>
            <a:t>	</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・ふるさと応援基金：ふるさと納税推進事業の実施により、毎年</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億円程度の積み立て予定</a:t>
          </a:r>
        </a:p>
        <a:p>
          <a:r>
            <a:rPr kumimoji="1" lang="ja-JP" altLang="en-US" sz="1300">
              <a:solidFill>
                <a:schemeClr val="dk1"/>
              </a:solidFill>
              <a:effectLst/>
              <a:latin typeface="ＭＳ ゴシック"/>
              <a:ea typeface="ＭＳ ゴシック"/>
              <a:cs typeface="+mn-cs"/>
            </a:rPr>
            <a:t>・施設整備基金：住宅等の各種施設の更新時期が近付いていることから、毎年一定額を積み立て予定</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前年度比「＋</a:t>
          </a:r>
          <a:r>
            <a:rPr kumimoji="1" lang="en-US" altLang="ja-JP" sz="1300">
              <a:solidFill>
                <a:schemeClr val="dk1"/>
              </a:solidFill>
              <a:effectLst/>
              <a:latin typeface="ＭＳ ゴシック"/>
              <a:ea typeface="ＭＳ ゴシック"/>
              <a:cs typeface="+mn-cs"/>
            </a:rPr>
            <a:t>128</a:t>
          </a:r>
          <a:r>
            <a:rPr kumimoji="1" lang="ja-JP" altLang="en-US" sz="1300">
              <a:solidFill>
                <a:schemeClr val="dk1"/>
              </a:solidFill>
              <a:effectLst/>
              <a:latin typeface="ＭＳ ゴシック"/>
              <a:ea typeface="ＭＳ ゴシック"/>
              <a:cs typeface="+mn-cs"/>
            </a:rPr>
            <a:t>百万」の増となっている。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・財政調整基金残高は、災害等の不足の事態に備えた標準財政規模（</a:t>
          </a:r>
          <a:r>
            <a:rPr kumimoji="1" lang="en-US" altLang="ja-JP" sz="1300">
              <a:solidFill>
                <a:schemeClr val="dk1"/>
              </a:solidFill>
              <a:effectLst/>
              <a:latin typeface="ＭＳ ゴシック"/>
              <a:ea typeface="ＭＳ ゴシック"/>
              <a:cs typeface="+mn-cs"/>
            </a:rPr>
            <a:t>1,556,385</a:t>
          </a:r>
          <a:r>
            <a:rPr kumimoji="1" lang="ja-JP" altLang="en-US" sz="1300">
              <a:solidFill>
                <a:schemeClr val="dk1"/>
              </a:solidFill>
              <a:effectLst/>
              <a:latin typeface="ＭＳ ゴシック"/>
              <a:ea typeface="ＭＳ ゴシック"/>
              <a:cs typeface="+mn-cs"/>
            </a:rPr>
            <a:t>千円）の</a:t>
          </a:r>
          <a:r>
            <a:rPr kumimoji="1" lang="en-US" altLang="ja-JP" sz="1300">
              <a:solidFill>
                <a:schemeClr val="dk1"/>
              </a:solidFill>
              <a:effectLst/>
              <a:latin typeface="ＭＳ ゴシック"/>
              <a:ea typeface="ＭＳ ゴシック"/>
              <a:cs typeface="+mn-cs"/>
            </a:rPr>
            <a:t>25</a:t>
          </a:r>
          <a:r>
            <a:rPr kumimoji="1" lang="ja-JP" altLang="en-US" sz="1300">
              <a:solidFill>
                <a:schemeClr val="dk1"/>
              </a:solidFill>
              <a:effectLst/>
              <a:latin typeface="ＭＳ ゴシック"/>
              <a:ea typeface="ＭＳ ゴシック"/>
              <a:cs typeface="+mn-cs"/>
            </a:rPr>
            <a:t>％程度（</a:t>
          </a:r>
          <a:r>
            <a:rPr kumimoji="1" lang="en-US" altLang="ja-JP" sz="1300">
              <a:solidFill>
                <a:schemeClr val="dk1"/>
              </a:solidFill>
              <a:effectLst/>
              <a:latin typeface="ＭＳ ゴシック"/>
              <a:ea typeface="ＭＳ ゴシック"/>
              <a:cs typeface="+mn-cs"/>
            </a:rPr>
            <a:t>389,096</a:t>
          </a:r>
          <a:r>
            <a:rPr kumimoji="1" lang="ja-JP" altLang="en-US" sz="1300">
              <a:solidFill>
                <a:schemeClr val="dk1"/>
              </a:solidFill>
              <a:effectLst/>
              <a:latin typeface="ＭＳ ゴシック"/>
              <a:ea typeface="ＭＳ ゴシック"/>
              <a:cs typeface="+mn-cs"/>
            </a:rPr>
            <a:t>千円）を超えてはいるが、令和６年度以降取り崩しが見込まれるため、現状規模を維持できるように毎年度計画的に積み立てを行う。</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前年度比「</a:t>
          </a:r>
          <a:r>
            <a:rPr kumimoji="1" lang="en-US" altLang="ja-JP" sz="1300">
              <a:solidFill>
                <a:schemeClr val="dk1"/>
              </a:solidFill>
              <a:effectLst/>
              <a:latin typeface="ＭＳ ゴシック"/>
              <a:ea typeface="ＭＳ ゴシック"/>
              <a:cs typeface="+mn-cs"/>
            </a:rPr>
            <a:t>+183</a:t>
          </a:r>
          <a:r>
            <a:rPr kumimoji="1" lang="ja-JP" altLang="en-US" sz="1300">
              <a:solidFill>
                <a:schemeClr val="dk1"/>
              </a:solidFill>
              <a:effectLst/>
              <a:latin typeface="ＭＳ ゴシック"/>
              <a:ea typeface="ＭＳ ゴシック"/>
              <a:cs typeface="+mn-cs"/>
            </a:rPr>
            <a:t>百万」の増となっている。</a:t>
          </a:r>
        </a:p>
        <a:p>
          <a:r>
            <a:rPr kumimoji="1" lang="ja-JP" altLang="en-US" sz="1300">
              <a:solidFill>
                <a:schemeClr val="dk1"/>
              </a:solidFill>
              <a:effectLst/>
              <a:latin typeface="ＭＳ ゴシック"/>
              <a:ea typeface="ＭＳ ゴシック"/>
              <a:cs typeface="+mn-cs"/>
            </a:rPr>
            <a:t>　大型事業「幼保高台移転事業」「防災センター整備事業」等大型事業に係る地方債償還額の増額が想定されるため、繰上償還財源として積み立てを行ったものである。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・今後については、償還額の推移を注視し積立・繰上償還を検討していく。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2719685" y="9214485"/>
          <a:ext cx="148336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203045" y="9214485"/>
          <a:ext cx="148336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5686405" y="9214485"/>
          <a:ext cx="148336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169765" y="9214485"/>
          <a:ext cx="148336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8653125" y="9214485"/>
          <a:ext cx="148336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2719685" y="12944475"/>
          <a:ext cx="148336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203045" y="12944475"/>
          <a:ext cx="148336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5686405" y="12944475"/>
          <a:ext cx="148336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169765" y="12944475"/>
          <a:ext cx="148336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8653125" y="12944475"/>
          <a:ext cx="148336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185420</xdr:colOff>
      <xdr:row>1</xdr:row>
      <xdr:rowOff>156210</xdr:rowOff>
    </xdr:to>
    <xdr:sp macro="" textlink="">
      <xdr:nvSpPr>
        <xdr:cNvPr id="14" name="正方形/長方形 13"/>
        <xdr:cNvSpPr/>
      </xdr:nvSpPr>
      <xdr:spPr>
        <a:xfrm>
          <a:off x="355600" y="64135"/>
          <a:ext cx="123640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6590010" y="189230"/>
          <a:ext cx="38290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185420</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6613505" y="215265"/>
          <a:ext cx="378650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6635730" y="240665"/>
          <a:ext cx="373253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3867130" y="189230"/>
          <a:ext cx="258953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3892530" y="215265"/>
          <a:ext cx="254508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3917930" y="240665"/>
          <a:ext cx="249301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481965</xdr:colOff>
      <xdr:row>2</xdr:row>
      <xdr:rowOff>22860</xdr:rowOff>
    </xdr:from>
    <xdr:to xmlns:xdr="http://schemas.openxmlformats.org/drawingml/2006/spreadsheetDrawing">
      <xdr:col>53</xdr:col>
      <xdr:colOff>185420</xdr:colOff>
      <xdr:row>11</xdr:row>
      <xdr:rowOff>104775</xdr:rowOff>
    </xdr:to>
    <xdr:sp macro="" textlink="">
      <xdr:nvSpPr>
        <xdr:cNvPr id="21" name="正方形/長方形 20"/>
        <xdr:cNvSpPr/>
      </xdr:nvSpPr>
      <xdr:spPr>
        <a:xfrm>
          <a:off x="481965" y="889635"/>
          <a:ext cx="9827260" cy="17468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185420</xdr:colOff>
      <xdr:row>11</xdr:row>
      <xdr:rowOff>73025</xdr:rowOff>
    </xdr:to>
    <xdr:sp macro="" textlink="">
      <xdr:nvSpPr>
        <xdr:cNvPr id="22" name="正方形/長方形 21"/>
        <xdr:cNvSpPr/>
      </xdr:nvSpPr>
      <xdr:spPr>
        <a:xfrm>
          <a:off x="605790" y="921385"/>
          <a:ext cx="1359535"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03730" y="921385"/>
          <a:ext cx="1297940"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2,472
2,453
6.53
4,055,520
3,969,402
49,377
1,556,385
3,784,324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01670" y="921385"/>
          <a:ext cx="1483360"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685030" y="940435"/>
          <a:ext cx="197612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185420</xdr:colOff>
      <xdr:row>7</xdr:row>
      <xdr:rowOff>3175</xdr:rowOff>
    </xdr:to>
    <xdr:sp macro="" textlink="">
      <xdr:nvSpPr>
        <xdr:cNvPr id="26" name="正方形/長方形 25"/>
        <xdr:cNvSpPr/>
      </xdr:nvSpPr>
      <xdr:spPr>
        <a:xfrm>
          <a:off x="6661150" y="940435"/>
          <a:ext cx="123761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7959090" y="953135"/>
          <a:ext cx="61976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685030" y="1702435"/>
          <a:ext cx="1976120"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185420</xdr:colOff>
      <xdr:row>9</xdr:row>
      <xdr:rowOff>130175</xdr:rowOff>
    </xdr:to>
    <xdr:sp macro="" textlink="">
      <xdr:nvSpPr>
        <xdr:cNvPr id="29" name="正方形/長方形 28"/>
        <xdr:cNvSpPr/>
      </xdr:nvSpPr>
      <xdr:spPr>
        <a:xfrm>
          <a:off x="6724650" y="1702435"/>
          <a:ext cx="3584575"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0791190" y="889635"/>
          <a:ext cx="1483360" cy="12503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046460" y="953135"/>
          <a:ext cx="12979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28575</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046460" y="1219200"/>
          <a:ext cx="1297940" cy="509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28575</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046460" y="1554480"/>
          <a:ext cx="1419860" cy="636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0868660" y="10420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092263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0922635" y="130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28575</xdr:rowOff>
    </xdr:from>
    <xdr:to xmlns:xdr="http://schemas.openxmlformats.org/drawingml/2006/spreadsheetDrawing">
      <xdr:col>57</xdr:col>
      <xdr:colOff>101600</xdr:colOff>
      <xdr:row>5</xdr:row>
      <xdr:rowOff>167640</xdr:rowOff>
    </xdr:to>
    <xdr:cxnSp macro="">
      <xdr:nvCxnSpPr>
        <xdr:cNvPr id="37" name="直線コネクタ 36"/>
        <xdr:cNvCxnSpPr/>
      </xdr:nvCxnSpPr>
      <xdr:spPr>
        <a:xfrm>
          <a:off x="10967085" y="155448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28575</xdr:rowOff>
    </xdr:from>
    <xdr:to xmlns:xdr="http://schemas.openxmlformats.org/drawingml/2006/spreadsheetDrawing">
      <xdr:col>58</xdr:col>
      <xdr:colOff>3175</xdr:colOff>
      <xdr:row>5</xdr:row>
      <xdr:rowOff>28575</xdr:rowOff>
    </xdr:to>
    <xdr:cxnSp macro="">
      <xdr:nvCxnSpPr>
        <xdr:cNvPr id="38" name="直線コネクタ 37"/>
        <xdr:cNvCxnSpPr/>
      </xdr:nvCxnSpPr>
      <xdr:spPr>
        <a:xfrm>
          <a:off x="10887710" y="155448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0967085" y="178879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0887710" y="192786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8445"/>
    <xdr:sp macro="" textlink="">
      <xdr:nvSpPr>
        <xdr:cNvPr id="41" name="テキスト ボックス 40"/>
        <xdr:cNvSpPr txBox="1"/>
      </xdr:nvSpPr>
      <xdr:spPr>
        <a:xfrm>
          <a:off x="419100" y="273431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29718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0548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8445"/>
    <xdr:sp macro="" textlink="">
      <xdr:nvSpPr>
        <xdr:cNvPr id="44" name="テキスト ボックス 43"/>
        <xdr:cNvSpPr txBox="1"/>
      </xdr:nvSpPr>
      <xdr:spPr>
        <a:xfrm>
          <a:off x="419100" y="344297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142875</xdr:rowOff>
    </xdr:from>
    <xdr:ext cx="184785" cy="258445"/>
    <xdr:sp macro="" textlink="">
      <xdr:nvSpPr>
        <xdr:cNvPr id="45" name="テキスト ボックス 44"/>
        <xdr:cNvSpPr txBox="1"/>
      </xdr:nvSpPr>
      <xdr:spPr>
        <a:xfrm>
          <a:off x="419100" y="368046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28575</xdr:rowOff>
    </xdr:to>
    <xdr:sp macro="" textlink="">
      <xdr:nvSpPr>
        <xdr:cNvPr id="46" name="正方形/長方形 45"/>
        <xdr:cNvSpPr/>
      </xdr:nvSpPr>
      <xdr:spPr>
        <a:xfrm>
          <a:off x="1245870" y="4189730"/>
          <a:ext cx="41300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46910" y="4559935"/>
          <a:ext cx="169164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736975" y="4543425"/>
          <a:ext cx="82931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[ 59.0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32511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28575</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32511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80847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28575</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80847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41883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28575</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41883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167640</xdr:rowOff>
    </xdr:to>
    <xdr:sp macro="" textlink="">
      <xdr:nvSpPr>
        <xdr:cNvPr id="55" name="正方形/長方形 54"/>
        <xdr:cNvSpPr/>
      </xdr:nvSpPr>
      <xdr:spPr>
        <a:xfrm>
          <a:off x="1245870" y="4880610"/>
          <a:ext cx="4130040" cy="2112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167640</xdr:rowOff>
    </xdr:to>
    <xdr:sp macro="" textlink="">
      <xdr:nvSpPr>
        <xdr:cNvPr id="56" name="正方形/長方形 55"/>
        <xdr:cNvSpPr/>
      </xdr:nvSpPr>
      <xdr:spPr>
        <a:xfrm>
          <a:off x="5637530" y="4880610"/>
          <a:ext cx="4635500" cy="21126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637530" y="4944110"/>
          <a:ext cx="44500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708650" y="5165090"/>
          <a:ext cx="443738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当町では、平成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年度に策定した公共施設等総合管理計画に基づき、更新時期を迎えた施設については、複合化や集約化などの再編実施手法を検討している。有形固定資産減価償却率については、上昇している。</a:t>
          </a:r>
          <a:endParaRPr lang="ja-JP" altLang="ja-JP">
            <a:effectLst/>
          </a:endParaRPr>
        </a:p>
        <a:p>
          <a:r>
            <a:rPr kumimoji="1" lang="ja-JP" altLang="ja-JP" sz="1100">
              <a:solidFill>
                <a:schemeClr val="dk1"/>
              </a:solidFill>
              <a:effectLst/>
              <a:latin typeface="+mn-lt"/>
              <a:ea typeface="+mn-ea"/>
              <a:cs typeface="+mn-cs"/>
            </a:rPr>
            <a:t>引き続き、公共施設等総合管理計画に基づき更新時期を迎えた施設の複合化や集約化を進めていく事で適切な施設維持管理に努めていく。</a:t>
          </a:r>
          <a:endParaRPr lang="ja-JP" altLang="ja-JP">
            <a:effectLst/>
          </a:endParaRPr>
        </a:p>
      </xdr:txBody>
    </xdr:sp>
    <xdr:clientData/>
  </xdr:twoCellAnchor>
  <xdr:oneCellAnchor>
    <xdr:from xmlns:xdr="http://schemas.openxmlformats.org/drawingml/2006/spreadsheetDrawing">
      <xdr:col>4</xdr:col>
      <xdr:colOff>174625</xdr:colOff>
      <xdr:row>23</xdr:row>
      <xdr:rowOff>47625</xdr:rowOff>
    </xdr:from>
    <xdr:ext cx="349250" cy="224790"/>
    <xdr:sp macro="" textlink="">
      <xdr:nvSpPr>
        <xdr:cNvPr id="59" name="テキスト ボックス 58"/>
        <xdr:cNvSpPr txBox="1"/>
      </xdr:nvSpPr>
      <xdr:spPr>
        <a:xfrm>
          <a:off x="1212850" y="469392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167640</xdr:rowOff>
    </xdr:from>
    <xdr:to xmlns:xdr="http://schemas.openxmlformats.org/drawingml/2006/spreadsheetDrawing">
      <xdr:col>27</xdr:col>
      <xdr:colOff>73025</xdr:colOff>
      <xdr:row>36</xdr:row>
      <xdr:rowOff>167640</xdr:rowOff>
    </xdr:to>
    <xdr:cxnSp macro="">
      <xdr:nvCxnSpPr>
        <xdr:cNvPr id="60" name="直線コネクタ 59"/>
        <xdr:cNvCxnSpPr/>
      </xdr:nvCxnSpPr>
      <xdr:spPr>
        <a:xfrm>
          <a:off x="1245870" y="699325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74295</xdr:rowOff>
    </xdr:from>
    <xdr:ext cx="410845" cy="224790"/>
    <xdr:sp macro="" textlink="">
      <xdr:nvSpPr>
        <xdr:cNvPr id="61" name="テキスト ボックス 60"/>
        <xdr:cNvSpPr txBox="1"/>
      </xdr:nvSpPr>
      <xdr:spPr>
        <a:xfrm>
          <a:off x="786765" y="6899910"/>
          <a:ext cx="41084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62" name="直線コネクタ 61"/>
        <xdr:cNvCxnSpPr/>
      </xdr:nvCxnSpPr>
      <xdr:spPr>
        <a:xfrm>
          <a:off x="1245870" y="66890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8775" cy="224790"/>
    <xdr:sp macro="" textlink="">
      <xdr:nvSpPr>
        <xdr:cNvPr id="63" name="テキスト ボックス 62"/>
        <xdr:cNvSpPr txBox="1"/>
      </xdr:nvSpPr>
      <xdr:spPr>
        <a:xfrm>
          <a:off x="838200" y="659955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64" name="直線コネクタ 63"/>
        <xdr:cNvCxnSpPr/>
      </xdr:nvCxnSpPr>
      <xdr:spPr>
        <a:xfrm>
          <a:off x="1245870" y="638873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8775" cy="224790"/>
    <xdr:sp macro="" textlink="">
      <xdr:nvSpPr>
        <xdr:cNvPr id="65" name="テキスト ボックス 64"/>
        <xdr:cNvSpPr txBox="1"/>
      </xdr:nvSpPr>
      <xdr:spPr>
        <a:xfrm>
          <a:off x="838200" y="629856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66" name="直線コネクタ 65"/>
        <xdr:cNvCxnSpPr/>
      </xdr:nvCxnSpPr>
      <xdr:spPr>
        <a:xfrm>
          <a:off x="1245870" y="608774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8775" cy="225425"/>
    <xdr:sp macro="" textlink="">
      <xdr:nvSpPr>
        <xdr:cNvPr id="67" name="テキスト ボックス 66"/>
        <xdr:cNvSpPr txBox="1"/>
      </xdr:nvSpPr>
      <xdr:spPr>
        <a:xfrm>
          <a:off x="838200" y="599376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68" name="直線コネクタ 67"/>
        <xdr:cNvCxnSpPr/>
      </xdr:nvCxnSpPr>
      <xdr:spPr>
        <a:xfrm>
          <a:off x="1245870" y="578675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8775" cy="225425"/>
    <xdr:sp macro="" textlink="">
      <xdr:nvSpPr>
        <xdr:cNvPr id="69" name="テキスト ボックス 68"/>
        <xdr:cNvSpPr txBox="1"/>
      </xdr:nvSpPr>
      <xdr:spPr>
        <a:xfrm>
          <a:off x="838200" y="569277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167640</xdr:rowOff>
    </xdr:from>
    <xdr:to xmlns:xdr="http://schemas.openxmlformats.org/drawingml/2006/spreadsheetDrawing">
      <xdr:col>27</xdr:col>
      <xdr:colOff>73025</xdr:colOff>
      <xdr:row>27</xdr:row>
      <xdr:rowOff>167640</xdr:rowOff>
    </xdr:to>
    <xdr:cxnSp macro="">
      <xdr:nvCxnSpPr>
        <xdr:cNvPr id="70" name="直線コネクタ 69"/>
        <xdr:cNvCxnSpPr/>
      </xdr:nvCxnSpPr>
      <xdr:spPr>
        <a:xfrm>
          <a:off x="1245870" y="548449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8775" cy="225425"/>
    <xdr:sp macro="" textlink="">
      <xdr:nvSpPr>
        <xdr:cNvPr id="71" name="テキスト ボックス 70"/>
        <xdr:cNvSpPr txBox="1"/>
      </xdr:nvSpPr>
      <xdr:spPr>
        <a:xfrm>
          <a:off x="838200" y="53924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72" name="直線コネクタ 71"/>
        <xdr:cNvCxnSpPr/>
      </xdr:nvCxnSpPr>
      <xdr:spPr>
        <a:xfrm>
          <a:off x="1245870" y="51816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8775" cy="224790"/>
    <xdr:sp macro="" textlink="">
      <xdr:nvSpPr>
        <xdr:cNvPr id="73" name="テキスト ボックス 72"/>
        <xdr:cNvSpPr txBox="1"/>
      </xdr:nvSpPr>
      <xdr:spPr>
        <a:xfrm>
          <a:off x="838200" y="509143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4" name="直線コネクタ 73"/>
        <xdr:cNvCxnSpPr/>
      </xdr:nvCxnSpPr>
      <xdr:spPr>
        <a:xfrm>
          <a:off x="1245870" y="488061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75" name="テキスト ボックス 74"/>
        <xdr:cNvSpPr txBox="1"/>
      </xdr:nvSpPr>
      <xdr:spPr>
        <a:xfrm>
          <a:off x="838200" y="479044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167640</xdr:rowOff>
    </xdr:to>
    <xdr:sp macro="" textlink="">
      <xdr:nvSpPr>
        <xdr:cNvPr id="76" name="有形固定資産減価償却率グラフ枠"/>
        <xdr:cNvSpPr/>
      </xdr:nvSpPr>
      <xdr:spPr>
        <a:xfrm>
          <a:off x="1245870" y="4880610"/>
          <a:ext cx="4130040" cy="2112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35560</xdr:rowOff>
    </xdr:from>
    <xdr:to xmlns:xdr="http://schemas.openxmlformats.org/drawingml/2006/spreadsheetDrawing">
      <xdr:col>23</xdr:col>
      <xdr:colOff>85090</xdr:colOff>
      <xdr:row>34</xdr:row>
      <xdr:rowOff>119380</xdr:rowOff>
    </xdr:to>
    <xdr:cxnSp macro="">
      <xdr:nvCxnSpPr>
        <xdr:cNvPr id="77" name="直線コネクタ 76"/>
        <xdr:cNvCxnSpPr/>
      </xdr:nvCxnSpPr>
      <xdr:spPr>
        <a:xfrm flipV="1">
          <a:off x="4645025" y="5184775"/>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123190</xdr:rowOff>
    </xdr:from>
    <xdr:ext cx="404495" cy="259080"/>
    <xdr:sp macro="" textlink="">
      <xdr:nvSpPr>
        <xdr:cNvPr id="78" name="有形固定資産減価償却率最小値テキスト"/>
        <xdr:cNvSpPr txBox="1"/>
      </xdr:nvSpPr>
      <xdr:spPr>
        <a:xfrm>
          <a:off x="4697730" y="66135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34</xdr:row>
      <xdr:rowOff>119380</xdr:rowOff>
    </xdr:from>
    <xdr:to xmlns:xdr="http://schemas.openxmlformats.org/drawingml/2006/spreadsheetDrawing">
      <xdr:col>23</xdr:col>
      <xdr:colOff>174625</xdr:colOff>
      <xdr:row>34</xdr:row>
      <xdr:rowOff>119380</xdr:rowOff>
    </xdr:to>
    <xdr:cxnSp macro="">
      <xdr:nvCxnSpPr>
        <xdr:cNvPr id="79" name="直線コネクタ 78"/>
        <xdr:cNvCxnSpPr/>
      </xdr:nvCxnSpPr>
      <xdr:spPr>
        <a:xfrm>
          <a:off x="4561205" y="660971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153670</xdr:rowOff>
    </xdr:from>
    <xdr:ext cx="404495" cy="259080"/>
    <xdr:sp macro="" textlink="">
      <xdr:nvSpPr>
        <xdr:cNvPr id="80" name="有形固定資産減価償却率最大値テキスト"/>
        <xdr:cNvSpPr txBox="1"/>
      </xdr:nvSpPr>
      <xdr:spPr>
        <a:xfrm>
          <a:off x="4697730" y="49676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26</xdr:row>
      <xdr:rowOff>35560</xdr:rowOff>
    </xdr:from>
    <xdr:to xmlns:xdr="http://schemas.openxmlformats.org/drawingml/2006/spreadsheetDrawing">
      <xdr:col>23</xdr:col>
      <xdr:colOff>174625</xdr:colOff>
      <xdr:row>26</xdr:row>
      <xdr:rowOff>35560</xdr:rowOff>
    </xdr:to>
    <xdr:cxnSp macro="">
      <xdr:nvCxnSpPr>
        <xdr:cNvPr id="81" name="直線コネクタ 80"/>
        <xdr:cNvCxnSpPr/>
      </xdr:nvCxnSpPr>
      <xdr:spPr>
        <a:xfrm>
          <a:off x="4561205" y="51847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140335</xdr:rowOff>
    </xdr:from>
    <xdr:ext cx="404495" cy="258445"/>
    <xdr:sp macro="" textlink="">
      <xdr:nvSpPr>
        <xdr:cNvPr id="82" name="有形固定資産減価償却率平均値テキスト"/>
        <xdr:cNvSpPr txBox="1"/>
      </xdr:nvSpPr>
      <xdr:spPr>
        <a:xfrm>
          <a:off x="4697730" y="579247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161290</xdr:rowOff>
    </xdr:from>
    <xdr:to xmlns:xdr="http://schemas.openxmlformats.org/drawingml/2006/spreadsheetDrawing">
      <xdr:col>23</xdr:col>
      <xdr:colOff>136525</xdr:colOff>
      <xdr:row>30</xdr:row>
      <xdr:rowOff>91440</xdr:rowOff>
    </xdr:to>
    <xdr:sp macro="" textlink="">
      <xdr:nvSpPr>
        <xdr:cNvPr id="83" name="フローチャート: 判断 82"/>
        <xdr:cNvSpPr/>
      </xdr:nvSpPr>
      <xdr:spPr>
        <a:xfrm>
          <a:off x="4596130" y="5813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151765</xdr:rowOff>
    </xdr:from>
    <xdr:to xmlns:xdr="http://schemas.openxmlformats.org/drawingml/2006/spreadsheetDrawing">
      <xdr:col>19</xdr:col>
      <xdr:colOff>185420</xdr:colOff>
      <xdr:row>30</xdr:row>
      <xdr:rowOff>81915</xdr:rowOff>
    </xdr:to>
    <xdr:sp macro="" textlink="">
      <xdr:nvSpPr>
        <xdr:cNvPr id="84" name="フローチャート: 判断 83"/>
        <xdr:cNvSpPr/>
      </xdr:nvSpPr>
      <xdr:spPr>
        <a:xfrm>
          <a:off x="3905250" y="5803900"/>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108585</xdr:rowOff>
    </xdr:from>
    <xdr:to xmlns:xdr="http://schemas.openxmlformats.org/drawingml/2006/spreadsheetDrawing">
      <xdr:col>15</xdr:col>
      <xdr:colOff>185420</xdr:colOff>
      <xdr:row>30</xdr:row>
      <xdr:rowOff>38735</xdr:rowOff>
    </xdr:to>
    <xdr:sp macro="" textlink="">
      <xdr:nvSpPr>
        <xdr:cNvPr id="85" name="フローチャート: 判断 84"/>
        <xdr:cNvSpPr/>
      </xdr:nvSpPr>
      <xdr:spPr>
        <a:xfrm>
          <a:off x="3163570" y="5760720"/>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114935</xdr:rowOff>
    </xdr:from>
    <xdr:to xmlns:xdr="http://schemas.openxmlformats.org/drawingml/2006/spreadsheetDrawing">
      <xdr:col>11</xdr:col>
      <xdr:colOff>185420</xdr:colOff>
      <xdr:row>30</xdr:row>
      <xdr:rowOff>45085</xdr:rowOff>
    </xdr:to>
    <xdr:sp macro="" textlink="">
      <xdr:nvSpPr>
        <xdr:cNvPr id="86" name="フローチャート: 判断 85"/>
        <xdr:cNvSpPr/>
      </xdr:nvSpPr>
      <xdr:spPr>
        <a:xfrm>
          <a:off x="2421890" y="5767070"/>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90170</xdr:rowOff>
    </xdr:from>
    <xdr:to xmlns:xdr="http://schemas.openxmlformats.org/drawingml/2006/spreadsheetDrawing">
      <xdr:col>7</xdr:col>
      <xdr:colOff>185420</xdr:colOff>
      <xdr:row>30</xdr:row>
      <xdr:rowOff>20320</xdr:rowOff>
    </xdr:to>
    <xdr:sp macro="" textlink="">
      <xdr:nvSpPr>
        <xdr:cNvPr id="87" name="フローチャート: 判断 86"/>
        <xdr:cNvSpPr/>
      </xdr:nvSpPr>
      <xdr:spPr>
        <a:xfrm>
          <a:off x="1680210" y="5742305"/>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1365" cy="225425"/>
    <xdr:sp macro="" textlink="">
      <xdr:nvSpPr>
        <xdr:cNvPr id="88" name="テキスト ボックス 87"/>
        <xdr:cNvSpPr txBox="1"/>
      </xdr:nvSpPr>
      <xdr:spPr>
        <a:xfrm>
          <a:off x="447421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5425"/>
    <xdr:sp macro="" textlink="">
      <xdr:nvSpPr>
        <xdr:cNvPr id="89" name="テキスト ボックス 88"/>
        <xdr:cNvSpPr txBox="1"/>
      </xdr:nvSpPr>
      <xdr:spPr>
        <a:xfrm>
          <a:off x="378333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5425"/>
    <xdr:sp macro="" textlink="">
      <xdr:nvSpPr>
        <xdr:cNvPr id="90" name="テキスト ボックス 89"/>
        <xdr:cNvSpPr txBox="1"/>
      </xdr:nvSpPr>
      <xdr:spPr>
        <a:xfrm>
          <a:off x="304165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5425"/>
    <xdr:sp macro="" textlink="">
      <xdr:nvSpPr>
        <xdr:cNvPr id="91" name="テキスト ボックス 90"/>
        <xdr:cNvSpPr txBox="1"/>
      </xdr:nvSpPr>
      <xdr:spPr>
        <a:xfrm>
          <a:off x="229997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5425"/>
    <xdr:sp macro="" textlink="">
      <xdr:nvSpPr>
        <xdr:cNvPr id="92" name="テキスト ボックス 91"/>
        <xdr:cNvSpPr txBox="1"/>
      </xdr:nvSpPr>
      <xdr:spPr>
        <a:xfrm>
          <a:off x="155829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53340</xdr:rowOff>
    </xdr:from>
    <xdr:to xmlns:xdr="http://schemas.openxmlformats.org/drawingml/2006/spreadsheetDrawing">
      <xdr:col>23</xdr:col>
      <xdr:colOff>136525</xdr:colOff>
      <xdr:row>29</xdr:row>
      <xdr:rowOff>154940</xdr:rowOff>
    </xdr:to>
    <xdr:sp macro="" textlink="">
      <xdr:nvSpPr>
        <xdr:cNvPr id="93" name="楕円 92"/>
        <xdr:cNvSpPr/>
      </xdr:nvSpPr>
      <xdr:spPr>
        <a:xfrm>
          <a:off x="459613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76200</xdr:rowOff>
    </xdr:from>
    <xdr:ext cx="404495" cy="259080"/>
    <xdr:sp macro="" textlink="">
      <xdr:nvSpPr>
        <xdr:cNvPr id="94" name="有形固定資産減価償却率該当値テキスト"/>
        <xdr:cNvSpPr txBox="1"/>
      </xdr:nvSpPr>
      <xdr:spPr>
        <a:xfrm>
          <a:off x="4697730" y="55606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28</xdr:row>
      <xdr:rowOff>24130</xdr:rowOff>
    </xdr:from>
    <xdr:to xmlns:xdr="http://schemas.openxmlformats.org/drawingml/2006/spreadsheetDrawing">
      <xdr:col>19</xdr:col>
      <xdr:colOff>185420</xdr:colOff>
      <xdr:row>28</xdr:row>
      <xdr:rowOff>125730</xdr:rowOff>
    </xdr:to>
    <xdr:sp macro="" textlink="">
      <xdr:nvSpPr>
        <xdr:cNvPr id="95" name="楕円 94"/>
        <xdr:cNvSpPr/>
      </xdr:nvSpPr>
      <xdr:spPr>
        <a:xfrm>
          <a:off x="3905250" y="550862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28</xdr:row>
      <xdr:rowOff>74930</xdr:rowOff>
    </xdr:from>
    <xdr:to xmlns:xdr="http://schemas.openxmlformats.org/drawingml/2006/spreadsheetDrawing">
      <xdr:col>23</xdr:col>
      <xdr:colOff>85725</xdr:colOff>
      <xdr:row>29</xdr:row>
      <xdr:rowOff>104140</xdr:rowOff>
    </xdr:to>
    <xdr:cxnSp macro="">
      <xdr:nvCxnSpPr>
        <xdr:cNvPr id="96" name="直線コネクタ 95"/>
        <xdr:cNvCxnSpPr/>
      </xdr:nvCxnSpPr>
      <xdr:spPr>
        <a:xfrm>
          <a:off x="3956050" y="5559425"/>
          <a:ext cx="69088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27</xdr:row>
      <xdr:rowOff>161290</xdr:rowOff>
    </xdr:from>
    <xdr:to xmlns:xdr="http://schemas.openxmlformats.org/drawingml/2006/spreadsheetDrawing">
      <xdr:col>15</xdr:col>
      <xdr:colOff>185420</xdr:colOff>
      <xdr:row>28</xdr:row>
      <xdr:rowOff>91440</xdr:rowOff>
    </xdr:to>
    <xdr:sp macro="" textlink="">
      <xdr:nvSpPr>
        <xdr:cNvPr id="97" name="楕円 96"/>
        <xdr:cNvSpPr/>
      </xdr:nvSpPr>
      <xdr:spPr>
        <a:xfrm>
          <a:off x="3163570" y="5478145"/>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28</xdr:row>
      <xdr:rowOff>40640</xdr:rowOff>
    </xdr:from>
    <xdr:to xmlns:xdr="http://schemas.openxmlformats.org/drawingml/2006/spreadsheetDrawing">
      <xdr:col>19</xdr:col>
      <xdr:colOff>136525</xdr:colOff>
      <xdr:row>28</xdr:row>
      <xdr:rowOff>74930</xdr:rowOff>
    </xdr:to>
    <xdr:cxnSp macro="">
      <xdr:nvCxnSpPr>
        <xdr:cNvPr id="98" name="直線コネクタ 97"/>
        <xdr:cNvCxnSpPr/>
      </xdr:nvCxnSpPr>
      <xdr:spPr>
        <a:xfrm>
          <a:off x="3214370" y="5525135"/>
          <a:ext cx="7416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102870</xdr:rowOff>
    </xdr:from>
    <xdr:to xmlns:xdr="http://schemas.openxmlformats.org/drawingml/2006/spreadsheetDrawing">
      <xdr:col>11</xdr:col>
      <xdr:colOff>185420</xdr:colOff>
      <xdr:row>30</xdr:row>
      <xdr:rowOff>32385</xdr:rowOff>
    </xdr:to>
    <xdr:sp macro="" textlink="">
      <xdr:nvSpPr>
        <xdr:cNvPr id="99" name="楕円 98"/>
        <xdr:cNvSpPr/>
      </xdr:nvSpPr>
      <xdr:spPr>
        <a:xfrm>
          <a:off x="2421890" y="5755005"/>
          <a:ext cx="9969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28</xdr:row>
      <xdr:rowOff>40640</xdr:rowOff>
    </xdr:from>
    <xdr:to xmlns:xdr="http://schemas.openxmlformats.org/drawingml/2006/spreadsheetDrawing">
      <xdr:col>15</xdr:col>
      <xdr:colOff>136525</xdr:colOff>
      <xdr:row>29</xdr:row>
      <xdr:rowOff>153035</xdr:rowOff>
    </xdr:to>
    <xdr:cxnSp macro="">
      <xdr:nvCxnSpPr>
        <xdr:cNvPr id="100" name="直線コネクタ 99"/>
        <xdr:cNvCxnSpPr/>
      </xdr:nvCxnSpPr>
      <xdr:spPr>
        <a:xfrm flipV="1">
          <a:off x="2472690" y="5525135"/>
          <a:ext cx="74168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86995</xdr:rowOff>
    </xdr:from>
    <xdr:to xmlns:xdr="http://schemas.openxmlformats.org/drawingml/2006/spreadsheetDrawing">
      <xdr:col>7</xdr:col>
      <xdr:colOff>185420</xdr:colOff>
      <xdr:row>30</xdr:row>
      <xdr:rowOff>17145</xdr:rowOff>
    </xdr:to>
    <xdr:sp macro="" textlink="">
      <xdr:nvSpPr>
        <xdr:cNvPr id="101" name="楕円 100"/>
        <xdr:cNvSpPr/>
      </xdr:nvSpPr>
      <xdr:spPr>
        <a:xfrm>
          <a:off x="1680210" y="5739130"/>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137795</xdr:rowOff>
    </xdr:from>
    <xdr:to xmlns:xdr="http://schemas.openxmlformats.org/drawingml/2006/spreadsheetDrawing">
      <xdr:col>11</xdr:col>
      <xdr:colOff>136525</xdr:colOff>
      <xdr:row>29</xdr:row>
      <xdr:rowOff>153035</xdr:rowOff>
    </xdr:to>
    <xdr:cxnSp macro="">
      <xdr:nvCxnSpPr>
        <xdr:cNvPr id="102" name="直線コネクタ 101"/>
        <xdr:cNvCxnSpPr/>
      </xdr:nvCxnSpPr>
      <xdr:spPr>
        <a:xfrm>
          <a:off x="1731010" y="5789930"/>
          <a:ext cx="7416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73025</xdr:rowOff>
    </xdr:from>
    <xdr:ext cx="405130" cy="258445"/>
    <xdr:sp macro="" textlink="">
      <xdr:nvSpPr>
        <xdr:cNvPr id="103" name="n_1aveValue有形固定資産減価償却率"/>
        <xdr:cNvSpPr txBox="1"/>
      </xdr:nvSpPr>
      <xdr:spPr>
        <a:xfrm>
          <a:off x="3745865" y="58928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29845</xdr:rowOff>
    </xdr:from>
    <xdr:ext cx="405130" cy="258445"/>
    <xdr:sp macro="" textlink="">
      <xdr:nvSpPr>
        <xdr:cNvPr id="104" name="n_2aveValue有形固定資産減価償却率"/>
        <xdr:cNvSpPr txBox="1"/>
      </xdr:nvSpPr>
      <xdr:spPr>
        <a:xfrm>
          <a:off x="3016885" y="58496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36195</xdr:rowOff>
    </xdr:from>
    <xdr:ext cx="405130" cy="258445"/>
    <xdr:sp macro="" textlink="">
      <xdr:nvSpPr>
        <xdr:cNvPr id="105" name="n_3aveValue有形固定資産減価償却率"/>
        <xdr:cNvSpPr txBox="1"/>
      </xdr:nvSpPr>
      <xdr:spPr>
        <a:xfrm>
          <a:off x="2275205" y="58559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11430</xdr:rowOff>
    </xdr:from>
    <xdr:ext cx="405130" cy="259080"/>
    <xdr:sp macro="" textlink="">
      <xdr:nvSpPr>
        <xdr:cNvPr id="106" name="n_4aveValue有形固定資産減価償却率"/>
        <xdr:cNvSpPr txBox="1"/>
      </xdr:nvSpPr>
      <xdr:spPr>
        <a:xfrm>
          <a:off x="1533525" y="5831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26</xdr:row>
      <xdr:rowOff>142240</xdr:rowOff>
    </xdr:from>
    <xdr:ext cx="405130" cy="257810"/>
    <xdr:sp macro="" textlink="">
      <xdr:nvSpPr>
        <xdr:cNvPr id="107" name="n_1mainValue有形固定資産減価償却率"/>
        <xdr:cNvSpPr txBox="1"/>
      </xdr:nvSpPr>
      <xdr:spPr>
        <a:xfrm>
          <a:off x="3745865" y="52914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26</xdr:row>
      <xdr:rowOff>107950</xdr:rowOff>
    </xdr:from>
    <xdr:ext cx="405130" cy="258445"/>
    <xdr:sp macro="" textlink="">
      <xdr:nvSpPr>
        <xdr:cNvPr id="108" name="n_2mainValue有形固定資産減価償却率"/>
        <xdr:cNvSpPr txBox="1"/>
      </xdr:nvSpPr>
      <xdr:spPr>
        <a:xfrm>
          <a:off x="3016885" y="52571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48895</xdr:rowOff>
    </xdr:from>
    <xdr:ext cx="405130" cy="259080"/>
    <xdr:sp macro="" textlink="">
      <xdr:nvSpPr>
        <xdr:cNvPr id="109" name="n_3mainValue有形固定資産減価償却率"/>
        <xdr:cNvSpPr txBox="1"/>
      </xdr:nvSpPr>
      <xdr:spPr>
        <a:xfrm>
          <a:off x="2275205" y="5533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33655</xdr:rowOff>
    </xdr:from>
    <xdr:ext cx="405130" cy="258445"/>
    <xdr:sp macro="" textlink="">
      <xdr:nvSpPr>
        <xdr:cNvPr id="110" name="n_4mainValue有形固定資産減価償却率"/>
        <xdr:cNvSpPr txBox="1"/>
      </xdr:nvSpPr>
      <xdr:spPr>
        <a:xfrm>
          <a:off x="1533525" y="55181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28575</xdr:rowOff>
    </xdr:to>
    <xdr:sp macro="" textlink="">
      <xdr:nvSpPr>
        <xdr:cNvPr id="111" name="正方形/長方形 110"/>
        <xdr:cNvSpPr/>
      </xdr:nvSpPr>
      <xdr:spPr>
        <a:xfrm>
          <a:off x="11014710" y="4189730"/>
          <a:ext cx="41249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12" name="正方形/長方形 111"/>
        <xdr:cNvSpPr/>
      </xdr:nvSpPr>
      <xdr:spPr>
        <a:xfrm>
          <a:off x="12054205" y="4559935"/>
          <a:ext cx="100965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185420</xdr:colOff>
      <xdr:row>22</xdr:row>
      <xdr:rowOff>64770</xdr:rowOff>
    </xdr:from>
    <xdr:to xmlns:xdr="http://schemas.openxmlformats.org/drawingml/2006/spreadsheetDrawing">
      <xdr:col>75</xdr:col>
      <xdr:colOff>173990</xdr:colOff>
      <xdr:row>24</xdr:row>
      <xdr:rowOff>30480</xdr:rowOff>
    </xdr:to>
    <xdr:sp macro="" textlink="">
      <xdr:nvSpPr>
        <xdr:cNvPr id="113" name="正方形/長方形 112"/>
        <xdr:cNvSpPr/>
      </xdr:nvSpPr>
      <xdr:spPr>
        <a:xfrm>
          <a:off x="13461365" y="4543425"/>
          <a:ext cx="91567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[ 316.7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4" name="正方形/長方形 113"/>
        <xdr:cNvSpPr/>
      </xdr:nvSpPr>
      <xdr:spPr>
        <a:xfrm>
          <a:off x="1509395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28575</xdr:rowOff>
    </xdr:from>
    <xdr:to xmlns:xdr="http://schemas.openxmlformats.org/drawingml/2006/spreadsheetDrawing">
      <xdr:col>87</xdr:col>
      <xdr:colOff>149225</xdr:colOff>
      <xdr:row>23</xdr:row>
      <xdr:rowOff>111125</xdr:rowOff>
    </xdr:to>
    <xdr:sp macro="" textlink="">
      <xdr:nvSpPr>
        <xdr:cNvPr id="115" name="正方形/長方形 114"/>
        <xdr:cNvSpPr/>
      </xdr:nvSpPr>
      <xdr:spPr>
        <a:xfrm>
          <a:off x="1509395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6" name="正方形/長方形 115"/>
        <xdr:cNvSpPr/>
      </xdr:nvSpPr>
      <xdr:spPr>
        <a:xfrm>
          <a:off x="1657731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28575</xdr:rowOff>
    </xdr:from>
    <xdr:to xmlns:xdr="http://schemas.openxmlformats.org/drawingml/2006/spreadsheetDrawing">
      <xdr:col>95</xdr:col>
      <xdr:colOff>149225</xdr:colOff>
      <xdr:row>23</xdr:row>
      <xdr:rowOff>111125</xdr:rowOff>
    </xdr:to>
    <xdr:sp macro="" textlink="">
      <xdr:nvSpPr>
        <xdr:cNvPr id="117" name="正方形/長方形 116"/>
        <xdr:cNvSpPr/>
      </xdr:nvSpPr>
      <xdr:spPr>
        <a:xfrm>
          <a:off x="1657731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8" name="正方形/長方形 117"/>
        <xdr:cNvSpPr/>
      </xdr:nvSpPr>
      <xdr:spPr>
        <a:xfrm>
          <a:off x="1818259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28575</xdr:rowOff>
    </xdr:from>
    <xdr:to xmlns:xdr="http://schemas.openxmlformats.org/drawingml/2006/spreadsheetDrawing">
      <xdr:col>104</xdr:col>
      <xdr:colOff>85725</xdr:colOff>
      <xdr:row>23</xdr:row>
      <xdr:rowOff>111125</xdr:rowOff>
    </xdr:to>
    <xdr:sp macro="" textlink="">
      <xdr:nvSpPr>
        <xdr:cNvPr id="119" name="正方形/長方形 118"/>
        <xdr:cNvSpPr/>
      </xdr:nvSpPr>
      <xdr:spPr>
        <a:xfrm>
          <a:off x="1818259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167640</xdr:rowOff>
    </xdr:to>
    <xdr:sp macro="" textlink="">
      <xdr:nvSpPr>
        <xdr:cNvPr id="120" name="正方形/長方形 119"/>
        <xdr:cNvSpPr/>
      </xdr:nvSpPr>
      <xdr:spPr>
        <a:xfrm>
          <a:off x="11014710" y="4880610"/>
          <a:ext cx="4124960" cy="2112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167640</xdr:rowOff>
    </xdr:to>
    <xdr:sp macro="" textlink="">
      <xdr:nvSpPr>
        <xdr:cNvPr id="121" name="正方形/長方形 120"/>
        <xdr:cNvSpPr/>
      </xdr:nvSpPr>
      <xdr:spPr>
        <a:xfrm>
          <a:off x="15401290" y="4880610"/>
          <a:ext cx="4635500" cy="21126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22" name="正方形/長方形 121"/>
        <xdr:cNvSpPr/>
      </xdr:nvSpPr>
      <xdr:spPr>
        <a:xfrm>
          <a:off x="15401290" y="4944110"/>
          <a:ext cx="44500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23" name="テキスト ボックス 122"/>
        <xdr:cNvSpPr txBox="1"/>
      </xdr:nvSpPr>
      <xdr:spPr>
        <a:xfrm>
          <a:off x="15477490" y="5165090"/>
          <a:ext cx="443738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債務償還比率については、平成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任意繰上償還を実施したことや大型建設事業等が少なかったことにより国平均・高知県平均・類似団体平均を下回っている状況であったが、起債を主な財源とした大型建設事業の完了に伴い比率が上昇傾向にあるため、今後も繰上償還を検討し、引き続き適切な管理に努めていく。</a:t>
          </a:r>
          <a:endParaRPr lang="ja-JP" altLang="ja-JP">
            <a:effectLst/>
          </a:endParaRPr>
        </a:p>
      </xdr:txBody>
    </xdr:sp>
    <xdr:clientData/>
  </xdr:twoCellAnchor>
  <xdr:oneCellAnchor>
    <xdr:from xmlns:xdr="http://schemas.openxmlformats.org/drawingml/2006/spreadsheetDrawing">
      <xdr:col>57</xdr:col>
      <xdr:colOff>111125</xdr:colOff>
      <xdr:row>23</xdr:row>
      <xdr:rowOff>47625</xdr:rowOff>
    </xdr:from>
    <xdr:ext cx="349250" cy="224790"/>
    <xdr:sp macro="" textlink="">
      <xdr:nvSpPr>
        <xdr:cNvPr id="124" name="テキスト ボックス 123"/>
        <xdr:cNvSpPr txBox="1"/>
      </xdr:nvSpPr>
      <xdr:spPr>
        <a:xfrm>
          <a:off x="10976610" y="469392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167640</xdr:rowOff>
    </xdr:from>
    <xdr:to xmlns:xdr="http://schemas.openxmlformats.org/drawingml/2006/spreadsheetDrawing">
      <xdr:col>80</xdr:col>
      <xdr:colOff>9525</xdr:colOff>
      <xdr:row>36</xdr:row>
      <xdr:rowOff>167640</xdr:rowOff>
    </xdr:to>
    <xdr:cxnSp macro="">
      <xdr:nvCxnSpPr>
        <xdr:cNvPr id="125" name="直線コネクタ 124"/>
        <xdr:cNvCxnSpPr/>
      </xdr:nvCxnSpPr>
      <xdr:spPr>
        <a:xfrm>
          <a:off x="11014710" y="699325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74295</xdr:rowOff>
    </xdr:from>
    <xdr:ext cx="481965" cy="224790"/>
    <xdr:sp macro="" textlink="">
      <xdr:nvSpPr>
        <xdr:cNvPr id="126" name="テキスト ボックス 125"/>
        <xdr:cNvSpPr txBox="1"/>
      </xdr:nvSpPr>
      <xdr:spPr>
        <a:xfrm>
          <a:off x="10483850" y="6899910"/>
          <a:ext cx="4819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7" name="直線コネクタ 126"/>
        <xdr:cNvCxnSpPr/>
      </xdr:nvCxnSpPr>
      <xdr:spPr>
        <a:xfrm>
          <a:off x="11014710" y="664146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1965" cy="225425"/>
    <xdr:sp macro="" textlink="">
      <xdr:nvSpPr>
        <xdr:cNvPr id="128" name="テキスト ボックス 127"/>
        <xdr:cNvSpPr txBox="1"/>
      </xdr:nvSpPr>
      <xdr:spPr>
        <a:xfrm>
          <a:off x="10483850" y="6548120"/>
          <a:ext cx="481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9" name="直線コネクタ 128"/>
        <xdr:cNvCxnSpPr/>
      </xdr:nvCxnSpPr>
      <xdr:spPr>
        <a:xfrm>
          <a:off x="11014710" y="628967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10210" cy="225425"/>
    <xdr:sp macro="" textlink="">
      <xdr:nvSpPr>
        <xdr:cNvPr id="130" name="テキスト ボックス 129"/>
        <xdr:cNvSpPr txBox="1"/>
      </xdr:nvSpPr>
      <xdr:spPr>
        <a:xfrm>
          <a:off x="10550525" y="6195695"/>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31" name="直線コネクタ 130"/>
        <xdr:cNvCxnSpPr/>
      </xdr:nvCxnSpPr>
      <xdr:spPr>
        <a:xfrm>
          <a:off x="11014710" y="593725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10210" cy="225425"/>
    <xdr:sp macro="" textlink="">
      <xdr:nvSpPr>
        <xdr:cNvPr id="132" name="テキスト ボックス 131"/>
        <xdr:cNvSpPr txBox="1"/>
      </xdr:nvSpPr>
      <xdr:spPr>
        <a:xfrm>
          <a:off x="10550525" y="584327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33" name="直線コネクタ 132"/>
        <xdr:cNvCxnSpPr/>
      </xdr:nvCxnSpPr>
      <xdr:spPr>
        <a:xfrm>
          <a:off x="11014710" y="558482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10210" cy="225425"/>
    <xdr:sp macro="" textlink="">
      <xdr:nvSpPr>
        <xdr:cNvPr id="134" name="テキスト ボックス 133"/>
        <xdr:cNvSpPr txBox="1"/>
      </xdr:nvSpPr>
      <xdr:spPr>
        <a:xfrm>
          <a:off x="10550525" y="549148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84455</xdr:rowOff>
    </xdr:from>
    <xdr:to xmlns:xdr="http://schemas.openxmlformats.org/drawingml/2006/spreadsheetDrawing">
      <xdr:col>80</xdr:col>
      <xdr:colOff>9525</xdr:colOff>
      <xdr:row>26</xdr:row>
      <xdr:rowOff>84455</xdr:rowOff>
    </xdr:to>
    <xdr:cxnSp macro="">
      <xdr:nvCxnSpPr>
        <xdr:cNvPr id="135" name="直線コネクタ 134"/>
        <xdr:cNvCxnSpPr/>
      </xdr:nvCxnSpPr>
      <xdr:spPr>
        <a:xfrm>
          <a:off x="11014710" y="523367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4790"/>
    <xdr:sp macro="" textlink="">
      <xdr:nvSpPr>
        <xdr:cNvPr id="136" name="テキスト ボックス 135"/>
        <xdr:cNvSpPr txBox="1"/>
      </xdr:nvSpPr>
      <xdr:spPr>
        <a:xfrm>
          <a:off x="10653395" y="5142865"/>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7" name="直線コネクタ 136"/>
        <xdr:cNvCxnSpPr/>
      </xdr:nvCxnSpPr>
      <xdr:spPr>
        <a:xfrm>
          <a:off x="11014710" y="488061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167640</xdr:rowOff>
    </xdr:to>
    <xdr:sp macro="" textlink="">
      <xdr:nvSpPr>
        <xdr:cNvPr id="138" name="債務償還比率グラフ枠"/>
        <xdr:cNvSpPr/>
      </xdr:nvSpPr>
      <xdr:spPr>
        <a:xfrm>
          <a:off x="11014710" y="4880610"/>
          <a:ext cx="4124960" cy="2112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84455</xdr:rowOff>
    </xdr:from>
    <xdr:to xmlns:xdr="http://schemas.openxmlformats.org/drawingml/2006/spreadsheetDrawing">
      <xdr:col>76</xdr:col>
      <xdr:colOff>21590</xdr:colOff>
      <xdr:row>34</xdr:row>
      <xdr:rowOff>8890</xdr:rowOff>
    </xdr:to>
    <xdr:cxnSp macro="">
      <xdr:nvCxnSpPr>
        <xdr:cNvPr id="139" name="直線コネクタ 138"/>
        <xdr:cNvCxnSpPr/>
      </xdr:nvCxnSpPr>
      <xdr:spPr>
        <a:xfrm flipV="1">
          <a:off x="14408785" y="5233670"/>
          <a:ext cx="127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12700</xdr:rowOff>
    </xdr:from>
    <xdr:ext cx="560705" cy="258445"/>
    <xdr:sp macro="" textlink="">
      <xdr:nvSpPr>
        <xdr:cNvPr id="140" name="債務償還比率最小値テキスト"/>
        <xdr:cNvSpPr txBox="1"/>
      </xdr:nvSpPr>
      <xdr:spPr>
        <a:xfrm>
          <a:off x="14461490" y="6503035"/>
          <a:ext cx="5607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8890</xdr:rowOff>
    </xdr:from>
    <xdr:to xmlns:xdr="http://schemas.openxmlformats.org/drawingml/2006/spreadsheetDrawing">
      <xdr:col>76</xdr:col>
      <xdr:colOff>111125</xdr:colOff>
      <xdr:row>34</xdr:row>
      <xdr:rowOff>8890</xdr:rowOff>
    </xdr:to>
    <xdr:cxnSp macro="">
      <xdr:nvCxnSpPr>
        <xdr:cNvPr id="141" name="直線コネクタ 140"/>
        <xdr:cNvCxnSpPr/>
      </xdr:nvCxnSpPr>
      <xdr:spPr>
        <a:xfrm>
          <a:off x="14326870" y="64992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40360" cy="257810"/>
    <xdr:sp macro="" textlink="">
      <xdr:nvSpPr>
        <xdr:cNvPr id="142" name="債務償還比率最大値テキスト"/>
        <xdr:cNvSpPr txBox="1"/>
      </xdr:nvSpPr>
      <xdr:spPr>
        <a:xfrm>
          <a:off x="14461490" y="501205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84455</xdr:rowOff>
    </xdr:from>
    <xdr:to xmlns:xdr="http://schemas.openxmlformats.org/drawingml/2006/spreadsheetDrawing">
      <xdr:col>76</xdr:col>
      <xdr:colOff>111125</xdr:colOff>
      <xdr:row>26</xdr:row>
      <xdr:rowOff>84455</xdr:rowOff>
    </xdr:to>
    <xdr:cxnSp macro="">
      <xdr:nvCxnSpPr>
        <xdr:cNvPr id="143" name="直線コネクタ 142"/>
        <xdr:cNvCxnSpPr/>
      </xdr:nvCxnSpPr>
      <xdr:spPr>
        <a:xfrm>
          <a:off x="14326870" y="52336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635</xdr:rowOff>
    </xdr:from>
    <xdr:ext cx="469900" cy="259080"/>
    <xdr:sp macro="" textlink="">
      <xdr:nvSpPr>
        <xdr:cNvPr id="144" name="債務償還比率平均値テキスト"/>
        <xdr:cNvSpPr txBox="1"/>
      </xdr:nvSpPr>
      <xdr:spPr>
        <a:xfrm>
          <a:off x="14461490" y="53174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149225</xdr:rowOff>
    </xdr:from>
    <xdr:to xmlns:xdr="http://schemas.openxmlformats.org/drawingml/2006/spreadsheetDrawing">
      <xdr:col>76</xdr:col>
      <xdr:colOff>73025</xdr:colOff>
      <xdr:row>28</xdr:row>
      <xdr:rowOff>79375</xdr:rowOff>
    </xdr:to>
    <xdr:sp macro="" textlink="">
      <xdr:nvSpPr>
        <xdr:cNvPr id="145" name="フローチャート: 判断 144"/>
        <xdr:cNvSpPr/>
      </xdr:nvSpPr>
      <xdr:spPr>
        <a:xfrm>
          <a:off x="14364970" y="54660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27</xdr:row>
      <xdr:rowOff>76835</xdr:rowOff>
    </xdr:from>
    <xdr:to xmlns:xdr="http://schemas.openxmlformats.org/drawingml/2006/spreadsheetDrawing">
      <xdr:col>72</xdr:col>
      <xdr:colOff>123825</xdr:colOff>
      <xdr:row>28</xdr:row>
      <xdr:rowOff>6985</xdr:rowOff>
    </xdr:to>
    <xdr:sp macro="" textlink="">
      <xdr:nvSpPr>
        <xdr:cNvPr id="146" name="フローチャート: 判断 145"/>
        <xdr:cNvSpPr/>
      </xdr:nvSpPr>
      <xdr:spPr>
        <a:xfrm>
          <a:off x="13669010" y="5393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27</xdr:row>
      <xdr:rowOff>27305</xdr:rowOff>
    </xdr:from>
    <xdr:to xmlns:xdr="http://schemas.openxmlformats.org/drawingml/2006/spreadsheetDrawing">
      <xdr:col>68</xdr:col>
      <xdr:colOff>123825</xdr:colOff>
      <xdr:row>27</xdr:row>
      <xdr:rowOff>128905</xdr:rowOff>
    </xdr:to>
    <xdr:sp macro="" textlink="">
      <xdr:nvSpPr>
        <xdr:cNvPr id="147" name="フローチャート: 判断 146"/>
        <xdr:cNvSpPr/>
      </xdr:nvSpPr>
      <xdr:spPr>
        <a:xfrm>
          <a:off x="12927330" y="534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37465</xdr:rowOff>
    </xdr:from>
    <xdr:to xmlns:xdr="http://schemas.openxmlformats.org/drawingml/2006/spreadsheetDrawing">
      <xdr:col>64</xdr:col>
      <xdr:colOff>123825</xdr:colOff>
      <xdr:row>28</xdr:row>
      <xdr:rowOff>139065</xdr:rowOff>
    </xdr:to>
    <xdr:sp macro="" textlink="">
      <xdr:nvSpPr>
        <xdr:cNvPr id="148" name="フローチャート: 判断 147"/>
        <xdr:cNvSpPr/>
      </xdr:nvSpPr>
      <xdr:spPr>
        <a:xfrm>
          <a:off x="12185650" y="552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28</xdr:row>
      <xdr:rowOff>45085</xdr:rowOff>
    </xdr:from>
    <xdr:to xmlns:xdr="http://schemas.openxmlformats.org/drawingml/2006/spreadsheetDrawing">
      <xdr:col>60</xdr:col>
      <xdr:colOff>123825</xdr:colOff>
      <xdr:row>28</xdr:row>
      <xdr:rowOff>146685</xdr:rowOff>
    </xdr:to>
    <xdr:sp macro="" textlink="">
      <xdr:nvSpPr>
        <xdr:cNvPr id="149" name="フローチャート: 判断 148"/>
        <xdr:cNvSpPr/>
      </xdr:nvSpPr>
      <xdr:spPr>
        <a:xfrm>
          <a:off x="11443970" y="55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5425"/>
    <xdr:sp macro="" textlink="">
      <xdr:nvSpPr>
        <xdr:cNvPr id="150" name="テキスト ボックス 149"/>
        <xdr:cNvSpPr txBox="1"/>
      </xdr:nvSpPr>
      <xdr:spPr>
        <a:xfrm>
          <a:off x="1423797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2000" cy="225425"/>
    <xdr:sp macro="" textlink="">
      <xdr:nvSpPr>
        <xdr:cNvPr id="151" name="テキスト ボックス 150"/>
        <xdr:cNvSpPr txBox="1"/>
      </xdr:nvSpPr>
      <xdr:spPr>
        <a:xfrm>
          <a:off x="1354709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2000" cy="225425"/>
    <xdr:sp macro="" textlink="">
      <xdr:nvSpPr>
        <xdr:cNvPr id="152" name="テキスト ボックス 151"/>
        <xdr:cNvSpPr txBox="1"/>
      </xdr:nvSpPr>
      <xdr:spPr>
        <a:xfrm>
          <a:off x="1280541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2000" cy="225425"/>
    <xdr:sp macro="" textlink="">
      <xdr:nvSpPr>
        <xdr:cNvPr id="153" name="テキスト ボックス 152"/>
        <xdr:cNvSpPr txBox="1"/>
      </xdr:nvSpPr>
      <xdr:spPr>
        <a:xfrm>
          <a:off x="1206373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2000" cy="225425"/>
    <xdr:sp macro="" textlink="">
      <xdr:nvSpPr>
        <xdr:cNvPr id="154" name="テキスト ボックス 153"/>
        <xdr:cNvSpPr txBox="1"/>
      </xdr:nvSpPr>
      <xdr:spPr>
        <a:xfrm>
          <a:off x="1132205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69850</xdr:rowOff>
    </xdr:from>
    <xdr:to xmlns:xdr="http://schemas.openxmlformats.org/drawingml/2006/spreadsheetDrawing">
      <xdr:col>76</xdr:col>
      <xdr:colOff>73025</xdr:colOff>
      <xdr:row>28</xdr:row>
      <xdr:rowOff>167640</xdr:rowOff>
    </xdr:to>
    <xdr:sp macro="" textlink="">
      <xdr:nvSpPr>
        <xdr:cNvPr id="155" name="楕円 154"/>
        <xdr:cNvSpPr/>
      </xdr:nvSpPr>
      <xdr:spPr>
        <a:xfrm>
          <a:off x="14364970" y="555434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48260</xdr:rowOff>
    </xdr:from>
    <xdr:ext cx="469900" cy="258445"/>
    <xdr:sp macro="" textlink="">
      <xdr:nvSpPr>
        <xdr:cNvPr id="156" name="債務償還比率該当値テキスト"/>
        <xdr:cNvSpPr txBox="1"/>
      </xdr:nvSpPr>
      <xdr:spPr>
        <a:xfrm>
          <a:off x="14461490" y="55327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45085</xdr:rowOff>
    </xdr:from>
    <xdr:to xmlns:xdr="http://schemas.openxmlformats.org/drawingml/2006/spreadsheetDrawing">
      <xdr:col>72</xdr:col>
      <xdr:colOff>123825</xdr:colOff>
      <xdr:row>28</xdr:row>
      <xdr:rowOff>146685</xdr:rowOff>
    </xdr:to>
    <xdr:sp macro="" textlink="">
      <xdr:nvSpPr>
        <xdr:cNvPr id="157" name="楕円 156"/>
        <xdr:cNvSpPr/>
      </xdr:nvSpPr>
      <xdr:spPr>
        <a:xfrm>
          <a:off x="13669010" y="55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95885</xdr:rowOff>
    </xdr:from>
    <xdr:to xmlns:xdr="http://schemas.openxmlformats.org/drawingml/2006/spreadsheetDrawing">
      <xdr:col>76</xdr:col>
      <xdr:colOff>22225</xdr:colOff>
      <xdr:row>28</xdr:row>
      <xdr:rowOff>120650</xdr:rowOff>
    </xdr:to>
    <xdr:cxnSp macro="">
      <xdr:nvCxnSpPr>
        <xdr:cNvPr id="158" name="直線コネクタ 157"/>
        <xdr:cNvCxnSpPr/>
      </xdr:nvCxnSpPr>
      <xdr:spPr>
        <a:xfrm>
          <a:off x="13719810" y="5580380"/>
          <a:ext cx="6908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14605</xdr:rowOff>
    </xdr:from>
    <xdr:to xmlns:xdr="http://schemas.openxmlformats.org/drawingml/2006/spreadsheetDrawing">
      <xdr:col>68</xdr:col>
      <xdr:colOff>123825</xdr:colOff>
      <xdr:row>28</xdr:row>
      <xdr:rowOff>116205</xdr:rowOff>
    </xdr:to>
    <xdr:sp macro="" textlink="">
      <xdr:nvSpPr>
        <xdr:cNvPr id="159" name="楕円 158"/>
        <xdr:cNvSpPr/>
      </xdr:nvSpPr>
      <xdr:spPr>
        <a:xfrm>
          <a:off x="1292733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28</xdr:row>
      <xdr:rowOff>64770</xdr:rowOff>
    </xdr:from>
    <xdr:to xmlns:xdr="http://schemas.openxmlformats.org/drawingml/2006/spreadsheetDrawing">
      <xdr:col>72</xdr:col>
      <xdr:colOff>73025</xdr:colOff>
      <xdr:row>28</xdr:row>
      <xdr:rowOff>95885</xdr:rowOff>
    </xdr:to>
    <xdr:cxnSp macro="">
      <xdr:nvCxnSpPr>
        <xdr:cNvPr id="160" name="直線コネクタ 159"/>
        <xdr:cNvCxnSpPr/>
      </xdr:nvCxnSpPr>
      <xdr:spPr>
        <a:xfrm>
          <a:off x="12978130" y="5549265"/>
          <a:ext cx="7416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27</xdr:row>
      <xdr:rowOff>70485</xdr:rowOff>
    </xdr:from>
    <xdr:to xmlns:xdr="http://schemas.openxmlformats.org/drawingml/2006/spreadsheetDrawing">
      <xdr:col>64</xdr:col>
      <xdr:colOff>123825</xdr:colOff>
      <xdr:row>28</xdr:row>
      <xdr:rowOff>635</xdr:rowOff>
    </xdr:to>
    <xdr:sp macro="" textlink="">
      <xdr:nvSpPr>
        <xdr:cNvPr id="161" name="楕円 160"/>
        <xdr:cNvSpPr/>
      </xdr:nvSpPr>
      <xdr:spPr>
        <a:xfrm>
          <a:off x="12185650" y="5387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27</xdr:row>
      <xdr:rowOff>120650</xdr:rowOff>
    </xdr:from>
    <xdr:to xmlns:xdr="http://schemas.openxmlformats.org/drawingml/2006/spreadsheetDrawing">
      <xdr:col>68</xdr:col>
      <xdr:colOff>73025</xdr:colOff>
      <xdr:row>28</xdr:row>
      <xdr:rowOff>64770</xdr:rowOff>
    </xdr:to>
    <xdr:cxnSp macro="">
      <xdr:nvCxnSpPr>
        <xdr:cNvPr id="162" name="直線コネクタ 161"/>
        <xdr:cNvCxnSpPr/>
      </xdr:nvCxnSpPr>
      <xdr:spPr>
        <a:xfrm>
          <a:off x="12236450" y="5437505"/>
          <a:ext cx="74168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26</xdr:row>
      <xdr:rowOff>137160</xdr:rowOff>
    </xdr:from>
    <xdr:to xmlns:xdr="http://schemas.openxmlformats.org/drawingml/2006/spreadsheetDrawing">
      <xdr:col>60</xdr:col>
      <xdr:colOff>123825</xdr:colOff>
      <xdr:row>27</xdr:row>
      <xdr:rowOff>67310</xdr:rowOff>
    </xdr:to>
    <xdr:sp macro="" textlink="">
      <xdr:nvSpPr>
        <xdr:cNvPr id="163" name="楕円 162"/>
        <xdr:cNvSpPr/>
      </xdr:nvSpPr>
      <xdr:spPr>
        <a:xfrm>
          <a:off x="11443970" y="5286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27</xdr:row>
      <xdr:rowOff>16510</xdr:rowOff>
    </xdr:from>
    <xdr:to xmlns:xdr="http://schemas.openxmlformats.org/drawingml/2006/spreadsheetDrawing">
      <xdr:col>64</xdr:col>
      <xdr:colOff>73025</xdr:colOff>
      <xdr:row>27</xdr:row>
      <xdr:rowOff>120650</xdr:rowOff>
    </xdr:to>
    <xdr:cxnSp macro="">
      <xdr:nvCxnSpPr>
        <xdr:cNvPr id="164" name="直線コネクタ 163"/>
        <xdr:cNvCxnSpPr/>
      </xdr:nvCxnSpPr>
      <xdr:spPr>
        <a:xfrm>
          <a:off x="11494770" y="5333365"/>
          <a:ext cx="74168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26</xdr:row>
      <xdr:rowOff>23495</xdr:rowOff>
    </xdr:from>
    <xdr:ext cx="469900" cy="259080"/>
    <xdr:sp macro="" textlink="">
      <xdr:nvSpPr>
        <xdr:cNvPr id="165" name="n_1aveValue債務償還比率"/>
        <xdr:cNvSpPr txBox="1"/>
      </xdr:nvSpPr>
      <xdr:spPr>
        <a:xfrm>
          <a:off x="13477240" y="5172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25</xdr:row>
      <xdr:rowOff>145415</xdr:rowOff>
    </xdr:from>
    <xdr:ext cx="469900" cy="258445"/>
    <xdr:sp macro="" textlink="">
      <xdr:nvSpPr>
        <xdr:cNvPr id="166" name="n_2aveValue債務償還比率"/>
        <xdr:cNvSpPr txBox="1"/>
      </xdr:nvSpPr>
      <xdr:spPr>
        <a:xfrm>
          <a:off x="12748260" y="51269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130175</xdr:rowOff>
    </xdr:from>
    <xdr:ext cx="469900" cy="258445"/>
    <xdr:sp macro="" textlink="">
      <xdr:nvSpPr>
        <xdr:cNvPr id="167" name="n_3aveValue債務償還比率"/>
        <xdr:cNvSpPr txBox="1"/>
      </xdr:nvSpPr>
      <xdr:spPr>
        <a:xfrm>
          <a:off x="12006580" y="56146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137795</xdr:rowOff>
    </xdr:from>
    <xdr:ext cx="469900" cy="259080"/>
    <xdr:sp macro="" textlink="">
      <xdr:nvSpPr>
        <xdr:cNvPr id="168" name="n_4aveValue債務償還比率"/>
        <xdr:cNvSpPr txBox="1"/>
      </xdr:nvSpPr>
      <xdr:spPr>
        <a:xfrm>
          <a:off x="11264900" y="5622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28</xdr:row>
      <xdr:rowOff>137795</xdr:rowOff>
    </xdr:from>
    <xdr:ext cx="469900" cy="259080"/>
    <xdr:sp macro="" textlink="">
      <xdr:nvSpPr>
        <xdr:cNvPr id="169" name="n_1mainValue債務償還比率"/>
        <xdr:cNvSpPr txBox="1"/>
      </xdr:nvSpPr>
      <xdr:spPr>
        <a:xfrm>
          <a:off x="13477240" y="5622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107315</xdr:rowOff>
    </xdr:from>
    <xdr:ext cx="469900" cy="258445"/>
    <xdr:sp macro="" textlink="">
      <xdr:nvSpPr>
        <xdr:cNvPr id="170" name="n_2mainValue債務償還比率"/>
        <xdr:cNvSpPr txBox="1"/>
      </xdr:nvSpPr>
      <xdr:spPr>
        <a:xfrm>
          <a:off x="12748260" y="5591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26</xdr:row>
      <xdr:rowOff>17145</xdr:rowOff>
    </xdr:from>
    <xdr:ext cx="469900" cy="258445"/>
    <xdr:sp macro="" textlink="">
      <xdr:nvSpPr>
        <xdr:cNvPr id="171" name="n_3mainValue債務償還比率"/>
        <xdr:cNvSpPr txBox="1"/>
      </xdr:nvSpPr>
      <xdr:spPr>
        <a:xfrm>
          <a:off x="12006580" y="51663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60960</xdr:colOff>
      <xdr:row>25</xdr:row>
      <xdr:rowOff>84455</xdr:rowOff>
    </xdr:from>
    <xdr:ext cx="404495" cy="258445"/>
    <xdr:sp macro="" textlink="">
      <xdr:nvSpPr>
        <xdr:cNvPr id="172" name="n_4mainValue債務償還比率"/>
        <xdr:cNvSpPr txBox="1"/>
      </xdr:nvSpPr>
      <xdr:spPr>
        <a:xfrm>
          <a:off x="11297285" y="50660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73" name="正方形/長方形 172"/>
        <xdr:cNvSpPr/>
      </xdr:nvSpPr>
      <xdr:spPr>
        <a:xfrm>
          <a:off x="1245870" y="7854315"/>
          <a:ext cx="574802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142875</xdr:rowOff>
    </xdr:from>
    <xdr:to xmlns:xdr="http://schemas.openxmlformats.org/drawingml/2006/spreadsheetDrawing">
      <xdr:col>36</xdr:col>
      <xdr:colOff>22225</xdr:colOff>
      <xdr:row>65</xdr:row>
      <xdr:rowOff>142875</xdr:rowOff>
    </xdr:to>
    <xdr:sp macro="" textlink="">
      <xdr:nvSpPr>
        <xdr:cNvPr id="174" name="正方形/長方形 173"/>
        <xdr:cNvSpPr/>
      </xdr:nvSpPr>
      <xdr:spPr>
        <a:xfrm>
          <a:off x="1245870" y="11578590"/>
          <a:ext cx="574802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2570"/>
    <xdr:sp macro="" textlink="">
      <xdr:nvSpPr>
        <xdr:cNvPr id="175" name="テキスト ボックス 174"/>
        <xdr:cNvSpPr txBox="1"/>
      </xdr:nvSpPr>
      <xdr:spPr>
        <a:xfrm>
          <a:off x="900430" y="8104505"/>
          <a:ext cx="3702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70205" cy="241300"/>
    <xdr:sp macro="" textlink="">
      <xdr:nvSpPr>
        <xdr:cNvPr id="176" name="テキスト ボックス 175"/>
        <xdr:cNvSpPr txBox="1"/>
      </xdr:nvSpPr>
      <xdr:spPr>
        <a:xfrm>
          <a:off x="6808470" y="1071816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28575</xdr:rowOff>
    </xdr:from>
    <xdr:ext cx="370205" cy="241935"/>
    <xdr:sp macro="" textlink="">
      <xdr:nvSpPr>
        <xdr:cNvPr id="177" name="テキスト ボックス 176"/>
        <xdr:cNvSpPr txBox="1"/>
      </xdr:nvSpPr>
      <xdr:spPr>
        <a:xfrm>
          <a:off x="900430" y="1179957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70205" cy="241935"/>
    <xdr:sp macro="" textlink="">
      <xdr:nvSpPr>
        <xdr:cNvPr id="178" name="テキスト ボックス 177"/>
        <xdr:cNvSpPr txBox="1"/>
      </xdr:nvSpPr>
      <xdr:spPr>
        <a:xfrm>
          <a:off x="6808470" y="1449451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542000" y="190500"/>
          <a:ext cx="3860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37465</xdr:rowOff>
    </xdr:to>
    <xdr:sp macro="" textlink="">
      <xdr:nvSpPr>
        <xdr:cNvPr id="4" name="正方形/長方形 3"/>
        <xdr:cNvSpPr/>
      </xdr:nvSpPr>
      <xdr:spPr>
        <a:xfrm>
          <a:off x="18561050" y="215900"/>
          <a:ext cx="38163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69215</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0665"/>
          <a:ext cx="375920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5849600" y="21590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69215</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5875000" y="240665"/>
          <a:ext cx="248793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94615</xdr:rowOff>
    </xdr:to>
    <xdr:sp macro="" textlink="">
      <xdr:nvSpPr>
        <xdr:cNvPr id="9" name="正方形/長方形 8"/>
        <xdr:cNvSpPr/>
      </xdr:nvSpPr>
      <xdr:spPr>
        <a:xfrm>
          <a:off x="741680" y="888365"/>
          <a:ext cx="982726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20750"/>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66620" y="920750"/>
          <a:ext cx="1297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2,472
2,453
6.53
4,055,520
3,969,402
49,377
1,556,385
3,784,324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20750"/>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164465</xdr:rowOff>
    </xdr:to>
    <xdr:sp macro="" textlink="">
      <xdr:nvSpPr>
        <xdr:cNvPr id="13" name="正方形/長方形 12"/>
        <xdr:cNvSpPr/>
      </xdr:nvSpPr>
      <xdr:spPr>
        <a:xfrm>
          <a:off x="4947920" y="939800"/>
          <a:ext cx="197612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164465</xdr:rowOff>
    </xdr:to>
    <xdr:sp macro="" textlink="">
      <xdr:nvSpPr>
        <xdr:cNvPr id="14" name="正方形/長方形 13"/>
        <xdr:cNvSpPr/>
      </xdr:nvSpPr>
      <xdr:spPr>
        <a:xfrm>
          <a:off x="6924040" y="939800"/>
          <a:ext cx="123444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94615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51865"/>
          <a:ext cx="619760"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714500"/>
          <a:ext cx="19761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6987540" y="1714500"/>
          <a:ext cx="35814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779760" y="888365"/>
          <a:ext cx="1483360" cy="127063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94615</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035030" y="951865"/>
          <a:ext cx="129794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035030" y="1219200"/>
          <a:ext cx="12979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126365</xdr:rowOff>
    </xdr:to>
    <xdr:sp macro="" textlink="">
      <xdr:nvSpPr>
        <xdr:cNvPr id="21" name="正方形/長方形 20"/>
        <xdr:cNvSpPr/>
      </xdr:nvSpPr>
      <xdr:spPr>
        <a:xfrm>
          <a:off x="11035030" y="1549400"/>
          <a:ext cx="141986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862310" y="104076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916285" y="9906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158115</xdr:rowOff>
    </xdr:to>
    <xdr:sp macro="" textlink="">
      <xdr:nvSpPr>
        <xdr:cNvPr id="24" name="フローチャート: 判断 23"/>
        <xdr:cNvSpPr/>
      </xdr:nvSpPr>
      <xdr:spPr>
        <a:xfrm>
          <a:off x="10916285" y="125730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151765</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0955655"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151765</xdr:rowOff>
    </xdr:from>
    <xdr:to xmlns:xdr="http://schemas.openxmlformats.org/drawingml/2006/spreadsheetDrawing">
      <xdr:col>59</xdr:col>
      <xdr:colOff>107950</xdr:colOff>
      <xdr:row>8</xdr:row>
      <xdr:rowOff>151765</xdr:rowOff>
    </xdr:to>
    <xdr:cxnSp macro="">
      <xdr:nvCxnSpPr>
        <xdr:cNvPr id="26" name="直線コネクタ 25"/>
        <xdr:cNvCxnSpPr/>
      </xdr:nvCxnSpPr>
      <xdr:spPr>
        <a:xfrm>
          <a:off x="10881360" y="15233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955655" y="17614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9050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8445"/>
    <xdr:sp macro="" textlink="">
      <xdr:nvSpPr>
        <xdr:cNvPr id="29" name="テキスト ボックス 28"/>
        <xdr:cNvSpPr txBox="1"/>
      </xdr:nvSpPr>
      <xdr:spPr>
        <a:xfrm>
          <a:off x="683260" y="279336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8326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8326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8326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41680" y="419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50165</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6868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164465</xdr:rowOff>
    </xdr:to>
    <xdr:sp macro="" textlink="">
      <xdr:nvSpPr>
        <xdr:cNvPr id="35" name="正方形/長方形 34"/>
        <xdr:cNvSpPr/>
      </xdr:nvSpPr>
      <xdr:spPr>
        <a:xfrm>
          <a:off x="86868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50165</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85420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164465</xdr:rowOff>
    </xdr:to>
    <xdr:sp macro="" textlink="">
      <xdr:nvSpPr>
        <xdr:cNvPr id="37" name="正方形/長方形 36"/>
        <xdr:cNvSpPr/>
      </xdr:nvSpPr>
      <xdr:spPr>
        <a:xfrm>
          <a:off x="185420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50165</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9667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164465</xdr:rowOff>
    </xdr:to>
    <xdr:sp macro="" textlink="">
      <xdr:nvSpPr>
        <xdr:cNvPr id="39" name="正方形/長方形 38"/>
        <xdr:cNvSpPr/>
      </xdr:nvSpPr>
      <xdr:spPr>
        <a:xfrm>
          <a:off x="29667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41680" y="533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25425"/>
    <xdr:sp macro="" textlink="">
      <xdr:nvSpPr>
        <xdr:cNvPr id="41" name="テキスト ボックス 40"/>
        <xdr:cNvSpPr txBox="1"/>
      </xdr:nvSpPr>
      <xdr:spPr>
        <a:xfrm>
          <a:off x="708660" y="514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41680" y="762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104775</xdr:rowOff>
    </xdr:from>
    <xdr:ext cx="467360" cy="258445"/>
    <xdr:sp macro="" textlink="">
      <xdr:nvSpPr>
        <xdr:cNvPr id="43" name="テキスト ボックス 42"/>
        <xdr:cNvSpPr txBox="1"/>
      </xdr:nvSpPr>
      <xdr:spPr>
        <a:xfrm>
          <a:off x="289560" y="7477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37465</xdr:rowOff>
    </xdr:from>
    <xdr:to xmlns:xdr="http://schemas.openxmlformats.org/drawingml/2006/spreadsheetDrawing">
      <xdr:col>28</xdr:col>
      <xdr:colOff>114300</xdr:colOff>
      <xdr:row>42</xdr:row>
      <xdr:rowOff>37465</xdr:rowOff>
    </xdr:to>
    <xdr:cxnSp macro="">
      <xdr:nvCxnSpPr>
        <xdr:cNvPr id="44" name="直線コネクタ 43"/>
        <xdr:cNvCxnSpPr/>
      </xdr:nvCxnSpPr>
      <xdr:spPr>
        <a:xfrm>
          <a:off x="741680" y="7238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66675</xdr:rowOff>
    </xdr:from>
    <xdr:ext cx="467360" cy="258445"/>
    <xdr:sp macro="" textlink="">
      <xdr:nvSpPr>
        <xdr:cNvPr id="45" name="テキスト ボックス 44"/>
        <xdr:cNvSpPr txBox="1"/>
      </xdr:nvSpPr>
      <xdr:spPr>
        <a:xfrm>
          <a:off x="289560" y="7096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4168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2590" cy="258445"/>
    <xdr:sp macro="" textlink="">
      <xdr:nvSpPr>
        <xdr:cNvPr id="47" name="テキスト ボックス 46"/>
        <xdr:cNvSpPr txBox="1"/>
      </xdr:nvSpPr>
      <xdr:spPr>
        <a:xfrm>
          <a:off x="353695" y="6715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41680" y="647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161925</xdr:rowOff>
    </xdr:from>
    <xdr:ext cx="402590" cy="258445"/>
    <xdr:sp macro="" textlink="">
      <xdr:nvSpPr>
        <xdr:cNvPr id="49" name="テキスト ボックス 48"/>
        <xdr:cNvSpPr txBox="1"/>
      </xdr:nvSpPr>
      <xdr:spPr>
        <a:xfrm>
          <a:off x="353695" y="63341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94615</xdr:rowOff>
    </xdr:from>
    <xdr:to xmlns:xdr="http://schemas.openxmlformats.org/drawingml/2006/spreadsheetDrawing">
      <xdr:col>28</xdr:col>
      <xdr:colOff>114300</xdr:colOff>
      <xdr:row>35</xdr:row>
      <xdr:rowOff>94615</xdr:rowOff>
    </xdr:to>
    <xdr:cxnSp macro="">
      <xdr:nvCxnSpPr>
        <xdr:cNvPr id="50" name="直線コネクタ 49"/>
        <xdr:cNvCxnSpPr/>
      </xdr:nvCxnSpPr>
      <xdr:spPr>
        <a:xfrm>
          <a:off x="741680" y="6095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123825</xdr:rowOff>
    </xdr:from>
    <xdr:ext cx="402590" cy="257810"/>
    <xdr:sp macro="" textlink="">
      <xdr:nvSpPr>
        <xdr:cNvPr id="51" name="テキスト ボックス 50"/>
        <xdr:cNvSpPr txBox="1"/>
      </xdr:nvSpPr>
      <xdr:spPr>
        <a:xfrm>
          <a:off x="353695" y="595312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41680" y="571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2590" cy="257810"/>
    <xdr:sp macro="" textlink="">
      <xdr:nvSpPr>
        <xdr:cNvPr id="53" name="テキスト ボックス 52"/>
        <xdr:cNvSpPr txBox="1"/>
      </xdr:nvSpPr>
      <xdr:spPr>
        <a:xfrm>
          <a:off x="353695" y="557276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41680" y="533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47625</xdr:rowOff>
    </xdr:from>
    <xdr:ext cx="338455" cy="259080"/>
    <xdr:sp macro="" textlink="">
      <xdr:nvSpPr>
        <xdr:cNvPr id="55" name="テキスト ボックス 54"/>
        <xdr:cNvSpPr txBox="1"/>
      </xdr:nvSpPr>
      <xdr:spPr>
        <a:xfrm>
          <a:off x="412750" y="5191125"/>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41680" y="533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7620</xdr:rowOff>
    </xdr:from>
    <xdr:to xmlns:xdr="http://schemas.openxmlformats.org/drawingml/2006/spreadsheetDrawing">
      <xdr:col>24</xdr:col>
      <xdr:colOff>62865</xdr:colOff>
      <xdr:row>42</xdr:row>
      <xdr:rowOff>8890</xdr:rowOff>
    </xdr:to>
    <xdr:cxnSp macro="">
      <xdr:nvCxnSpPr>
        <xdr:cNvPr id="57" name="直線コネクタ 56"/>
        <xdr:cNvCxnSpPr/>
      </xdr:nvCxnSpPr>
      <xdr:spPr>
        <a:xfrm flipV="1">
          <a:off x="4512945" y="5665470"/>
          <a:ext cx="0" cy="1544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12700</xdr:rowOff>
    </xdr:from>
    <xdr:ext cx="405130" cy="258445"/>
    <xdr:sp macro="" textlink="">
      <xdr:nvSpPr>
        <xdr:cNvPr id="58" name="【道路】&#10;有形固定資産減価償却率最小値テキスト"/>
        <xdr:cNvSpPr txBox="1"/>
      </xdr:nvSpPr>
      <xdr:spPr>
        <a:xfrm>
          <a:off x="4551680" y="72136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8890</xdr:rowOff>
    </xdr:from>
    <xdr:to xmlns:xdr="http://schemas.openxmlformats.org/drawingml/2006/spreadsheetDrawing">
      <xdr:col>24</xdr:col>
      <xdr:colOff>152400</xdr:colOff>
      <xdr:row>42</xdr:row>
      <xdr:rowOff>8890</xdr:rowOff>
    </xdr:to>
    <xdr:cxnSp macro="">
      <xdr:nvCxnSpPr>
        <xdr:cNvPr id="59" name="直線コネクタ 58"/>
        <xdr:cNvCxnSpPr/>
      </xdr:nvCxnSpPr>
      <xdr:spPr>
        <a:xfrm>
          <a:off x="4429760" y="72097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125095</xdr:rowOff>
    </xdr:from>
    <xdr:ext cx="405130" cy="258445"/>
    <xdr:sp macro="" textlink="">
      <xdr:nvSpPr>
        <xdr:cNvPr id="60" name="【道路】&#10;有形固定資産減価償却率最大値テキスト"/>
        <xdr:cNvSpPr txBox="1"/>
      </xdr:nvSpPr>
      <xdr:spPr>
        <a:xfrm>
          <a:off x="4551680" y="54400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7620</xdr:rowOff>
    </xdr:from>
    <xdr:to xmlns:xdr="http://schemas.openxmlformats.org/drawingml/2006/spreadsheetDrawing">
      <xdr:col>24</xdr:col>
      <xdr:colOff>152400</xdr:colOff>
      <xdr:row>33</xdr:row>
      <xdr:rowOff>7620</xdr:rowOff>
    </xdr:to>
    <xdr:cxnSp macro="">
      <xdr:nvCxnSpPr>
        <xdr:cNvPr id="61" name="直線コネクタ 60"/>
        <xdr:cNvCxnSpPr/>
      </xdr:nvCxnSpPr>
      <xdr:spPr>
        <a:xfrm>
          <a:off x="4429760" y="56654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63500</xdr:rowOff>
    </xdr:from>
    <xdr:ext cx="405130" cy="258445"/>
    <xdr:sp macro="" textlink="">
      <xdr:nvSpPr>
        <xdr:cNvPr id="62" name="【道路】&#10;有形固定資産減価償却率平均値テキスト"/>
        <xdr:cNvSpPr txBox="1"/>
      </xdr:nvSpPr>
      <xdr:spPr>
        <a:xfrm>
          <a:off x="4551680" y="640715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40640</xdr:rowOff>
    </xdr:from>
    <xdr:to xmlns:xdr="http://schemas.openxmlformats.org/drawingml/2006/spreadsheetDrawing">
      <xdr:col>24</xdr:col>
      <xdr:colOff>114300</xdr:colOff>
      <xdr:row>38</xdr:row>
      <xdr:rowOff>141605</xdr:rowOff>
    </xdr:to>
    <xdr:sp macro="" textlink="">
      <xdr:nvSpPr>
        <xdr:cNvPr id="63" name="フローチャート: 判断 62"/>
        <xdr:cNvSpPr/>
      </xdr:nvSpPr>
      <xdr:spPr>
        <a:xfrm>
          <a:off x="446278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36195</xdr:rowOff>
    </xdr:from>
    <xdr:to xmlns:xdr="http://schemas.openxmlformats.org/drawingml/2006/spreadsheetDrawing">
      <xdr:col>20</xdr:col>
      <xdr:colOff>38100</xdr:colOff>
      <xdr:row>38</xdr:row>
      <xdr:rowOff>138430</xdr:rowOff>
    </xdr:to>
    <xdr:sp macro="" textlink="">
      <xdr:nvSpPr>
        <xdr:cNvPr id="64" name="フローチャート: 判断 63"/>
        <xdr:cNvSpPr/>
      </xdr:nvSpPr>
      <xdr:spPr>
        <a:xfrm>
          <a:off x="3649980" y="655129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13335</xdr:rowOff>
    </xdr:from>
    <xdr:to xmlns:xdr="http://schemas.openxmlformats.org/drawingml/2006/spreadsheetDrawing">
      <xdr:col>15</xdr:col>
      <xdr:colOff>101600</xdr:colOff>
      <xdr:row>38</xdr:row>
      <xdr:rowOff>115570</xdr:rowOff>
    </xdr:to>
    <xdr:sp macro="" textlink="">
      <xdr:nvSpPr>
        <xdr:cNvPr id="65" name="フローチャート: 判断 64"/>
        <xdr:cNvSpPr/>
      </xdr:nvSpPr>
      <xdr:spPr>
        <a:xfrm>
          <a:off x="2781300" y="6528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139700</xdr:rowOff>
    </xdr:from>
    <xdr:to xmlns:xdr="http://schemas.openxmlformats.org/drawingml/2006/spreadsheetDrawing">
      <xdr:col>10</xdr:col>
      <xdr:colOff>165100</xdr:colOff>
      <xdr:row>38</xdr:row>
      <xdr:rowOff>69215</xdr:rowOff>
    </xdr:to>
    <xdr:sp macro="" textlink="">
      <xdr:nvSpPr>
        <xdr:cNvPr id="66" name="フローチャート: 判断 65"/>
        <xdr:cNvSpPr/>
      </xdr:nvSpPr>
      <xdr:spPr>
        <a:xfrm>
          <a:off x="1917700" y="6483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132080</xdr:rowOff>
    </xdr:from>
    <xdr:to xmlns:xdr="http://schemas.openxmlformats.org/drawingml/2006/spreadsheetDrawing">
      <xdr:col>6</xdr:col>
      <xdr:colOff>38100</xdr:colOff>
      <xdr:row>38</xdr:row>
      <xdr:rowOff>61595</xdr:rowOff>
    </xdr:to>
    <xdr:sp macro="" textlink="">
      <xdr:nvSpPr>
        <xdr:cNvPr id="67" name="フローチャート: 判断 66"/>
        <xdr:cNvSpPr/>
      </xdr:nvSpPr>
      <xdr:spPr>
        <a:xfrm>
          <a:off x="1054100" y="647573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73025</xdr:rowOff>
    </xdr:from>
    <xdr:ext cx="761365" cy="258445"/>
    <xdr:sp macro="" textlink="">
      <xdr:nvSpPr>
        <xdr:cNvPr id="68" name="テキスト ボックス 67"/>
        <xdr:cNvSpPr txBox="1"/>
      </xdr:nvSpPr>
      <xdr:spPr>
        <a:xfrm>
          <a:off x="432816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73025</xdr:rowOff>
    </xdr:from>
    <xdr:ext cx="762000" cy="258445"/>
    <xdr:sp macro="" textlink="">
      <xdr:nvSpPr>
        <xdr:cNvPr id="69" name="テキスト ボックス 68"/>
        <xdr:cNvSpPr txBox="1"/>
      </xdr:nvSpPr>
      <xdr:spPr>
        <a:xfrm>
          <a:off x="351536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73025</xdr:rowOff>
    </xdr:from>
    <xdr:ext cx="761365" cy="258445"/>
    <xdr:sp macro="" textlink="">
      <xdr:nvSpPr>
        <xdr:cNvPr id="70" name="テキスト ボックス 69"/>
        <xdr:cNvSpPr txBox="1"/>
      </xdr:nvSpPr>
      <xdr:spPr>
        <a:xfrm>
          <a:off x="264668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73025</xdr:rowOff>
    </xdr:from>
    <xdr:ext cx="762000" cy="258445"/>
    <xdr:sp macro="" textlink="">
      <xdr:nvSpPr>
        <xdr:cNvPr id="71" name="テキスト ボックス 70"/>
        <xdr:cNvSpPr txBox="1"/>
      </xdr:nvSpPr>
      <xdr:spPr>
        <a:xfrm>
          <a:off x="17830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73025</xdr:rowOff>
    </xdr:from>
    <xdr:ext cx="762000" cy="258445"/>
    <xdr:sp macro="" textlink="">
      <xdr:nvSpPr>
        <xdr:cNvPr id="72" name="テキスト ボックス 71"/>
        <xdr:cNvSpPr txBox="1"/>
      </xdr:nvSpPr>
      <xdr:spPr>
        <a:xfrm>
          <a:off x="9194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167640</xdr:rowOff>
    </xdr:from>
    <xdr:to xmlns:xdr="http://schemas.openxmlformats.org/drawingml/2006/spreadsheetDrawing">
      <xdr:col>24</xdr:col>
      <xdr:colOff>114300</xdr:colOff>
      <xdr:row>39</xdr:row>
      <xdr:rowOff>100330</xdr:rowOff>
    </xdr:to>
    <xdr:sp macro="" textlink="">
      <xdr:nvSpPr>
        <xdr:cNvPr id="73" name="楕円 72"/>
        <xdr:cNvSpPr/>
      </xdr:nvSpPr>
      <xdr:spPr>
        <a:xfrm>
          <a:off x="4462780" y="66827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147955</xdr:rowOff>
    </xdr:from>
    <xdr:ext cx="405130" cy="258445"/>
    <xdr:sp macro="" textlink="">
      <xdr:nvSpPr>
        <xdr:cNvPr id="74" name="【道路】&#10;有形固定資産減価償却率該当値テキスト"/>
        <xdr:cNvSpPr txBox="1"/>
      </xdr:nvSpPr>
      <xdr:spPr>
        <a:xfrm>
          <a:off x="4551680" y="66630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40640</xdr:rowOff>
    </xdr:from>
    <xdr:to xmlns:xdr="http://schemas.openxmlformats.org/drawingml/2006/spreadsheetDrawing">
      <xdr:col>20</xdr:col>
      <xdr:colOff>38100</xdr:colOff>
      <xdr:row>37</xdr:row>
      <xdr:rowOff>141605</xdr:rowOff>
    </xdr:to>
    <xdr:sp macro="" textlink="">
      <xdr:nvSpPr>
        <xdr:cNvPr id="75" name="楕円 74"/>
        <xdr:cNvSpPr/>
      </xdr:nvSpPr>
      <xdr:spPr>
        <a:xfrm>
          <a:off x="3649980" y="638429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90805</xdr:rowOff>
    </xdr:from>
    <xdr:to xmlns:xdr="http://schemas.openxmlformats.org/drawingml/2006/spreadsheetDrawing">
      <xdr:col>24</xdr:col>
      <xdr:colOff>63500</xdr:colOff>
      <xdr:row>39</xdr:row>
      <xdr:rowOff>48895</xdr:rowOff>
    </xdr:to>
    <xdr:cxnSp macro="">
      <xdr:nvCxnSpPr>
        <xdr:cNvPr id="76" name="直線コネクタ 75"/>
        <xdr:cNvCxnSpPr/>
      </xdr:nvCxnSpPr>
      <xdr:spPr>
        <a:xfrm>
          <a:off x="3700780" y="6434455"/>
          <a:ext cx="81280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116840</xdr:rowOff>
    </xdr:from>
    <xdr:to xmlns:xdr="http://schemas.openxmlformats.org/drawingml/2006/spreadsheetDrawing">
      <xdr:col>15</xdr:col>
      <xdr:colOff>101600</xdr:colOff>
      <xdr:row>38</xdr:row>
      <xdr:rowOff>46355</xdr:rowOff>
    </xdr:to>
    <xdr:sp macro="" textlink="">
      <xdr:nvSpPr>
        <xdr:cNvPr id="77" name="楕円 76"/>
        <xdr:cNvSpPr/>
      </xdr:nvSpPr>
      <xdr:spPr>
        <a:xfrm>
          <a:off x="2781300" y="6460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90805</xdr:rowOff>
    </xdr:from>
    <xdr:to xmlns:xdr="http://schemas.openxmlformats.org/drawingml/2006/spreadsheetDrawing">
      <xdr:col>19</xdr:col>
      <xdr:colOff>177800</xdr:colOff>
      <xdr:row>37</xdr:row>
      <xdr:rowOff>167640</xdr:rowOff>
    </xdr:to>
    <xdr:cxnSp macro="">
      <xdr:nvCxnSpPr>
        <xdr:cNvPr id="78" name="直線コネクタ 77"/>
        <xdr:cNvCxnSpPr/>
      </xdr:nvCxnSpPr>
      <xdr:spPr>
        <a:xfrm flipV="1">
          <a:off x="2832100" y="6434455"/>
          <a:ext cx="86868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156845</xdr:rowOff>
    </xdr:from>
    <xdr:to xmlns:xdr="http://schemas.openxmlformats.org/drawingml/2006/spreadsheetDrawing">
      <xdr:col>10</xdr:col>
      <xdr:colOff>165100</xdr:colOff>
      <xdr:row>38</xdr:row>
      <xdr:rowOff>86995</xdr:rowOff>
    </xdr:to>
    <xdr:sp macro="" textlink="">
      <xdr:nvSpPr>
        <xdr:cNvPr id="79" name="楕円 78"/>
        <xdr:cNvSpPr/>
      </xdr:nvSpPr>
      <xdr:spPr>
        <a:xfrm>
          <a:off x="19177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167640</xdr:rowOff>
    </xdr:from>
    <xdr:to xmlns:xdr="http://schemas.openxmlformats.org/drawingml/2006/spreadsheetDrawing">
      <xdr:col>15</xdr:col>
      <xdr:colOff>50800</xdr:colOff>
      <xdr:row>38</xdr:row>
      <xdr:rowOff>35560</xdr:rowOff>
    </xdr:to>
    <xdr:cxnSp macro="">
      <xdr:nvCxnSpPr>
        <xdr:cNvPr id="80" name="直線コネクタ 79"/>
        <xdr:cNvCxnSpPr/>
      </xdr:nvCxnSpPr>
      <xdr:spPr>
        <a:xfrm flipV="1">
          <a:off x="1968500" y="6511290"/>
          <a:ext cx="8636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8255</xdr:rowOff>
    </xdr:from>
    <xdr:to xmlns:xdr="http://schemas.openxmlformats.org/drawingml/2006/spreadsheetDrawing">
      <xdr:col>6</xdr:col>
      <xdr:colOff>38100</xdr:colOff>
      <xdr:row>38</xdr:row>
      <xdr:rowOff>109855</xdr:rowOff>
    </xdr:to>
    <xdr:sp macro="" textlink="">
      <xdr:nvSpPr>
        <xdr:cNvPr id="81" name="楕円 80"/>
        <xdr:cNvSpPr/>
      </xdr:nvSpPr>
      <xdr:spPr>
        <a:xfrm>
          <a:off x="1054100" y="65233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35560</xdr:rowOff>
    </xdr:from>
    <xdr:to xmlns:xdr="http://schemas.openxmlformats.org/drawingml/2006/spreadsheetDrawing">
      <xdr:col>10</xdr:col>
      <xdr:colOff>114300</xdr:colOff>
      <xdr:row>38</xdr:row>
      <xdr:rowOff>59055</xdr:rowOff>
    </xdr:to>
    <xdr:cxnSp macro="">
      <xdr:nvCxnSpPr>
        <xdr:cNvPr id="82" name="直線コネクタ 81"/>
        <xdr:cNvCxnSpPr/>
      </xdr:nvCxnSpPr>
      <xdr:spPr>
        <a:xfrm flipV="1">
          <a:off x="1104900" y="6550660"/>
          <a:ext cx="8636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128905</xdr:rowOff>
    </xdr:from>
    <xdr:ext cx="404495" cy="258445"/>
    <xdr:sp macro="" textlink="">
      <xdr:nvSpPr>
        <xdr:cNvPr id="83" name="n_1aveValue【道路】&#10;有形固定資産減価償却率"/>
        <xdr:cNvSpPr txBox="1"/>
      </xdr:nvSpPr>
      <xdr:spPr>
        <a:xfrm>
          <a:off x="3490595" y="66440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106045</xdr:rowOff>
    </xdr:from>
    <xdr:ext cx="405130" cy="258445"/>
    <xdr:sp macro="" textlink="">
      <xdr:nvSpPr>
        <xdr:cNvPr id="84" name="n_2aveValue【道路】&#10;有形固定資産減価償却率"/>
        <xdr:cNvSpPr txBox="1"/>
      </xdr:nvSpPr>
      <xdr:spPr>
        <a:xfrm>
          <a:off x="2634615" y="66211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86360</xdr:rowOff>
    </xdr:from>
    <xdr:ext cx="404495" cy="257810"/>
    <xdr:sp macro="" textlink="">
      <xdr:nvSpPr>
        <xdr:cNvPr id="85" name="n_3aveValue【道路】&#10;有形固定資産減価償却率"/>
        <xdr:cNvSpPr txBox="1"/>
      </xdr:nvSpPr>
      <xdr:spPr>
        <a:xfrm>
          <a:off x="1771015" y="625856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78740</xdr:rowOff>
    </xdr:from>
    <xdr:ext cx="404495" cy="259080"/>
    <xdr:sp macro="" textlink="">
      <xdr:nvSpPr>
        <xdr:cNvPr id="86" name="n_4aveValue【道路】&#10;有形固定資産減価償却率"/>
        <xdr:cNvSpPr txBox="1"/>
      </xdr:nvSpPr>
      <xdr:spPr>
        <a:xfrm>
          <a:off x="907415" y="62509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158115</xdr:rowOff>
    </xdr:from>
    <xdr:ext cx="404495" cy="258445"/>
    <xdr:sp macro="" textlink="">
      <xdr:nvSpPr>
        <xdr:cNvPr id="87" name="n_1mainValue【道路】&#10;有形固定資産減価償却率"/>
        <xdr:cNvSpPr txBox="1"/>
      </xdr:nvSpPr>
      <xdr:spPr>
        <a:xfrm>
          <a:off x="3490595" y="61588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63500</xdr:rowOff>
    </xdr:from>
    <xdr:ext cx="405130" cy="258445"/>
    <xdr:sp macro="" textlink="">
      <xdr:nvSpPr>
        <xdr:cNvPr id="88" name="n_2mainValue【道路】&#10;有形固定資産減価償却率"/>
        <xdr:cNvSpPr txBox="1"/>
      </xdr:nvSpPr>
      <xdr:spPr>
        <a:xfrm>
          <a:off x="2634615" y="62357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78105</xdr:rowOff>
    </xdr:from>
    <xdr:ext cx="404495" cy="258445"/>
    <xdr:sp macro="" textlink="">
      <xdr:nvSpPr>
        <xdr:cNvPr id="89" name="n_3mainValue【道路】&#10;有形固定資産減価償却率"/>
        <xdr:cNvSpPr txBox="1"/>
      </xdr:nvSpPr>
      <xdr:spPr>
        <a:xfrm>
          <a:off x="1771015" y="65932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100965</xdr:rowOff>
    </xdr:from>
    <xdr:ext cx="404495" cy="258445"/>
    <xdr:sp macro="" textlink="">
      <xdr:nvSpPr>
        <xdr:cNvPr id="90" name="n_4mainValue【道路】&#10;有形固定資産減価償却率"/>
        <xdr:cNvSpPr txBox="1"/>
      </xdr:nvSpPr>
      <xdr:spPr>
        <a:xfrm>
          <a:off x="907415" y="66160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431280" y="419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50165</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55320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164465</xdr:rowOff>
    </xdr:to>
    <xdr:sp macro="" textlink="">
      <xdr:nvSpPr>
        <xdr:cNvPr id="93" name="正方形/長方形 92"/>
        <xdr:cNvSpPr/>
      </xdr:nvSpPr>
      <xdr:spPr>
        <a:xfrm>
          <a:off x="655320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50165</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54380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164465</xdr:rowOff>
    </xdr:to>
    <xdr:sp macro="" textlink="">
      <xdr:nvSpPr>
        <xdr:cNvPr id="95" name="正方形/長方形 94"/>
        <xdr:cNvSpPr/>
      </xdr:nvSpPr>
      <xdr:spPr>
        <a:xfrm>
          <a:off x="754380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50165</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6563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164465</xdr:rowOff>
    </xdr:to>
    <xdr:sp macro="" textlink="">
      <xdr:nvSpPr>
        <xdr:cNvPr id="97" name="正方形/長方形 96"/>
        <xdr:cNvSpPr/>
      </xdr:nvSpPr>
      <xdr:spPr>
        <a:xfrm>
          <a:off x="86563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431280" y="533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9" name="テキスト ボックス 98"/>
        <xdr:cNvSpPr txBox="1"/>
      </xdr:nvSpPr>
      <xdr:spPr>
        <a:xfrm>
          <a:off x="639318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431280" y="762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1" name="直線コネクタ 100"/>
        <xdr:cNvCxnSpPr/>
      </xdr:nvCxnSpPr>
      <xdr:spPr>
        <a:xfrm>
          <a:off x="6431280" y="71628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161925</xdr:rowOff>
    </xdr:from>
    <xdr:ext cx="466725" cy="258445"/>
    <xdr:sp macro="" textlink="">
      <xdr:nvSpPr>
        <xdr:cNvPr id="102" name="テキスト ボックス 101"/>
        <xdr:cNvSpPr txBox="1"/>
      </xdr:nvSpPr>
      <xdr:spPr>
        <a:xfrm>
          <a:off x="5974080" y="70199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3" name="直線コネクタ 102"/>
        <xdr:cNvCxnSpPr/>
      </xdr:nvCxnSpPr>
      <xdr:spPr>
        <a:xfrm>
          <a:off x="6431280" y="6705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38</xdr:row>
      <xdr:rowOff>47625</xdr:rowOff>
    </xdr:from>
    <xdr:ext cx="595630" cy="259080"/>
    <xdr:sp macro="" textlink="">
      <xdr:nvSpPr>
        <xdr:cNvPr id="104" name="テキスト ボックス 103"/>
        <xdr:cNvSpPr txBox="1"/>
      </xdr:nvSpPr>
      <xdr:spPr>
        <a:xfrm>
          <a:off x="5850890" y="65627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5" name="直線コネクタ 104"/>
        <xdr:cNvCxnSpPr/>
      </xdr:nvCxnSpPr>
      <xdr:spPr>
        <a:xfrm>
          <a:off x="6431280" y="6248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104775</xdr:rowOff>
    </xdr:from>
    <xdr:ext cx="595630" cy="258445"/>
    <xdr:sp macro="" textlink="">
      <xdr:nvSpPr>
        <xdr:cNvPr id="106" name="テキスト ボックス 105"/>
        <xdr:cNvSpPr txBox="1"/>
      </xdr:nvSpPr>
      <xdr:spPr>
        <a:xfrm>
          <a:off x="5850890" y="61055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7" name="直線コネクタ 106"/>
        <xdr:cNvCxnSpPr/>
      </xdr:nvCxnSpPr>
      <xdr:spPr>
        <a:xfrm>
          <a:off x="6431280" y="5791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161925</xdr:rowOff>
    </xdr:from>
    <xdr:ext cx="595630" cy="258445"/>
    <xdr:sp macro="" textlink="">
      <xdr:nvSpPr>
        <xdr:cNvPr id="108" name="テキスト ボックス 107"/>
        <xdr:cNvSpPr txBox="1"/>
      </xdr:nvSpPr>
      <xdr:spPr>
        <a:xfrm>
          <a:off x="5850890" y="56483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431280" y="533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47625</xdr:rowOff>
    </xdr:from>
    <xdr:ext cx="595630" cy="259080"/>
    <xdr:sp macro="" textlink="">
      <xdr:nvSpPr>
        <xdr:cNvPr id="110" name="テキスト ボックス 109"/>
        <xdr:cNvSpPr txBox="1"/>
      </xdr:nvSpPr>
      <xdr:spPr>
        <a:xfrm>
          <a:off x="5850890" y="51911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431280" y="533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33</xdr:row>
      <xdr:rowOff>166370</xdr:rowOff>
    </xdr:from>
    <xdr:to xmlns:xdr="http://schemas.openxmlformats.org/drawingml/2006/spreadsheetDrawing">
      <xdr:col>54</xdr:col>
      <xdr:colOff>185420</xdr:colOff>
      <xdr:row>41</xdr:row>
      <xdr:rowOff>130810</xdr:rowOff>
    </xdr:to>
    <xdr:cxnSp macro="">
      <xdr:nvCxnSpPr>
        <xdr:cNvPr id="112" name="直線コネクタ 111"/>
        <xdr:cNvCxnSpPr/>
      </xdr:nvCxnSpPr>
      <xdr:spPr>
        <a:xfrm flipV="1">
          <a:off x="10198100" y="5824220"/>
          <a:ext cx="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135255</xdr:rowOff>
    </xdr:from>
    <xdr:ext cx="469265" cy="258445"/>
    <xdr:sp macro="" textlink="">
      <xdr:nvSpPr>
        <xdr:cNvPr id="113" name="【道路】&#10;一人当たり延長最小値テキスト"/>
        <xdr:cNvSpPr txBox="1"/>
      </xdr:nvSpPr>
      <xdr:spPr>
        <a:xfrm>
          <a:off x="10236200" y="71647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130810</xdr:rowOff>
    </xdr:from>
    <xdr:to xmlns:xdr="http://schemas.openxmlformats.org/drawingml/2006/spreadsheetDrawing">
      <xdr:col>55</xdr:col>
      <xdr:colOff>88900</xdr:colOff>
      <xdr:row>41</xdr:row>
      <xdr:rowOff>130810</xdr:rowOff>
    </xdr:to>
    <xdr:cxnSp macro="">
      <xdr:nvCxnSpPr>
        <xdr:cNvPr id="114" name="直線コネクタ 113"/>
        <xdr:cNvCxnSpPr/>
      </xdr:nvCxnSpPr>
      <xdr:spPr>
        <a:xfrm>
          <a:off x="10114280" y="71602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113030</xdr:rowOff>
    </xdr:from>
    <xdr:ext cx="598170" cy="259080"/>
    <xdr:sp macro="" textlink="">
      <xdr:nvSpPr>
        <xdr:cNvPr id="115" name="【道路】&#10;一人当たり延長最大値テキスト"/>
        <xdr:cNvSpPr txBox="1"/>
      </xdr:nvSpPr>
      <xdr:spPr>
        <a:xfrm>
          <a:off x="10236200" y="5599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585.680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166370</xdr:rowOff>
    </xdr:from>
    <xdr:to xmlns:xdr="http://schemas.openxmlformats.org/drawingml/2006/spreadsheetDrawing">
      <xdr:col>55</xdr:col>
      <xdr:colOff>88900</xdr:colOff>
      <xdr:row>33</xdr:row>
      <xdr:rowOff>166370</xdr:rowOff>
    </xdr:to>
    <xdr:cxnSp macro="">
      <xdr:nvCxnSpPr>
        <xdr:cNvPr id="116" name="直線コネクタ 115"/>
        <xdr:cNvCxnSpPr/>
      </xdr:nvCxnSpPr>
      <xdr:spPr>
        <a:xfrm>
          <a:off x="10114280" y="5824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118110</xdr:rowOff>
    </xdr:from>
    <xdr:ext cx="534035" cy="259080"/>
    <xdr:sp macro="" textlink="">
      <xdr:nvSpPr>
        <xdr:cNvPr id="117" name="【道路】&#10;一人当たり延長平均値テキスト"/>
        <xdr:cNvSpPr txBox="1"/>
      </xdr:nvSpPr>
      <xdr:spPr>
        <a:xfrm>
          <a:off x="10236200" y="680466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94615</xdr:rowOff>
    </xdr:from>
    <xdr:to xmlns:xdr="http://schemas.openxmlformats.org/drawingml/2006/spreadsheetDrawing">
      <xdr:col>55</xdr:col>
      <xdr:colOff>50800</xdr:colOff>
      <xdr:row>41</xdr:row>
      <xdr:rowOff>25400</xdr:rowOff>
    </xdr:to>
    <xdr:sp macro="" textlink="">
      <xdr:nvSpPr>
        <xdr:cNvPr id="118" name="フローチャート: 判断 117"/>
        <xdr:cNvSpPr/>
      </xdr:nvSpPr>
      <xdr:spPr>
        <a:xfrm>
          <a:off x="10152380" y="695261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107950</xdr:rowOff>
    </xdr:from>
    <xdr:to xmlns:xdr="http://schemas.openxmlformats.org/drawingml/2006/spreadsheetDrawing">
      <xdr:col>50</xdr:col>
      <xdr:colOff>165100</xdr:colOff>
      <xdr:row>41</xdr:row>
      <xdr:rowOff>38100</xdr:rowOff>
    </xdr:to>
    <xdr:sp macro="" textlink="">
      <xdr:nvSpPr>
        <xdr:cNvPr id="119" name="フローチャート: 判断 118"/>
        <xdr:cNvSpPr/>
      </xdr:nvSpPr>
      <xdr:spPr>
        <a:xfrm>
          <a:off x="9334500" y="696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113665</xdr:rowOff>
    </xdr:from>
    <xdr:to xmlns:xdr="http://schemas.openxmlformats.org/drawingml/2006/spreadsheetDrawing">
      <xdr:col>46</xdr:col>
      <xdr:colOff>38100</xdr:colOff>
      <xdr:row>41</xdr:row>
      <xdr:rowOff>43815</xdr:rowOff>
    </xdr:to>
    <xdr:sp macro="" textlink="">
      <xdr:nvSpPr>
        <xdr:cNvPr id="120" name="フローチャート: 判断 119"/>
        <xdr:cNvSpPr/>
      </xdr:nvSpPr>
      <xdr:spPr>
        <a:xfrm>
          <a:off x="8470900" y="69716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53340</xdr:rowOff>
    </xdr:from>
    <xdr:to xmlns:xdr="http://schemas.openxmlformats.org/drawingml/2006/spreadsheetDrawing">
      <xdr:col>41</xdr:col>
      <xdr:colOff>101600</xdr:colOff>
      <xdr:row>40</xdr:row>
      <xdr:rowOff>154940</xdr:rowOff>
    </xdr:to>
    <xdr:sp macro="" textlink="">
      <xdr:nvSpPr>
        <xdr:cNvPr id="121" name="フローチャート: 判断 120"/>
        <xdr:cNvSpPr/>
      </xdr:nvSpPr>
      <xdr:spPr>
        <a:xfrm>
          <a:off x="7602220" y="69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59690</xdr:rowOff>
    </xdr:from>
    <xdr:to xmlns:xdr="http://schemas.openxmlformats.org/drawingml/2006/spreadsheetDrawing">
      <xdr:col>36</xdr:col>
      <xdr:colOff>165100</xdr:colOff>
      <xdr:row>40</xdr:row>
      <xdr:rowOff>161290</xdr:rowOff>
    </xdr:to>
    <xdr:sp macro="" textlink="">
      <xdr:nvSpPr>
        <xdr:cNvPr id="122" name="フローチャート: 判断 121"/>
        <xdr:cNvSpPr/>
      </xdr:nvSpPr>
      <xdr:spPr>
        <a:xfrm>
          <a:off x="673862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73025</xdr:rowOff>
    </xdr:from>
    <xdr:ext cx="762000" cy="258445"/>
    <xdr:sp macro="" textlink="">
      <xdr:nvSpPr>
        <xdr:cNvPr id="123" name="テキスト ボックス 122"/>
        <xdr:cNvSpPr txBox="1"/>
      </xdr:nvSpPr>
      <xdr:spPr>
        <a:xfrm>
          <a:off x="100126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73025</xdr:rowOff>
    </xdr:from>
    <xdr:ext cx="762000" cy="258445"/>
    <xdr:sp macro="" textlink="">
      <xdr:nvSpPr>
        <xdr:cNvPr id="124" name="テキスト ボックス 123"/>
        <xdr:cNvSpPr txBox="1"/>
      </xdr:nvSpPr>
      <xdr:spPr>
        <a:xfrm>
          <a:off x="91998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73025</xdr:rowOff>
    </xdr:from>
    <xdr:ext cx="762000" cy="258445"/>
    <xdr:sp macro="" textlink="">
      <xdr:nvSpPr>
        <xdr:cNvPr id="125" name="テキスト ボックス 124"/>
        <xdr:cNvSpPr txBox="1"/>
      </xdr:nvSpPr>
      <xdr:spPr>
        <a:xfrm>
          <a:off x="83362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73025</xdr:rowOff>
    </xdr:from>
    <xdr:ext cx="761365" cy="258445"/>
    <xdr:sp macro="" textlink="">
      <xdr:nvSpPr>
        <xdr:cNvPr id="126" name="テキスト ボックス 125"/>
        <xdr:cNvSpPr txBox="1"/>
      </xdr:nvSpPr>
      <xdr:spPr>
        <a:xfrm>
          <a:off x="746760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73025</xdr:rowOff>
    </xdr:from>
    <xdr:ext cx="762000" cy="258445"/>
    <xdr:sp macro="" textlink="">
      <xdr:nvSpPr>
        <xdr:cNvPr id="127" name="テキスト ボックス 126"/>
        <xdr:cNvSpPr txBox="1"/>
      </xdr:nvSpPr>
      <xdr:spPr>
        <a:xfrm>
          <a:off x="66040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31115</xdr:rowOff>
    </xdr:from>
    <xdr:to xmlns:xdr="http://schemas.openxmlformats.org/drawingml/2006/spreadsheetDrawing">
      <xdr:col>55</xdr:col>
      <xdr:colOff>50800</xdr:colOff>
      <xdr:row>41</xdr:row>
      <xdr:rowOff>133350</xdr:rowOff>
    </xdr:to>
    <xdr:sp macro="" textlink="">
      <xdr:nvSpPr>
        <xdr:cNvPr id="128" name="楕円 127"/>
        <xdr:cNvSpPr/>
      </xdr:nvSpPr>
      <xdr:spPr>
        <a:xfrm>
          <a:off x="10152380" y="706056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118110</xdr:rowOff>
    </xdr:from>
    <xdr:ext cx="534035" cy="259080"/>
    <xdr:sp macro="" textlink="">
      <xdr:nvSpPr>
        <xdr:cNvPr id="129" name="【道路】&#10;一人当たり延長該当値テキスト"/>
        <xdr:cNvSpPr txBox="1"/>
      </xdr:nvSpPr>
      <xdr:spPr>
        <a:xfrm>
          <a:off x="10236200" y="6976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31750</xdr:rowOff>
    </xdr:from>
    <xdr:to xmlns:xdr="http://schemas.openxmlformats.org/drawingml/2006/spreadsheetDrawing">
      <xdr:col>50</xdr:col>
      <xdr:colOff>165100</xdr:colOff>
      <xdr:row>41</xdr:row>
      <xdr:rowOff>133985</xdr:rowOff>
    </xdr:to>
    <xdr:sp macro="" textlink="">
      <xdr:nvSpPr>
        <xdr:cNvPr id="130" name="楕円 129"/>
        <xdr:cNvSpPr/>
      </xdr:nvSpPr>
      <xdr:spPr>
        <a:xfrm>
          <a:off x="9334500" y="706120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82550</xdr:rowOff>
    </xdr:from>
    <xdr:to xmlns:xdr="http://schemas.openxmlformats.org/drawingml/2006/spreadsheetDrawing">
      <xdr:col>55</xdr:col>
      <xdr:colOff>0</xdr:colOff>
      <xdr:row>41</xdr:row>
      <xdr:rowOff>83185</xdr:rowOff>
    </xdr:to>
    <xdr:cxnSp macro="">
      <xdr:nvCxnSpPr>
        <xdr:cNvPr id="131" name="直線コネクタ 130"/>
        <xdr:cNvCxnSpPr/>
      </xdr:nvCxnSpPr>
      <xdr:spPr>
        <a:xfrm flipV="1">
          <a:off x="9385300" y="711200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29845</xdr:rowOff>
    </xdr:from>
    <xdr:to xmlns:xdr="http://schemas.openxmlformats.org/drawingml/2006/spreadsheetDrawing">
      <xdr:col>46</xdr:col>
      <xdr:colOff>38100</xdr:colOff>
      <xdr:row>41</xdr:row>
      <xdr:rowOff>132080</xdr:rowOff>
    </xdr:to>
    <xdr:sp macro="" textlink="">
      <xdr:nvSpPr>
        <xdr:cNvPr id="132" name="楕円 131"/>
        <xdr:cNvSpPr/>
      </xdr:nvSpPr>
      <xdr:spPr>
        <a:xfrm>
          <a:off x="8470900" y="705929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81280</xdr:rowOff>
    </xdr:from>
    <xdr:to xmlns:xdr="http://schemas.openxmlformats.org/drawingml/2006/spreadsheetDrawing">
      <xdr:col>50</xdr:col>
      <xdr:colOff>114300</xdr:colOff>
      <xdr:row>41</xdr:row>
      <xdr:rowOff>83185</xdr:rowOff>
    </xdr:to>
    <xdr:cxnSp macro="">
      <xdr:nvCxnSpPr>
        <xdr:cNvPr id="133" name="直線コネクタ 132"/>
        <xdr:cNvCxnSpPr/>
      </xdr:nvCxnSpPr>
      <xdr:spPr>
        <a:xfrm>
          <a:off x="8521700" y="711073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30480</xdr:rowOff>
    </xdr:from>
    <xdr:to xmlns:xdr="http://schemas.openxmlformats.org/drawingml/2006/spreadsheetDrawing">
      <xdr:col>41</xdr:col>
      <xdr:colOff>101600</xdr:colOff>
      <xdr:row>41</xdr:row>
      <xdr:rowOff>132715</xdr:rowOff>
    </xdr:to>
    <xdr:sp macro="" textlink="">
      <xdr:nvSpPr>
        <xdr:cNvPr id="134" name="楕円 133"/>
        <xdr:cNvSpPr/>
      </xdr:nvSpPr>
      <xdr:spPr>
        <a:xfrm>
          <a:off x="7602220" y="705993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81280</xdr:rowOff>
    </xdr:from>
    <xdr:to xmlns:xdr="http://schemas.openxmlformats.org/drawingml/2006/spreadsheetDrawing">
      <xdr:col>45</xdr:col>
      <xdr:colOff>177800</xdr:colOff>
      <xdr:row>41</xdr:row>
      <xdr:rowOff>81915</xdr:rowOff>
    </xdr:to>
    <xdr:cxnSp macro="">
      <xdr:nvCxnSpPr>
        <xdr:cNvPr id="135" name="直線コネクタ 134"/>
        <xdr:cNvCxnSpPr/>
      </xdr:nvCxnSpPr>
      <xdr:spPr>
        <a:xfrm flipV="1">
          <a:off x="7653020" y="7110730"/>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31115</xdr:rowOff>
    </xdr:from>
    <xdr:to xmlns:xdr="http://schemas.openxmlformats.org/drawingml/2006/spreadsheetDrawing">
      <xdr:col>36</xdr:col>
      <xdr:colOff>165100</xdr:colOff>
      <xdr:row>41</xdr:row>
      <xdr:rowOff>133350</xdr:rowOff>
    </xdr:to>
    <xdr:sp macro="" textlink="">
      <xdr:nvSpPr>
        <xdr:cNvPr id="136" name="楕円 135"/>
        <xdr:cNvSpPr/>
      </xdr:nvSpPr>
      <xdr:spPr>
        <a:xfrm>
          <a:off x="6738620" y="7060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81915</xdr:rowOff>
    </xdr:from>
    <xdr:to xmlns:xdr="http://schemas.openxmlformats.org/drawingml/2006/spreadsheetDrawing">
      <xdr:col>41</xdr:col>
      <xdr:colOff>50800</xdr:colOff>
      <xdr:row>41</xdr:row>
      <xdr:rowOff>82550</xdr:rowOff>
    </xdr:to>
    <xdr:cxnSp macro="">
      <xdr:nvCxnSpPr>
        <xdr:cNvPr id="137" name="直線コネクタ 136"/>
        <xdr:cNvCxnSpPr/>
      </xdr:nvCxnSpPr>
      <xdr:spPr>
        <a:xfrm flipV="1">
          <a:off x="6789420" y="711136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55245</xdr:rowOff>
    </xdr:from>
    <xdr:ext cx="534670" cy="257810"/>
    <xdr:sp macro="" textlink="">
      <xdr:nvSpPr>
        <xdr:cNvPr id="138" name="n_1aveValue【道路】&#10;一人当たり延長"/>
        <xdr:cNvSpPr txBox="1"/>
      </xdr:nvSpPr>
      <xdr:spPr>
        <a:xfrm>
          <a:off x="9110345" y="67417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59690</xdr:rowOff>
    </xdr:from>
    <xdr:ext cx="534035" cy="259080"/>
    <xdr:sp macro="" textlink="">
      <xdr:nvSpPr>
        <xdr:cNvPr id="139" name="n_2aveValue【道路】&#10;一人当たり延長"/>
        <xdr:cNvSpPr txBox="1"/>
      </xdr:nvSpPr>
      <xdr:spPr>
        <a:xfrm>
          <a:off x="8259445" y="6746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0</xdr:rowOff>
    </xdr:from>
    <xdr:ext cx="534035" cy="259080"/>
    <xdr:sp macro="" textlink="">
      <xdr:nvSpPr>
        <xdr:cNvPr id="140" name="n_3aveValue【道路】&#10;一人当たり延長"/>
        <xdr:cNvSpPr txBox="1"/>
      </xdr:nvSpPr>
      <xdr:spPr>
        <a:xfrm>
          <a:off x="7395845" y="6686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6985</xdr:rowOff>
    </xdr:from>
    <xdr:ext cx="534670" cy="258445"/>
    <xdr:sp macro="" textlink="">
      <xdr:nvSpPr>
        <xdr:cNvPr id="141" name="n_4aveValue【道路】&#10;一人当たり延長"/>
        <xdr:cNvSpPr txBox="1"/>
      </xdr:nvSpPr>
      <xdr:spPr>
        <a:xfrm>
          <a:off x="6527165" y="66935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124460</xdr:rowOff>
    </xdr:from>
    <xdr:ext cx="534670" cy="257810"/>
    <xdr:sp macro="" textlink="">
      <xdr:nvSpPr>
        <xdr:cNvPr id="142" name="n_1mainValue【道路】&#10;一人当たり延長"/>
        <xdr:cNvSpPr txBox="1"/>
      </xdr:nvSpPr>
      <xdr:spPr>
        <a:xfrm>
          <a:off x="9110345" y="71539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122555</xdr:rowOff>
    </xdr:from>
    <xdr:ext cx="534035" cy="258445"/>
    <xdr:sp macro="" textlink="">
      <xdr:nvSpPr>
        <xdr:cNvPr id="143" name="n_2mainValue【道路】&#10;一人当たり延長"/>
        <xdr:cNvSpPr txBox="1"/>
      </xdr:nvSpPr>
      <xdr:spPr>
        <a:xfrm>
          <a:off x="8259445" y="7152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123190</xdr:rowOff>
    </xdr:from>
    <xdr:ext cx="534035" cy="257810"/>
    <xdr:sp macro="" textlink="">
      <xdr:nvSpPr>
        <xdr:cNvPr id="144" name="n_3mainValue【道路】&#10;一人当たり延長"/>
        <xdr:cNvSpPr txBox="1"/>
      </xdr:nvSpPr>
      <xdr:spPr>
        <a:xfrm>
          <a:off x="7395845" y="715264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123825</xdr:rowOff>
    </xdr:from>
    <xdr:ext cx="534670" cy="257810"/>
    <xdr:sp macro="" textlink="">
      <xdr:nvSpPr>
        <xdr:cNvPr id="145" name="n_4mainValue【道路】&#10;一人当たり延長"/>
        <xdr:cNvSpPr txBox="1"/>
      </xdr:nvSpPr>
      <xdr:spPr>
        <a:xfrm>
          <a:off x="6527165" y="71532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41680" y="800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6868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31115</xdr:rowOff>
    </xdr:to>
    <xdr:sp macro="" textlink="">
      <xdr:nvSpPr>
        <xdr:cNvPr id="148" name="正方形/長方形 147"/>
        <xdr:cNvSpPr/>
      </xdr:nvSpPr>
      <xdr:spPr>
        <a:xfrm>
          <a:off x="86868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85420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31115</xdr:rowOff>
    </xdr:to>
    <xdr:sp macro="" textlink="">
      <xdr:nvSpPr>
        <xdr:cNvPr id="150" name="正方形/長方形 149"/>
        <xdr:cNvSpPr/>
      </xdr:nvSpPr>
      <xdr:spPr>
        <a:xfrm>
          <a:off x="185420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29667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31115</xdr:rowOff>
    </xdr:to>
    <xdr:sp macro="" textlink="">
      <xdr:nvSpPr>
        <xdr:cNvPr id="152" name="正方形/長方形 151"/>
        <xdr:cNvSpPr/>
      </xdr:nvSpPr>
      <xdr:spPr>
        <a:xfrm>
          <a:off x="29667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41680" y="914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37465</xdr:rowOff>
    </xdr:from>
    <xdr:ext cx="298450" cy="225425"/>
    <xdr:sp macro="" textlink="">
      <xdr:nvSpPr>
        <xdr:cNvPr id="154" name="テキスト ボックス 153"/>
        <xdr:cNvSpPr txBox="1"/>
      </xdr:nvSpPr>
      <xdr:spPr>
        <a:xfrm>
          <a:off x="708660" y="895286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41680" y="1143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7360" cy="257810"/>
    <xdr:sp macro="" textlink="">
      <xdr:nvSpPr>
        <xdr:cNvPr id="156" name="テキスト ボックス 155"/>
        <xdr:cNvSpPr txBox="1"/>
      </xdr:nvSpPr>
      <xdr:spPr>
        <a:xfrm>
          <a:off x="289560" y="11287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7" name="直線コネクタ 156"/>
        <xdr:cNvCxnSpPr/>
      </xdr:nvCxnSpPr>
      <xdr:spPr>
        <a:xfrm>
          <a:off x="741680" y="1104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104775</xdr:rowOff>
    </xdr:from>
    <xdr:ext cx="467360" cy="258445"/>
    <xdr:sp macro="" textlink="">
      <xdr:nvSpPr>
        <xdr:cNvPr id="158" name="テキスト ボックス 157"/>
        <xdr:cNvSpPr txBox="1"/>
      </xdr:nvSpPr>
      <xdr:spPr>
        <a:xfrm>
          <a:off x="289560" y="10906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37465</xdr:rowOff>
    </xdr:from>
    <xdr:to xmlns:xdr="http://schemas.openxmlformats.org/drawingml/2006/spreadsheetDrawing">
      <xdr:col>28</xdr:col>
      <xdr:colOff>114300</xdr:colOff>
      <xdr:row>62</xdr:row>
      <xdr:rowOff>37465</xdr:rowOff>
    </xdr:to>
    <xdr:cxnSp macro="">
      <xdr:nvCxnSpPr>
        <xdr:cNvPr id="159" name="直線コネクタ 158"/>
        <xdr:cNvCxnSpPr/>
      </xdr:nvCxnSpPr>
      <xdr:spPr>
        <a:xfrm>
          <a:off x="741680" y="10667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66675</xdr:rowOff>
    </xdr:from>
    <xdr:ext cx="402590" cy="258445"/>
    <xdr:sp macro="" textlink="">
      <xdr:nvSpPr>
        <xdr:cNvPr id="160" name="テキスト ボックス 159"/>
        <xdr:cNvSpPr txBox="1"/>
      </xdr:nvSpPr>
      <xdr:spPr>
        <a:xfrm>
          <a:off x="353695" y="105251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1" name="直線コネクタ 160"/>
        <xdr:cNvCxnSpPr/>
      </xdr:nvCxnSpPr>
      <xdr:spPr>
        <a:xfrm>
          <a:off x="74168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2590" cy="258445"/>
    <xdr:sp macro="" textlink="">
      <xdr:nvSpPr>
        <xdr:cNvPr id="162" name="テキスト ボックス 161"/>
        <xdr:cNvSpPr txBox="1"/>
      </xdr:nvSpPr>
      <xdr:spPr>
        <a:xfrm>
          <a:off x="353695" y="10144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3" name="直線コネクタ 162"/>
        <xdr:cNvCxnSpPr/>
      </xdr:nvCxnSpPr>
      <xdr:spPr>
        <a:xfrm>
          <a:off x="741680" y="990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161925</xdr:rowOff>
    </xdr:from>
    <xdr:ext cx="402590" cy="258445"/>
    <xdr:sp macro="" textlink="">
      <xdr:nvSpPr>
        <xdr:cNvPr id="164" name="テキスト ボックス 163"/>
        <xdr:cNvSpPr txBox="1"/>
      </xdr:nvSpPr>
      <xdr:spPr>
        <a:xfrm>
          <a:off x="353695" y="97631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94615</xdr:rowOff>
    </xdr:from>
    <xdr:to xmlns:xdr="http://schemas.openxmlformats.org/drawingml/2006/spreadsheetDrawing">
      <xdr:col>28</xdr:col>
      <xdr:colOff>114300</xdr:colOff>
      <xdr:row>55</xdr:row>
      <xdr:rowOff>94615</xdr:rowOff>
    </xdr:to>
    <xdr:cxnSp macro="">
      <xdr:nvCxnSpPr>
        <xdr:cNvPr id="165" name="直線コネクタ 164"/>
        <xdr:cNvCxnSpPr/>
      </xdr:nvCxnSpPr>
      <xdr:spPr>
        <a:xfrm>
          <a:off x="741680" y="9524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123825</xdr:rowOff>
    </xdr:from>
    <xdr:ext cx="338455" cy="257810"/>
    <xdr:sp macro="" textlink="">
      <xdr:nvSpPr>
        <xdr:cNvPr id="166" name="テキスト ボックス 165"/>
        <xdr:cNvSpPr txBox="1"/>
      </xdr:nvSpPr>
      <xdr:spPr>
        <a:xfrm>
          <a:off x="412750" y="9382125"/>
          <a:ext cx="338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7" name="直線コネクタ 166"/>
        <xdr:cNvCxnSpPr/>
      </xdr:nvCxnSpPr>
      <xdr:spPr>
        <a:xfrm>
          <a:off x="741680" y="914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8" name="【橋りょう・トンネル】&#10;有形固定資産減価償却率グラフ枠"/>
        <xdr:cNvSpPr/>
      </xdr:nvSpPr>
      <xdr:spPr>
        <a:xfrm>
          <a:off x="741680" y="914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94615</xdr:rowOff>
    </xdr:from>
    <xdr:to xmlns:xdr="http://schemas.openxmlformats.org/drawingml/2006/spreadsheetDrawing">
      <xdr:col>24</xdr:col>
      <xdr:colOff>62865</xdr:colOff>
      <xdr:row>62</xdr:row>
      <xdr:rowOff>164465</xdr:rowOff>
    </xdr:to>
    <xdr:cxnSp macro="">
      <xdr:nvCxnSpPr>
        <xdr:cNvPr id="169" name="直線コネクタ 168"/>
        <xdr:cNvCxnSpPr/>
      </xdr:nvCxnSpPr>
      <xdr:spPr>
        <a:xfrm flipV="1">
          <a:off x="4512945" y="9524365"/>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62</xdr:row>
      <xdr:rowOff>167640</xdr:rowOff>
    </xdr:from>
    <xdr:ext cx="469900" cy="258445"/>
    <xdr:sp macro="" textlink="">
      <xdr:nvSpPr>
        <xdr:cNvPr id="170" name="【橋りょう・トンネル】&#10;有形固定資産減価償却率最小値テキスト"/>
        <xdr:cNvSpPr txBox="1"/>
      </xdr:nvSpPr>
      <xdr:spPr>
        <a:xfrm>
          <a:off x="4551680" y="107975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62</xdr:row>
      <xdr:rowOff>164465</xdr:rowOff>
    </xdr:from>
    <xdr:to xmlns:xdr="http://schemas.openxmlformats.org/drawingml/2006/spreadsheetDrawing">
      <xdr:col>24</xdr:col>
      <xdr:colOff>152400</xdr:colOff>
      <xdr:row>62</xdr:row>
      <xdr:rowOff>164465</xdr:rowOff>
    </xdr:to>
    <xdr:cxnSp macro="">
      <xdr:nvCxnSpPr>
        <xdr:cNvPr id="171" name="直線コネクタ 170"/>
        <xdr:cNvCxnSpPr/>
      </xdr:nvCxnSpPr>
      <xdr:spPr>
        <a:xfrm>
          <a:off x="4429760" y="107943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41910</xdr:rowOff>
    </xdr:from>
    <xdr:ext cx="340360" cy="258445"/>
    <xdr:sp macro="" textlink="">
      <xdr:nvSpPr>
        <xdr:cNvPr id="172" name="【橋りょう・トンネル】&#10;有形固定資産減価償却率最大値テキスト"/>
        <xdr:cNvSpPr txBox="1"/>
      </xdr:nvSpPr>
      <xdr:spPr>
        <a:xfrm>
          <a:off x="4551680" y="930021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94615</xdr:rowOff>
    </xdr:from>
    <xdr:to xmlns:xdr="http://schemas.openxmlformats.org/drawingml/2006/spreadsheetDrawing">
      <xdr:col>24</xdr:col>
      <xdr:colOff>152400</xdr:colOff>
      <xdr:row>55</xdr:row>
      <xdr:rowOff>94615</xdr:rowOff>
    </xdr:to>
    <xdr:cxnSp macro="">
      <xdr:nvCxnSpPr>
        <xdr:cNvPr id="173" name="直線コネクタ 172"/>
        <xdr:cNvCxnSpPr/>
      </xdr:nvCxnSpPr>
      <xdr:spPr>
        <a:xfrm>
          <a:off x="4429760" y="95243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3175</xdr:rowOff>
    </xdr:from>
    <xdr:ext cx="405130" cy="259080"/>
    <xdr:sp macro="" textlink="">
      <xdr:nvSpPr>
        <xdr:cNvPr id="174" name="【橋りょう・トンネル】&#10;有形固定資産減価償却率平均値テキスト"/>
        <xdr:cNvSpPr txBox="1"/>
      </xdr:nvSpPr>
      <xdr:spPr>
        <a:xfrm>
          <a:off x="4551680" y="102901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25400</xdr:rowOff>
    </xdr:from>
    <xdr:to xmlns:xdr="http://schemas.openxmlformats.org/drawingml/2006/spreadsheetDrawing">
      <xdr:col>24</xdr:col>
      <xdr:colOff>114300</xdr:colOff>
      <xdr:row>60</xdr:row>
      <xdr:rowOff>126365</xdr:rowOff>
    </xdr:to>
    <xdr:sp macro="" textlink="">
      <xdr:nvSpPr>
        <xdr:cNvPr id="175" name="フローチャート: 判断 174"/>
        <xdr:cNvSpPr/>
      </xdr:nvSpPr>
      <xdr:spPr>
        <a:xfrm>
          <a:off x="4462780" y="10312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12065</xdr:rowOff>
    </xdr:from>
    <xdr:to xmlns:xdr="http://schemas.openxmlformats.org/drawingml/2006/spreadsheetDrawing">
      <xdr:col>20</xdr:col>
      <xdr:colOff>38100</xdr:colOff>
      <xdr:row>60</xdr:row>
      <xdr:rowOff>114300</xdr:rowOff>
    </xdr:to>
    <xdr:sp macro="" textlink="">
      <xdr:nvSpPr>
        <xdr:cNvPr id="176" name="フローチャート: 判断 175"/>
        <xdr:cNvSpPr/>
      </xdr:nvSpPr>
      <xdr:spPr>
        <a:xfrm>
          <a:off x="3649980" y="1029906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0</xdr:rowOff>
    </xdr:from>
    <xdr:to xmlns:xdr="http://schemas.openxmlformats.org/drawingml/2006/spreadsheetDrawing">
      <xdr:col>15</xdr:col>
      <xdr:colOff>101600</xdr:colOff>
      <xdr:row>60</xdr:row>
      <xdr:rowOff>101600</xdr:rowOff>
    </xdr:to>
    <xdr:sp macro="" textlink="">
      <xdr:nvSpPr>
        <xdr:cNvPr id="177" name="フローチャート: 判断 176"/>
        <xdr:cNvSpPr/>
      </xdr:nvSpPr>
      <xdr:spPr>
        <a:xfrm>
          <a:off x="27813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118745</xdr:rowOff>
    </xdr:from>
    <xdr:to xmlns:xdr="http://schemas.openxmlformats.org/drawingml/2006/spreadsheetDrawing">
      <xdr:col>10</xdr:col>
      <xdr:colOff>165100</xdr:colOff>
      <xdr:row>60</xdr:row>
      <xdr:rowOff>48895</xdr:rowOff>
    </xdr:to>
    <xdr:sp macro="" textlink="">
      <xdr:nvSpPr>
        <xdr:cNvPr id="178" name="フローチャート: 判断 177"/>
        <xdr:cNvSpPr/>
      </xdr:nvSpPr>
      <xdr:spPr>
        <a:xfrm>
          <a:off x="19177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134620</xdr:rowOff>
    </xdr:from>
    <xdr:to xmlns:xdr="http://schemas.openxmlformats.org/drawingml/2006/spreadsheetDrawing">
      <xdr:col>6</xdr:col>
      <xdr:colOff>38100</xdr:colOff>
      <xdr:row>60</xdr:row>
      <xdr:rowOff>64770</xdr:rowOff>
    </xdr:to>
    <xdr:sp macro="" textlink="">
      <xdr:nvSpPr>
        <xdr:cNvPr id="179" name="フローチャート: 判断 178"/>
        <xdr:cNvSpPr/>
      </xdr:nvSpPr>
      <xdr:spPr>
        <a:xfrm>
          <a:off x="1054100" y="102501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1365" cy="258445"/>
    <xdr:sp macro="" textlink="">
      <xdr:nvSpPr>
        <xdr:cNvPr id="180" name="テキスト ボックス 179"/>
        <xdr:cNvSpPr txBox="1"/>
      </xdr:nvSpPr>
      <xdr:spPr>
        <a:xfrm>
          <a:off x="432816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1" name="テキスト ボックス 180"/>
        <xdr:cNvSpPr txBox="1"/>
      </xdr:nvSpPr>
      <xdr:spPr>
        <a:xfrm>
          <a:off x="351536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1365" cy="258445"/>
    <xdr:sp macro="" textlink="">
      <xdr:nvSpPr>
        <xdr:cNvPr id="182" name="テキスト ボックス 181"/>
        <xdr:cNvSpPr txBox="1"/>
      </xdr:nvSpPr>
      <xdr:spPr>
        <a:xfrm>
          <a:off x="264668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3" name="テキスト ボックス 182"/>
        <xdr:cNvSpPr txBox="1"/>
      </xdr:nvSpPr>
      <xdr:spPr>
        <a:xfrm>
          <a:off x="17830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4" name="テキスト ボックス 183"/>
        <xdr:cNvSpPr txBox="1"/>
      </xdr:nvSpPr>
      <xdr:spPr>
        <a:xfrm>
          <a:off x="9194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38735</xdr:rowOff>
    </xdr:from>
    <xdr:to xmlns:xdr="http://schemas.openxmlformats.org/drawingml/2006/spreadsheetDrawing">
      <xdr:col>24</xdr:col>
      <xdr:colOff>114300</xdr:colOff>
      <xdr:row>59</xdr:row>
      <xdr:rowOff>140335</xdr:rowOff>
    </xdr:to>
    <xdr:sp macro="" textlink="">
      <xdr:nvSpPr>
        <xdr:cNvPr id="185" name="楕円 184"/>
        <xdr:cNvSpPr/>
      </xdr:nvSpPr>
      <xdr:spPr>
        <a:xfrm>
          <a:off x="446278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61595</xdr:rowOff>
    </xdr:from>
    <xdr:ext cx="405130" cy="259080"/>
    <xdr:sp macro="" textlink="">
      <xdr:nvSpPr>
        <xdr:cNvPr id="186" name="【橋りょう・トンネル】&#10;有形固定資産減価償却率該当値テキスト"/>
        <xdr:cNvSpPr txBox="1"/>
      </xdr:nvSpPr>
      <xdr:spPr>
        <a:xfrm>
          <a:off x="4551680" y="10005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19050</xdr:rowOff>
    </xdr:from>
    <xdr:to xmlns:xdr="http://schemas.openxmlformats.org/drawingml/2006/spreadsheetDrawing">
      <xdr:col>20</xdr:col>
      <xdr:colOff>38100</xdr:colOff>
      <xdr:row>59</xdr:row>
      <xdr:rowOff>120650</xdr:rowOff>
    </xdr:to>
    <xdr:sp macro="" textlink="">
      <xdr:nvSpPr>
        <xdr:cNvPr id="187" name="楕円 186"/>
        <xdr:cNvSpPr/>
      </xdr:nvSpPr>
      <xdr:spPr>
        <a:xfrm>
          <a:off x="3649980" y="101346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69215</xdr:rowOff>
    </xdr:from>
    <xdr:to xmlns:xdr="http://schemas.openxmlformats.org/drawingml/2006/spreadsheetDrawing">
      <xdr:col>24</xdr:col>
      <xdr:colOff>63500</xdr:colOff>
      <xdr:row>59</xdr:row>
      <xdr:rowOff>89535</xdr:rowOff>
    </xdr:to>
    <xdr:cxnSp macro="">
      <xdr:nvCxnSpPr>
        <xdr:cNvPr id="188" name="直線コネクタ 187"/>
        <xdr:cNvCxnSpPr/>
      </xdr:nvCxnSpPr>
      <xdr:spPr>
        <a:xfrm>
          <a:off x="3700780" y="10184765"/>
          <a:ext cx="8128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167640</xdr:rowOff>
    </xdr:from>
    <xdr:to xmlns:xdr="http://schemas.openxmlformats.org/drawingml/2006/spreadsheetDrawing">
      <xdr:col>15</xdr:col>
      <xdr:colOff>101600</xdr:colOff>
      <xdr:row>59</xdr:row>
      <xdr:rowOff>100330</xdr:rowOff>
    </xdr:to>
    <xdr:sp macro="" textlink="">
      <xdr:nvSpPr>
        <xdr:cNvPr id="189" name="楕円 188"/>
        <xdr:cNvSpPr/>
      </xdr:nvSpPr>
      <xdr:spPr>
        <a:xfrm>
          <a:off x="2781300" y="101117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48895</xdr:rowOff>
    </xdr:from>
    <xdr:to xmlns:xdr="http://schemas.openxmlformats.org/drawingml/2006/spreadsheetDrawing">
      <xdr:col>19</xdr:col>
      <xdr:colOff>177800</xdr:colOff>
      <xdr:row>59</xdr:row>
      <xdr:rowOff>69215</xdr:rowOff>
    </xdr:to>
    <xdr:cxnSp macro="">
      <xdr:nvCxnSpPr>
        <xdr:cNvPr id="190" name="直線コネクタ 189"/>
        <xdr:cNvCxnSpPr/>
      </xdr:nvCxnSpPr>
      <xdr:spPr>
        <a:xfrm>
          <a:off x="2832100" y="10164445"/>
          <a:ext cx="8686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149225</xdr:rowOff>
    </xdr:from>
    <xdr:to xmlns:xdr="http://schemas.openxmlformats.org/drawingml/2006/spreadsheetDrawing">
      <xdr:col>10</xdr:col>
      <xdr:colOff>165100</xdr:colOff>
      <xdr:row>59</xdr:row>
      <xdr:rowOff>80010</xdr:rowOff>
    </xdr:to>
    <xdr:sp macro="" textlink="">
      <xdr:nvSpPr>
        <xdr:cNvPr id="191" name="楕円 190"/>
        <xdr:cNvSpPr/>
      </xdr:nvSpPr>
      <xdr:spPr>
        <a:xfrm>
          <a:off x="1917700" y="10093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29210</xdr:rowOff>
    </xdr:from>
    <xdr:to xmlns:xdr="http://schemas.openxmlformats.org/drawingml/2006/spreadsheetDrawing">
      <xdr:col>15</xdr:col>
      <xdr:colOff>50800</xdr:colOff>
      <xdr:row>59</xdr:row>
      <xdr:rowOff>48895</xdr:rowOff>
    </xdr:to>
    <xdr:cxnSp macro="">
      <xdr:nvCxnSpPr>
        <xdr:cNvPr id="192" name="直線コネクタ 191"/>
        <xdr:cNvCxnSpPr/>
      </xdr:nvCxnSpPr>
      <xdr:spPr>
        <a:xfrm>
          <a:off x="1968500" y="10144760"/>
          <a:ext cx="8636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144780</xdr:rowOff>
    </xdr:from>
    <xdr:to xmlns:xdr="http://schemas.openxmlformats.org/drawingml/2006/spreadsheetDrawing">
      <xdr:col>6</xdr:col>
      <xdr:colOff>38100</xdr:colOff>
      <xdr:row>59</xdr:row>
      <xdr:rowOff>74930</xdr:rowOff>
    </xdr:to>
    <xdr:sp macro="" textlink="">
      <xdr:nvSpPr>
        <xdr:cNvPr id="193" name="楕円 192"/>
        <xdr:cNvSpPr/>
      </xdr:nvSpPr>
      <xdr:spPr>
        <a:xfrm>
          <a:off x="1054100" y="100888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24130</xdr:rowOff>
    </xdr:from>
    <xdr:to xmlns:xdr="http://schemas.openxmlformats.org/drawingml/2006/spreadsheetDrawing">
      <xdr:col>10</xdr:col>
      <xdr:colOff>114300</xdr:colOff>
      <xdr:row>59</xdr:row>
      <xdr:rowOff>29210</xdr:rowOff>
    </xdr:to>
    <xdr:cxnSp macro="">
      <xdr:nvCxnSpPr>
        <xdr:cNvPr id="194" name="直線コネクタ 193"/>
        <xdr:cNvCxnSpPr/>
      </xdr:nvCxnSpPr>
      <xdr:spPr>
        <a:xfrm>
          <a:off x="1104900" y="10139680"/>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104775</xdr:rowOff>
    </xdr:from>
    <xdr:ext cx="404495" cy="258445"/>
    <xdr:sp macro="" textlink="">
      <xdr:nvSpPr>
        <xdr:cNvPr id="195" name="n_1aveValue【橋りょう・トンネル】&#10;有形固定資産減価償却率"/>
        <xdr:cNvSpPr txBox="1"/>
      </xdr:nvSpPr>
      <xdr:spPr>
        <a:xfrm>
          <a:off x="3490595" y="103917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92075</xdr:rowOff>
    </xdr:from>
    <xdr:ext cx="405130" cy="258445"/>
    <xdr:sp macro="" textlink="">
      <xdr:nvSpPr>
        <xdr:cNvPr id="196" name="n_2aveValue【橋りょう・トンネル】&#10;有形固定資産減価償却率"/>
        <xdr:cNvSpPr txBox="1"/>
      </xdr:nvSpPr>
      <xdr:spPr>
        <a:xfrm>
          <a:off x="2634615" y="103790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40640</xdr:rowOff>
    </xdr:from>
    <xdr:ext cx="404495" cy="258445"/>
    <xdr:sp macro="" textlink="">
      <xdr:nvSpPr>
        <xdr:cNvPr id="197" name="n_3aveValue【橋りょう・トンネル】&#10;有形固定資産減価償却率"/>
        <xdr:cNvSpPr txBox="1"/>
      </xdr:nvSpPr>
      <xdr:spPr>
        <a:xfrm>
          <a:off x="1771015" y="103276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55880</xdr:rowOff>
    </xdr:from>
    <xdr:ext cx="404495" cy="259080"/>
    <xdr:sp macro="" textlink="">
      <xdr:nvSpPr>
        <xdr:cNvPr id="198" name="n_4aveValue【橋りょう・トンネル】&#10;有形固定資産減価償却率"/>
        <xdr:cNvSpPr txBox="1"/>
      </xdr:nvSpPr>
      <xdr:spPr>
        <a:xfrm>
          <a:off x="907415" y="103428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137160</xdr:rowOff>
    </xdr:from>
    <xdr:ext cx="404495" cy="259080"/>
    <xdr:sp macro="" textlink="">
      <xdr:nvSpPr>
        <xdr:cNvPr id="199" name="n_1mainValue【橋りょう・トンネル】&#10;有形固定資産減価償却率"/>
        <xdr:cNvSpPr txBox="1"/>
      </xdr:nvSpPr>
      <xdr:spPr>
        <a:xfrm>
          <a:off x="3490595" y="99098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116840</xdr:rowOff>
    </xdr:from>
    <xdr:ext cx="405130" cy="259080"/>
    <xdr:sp macro="" textlink="">
      <xdr:nvSpPr>
        <xdr:cNvPr id="200" name="n_2mainValue【橋りょう・トンネル】&#10;有形固定資産減価償却率"/>
        <xdr:cNvSpPr txBox="1"/>
      </xdr:nvSpPr>
      <xdr:spPr>
        <a:xfrm>
          <a:off x="2634615" y="9889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95885</xdr:rowOff>
    </xdr:from>
    <xdr:ext cx="404495" cy="259080"/>
    <xdr:sp macro="" textlink="">
      <xdr:nvSpPr>
        <xdr:cNvPr id="201" name="n_3mainValue【橋りょう・トンネル】&#10;有形固定資産減価償却率"/>
        <xdr:cNvSpPr txBox="1"/>
      </xdr:nvSpPr>
      <xdr:spPr>
        <a:xfrm>
          <a:off x="1771015" y="98685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90805</xdr:rowOff>
    </xdr:from>
    <xdr:ext cx="404495" cy="258445"/>
    <xdr:sp macro="" textlink="">
      <xdr:nvSpPr>
        <xdr:cNvPr id="202" name="n_4mainValue【橋りょう・トンネル】&#10;有形固定資産減価償却率"/>
        <xdr:cNvSpPr txBox="1"/>
      </xdr:nvSpPr>
      <xdr:spPr>
        <a:xfrm>
          <a:off x="907415" y="98634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3" name="正方形/長方形 202"/>
        <xdr:cNvSpPr/>
      </xdr:nvSpPr>
      <xdr:spPr>
        <a:xfrm>
          <a:off x="6431280" y="800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4" name="正方形/長方形 203"/>
        <xdr:cNvSpPr/>
      </xdr:nvSpPr>
      <xdr:spPr>
        <a:xfrm>
          <a:off x="655320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31115</xdr:rowOff>
    </xdr:to>
    <xdr:sp macro="" textlink="">
      <xdr:nvSpPr>
        <xdr:cNvPr id="205" name="正方形/長方形 204"/>
        <xdr:cNvSpPr/>
      </xdr:nvSpPr>
      <xdr:spPr>
        <a:xfrm>
          <a:off x="655320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6" name="正方形/長方形 205"/>
        <xdr:cNvSpPr/>
      </xdr:nvSpPr>
      <xdr:spPr>
        <a:xfrm>
          <a:off x="754380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31115</xdr:rowOff>
    </xdr:to>
    <xdr:sp macro="" textlink="">
      <xdr:nvSpPr>
        <xdr:cNvPr id="207" name="正方形/長方形 206"/>
        <xdr:cNvSpPr/>
      </xdr:nvSpPr>
      <xdr:spPr>
        <a:xfrm>
          <a:off x="754380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8" name="正方形/長方形 207"/>
        <xdr:cNvSpPr/>
      </xdr:nvSpPr>
      <xdr:spPr>
        <a:xfrm>
          <a:off x="86563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31115</xdr:rowOff>
    </xdr:to>
    <xdr:sp macro="" textlink="">
      <xdr:nvSpPr>
        <xdr:cNvPr id="209" name="正方形/長方形 208"/>
        <xdr:cNvSpPr/>
      </xdr:nvSpPr>
      <xdr:spPr>
        <a:xfrm>
          <a:off x="86563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417,008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0" name="正方形/長方形 209"/>
        <xdr:cNvSpPr/>
      </xdr:nvSpPr>
      <xdr:spPr>
        <a:xfrm>
          <a:off x="6431280" y="914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37465</xdr:rowOff>
    </xdr:from>
    <xdr:ext cx="349250" cy="225425"/>
    <xdr:sp macro="" textlink="">
      <xdr:nvSpPr>
        <xdr:cNvPr id="211" name="テキスト ボックス 210"/>
        <xdr:cNvSpPr txBox="1"/>
      </xdr:nvSpPr>
      <xdr:spPr>
        <a:xfrm>
          <a:off x="6393180" y="8952865"/>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2" name="直線コネクタ 211"/>
        <xdr:cNvCxnSpPr/>
      </xdr:nvCxnSpPr>
      <xdr:spPr>
        <a:xfrm>
          <a:off x="6431280" y="1143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3" name="直線コネクタ 212"/>
        <xdr:cNvCxnSpPr/>
      </xdr:nvCxnSpPr>
      <xdr:spPr>
        <a:xfrm>
          <a:off x="6431280" y="1104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104775</xdr:rowOff>
    </xdr:from>
    <xdr:ext cx="248285" cy="258445"/>
    <xdr:sp macro="" textlink="">
      <xdr:nvSpPr>
        <xdr:cNvPr id="214" name="テキスト ボックス 213"/>
        <xdr:cNvSpPr txBox="1"/>
      </xdr:nvSpPr>
      <xdr:spPr>
        <a:xfrm>
          <a:off x="6187440" y="1090612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37465</xdr:rowOff>
    </xdr:from>
    <xdr:to xmlns:xdr="http://schemas.openxmlformats.org/drawingml/2006/spreadsheetDrawing">
      <xdr:col>59</xdr:col>
      <xdr:colOff>50800</xdr:colOff>
      <xdr:row>62</xdr:row>
      <xdr:rowOff>37465</xdr:rowOff>
    </xdr:to>
    <xdr:cxnSp macro="">
      <xdr:nvCxnSpPr>
        <xdr:cNvPr id="215" name="直線コネクタ 214"/>
        <xdr:cNvCxnSpPr/>
      </xdr:nvCxnSpPr>
      <xdr:spPr>
        <a:xfrm>
          <a:off x="6431280" y="10667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66675</xdr:rowOff>
    </xdr:from>
    <xdr:ext cx="685165" cy="258445"/>
    <xdr:sp macro="" textlink="">
      <xdr:nvSpPr>
        <xdr:cNvPr id="216" name="テキスト ボックス 215"/>
        <xdr:cNvSpPr txBox="1"/>
      </xdr:nvSpPr>
      <xdr:spPr>
        <a:xfrm>
          <a:off x="5760720" y="1052512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7" name="直線コネクタ 216"/>
        <xdr:cNvCxnSpPr/>
      </xdr:nvCxnSpPr>
      <xdr:spPr>
        <a:xfrm>
          <a:off x="6431280" y="1028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5165" cy="258445"/>
    <xdr:sp macro="" textlink="">
      <xdr:nvSpPr>
        <xdr:cNvPr id="218" name="テキスト ボックス 217"/>
        <xdr:cNvSpPr txBox="1"/>
      </xdr:nvSpPr>
      <xdr:spPr>
        <a:xfrm>
          <a:off x="5760720" y="1014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19" name="直線コネクタ 218"/>
        <xdr:cNvCxnSpPr/>
      </xdr:nvCxnSpPr>
      <xdr:spPr>
        <a:xfrm>
          <a:off x="6431280" y="990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161925</xdr:rowOff>
    </xdr:from>
    <xdr:ext cx="685165" cy="258445"/>
    <xdr:sp macro="" textlink="">
      <xdr:nvSpPr>
        <xdr:cNvPr id="220" name="テキスト ボックス 219"/>
        <xdr:cNvSpPr txBox="1"/>
      </xdr:nvSpPr>
      <xdr:spPr>
        <a:xfrm>
          <a:off x="5760720" y="976312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94615</xdr:rowOff>
    </xdr:from>
    <xdr:to xmlns:xdr="http://schemas.openxmlformats.org/drawingml/2006/spreadsheetDrawing">
      <xdr:col>59</xdr:col>
      <xdr:colOff>50800</xdr:colOff>
      <xdr:row>55</xdr:row>
      <xdr:rowOff>94615</xdr:rowOff>
    </xdr:to>
    <xdr:cxnSp macro="">
      <xdr:nvCxnSpPr>
        <xdr:cNvPr id="221" name="直線コネクタ 220"/>
        <xdr:cNvCxnSpPr/>
      </xdr:nvCxnSpPr>
      <xdr:spPr>
        <a:xfrm>
          <a:off x="6431280" y="95243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54</xdr:row>
      <xdr:rowOff>123825</xdr:rowOff>
    </xdr:from>
    <xdr:ext cx="749300" cy="257810"/>
    <xdr:sp macro="" textlink="">
      <xdr:nvSpPr>
        <xdr:cNvPr id="222" name="テキスト ボックス 221"/>
        <xdr:cNvSpPr txBox="1"/>
      </xdr:nvSpPr>
      <xdr:spPr>
        <a:xfrm>
          <a:off x="5701665" y="9382125"/>
          <a:ext cx="7493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3" name="直線コネクタ 222"/>
        <xdr:cNvCxnSpPr/>
      </xdr:nvCxnSpPr>
      <xdr:spPr>
        <a:xfrm>
          <a:off x="6431280" y="914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52</xdr:row>
      <xdr:rowOff>86360</xdr:rowOff>
    </xdr:from>
    <xdr:ext cx="749300" cy="257810"/>
    <xdr:sp macro="" textlink="">
      <xdr:nvSpPr>
        <xdr:cNvPr id="224" name="テキスト ボックス 223"/>
        <xdr:cNvSpPr txBox="1"/>
      </xdr:nvSpPr>
      <xdr:spPr>
        <a:xfrm>
          <a:off x="5701665" y="9001760"/>
          <a:ext cx="7493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5" name="【橋りょう・トンネル】&#10;一人当たり有形固定資産（償却資産）額グラフ枠"/>
        <xdr:cNvSpPr/>
      </xdr:nvSpPr>
      <xdr:spPr>
        <a:xfrm>
          <a:off x="6431280" y="914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55</xdr:row>
      <xdr:rowOff>83820</xdr:rowOff>
    </xdr:from>
    <xdr:to xmlns:xdr="http://schemas.openxmlformats.org/drawingml/2006/spreadsheetDrawing">
      <xdr:col>54</xdr:col>
      <xdr:colOff>185420</xdr:colOff>
      <xdr:row>64</xdr:row>
      <xdr:rowOff>76200</xdr:rowOff>
    </xdr:to>
    <xdr:cxnSp macro="">
      <xdr:nvCxnSpPr>
        <xdr:cNvPr id="226" name="直線コネクタ 225"/>
        <xdr:cNvCxnSpPr/>
      </xdr:nvCxnSpPr>
      <xdr:spPr>
        <a:xfrm flipV="1">
          <a:off x="10198100" y="9513570"/>
          <a:ext cx="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80010</xdr:rowOff>
    </xdr:from>
    <xdr:ext cx="248920" cy="259080"/>
    <xdr:sp macro="" textlink="">
      <xdr:nvSpPr>
        <xdr:cNvPr id="227" name="【橋りょう・トンネル】&#10;一人当たり有形固定資産（償却資産）額最小値テキスト"/>
        <xdr:cNvSpPr txBox="1"/>
      </xdr:nvSpPr>
      <xdr:spPr>
        <a:xfrm>
          <a:off x="10236200" y="11052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76200</xdr:rowOff>
    </xdr:from>
    <xdr:to xmlns:xdr="http://schemas.openxmlformats.org/drawingml/2006/spreadsheetDrawing">
      <xdr:col>55</xdr:col>
      <xdr:colOff>88900</xdr:colOff>
      <xdr:row>64</xdr:row>
      <xdr:rowOff>76200</xdr:rowOff>
    </xdr:to>
    <xdr:cxnSp macro="">
      <xdr:nvCxnSpPr>
        <xdr:cNvPr id="228" name="直線コネクタ 227"/>
        <xdr:cNvCxnSpPr/>
      </xdr:nvCxnSpPr>
      <xdr:spPr>
        <a:xfrm>
          <a:off x="10114280" y="11049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29845</xdr:rowOff>
    </xdr:from>
    <xdr:ext cx="754380" cy="257810"/>
    <xdr:sp macro="" textlink="">
      <xdr:nvSpPr>
        <xdr:cNvPr id="229" name="【橋りょう・トンネル】&#10;一人当たり有形固定資産（償却資産）額最大値テキスト"/>
        <xdr:cNvSpPr txBox="1"/>
      </xdr:nvSpPr>
      <xdr:spPr>
        <a:xfrm>
          <a:off x="10236200" y="9288145"/>
          <a:ext cx="7543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12,090,946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83820</xdr:rowOff>
    </xdr:from>
    <xdr:to xmlns:xdr="http://schemas.openxmlformats.org/drawingml/2006/spreadsheetDrawing">
      <xdr:col>55</xdr:col>
      <xdr:colOff>88900</xdr:colOff>
      <xdr:row>55</xdr:row>
      <xdr:rowOff>83820</xdr:rowOff>
    </xdr:to>
    <xdr:cxnSp macro="">
      <xdr:nvCxnSpPr>
        <xdr:cNvPr id="230" name="直線コネクタ 229"/>
        <xdr:cNvCxnSpPr/>
      </xdr:nvCxnSpPr>
      <xdr:spPr>
        <a:xfrm>
          <a:off x="10114280" y="95135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38100</xdr:rowOff>
    </xdr:from>
    <xdr:ext cx="689610" cy="259080"/>
    <xdr:sp macro="" textlink="">
      <xdr:nvSpPr>
        <xdr:cNvPr id="231" name="【橋りょう・トンネル】&#10;一人当たり有形固定資産（償却資産）額平均値テキスト"/>
        <xdr:cNvSpPr txBox="1"/>
      </xdr:nvSpPr>
      <xdr:spPr>
        <a:xfrm>
          <a:off x="10236200" y="10668000"/>
          <a:ext cx="68961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1,423,434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15240</xdr:rowOff>
    </xdr:from>
    <xdr:to xmlns:xdr="http://schemas.openxmlformats.org/drawingml/2006/spreadsheetDrawing">
      <xdr:col>55</xdr:col>
      <xdr:colOff>50800</xdr:colOff>
      <xdr:row>63</xdr:row>
      <xdr:rowOff>117475</xdr:rowOff>
    </xdr:to>
    <xdr:sp macro="" textlink="">
      <xdr:nvSpPr>
        <xdr:cNvPr id="232" name="フローチャート: 判断 231"/>
        <xdr:cNvSpPr/>
      </xdr:nvSpPr>
      <xdr:spPr>
        <a:xfrm>
          <a:off x="10152380" y="1081659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33020</xdr:rowOff>
    </xdr:from>
    <xdr:to xmlns:xdr="http://schemas.openxmlformats.org/drawingml/2006/spreadsheetDrawing">
      <xdr:col>50</xdr:col>
      <xdr:colOff>165100</xdr:colOff>
      <xdr:row>63</xdr:row>
      <xdr:rowOff>135255</xdr:rowOff>
    </xdr:to>
    <xdr:sp macro="" textlink="">
      <xdr:nvSpPr>
        <xdr:cNvPr id="233" name="フローチャート: 判断 232"/>
        <xdr:cNvSpPr/>
      </xdr:nvSpPr>
      <xdr:spPr>
        <a:xfrm>
          <a:off x="9334500" y="108343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43815</xdr:rowOff>
    </xdr:from>
    <xdr:to xmlns:xdr="http://schemas.openxmlformats.org/drawingml/2006/spreadsheetDrawing">
      <xdr:col>46</xdr:col>
      <xdr:colOff>38100</xdr:colOff>
      <xdr:row>63</xdr:row>
      <xdr:rowOff>145415</xdr:rowOff>
    </xdr:to>
    <xdr:sp macro="" textlink="">
      <xdr:nvSpPr>
        <xdr:cNvPr id="234" name="フローチャート: 判断 233"/>
        <xdr:cNvSpPr/>
      </xdr:nvSpPr>
      <xdr:spPr>
        <a:xfrm>
          <a:off x="8470900" y="108451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55880</xdr:rowOff>
    </xdr:from>
    <xdr:to xmlns:xdr="http://schemas.openxmlformats.org/drawingml/2006/spreadsheetDrawing">
      <xdr:col>41</xdr:col>
      <xdr:colOff>101600</xdr:colOff>
      <xdr:row>63</xdr:row>
      <xdr:rowOff>157480</xdr:rowOff>
    </xdr:to>
    <xdr:sp macro="" textlink="">
      <xdr:nvSpPr>
        <xdr:cNvPr id="235" name="フローチャート: 判断 234"/>
        <xdr:cNvSpPr/>
      </xdr:nvSpPr>
      <xdr:spPr>
        <a:xfrm>
          <a:off x="7602220" y="1085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38735</xdr:rowOff>
    </xdr:from>
    <xdr:to xmlns:xdr="http://schemas.openxmlformats.org/drawingml/2006/spreadsheetDrawing">
      <xdr:col>36</xdr:col>
      <xdr:colOff>165100</xdr:colOff>
      <xdr:row>63</xdr:row>
      <xdr:rowOff>140335</xdr:rowOff>
    </xdr:to>
    <xdr:sp macro="" textlink="">
      <xdr:nvSpPr>
        <xdr:cNvPr id="236" name="フローチャート: 判断 235"/>
        <xdr:cNvSpPr/>
      </xdr:nvSpPr>
      <xdr:spPr>
        <a:xfrm>
          <a:off x="6738620" y="1084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37" name="テキスト ボックス 236"/>
        <xdr:cNvSpPr txBox="1"/>
      </xdr:nvSpPr>
      <xdr:spPr>
        <a:xfrm>
          <a:off x="100126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38" name="テキスト ボックス 237"/>
        <xdr:cNvSpPr txBox="1"/>
      </xdr:nvSpPr>
      <xdr:spPr>
        <a:xfrm>
          <a:off x="91998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39" name="テキスト ボックス 238"/>
        <xdr:cNvSpPr txBox="1"/>
      </xdr:nvSpPr>
      <xdr:spPr>
        <a:xfrm>
          <a:off x="83362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1365" cy="258445"/>
    <xdr:sp macro="" textlink="">
      <xdr:nvSpPr>
        <xdr:cNvPr id="240" name="テキスト ボックス 239"/>
        <xdr:cNvSpPr txBox="1"/>
      </xdr:nvSpPr>
      <xdr:spPr>
        <a:xfrm>
          <a:off x="74676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1" name="テキスト ボックス 240"/>
        <xdr:cNvSpPr txBox="1"/>
      </xdr:nvSpPr>
      <xdr:spPr>
        <a:xfrm>
          <a:off x="6604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153035</xdr:rowOff>
    </xdr:from>
    <xdr:to xmlns:xdr="http://schemas.openxmlformats.org/drawingml/2006/spreadsheetDrawing">
      <xdr:col>55</xdr:col>
      <xdr:colOff>50800</xdr:colOff>
      <xdr:row>64</xdr:row>
      <xdr:rowOff>83820</xdr:rowOff>
    </xdr:to>
    <xdr:sp macro="" textlink="">
      <xdr:nvSpPr>
        <xdr:cNvPr id="242" name="楕円 241"/>
        <xdr:cNvSpPr/>
      </xdr:nvSpPr>
      <xdr:spPr>
        <a:xfrm>
          <a:off x="10152380" y="1095438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67945</xdr:rowOff>
    </xdr:from>
    <xdr:ext cx="598170" cy="258445"/>
    <xdr:sp macro="" textlink="">
      <xdr:nvSpPr>
        <xdr:cNvPr id="243" name="【橋りょう・トンネル】&#10;一人当たり有形固定資産（償却資産）額該当値テキスト"/>
        <xdr:cNvSpPr txBox="1"/>
      </xdr:nvSpPr>
      <xdr:spPr>
        <a:xfrm>
          <a:off x="10236200" y="108692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153670</xdr:rowOff>
    </xdr:from>
    <xdr:to xmlns:xdr="http://schemas.openxmlformats.org/drawingml/2006/spreadsheetDrawing">
      <xdr:col>50</xdr:col>
      <xdr:colOff>165100</xdr:colOff>
      <xdr:row>64</xdr:row>
      <xdr:rowOff>83820</xdr:rowOff>
    </xdr:to>
    <xdr:sp macro="" textlink="">
      <xdr:nvSpPr>
        <xdr:cNvPr id="244" name="楕円 243"/>
        <xdr:cNvSpPr/>
      </xdr:nvSpPr>
      <xdr:spPr>
        <a:xfrm>
          <a:off x="9334500" y="1095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32385</xdr:rowOff>
    </xdr:from>
    <xdr:to xmlns:xdr="http://schemas.openxmlformats.org/drawingml/2006/spreadsheetDrawing">
      <xdr:col>55</xdr:col>
      <xdr:colOff>0</xdr:colOff>
      <xdr:row>64</xdr:row>
      <xdr:rowOff>33020</xdr:rowOff>
    </xdr:to>
    <xdr:cxnSp macro="">
      <xdr:nvCxnSpPr>
        <xdr:cNvPr id="245" name="直線コネクタ 244"/>
        <xdr:cNvCxnSpPr/>
      </xdr:nvCxnSpPr>
      <xdr:spPr>
        <a:xfrm flipV="1">
          <a:off x="9385300" y="11005185"/>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154940</xdr:rowOff>
    </xdr:from>
    <xdr:to xmlns:xdr="http://schemas.openxmlformats.org/drawingml/2006/spreadsheetDrawing">
      <xdr:col>46</xdr:col>
      <xdr:colOff>38100</xdr:colOff>
      <xdr:row>64</xdr:row>
      <xdr:rowOff>84455</xdr:rowOff>
    </xdr:to>
    <xdr:sp macro="" textlink="">
      <xdr:nvSpPr>
        <xdr:cNvPr id="246" name="楕円 245"/>
        <xdr:cNvSpPr/>
      </xdr:nvSpPr>
      <xdr:spPr>
        <a:xfrm>
          <a:off x="8470900" y="1095629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33020</xdr:rowOff>
    </xdr:from>
    <xdr:to xmlns:xdr="http://schemas.openxmlformats.org/drawingml/2006/spreadsheetDrawing">
      <xdr:col>50</xdr:col>
      <xdr:colOff>114300</xdr:colOff>
      <xdr:row>64</xdr:row>
      <xdr:rowOff>33655</xdr:rowOff>
    </xdr:to>
    <xdr:cxnSp macro="">
      <xdr:nvCxnSpPr>
        <xdr:cNvPr id="247" name="直線コネクタ 246"/>
        <xdr:cNvCxnSpPr/>
      </xdr:nvCxnSpPr>
      <xdr:spPr>
        <a:xfrm flipV="1">
          <a:off x="8521700" y="1100582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155575</xdr:rowOff>
    </xdr:from>
    <xdr:to xmlns:xdr="http://schemas.openxmlformats.org/drawingml/2006/spreadsheetDrawing">
      <xdr:col>41</xdr:col>
      <xdr:colOff>101600</xdr:colOff>
      <xdr:row>64</xdr:row>
      <xdr:rowOff>85090</xdr:rowOff>
    </xdr:to>
    <xdr:sp macro="" textlink="">
      <xdr:nvSpPr>
        <xdr:cNvPr id="248" name="楕円 247"/>
        <xdr:cNvSpPr/>
      </xdr:nvSpPr>
      <xdr:spPr>
        <a:xfrm>
          <a:off x="7602220" y="109569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33655</xdr:rowOff>
    </xdr:from>
    <xdr:to xmlns:xdr="http://schemas.openxmlformats.org/drawingml/2006/spreadsheetDrawing">
      <xdr:col>45</xdr:col>
      <xdr:colOff>177800</xdr:colOff>
      <xdr:row>64</xdr:row>
      <xdr:rowOff>34290</xdr:rowOff>
    </xdr:to>
    <xdr:cxnSp macro="">
      <xdr:nvCxnSpPr>
        <xdr:cNvPr id="249" name="直線コネクタ 248"/>
        <xdr:cNvCxnSpPr/>
      </xdr:nvCxnSpPr>
      <xdr:spPr>
        <a:xfrm flipV="1">
          <a:off x="7653020" y="11006455"/>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156845</xdr:rowOff>
    </xdr:from>
    <xdr:to xmlns:xdr="http://schemas.openxmlformats.org/drawingml/2006/spreadsheetDrawing">
      <xdr:col>36</xdr:col>
      <xdr:colOff>165100</xdr:colOff>
      <xdr:row>64</xdr:row>
      <xdr:rowOff>86995</xdr:rowOff>
    </xdr:to>
    <xdr:sp macro="" textlink="">
      <xdr:nvSpPr>
        <xdr:cNvPr id="250" name="楕円 249"/>
        <xdr:cNvSpPr/>
      </xdr:nvSpPr>
      <xdr:spPr>
        <a:xfrm>
          <a:off x="673862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34290</xdr:rowOff>
    </xdr:from>
    <xdr:to xmlns:xdr="http://schemas.openxmlformats.org/drawingml/2006/spreadsheetDrawing">
      <xdr:col>41</xdr:col>
      <xdr:colOff>50800</xdr:colOff>
      <xdr:row>64</xdr:row>
      <xdr:rowOff>35560</xdr:rowOff>
    </xdr:to>
    <xdr:cxnSp macro="">
      <xdr:nvCxnSpPr>
        <xdr:cNvPr id="251" name="直線コネクタ 250"/>
        <xdr:cNvCxnSpPr/>
      </xdr:nvCxnSpPr>
      <xdr:spPr>
        <a:xfrm flipV="1">
          <a:off x="6789420" y="1100709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61</xdr:row>
      <xdr:rowOff>151130</xdr:rowOff>
    </xdr:from>
    <xdr:ext cx="689610" cy="259080"/>
    <xdr:sp macro="" textlink="">
      <xdr:nvSpPr>
        <xdr:cNvPr id="252" name="n_1aveValue【橋りょう・トンネル】&#10;一人当たり有形固定資産（償却資産）額"/>
        <xdr:cNvSpPr txBox="1"/>
      </xdr:nvSpPr>
      <xdr:spPr>
        <a:xfrm>
          <a:off x="9037955" y="1060958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1,287,221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61</xdr:row>
      <xdr:rowOff>161290</xdr:rowOff>
    </xdr:from>
    <xdr:ext cx="690245" cy="258445"/>
    <xdr:sp macro="" textlink="">
      <xdr:nvSpPr>
        <xdr:cNvPr id="253" name="n_2aveValue【橋りょう・トンネル】&#10;一人当たり有形固定資産（償却資産）額"/>
        <xdr:cNvSpPr txBox="1"/>
      </xdr:nvSpPr>
      <xdr:spPr>
        <a:xfrm>
          <a:off x="8181975" y="1061974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1,205,207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62</xdr:row>
      <xdr:rowOff>1905</xdr:rowOff>
    </xdr:from>
    <xdr:ext cx="690245" cy="259080"/>
    <xdr:sp macro="" textlink="">
      <xdr:nvSpPr>
        <xdr:cNvPr id="254" name="n_3aveValue【橋りょう・トンネル】&#10;一人当たり有形固定資産（償却資産）額"/>
        <xdr:cNvSpPr txBox="1"/>
      </xdr:nvSpPr>
      <xdr:spPr>
        <a:xfrm>
          <a:off x="7318375" y="106318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1,110,441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61</xdr:row>
      <xdr:rowOff>157480</xdr:rowOff>
    </xdr:from>
    <xdr:ext cx="689610" cy="258445"/>
    <xdr:sp macro="" textlink="">
      <xdr:nvSpPr>
        <xdr:cNvPr id="255" name="n_4aveValue【橋りょう・トンネル】&#10;一人当たり有形固定資産（償却資産）額"/>
        <xdr:cNvSpPr txBox="1"/>
      </xdr:nvSpPr>
      <xdr:spPr>
        <a:xfrm>
          <a:off x="6454775" y="1061593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1,239,446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64</xdr:row>
      <xdr:rowOff>75565</xdr:rowOff>
    </xdr:from>
    <xdr:ext cx="598805" cy="258445"/>
    <xdr:sp macro="" textlink="">
      <xdr:nvSpPr>
        <xdr:cNvPr id="256" name="n_1mainValue【橋りょう・トンネル】&#10;一人当たり有形固定資産（償却資産）額"/>
        <xdr:cNvSpPr txBox="1"/>
      </xdr:nvSpPr>
      <xdr:spPr>
        <a:xfrm>
          <a:off x="9083040" y="110483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334,882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76200</xdr:rowOff>
    </xdr:from>
    <xdr:ext cx="598170" cy="258445"/>
    <xdr:sp macro="" textlink="">
      <xdr:nvSpPr>
        <xdr:cNvPr id="257" name="n_2mainValue【橋りょう・トンネル】&#10;一人当たり有形固定資産（償却資産）額"/>
        <xdr:cNvSpPr txBox="1"/>
      </xdr:nvSpPr>
      <xdr:spPr>
        <a:xfrm>
          <a:off x="8227060" y="110490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64</xdr:row>
      <xdr:rowOff>76835</xdr:rowOff>
    </xdr:from>
    <xdr:ext cx="598805" cy="258445"/>
    <xdr:sp macro="" textlink="">
      <xdr:nvSpPr>
        <xdr:cNvPr id="258" name="n_3mainValue【橋りょう・トンネル】&#10;一人当たり有形固定資産（償却資産）額"/>
        <xdr:cNvSpPr txBox="1"/>
      </xdr:nvSpPr>
      <xdr:spPr>
        <a:xfrm>
          <a:off x="7363460" y="110496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324,344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64</xdr:row>
      <xdr:rowOff>78105</xdr:rowOff>
    </xdr:from>
    <xdr:ext cx="598170" cy="258445"/>
    <xdr:sp macro="" textlink="">
      <xdr:nvSpPr>
        <xdr:cNvPr id="259" name="n_4mainValue【橋りょう・トンネル】&#10;一人当たり有形固定資産（償却資産）額"/>
        <xdr:cNvSpPr txBox="1"/>
      </xdr:nvSpPr>
      <xdr:spPr>
        <a:xfrm>
          <a:off x="6494780" y="110509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151765</xdr:rowOff>
    </xdr:from>
    <xdr:to xmlns:xdr="http://schemas.openxmlformats.org/drawingml/2006/spreadsheetDrawing">
      <xdr:col>28</xdr:col>
      <xdr:colOff>152400</xdr:colOff>
      <xdr:row>72</xdr:row>
      <xdr:rowOff>101600</xdr:rowOff>
    </xdr:to>
    <xdr:sp macro="" textlink="">
      <xdr:nvSpPr>
        <xdr:cNvPr id="260" name="正方形/長方形 259"/>
        <xdr:cNvSpPr/>
      </xdr:nvSpPr>
      <xdr:spPr>
        <a:xfrm>
          <a:off x="741680" y="11810365"/>
          <a:ext cx="460248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126365</xdr:rowOff>
    </xdr:from>
    <xdr:to xmlns:xdr="http://schemas.openxmlformats.org/drawingml/2006/spreadsheetDrawing">
      <xdr:col>12</xdr:col>
      <xdr:colOff>127000</xdr:colOff>
      <xdr:row>74</xdr:row>
      <xdr:rowOff>37465</xdr:rowOff>
    </xdr:to>
    <xdr:sp macro="" textlink="">
      <xdr:nvSpPr>
        <xdr:cNvPr id="261" name="正方形/長方形 260"/>
        <xdr:cNvSpPr/>
      </xdr:nvSpPr>
      <xdr:spPr>
        <a:xfrm>
          <a:off x="86868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158115</xdr:rowOff>
    </xdr:from>
    <xdr:to xmlns:xdr="http://schemas.openxmlformats.org/drawingml/2006/spreadsheetDrawing">
      <xdr:col>12</xdr:col>
      <xdr:colOff>127000</xdr:colOff>
      <xdr:row>75</xdr:row>
      <xdr:rowOff>71120</xdr:rowOff>
    </xdr:to>
    <xdr:sp macro="" textlink="">
      <xdr:nvSpPr>
        <xdr:cNvPr id="262" name="正方形/長方形 261"/>
        <xdr:cNvSpPr/>
      </xdr:nvSpPr>
      <xdr:spPr>
        <a:xfrm>
          <a:off x="868680" y="1267396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126365</xdr:rowOff>
    </xdr:from>
    <xdr:to xmlns:xdr="http://schemas.openxmlformats.org/drawingml/2006/spreadsheetDrawing">
      <xdr:col>18</xdr:col>
      <xdr:colOff>0</xdr:colOff>
      <xdr:row>74</xdr:row>
      <xdr:rowOff>37465</xdr:rowOff>
    </xdr:to>
    <xdr:sp macro="" textlink="">
      <xdr:nvSpPr>
        <xdr:cNvPr id="263" name="正方形/長方形 262"/>
        <xdr:cNvSpPr/>
      </xdr:nvSpPr>
      <xdr:spPr>
        <a:xfrm>
          <a:off x="185420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158115</xdr:rowOff>
    </xdr:from>
    <xdr:to xmlns:xdr="http://schemas.openxmlformats.org/drawingml/2006/spreadsheetDrawing">
      <xdr:col>18</xdr:col>
      <xdr:colOff>0</xdr:colOff>
      <xdr:row>75</xdr:row>
      <xdr:rowOff>71120</xdr:rowOff>
    </xdr:to>
    <xdr:sp macro="" textlink="">
      <xdr:nvSpPr>
        <xdr:cNvPr id="264" name="正方形/長方形 263"/>
        <xdr:cNvSpPr/>
      </xdr:nvSpPr>
      <xdr:spPr>
        <a:xfrm>
          <a:off x="1854200" y="1267396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126365</xdr:rowOff>
    </xdr:from>
    <xdr:to xmlns:xdr="http://schemas.openxmlformats.org/drawingml/2006/spreadsheetDrawing">
      <xdr:col>24</xdr:col>
      <xdr:colOff>0</xdr:colOff>
      <xdr:row>74</xdr:row>
      <xdr:rowOff>37465</xdr:rowOff>
    </xdr:to>
    <xdr:sp macro="" textlink="">
      <xdr:nvSpPr>
        <xdr:cNvPr id="265" name="正方形/長方形 264"/>
        <xdr:cNvSpPr/>
      </xdr:nvSpPr>
      <xdr:spPr>
        <a:xfrm>
          <a:off x="29667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158115</xdr:rowOff>
    </xdr:from>
    <xdr:to xmlns:xdr="http://schemas.openxmlformats.org/drawingml/2006/spreadsheetDrawing">
      <xdr:col>24</xdr:col>
      <xdr:colOff>0</xdr:colOff>
      <xdr:row>75</xdr:row>
      <xdr:rowOff>71120</xdr:rowOff>
    </xdr:to>
    <xdr:sp macro="" textlink="">
      <xdr:nvSpPr>
        <xdr:cNvPr id="266" name="正方形/長方形 265"/>
        <xdr:cNvSpPr/>
      </xdr:nvSpPr>
      <xdr:spPr>
        <a:xfrm>
          <a:off x="2966720" y="1267396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67" name="正方形/長方形 266"/>
        <xdr:cNvSpPr/>
      </xdr:nvSpPr>
      <xdr:spPr>
        <a:xfrm>
          <a:off x="74168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8450" cy="227965"/>
    <xdr:sp macro="" textlink="">
      <xdr:nvSpPr>
        <xdr:cNvPr id="268" name="テキスト ボックス 267"/>
        <xdr:cNvSpPr txBox="1"/>
      </xdr:nvSpPr>
      <xdr:spPr>
        <a:xfrm>
          <a:off x="708660" y="12763500"/>
          <a:ext cx="29845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156210</xdr:rowOff>
    </xdr:from>
    <xdr:to xmlns:xdr="http://schemas.openxmlformats.org/drawingml/2006/spreadsheetDrawing">
      <xdr:col>28</xdr:col>
      <xdr:colOff>114300</xdr:colOff>
      <xdr:row>88</xdr:row>
      <xdr:rowOff>156210</xdr:rowOff>
    </xdr:to>
    <xdr:cxnSp macro="">
      <xdr:nvCxnSpPr>
        <xdr:cNvPr id="269" name="直線コネクタ 268"/>
        <xdr:cNvCxnSpPr/>
      </xdr:nvCxnSpPr>
      <xdr:spPr>
        <a:xfrm>
          <a:off x="74168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7360" cy="264795"/>
    <xdr:sp macro="" textlink="">
      <xdr:nvSpPr>
        <xdr:cNvPr id="270" name="テキスト ボックス 269"/>
        <xdr:cNvSpPr txBox="1"/>
      </xdr:nvSpPr>
      <xdr:spPr>
        <a:xfrm>
          <a:off x="289560" y="1509776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116840</xdr:rowOff>
    </xdr:from>
    <xdr:to xmlns:xdr="http://schemas.openxmlformats.org/drawingml/2006/spreadsheetDrawing">
      <xdr:col>28</xdr:col>
      <xdr:colOff>114300</xdr:colOff>
      <xdr:row>86</xdr:row>
      <xdr:rowOff>116840</xdr:rowOff>
    </xdr:to>
    <xdr:cxnSp macro="">
      <xdr:nvCxnSpPr>
        <xdr:cNvPr id="271" name="直線コネクタ 270"/>
        <xdr:cNvCxnSpPr/>
      </xdr:nvCxnSpPr>
      <xdr:spPr>
        <a:xfrm>
          <a:off x="741680" y="14861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146685</xdr:rowOff>
    </xdr:from>
    <xdr:ext cx="467360" cy="264160"/>
    <xdr:sp macro="" textlink="">
      <xdr:nvSpPr>
        <xdr:cNvPr id="272" name="テキスト ボックス 271"/>
        <xdr:cNvSpPr txBox="1"/>
      </xdr:nvSpPr>
      <xdr:spPr>
        <a:xfrm>
          <a:off x="289560" y="1471993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78105</xdr:rowOff>
    </xdr:from>
    <xdr:to xmlns:xdr="http://schemas.openxmlformats.org/drawingml/2006/spreadsheetDrawing">
      <xdr:col>28</xdr:col>
      <xdr:colOff>114300</xdr:colOff>
      <xdr:row>84</xdr:row>
      <xdr:rowOff>78105</xdr:rowOff>
    </xdr:to>
    <xdr:cxnSp macro="">
      <xdr:nvCxnSpPr>
        <xdr:cNvPr id="273" name="直線コネクタ 272"/>
        <xdr:cNvCxnSpPr/>
      </xdr:nvCxnSpPr>
      <xdr:spPr>
        <a:xfrm>
          <a:off x="741680" y="1447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107315</xdr:rowOff>
    </xdr:from>
    <xdr:ext cx="402590" cy="264795"/>
    <xdr:sp macro="" textlink="">
      <xdr:nvSpPr>
        <xdr:cNvPr id="274" name="テキスト ボックス 273"/>
        <xdr:cNvSpPr txBox="1"/>
      </xdr:nvSpPr>
      <xdr:spPr>
        <a:xfrm>
          <a:off x="353695" y="1433766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38735</xdr:rowOff>
    </xdr:from>
    <xdr:to xmlns:xdr="http://schemas.openxmlformats.org/drawingml/2006/spreadsheetDrawing">
      <xdr:col>28</xdr:col>
      <xdr:colOff>114300</xdr:colOff>
      <xdr:row>82</xdr:row>
      <xdr:rowOff>38735</xdr:rowOff>
    </xdr:to>
    <xdr:cxnSp macro="">
      <xdr:nvCxnSpPr>
        <xdr:cNvPr id="275" name="直線コネクタ 274"/>
        <xdr:cNvCxnSpPr/>
      </xdr:nvCxnSpPr>
      <xdr:spPr>
        <a:xfrm>
          <a:off x="741680" y="14097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68580</xdr:rowOff>
    </xdr:from>
    <xdr:ext cx="402590" cy="264795"/>
    <xdr:sp macro="" textlink="">
      <xdr:nvSpPr>
        <xdr:cNvPr id="276" name="テキスト ボックス 275"/>
        <xdr:cNvSpPr txBox="1"/>
      </xdr:nvSpPr>
      <xdr:spPr>
        <a:xfrm>
          <a:off x="353695" y="13956030"/>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7" name="直線コネクタ 276"/>
        <xdr:cNvCxnSpPr/>
      </xdr:nvCxnSpPr>
      <xdr:spPr>
        <a:xfrm>
          <a:off x="74168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29845</xdr:rowOff>
    </xdr:from>
    <xdr:ext cx="402590" cy="264795"/>
    <xdr:sp macro="" textlink="">
      <xdr:nvSpPr>
        <xdr:cNvPr id="278" name="テキスト ボックス 277"/>
        <xdr:cNvSpPr txBox="1"/>
      </xdr:nvSpPr>
      <xdr:spPr>
        <a:xfrm>
          <a:off x="353695" y="13574395"/>
          <a:ext cx="402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136525</xdr:rowOff>
    </xdr:from>
    <xdr:to xmlns:xdr="http://schemas.openxmlformats.org/drawingml/2006/spreadsheetDrawing">
      <xdr:col>28</xdr:col>
      <xdr:colOff>114300</xdr:colOff>
      <xdr:row>77</xdr:row>
      <xdr:rowOff>136525</xdr:rowOff>
    </xdr:to>
    <xdr:cxnSp macro="">
      <xdr:nvCxnSpPr>
        <xdr:cNvPr id="279" name="直線コネクタ 278"/>
        <xdr:cNvCxnSpPr/>
      </xdr:nvCxnSpPr>
      <xdr:spPr>
        <a:xfrm>
          <a:off x="741680" y="13338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166370</xdr:rowOff>
    </xdr:from>
    <xdr:ext cx="338455" cy="264160"/>
    <xdr:sp macro="" textlink="">
      <xdr:nvSpPr>
        <xdr:cNvPr id="280" name="テキスト ボックス 279"/>
        <xdr:cNvSpPr txBox="1"/>
      </xdr:nvSpPr>
      <xdr:spPr>
        <a:xfrm>
          <a:off x="412750" y="13196570"/>
          <a:ext cx="3384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114300</xdr:colOff>
      <xdr:row>75</xdr:row>
      <xdr:rowOff>97790</xdr:rowOff>
    </xdr:to>
    <xdr:cxnSp macro="">
      <xdr:nvCxnSpPr>
        <xdr:cNvPr id="281" name="直線コネクタ 280"/>
        <xdr:cNvCxnSpPr/>
      </xdr:nvCxnSpPr>
      <xdr:spPr>
        <a:xfrm>
          <a:off x="74168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82" name="【公営住宅】&#10;有形固定資産減価償却率グラフ枠"/>
        <xdr:cNvSpPr/>
      </xdr:nvSpPr>
      <xdr:spPr>
        <a:xfrm>
          <a:off x="74168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136525</xdr:rowOff>
    </xdr:from>
    <xdr:to xmlns:xdr="http://schemas.openxmlformats.org/drawingml/2006/spreadsheetDrawing">
      <xdr:col>24</xdr:col>
      <xdr:colOff>62865</xdr:colOff>
      <xdr:row>85</xdr:row>
      <xdr:rowOff>32385</xdr:rowOff>
    </xdr:to>
    <xdr:cxnSp macro="">
      <xdr:nvCxnSpPr>
        <xdr:cNvPr id="283" name="直線コネクタ 282"/>
        <xdr:cNvCxnSpPr/>
      </xdr:nvCxnSpPr>
      <xdr:spPr>
        <a:xfrm flipV="1">
          <a:off x="4512945" y="13338175"/>
          <a:ext cx="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36195</xdr:rowOff>
    </xdr:from>
    <xdr:ext cx="469900" cy="264160"/>
    <xdr:sp macro="" textlink="">
      <xdr:nvSpPr>
        <xdr:cNvPr id="284" name="【公営住宅】&#10;有形固定資産減価償却率最小値テキスト"/>
        <xdr:cNvSpPr txBox="1"/>
      </xdr:nvSpPr>
      <xdr:spPr>
        <a:xfrm>
          <a:off x="4551680" y="1460944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32385</xdr:rowOff>
    </xdr:from>
    <xdr:to xmlns:xdr="http://schemas.openxmlformats.org/drawingml/2006/spreadsheetDrawing">
      <xdr:col>24</xdr:col>
      <xdr:colOff>152400</xdr:colOff>
      <xdr:row>85</xdr:row>
      <xdr:rowOff>32385</xdr:rowOff>
    </xdr:to>
    <xdr:cxnSp macro="">
      <xdr:nvCxnSpPr>
        <xdr:cNvPr id="285" name="直線コネクタ 284"/>
        <xdr:cNvCxnSpPr/>
      </xdr:nvCxnSpPr>
      <xdr:spPr>
        <a:xfrm>
          <a:off x="4429760" y="146056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81915</xdr:rowOff>
    </xdr:from>
    <xdr:ext cx="340360" cy="264795"/>
    <xdr:sp macro="" textlink="">
      <xdr:nvSpPr>
        <xdr:cNvPr id="286" name="【公営住宅】&#10;有形固定資産減価償却率最大値テキスト"/>
        <xdr:cNvSpPr txBox="1"/>
      </xdr:nvSpPr>
      <xdr:spPr>
        <a:xfrm>
          <a:off x="4551680" y="13112115"/>
          <a:ext cx="340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136525</xdr:rowOff>
    </xdr:from>
    <xdr:to xmlns:xdr="http://schemas.openxmlformats.org/drawingml/2006/spreadsheetDrawing">
      <xdr:col>24</xdr:col>
      <xdr:colOff>152400</xdr:colOff>
      <xdr:row>77</xdr:row>
      <xdr:rowOff>136525</xdr:rowOff>
    </xdr:to>
    <xdr:cxnSp macro="">
      <xdr:nvCxnSpPr>
        <xdr:cNvPr id="287" name="直線コネクタ 286"/>
        <xdr:cNvCxnSpPr/>
      </xdr:nvCxnSpPr>
      <xdr:spPr>
        <a:xfrm>
          <a:off x="4429760" y="133381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33655</xdr:rowOff>
    </xdr:from>
    <xdr:ext cx="405130" cy="264160"/>
    <xdr:sp macro="" textlink="">
      <xdr:nvSpPr>
        <xdr:cNvPr id="288" name="【公営住宅】&#10;有形固定資産減価償却率平均値テキスト"/>
        <xdr:cNvSpPr txBox="1"/>
      </xdr:nvSpPr>
      <xdr:spPr>
        <a:xfrm>
          <a:off x="4551680" y="14092555"/>
          <a:ext cx="4051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55880</xdr:rowOff>
    </xdr:from>
    <xdr:to xmlns:xdr="http://schemas.openxmlformats.org/drawingml/2006/spreadsheetDrawing">
      <xdr:col>24</xdr:col>
      <xdr:colOff>114300</xdr:colOff>
      <xdr:row>82</xdr:row>
      <xdr:rowOff>160020</xdr:rowOff>
    </xdr:to>
    <xdr:sp macro="" textlink="">
      <xdr:nvSpPr>
        <xdr:cNvPr id="289" name="フローチャート: 判断 288"/>
        <xdr:cNvSpPr/>
      </xdr:nvSpPr>
      <xdr:spPr>
        <a:xfrm>
          <a:off x="4462780" y="141147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24765</xdr:rowOff>
    </xdr:from>
    <xdr:to xmlns:xdr="http://schemas.openxmlformats.org/drawingml/2006/spreadsheetDrawing">
      <xdr:col>20</xdr:col>
      <xdr:colOff>38100</xdr:colOff>
      <xdr:row>82</xdr:row>
      <xdr:rowOff>128270</xdr:rowOff>
    </xdr:to>
    <xdr:sp macro="" textlink="">
      <xdr:nvSpPr>
        <xdr:cNvPr id="290" name="フローチャート: 判断 289"/>
        <xdr:cNvSpPr/>
      </xdr:nvSpPr>
      <xdr:spPr>
        <a:xfrm>
          <a:off x="3649980" y="1408366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170180</xdr:rowOff>
    </xdr:from>
    <xdr:to xmlns:xdr="http://schemas.openxmlformats.org/drawingml/2006/spreadsheetDrawing">
      <xdr:col>15</xdr:col>
      <xdr:colOff>101600</xdr:colOff>
      <xdr:row>82</xdr:row>
      <xdr:rowOff>99060</xdr:rowOff>
    </xdr:to>
    <xdr:sp macro="" textlink="">
      <xdr:nvSpPr>
        <xdr:cNvPr id="291" name="フローチャート: 判断 290"/>
        <xdr:cNvSpPr/>
      </xdr:nvSpPr>
      <xdr:spPr>
        <a:xfrm>
          <a:off x="2781300" y="140576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164465</xdr:rowOff>
    </xdr:from>
    <xdr:to xmlns:xdr="http://schemas.openxmlformats.org/drawingml/2006/spreadsheetDrawing">
      <xdr:col>10</xdr:col>
      <xdr:colOff>165100</xdr:colOff>
      <xdr:row>82</xdr:row>
      <xdr:rowOff>93345</xdr:rowOff>
    </xdr:to>
    <xdr:sp macro="" textlink="">
      <xdr:nvSpPr>
        <xdr:cNvPr id="292" name="フローチャート: 判断 291"/>
        <xdr:cNvSpPr/>
      </xdr:nvSpPr>
      <xdr:spPr>
        <a:xfrm>
          <a:off x="1917700" y="140519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145415</xdr:rowOff>
    </xdr:from>
    <xdr:to xmlns:xdr="http://schemas.openxmlformats.org/drawingml/2006/spreadsheetDrawing">
      <xdr:col>6</xdr:col>
      <xdr:colOff>38100</xdr:colOff>
      <xdr:row>82</xdr:row>
      <xdr:rowOff>73660</xdr:rowOff>
    </xdr:to>
    <xdr:sp macro="" textlink="">
      <xdr:nvSpPr>
        <xdr:cNvPr id="293" name="フローチャート: 判断 292"/>
        <xdr:cNvSpPr/>
      </xdr:nvSpPr>
      <xdr:spPr>
        <a:xfrm>
          <a:off x="1054100" y="1403286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153035</xdr:rowOff>
    </xdr:from>
    <xdr:ext cx="761365" cy="265430"/>
    <xdr:sp macro="" textlink="">
      <xdr:nvSpPr>
        <xdr:cNvPr id="294" name="テキスト ボックス 293"/>
        <xdr:cNvSpPr txBox="1"/>
      </xdr:nvSpPr>
      <xdr:spPr>
        <a:xfrm>
          <a:off x="432816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153035</xdr:rowOff>
    </xdr:from>
    <xdr:ext cx="762000" cy="265430"/>
    <xdr:sp macro="" textlink="">
      <xdr:nvSpPr>
        <xdr:cNvPr id="295" name="テキスト ボックス 294"/>
        <xdr:cNvSpPr txBox="1"/>
      </xdr:nvSpPr>
      <xdr:spPr>
        <a:xfrm>
          <a:off x="351536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153035</xdr:rowOff>
    </xdr:from>
    <xdr:ext cx="761365" cy="265430"/>
    <xdr:sp macro="" textlink="">
      <xdr:nvSpPr>
        <xdr:cNvPr id="296" name="テキスト ボックス 295"/>
        <xdr:cNvSpPr txBox="1"/>
      </xdr:nvSpPr>
      <xdr:spPr>
        <a:xfrm>
          <a:off x="264668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153035</xdr:rowOff>
    </xdr:from>
    <xdr:ext cx="762000" cy="265430"/>
    <xdr:sp macro="" textlink="">
      <xdr:nvSpPr>
        <xdr:cNvPr id="297" name="テキスト ボックス 296"/>
        <xdr:cNvSpPr txBox="1"/>
      </xdr:nvSpPr>
      <xdr:spPr>
        <a:xfrm>
          <a:off x="17830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153035</xdr:rowOff>
    </xdr:from>
    <xdr:ext cx="762000" cy="265430"/>
    <xdr:sp macro="" textlink="">
      <xdr:nvSpPr>
        <xdr:cNvPr id="298" name="テキスト ボックス 297"/>
        <xdr:cNvSpPr txBox="1"/>
      </xdr:nvSpPr>
      <xdr:spPr>
        <a:xfrm>
          <a:off x="9194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22225</xdr:rowOff>
    </xdr:from>
    <xdr:to xmlns:xdr="http://schemas.openxmlformats.org/drawingml/2006/spreadsheetDrawing">
      <xdr:col>24</xdr:col>
      <xdr:colOff>114300</xdr:colOff>
      <xdr:row>82</xdr:row>
      <xdr:rowOff>125730</xdr:rowOff>
    </xdr:to>
    <xdr:sp macro="" textlink="">
      <xdr:nvSpPr>
        <xdr:cNvPr id="299" name="楕円 298"/>
        <xdr:cNvSpPr/>
      </xdr:nvSpPr>
      <xdr:spPr>
        <a:xfrm>
          <a:off x="4462780" y="140811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45720</xdr:rowOff>
    </xdr:from>
    <xdr:ext cx="405130" cy="264795"/>
    <xdr:sp macro="" textlink="">
      <xdr:nvSpPr>
        <xdr:cNvPr id="300" name="【公営住宅】&#10;有形固定資産減価償却率該当値テキスト"/>
        <xdr:cNvSpPr txBox="1"/>
      </xdr:nvSpPr>
      <xdr:spPr>
        <a:xfrm>
          <a:off x="4551680" y="1393317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89535</xdr:rowOff>
    </xdr:from>
    <xdr:to xmlns:xdr="http://schemas.openxmlformats.org/drawingml/2006/spreadsheetDrawing">
      <xdr:col>20</xdr:col>
      <xdr:colOff>38100</xdr:colOff>
      <xdr:row>82</xdr:row>
      <xdr:rowOff>18415</xdr:rowOff>
    </xdr:to>
    <xdr:sp macro="" textlink="">
      <xdr:nvSpPr>
        <xdr:cNvPr id="301" name="楕円 300"/>
        <xdr:cNvSpPr/>
      </xdr:nvSpPr>
      <xdr:spPr>
        <a:xfrm>
          <a:off x="3649980" y="1397698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141605</xdr:rowOff>
    </xdr:from>
    <xdr:to xmlns:xdr="http://schemas.openxmlformats.org/drawingml/2006/spreadsheetDrawing">
      <xdr:col>24</xdr:col>
      <xdr:colOff>63500</xdr:colOff>
      <xdr:row>82</xdr:row>
      <xdr:rowOff>73660</xdr:rowOff>
    </xdr:to>
    <xdr:cxnSp macro="">
      <xdr:nvCxnSpPr>
        <xdr:cNvPr id="302" name="直線コネクタ 301"/>
        <xdr:cNvCxnSpPr/>
      </xdr:nvCxnSpPr>
      <xdr:spPr>
        <a:xfrm>
          <a:off x="3700780" y="14029055"/>
          <a:ext cx="8128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75565</xdr:rowOff>
    </xdr:from>
    <xdr:to xmlns:xdr="http://schemas.openxmlformats.org/drawingml/2006/spreadsheetDrawing">
      <xdr:col>15</xdr:col>
      <xdr:colOff>101600</xdr:colOff>
      <xdr:row>82</xdr:row>
      <xdr:rowOff>3810</xdr:rowOff>
    </xdr:to>
    <xdr:sp macro="" textlink="">
      <xdr:nvSpPr>
        <xdr:cNvPr id="303" name="楕円 302"/>
        <xdr:cNvSpPr/>
      </xdr:nvSpPr>
      <xdr:spPr>
        <a:xfrm>
          <a:off x="2781300" y="139630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127000</xdr:rowOff>
    </xdr:from>
    <xdr:to xmlns:xdr="http://schemas.openxmlformats.org/drawingml/2006/spreadsheetDrawing">
      <xdr:col>19</xdr:col>
      <xdr:colOff>177800</xdr:colOff>
      <xdr:row>81</xdr:row>
      <xdr:rowOff>141605</xdr:rowOff>
    </xdr:to>
    <xdr:cxnSp macro="">
      <xdr:nvCxnSpPr>
        <xdr:cNvPr id="304" name="直線コネクタ 303"/>
        <xdr:cNvCxnSpPr/>
      </xdr:nvCxnSpPr>
      <xdr:spPr>
        <a:xfrm>
          <a:off x="2832100" y="14014450"/>
          <a:ext cx="8686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100330</xdr:rowOff>
    </xdr:from>
    <xdr:to xmlns:xdr="http://schemas.openxmlformats.org/drawingml/2006/spreadsheetDrawing">
      <xdr:col>10</xdr:col>
      <xdr:colOff>165100</xdr:colOff>
      <xdr:row>82</xdr:row>
      <xdr:rowOff>29210</xdr:rowOff>
    </xdr:to>
    <xdr:sp macro="" textlink="">
      <xdr:nvSpPr>
        <xdr:cNvPr id="305" name="楕円 304"/>
        <xdr:cNvSpPr/>
      </xdr:nvSpPr>
      <xdr:spPr>
        <a:xfrm>
          <a:off x="1917700" y="139877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127000</xdr:rowOff>
    </xdr:from>
    <xdr:to xmlns:xdr="http://schemas.openxmlformats.org/drawingml/2006/spreadsheetDrawing">
      <xdr:col>15</xdr:col>
      <xdr:colOff>50800</xdr:colOff>
      <xdr:row>81</xdr:row>
      <xdr:rowOff>151765</xdr:rowOff>
    </xdr:to>
    <xdr:cxnSp macro="">
      <xdr:nvCxnSpPr>
        <xdr:cNvPr id="306" name="直線コネクタ 305"/>
        <xdr:cNvCxnSpPr/>
      </xdr:nvCxnSpPr>
      <xdr:spPr>
        <a:xfrm flipV="1">
          <a:off x="1968500" y="14014450"/>
          <a:ext cx="8636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100330</xdr:rowOff>
    </xdr:from>
    <xdr:to xmlns:xdr="http://schemas.openxmlformats.org/drawingml/2006/spreadsheetDrawing">
      <xdr:col>6</xdr:col>
      <xdr:colOff>38100</xdr:colOff>
      <xdr:row>82</xdr:row>
      <xdr:rowOff>29210</xdr:rowOff>
    </xdr:to>
    <xdr:sp macro="" textlink="">
      <xdr:nvSpPr>
        <xdr:cNvPr id="307" name="楕円 306"/>
        <xdr:cNvSpPr/>
      </xdr:nvSpPr>
      <xdr:spPr>
        <a:xfrm>
          <a:off x="1054100" y="1398778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151765</xdr:rowOff>
    </xdr:from>
    <xdr:to xmlns:xdr="http://schemas.openxmlformats.org/drawingml/2006/spreadsheetDrawing">
      <xdr:col>10</xdr:col>
      <xdr:colOff>114300</xdr:colOff>
      <xdr:row>81</xdr:row>
      <xdr:rowOff>151765</xdr:rowOff>
    </xdr:to>
    <xdr:cxnSp macro="">
      <xdr:nvCxnSpPr>
        <xdr:cNvPr id="308" name="直線コネクタ 307"/>
        <xdr:cNvCxnSpPr/>
      </xdr:nvCxnSpPr>
      <xdr:spPr>
        <a:xfrm>
          <a:off x="1104900" y="1403921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119380</xdr:rowOff>
    </xdr:from>
    <xdr:ext cx="404495" cy="265430"/>
    <xdr:sp macro="" textlink="">
      <xdr:nvSpPr>
        <xdr:cNvPr id="309" name="n_1aveValue【公営住宅】&#10;有形固定資産減価償却率"/>
        <xdr:cNvSpPr txBox="1"/>
      </xdr:nvSpPr>
      <xdr:spPr>
        <a:xfrm>
          <a:off x="3490595" y="14178280"/>
          <a:ext cx="404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89535</xdr:rowOff>
    </xdr:from>
    <xdr:ext cx="405130" cy="264160"/>
    <xdr:sp macro="" textlink="">
      <xdr:nvSpPr>
        <xdr:cNvPr id="310" name="n_2aveValue【公営住宅】&#10;有形固定資産減価償却率"/>
        <xdr:cNvSpPr txBox="1"/>
      </xdr:nvSpPr>
      <xdr:spPr>
        <a:xfrm>
          <a:off x="2634615" y="1414843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84455</xdr:rowOff>
    </xdr:from>
    <xdr:ext cx="404495" cy="265430"/>
    <xdr:sp macro="" textlink="">
      <xdr:nvSpPr>
        <xdr:cNvPr id="311" name="n_3aveValue【公営住宅】&#10;有形固定資産減価償却率"/>
        <xdr:cNvSpPr txBox="1"/>
      </xdr:nvSpPr>
      <xdr:spPr>
        <a:xfrm>
          <a:off x="1771015" y="14143355"/>
          <a:ext cx="404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65405</xdr:rowOff>
    </xdr:from>
    <xdr:ext cx="404495" cy="264795"/>
    <xdr:sp macro="" textlink="">
      <xdr:nvSpPr>
        <xdr:cNvPr id="312" name="n_4aveValue【公営住宅】&#10;有形固定資産減価償却率"/>
        <xdr:cNvSpPr txBox="1"/>
      </xdr:nvSpPr>
      <xdr:spPr>
        <a:xfrm>
          <a:off x="907415" y="14124305"/>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34925</xdr:rowOff>
    </xdr:from>
    <xdr:ext cx="404495" cy="264160"/>
    <xdr:sp macro="" textlink="">
      <xdr:nvSpPr>
        <xdr:cNvPr id="313" name="n_1mainValue【公営住宅】&#10;有形固定資産減価償却率"/>
        <xdr:cNvSpPr txBox="1"/>
      </xdr:nvSpPr>
      <xdr:spPr>
        <a:xfrm>
          <a:off x="3490595" y="13750925"/>
          <a:ext cx="404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20955</xdr:rowOff>
    </xdr:from>
    <xdr:ext cx="405130" cy="264795"/>
    <xdr:sp macro="" textlink="">
      <xdr:nvSpPr>
        <xdr:cNvPr id="314" name="n_2mainValue【公営住宅】&#10;有形固定資産減価償却率"/>
        <xdr:cNvSpPr txBox="1"/>
      </xdr:nvSpPr>
      <xdr:spPr>
        <a:xfrm>
          <a:off x="2634615" y="1373695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45720</xdr:rowOff>
    </xdr:from>
    <xdr:ext cx="404495" cy="264795"/>
    <xdr:sp macro="" textlink="">
      <xdr:nvSpPr>
        <xdr:cNvPr id="315" name="n_3mainValue【公営住宅】&#10;有形固定資産減価償却率"/>
        <xdr:cNvSpPr txBox="1"/>
      </xdr:nvSpPr>
      <xdr:spPr>
        <a:xfrm>
          <a:off x="1771015" y="1376172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45720</xdr:rowOff>
    </xdr:from>
    <xdr:ext cx="404495" cy="264795"/>
    <xdr:sp macro="" textlink="">
      <xdr:nvSpPr>
        <xdr:cNvPr id="316" name="n_4mainValue【公営住宅】&#10;有形固定資産減価償却率"/>
        <xdr:cNvSpPr txBox="1"/>
      </xdr:nvSpPr>
      <xdr:spPr>
        <a:xfrm>
          <a:off x="907415" y="13761720"/>
          <a:ext cx="404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151765</xdr:rowOff>
    </xdr:from>
    <xdr:to xmlns:xdr="http://schemas.openxmlformats.org/drawingml/2006/spreadsheetDrawing">
      <xdr:col>59</xdr:col>
      <xdr:colOff>88900</xdr:colOff>
      <xdr:row>72</xdr:row>
      <xdr:rowOff>101600</xdr:rowOff>
    </xdr:to>
    <xdr:sp macro="" textlink="">
      <xdr:nvSpPr>
        <xdr:cNvPr id="317" name="正方形/長方形 316"/>
        <xdr:cNvSpPr/>
      </xdr:nvSpPr>
      <xdr:spPr>
        <a:xfrm>
          <a:off x="6431280" y="11810365"/>
          <a:ext cx="4597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126365</xdr:rowOff>
    </xdr:from>
    <xdr:to xmlns:xdr="http://schemas.openxmlformats.org/drawingml/2006/spreadsheetDrawing">
      <xdr:col>43</xdr:col>
      <xdr:colOff>63500</xdr:colOff>
      <xdr:row>74</xdr:row>
      <xdr:rowOff>37465</xdr:rowOff>
    </xdr:to>
    <xdr:sp macro="" textlink="">
      <xdr:nvSpPr>
        <xdr:cNvPr id="318" name="正方形/長方形 317"/>
        <xdr:cNvSpPr/>
      </xdr:nvSpPr>
      <xdr:spPr>
        <a:xfrm>
          <a:off x="655320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158115</xdr:rowOff>
    </xdr:from>
    <xdr:to xmlns:xdr="http://schemas.openxmlformats.org/drawingml/2006/spreadsheetDrawing">
      <xdr:col>43</xdr:col>
      <xdr:colOff>63500</xdr:colOff>
      <xdr:row>75</xdr:row>
      <xdr:rowOff>71120</xdr:rowOff>
    </xdr:to>
    <xdr:sp macro="" textlink="">
      <xdr:nvSpPr>
        <xdr:cNvPr id="319" name="正方形/長方形 318"/>
        <xdr:cNvSpPr/>
      </xdr:nvSpPr>
      <xdr:spPr>
        <a:xfrm>
          <a:off x="6553200" y="1267396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126365</xdr:rowOff>
    </xdr:from>
    <xdr:to xmlns:xdr="http://schemas.openxmlformats.org/drawingml/2006/spreadsheetDrawing">
      <xdr:col>48</xdr:col>
      <xdr:colOff>127000</xdr:colOff>
      <xdr:row>74</xdr:row>
      <xdr:rowOff>37465</xdr:rowOff>
    </xdr:to>
    <xdr:sp macro="" textlink="">
      <xdr:nvSpPr>
        <xdr:cNvPr id="320" name="正方形/長方形 319"/>
        <xdr:cNvSpPr/>
      </xdr:nvSpPr>
      <xdr:spPr>
        <a:xfrm>
          <a:off x="754380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158115</xdr:rowOff>
    </xdr:from>
    <xdr:to xmlns:xdr="http://schemas.openxmlformats.org/drawingml/2006/spreadsheetDrawing">
      <xdr:col>48</xdr:col>
      <xdr:colOff>127000</xdr:colOff>
      <xdr:row>75</xdr:row>
      <xdr:rowOff>71120</xdr:rowOff>
    </xdr:to>
    <xdr:sp macro="" textlink="">
      <xdr:nvSpPr>
        <xdr:cNvPr id="321" name="正方形/長方形 320"/>
        <xdr:cNvSpPr/>
      </xdr:nvSpPr>
      <xdr:spPr>
        <a:xfrm>
          <a:off x="7543800" y="1267396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126365</xdr:rowOff>
    </xdr:from>
    <xdr:to xmlns:xdr="http://schemas.openxmlformats.org/drawingml/2006/spreadsheetDrawing">
      <xdr:col>54</xdr:col>
      <xdr:colOff>127000</xdr:colOff>
      <xdr:row>74</xdr:row>
      <xdr:rowOff>37465</xdr:rowOff>
    </xdr:to>
    <xdr:sp macro="" textlink="">
      <xdr:nvSpPr>
        <xdr:cNvPr id="322" name="正方形/長方形 321"/>
        <xdr:cNvSpPr/>
      </xdr:nvSpPr>
      <xdr:spPr>
        <a:xfrm>
          <a:off x="86563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158115</xdr:rowOff>
    </xdr:from>
    <xdr:to xmlns:xdr="http://schemas.openxmlformats.org/drawingml/2006/spreadsheetDrawing">
      <xdr:col>54</xdr:col>
      <xdr:colOff>127000</xdr:colOff>
      <xdr:row>75</xdr:row>
      <xdr:rowOff>71120</xdr:rowOff>
    </xdr:to>
    <xdr:sp macro="" textlink="">
      <xdr:nvSpPr>
        <xdr:cNvPr id="323" name="正方形/長方形 322"/>
        <xdr:cNvSpPr/>
      </xdr:nvSpPr>
      <xdr:spPr>
        <a:xfrm>
          <a:off x="8656320" y="1267396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24" name="正方形/長方形 323"/>
        <xdr:cNvSpPr/>
      </xdr:nvSpPr>
      <xdr:spPr>
        <a:xfrm>
          <a:off x="643128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7965"/>
    <xdr:sp macro="" textlink="">
      <xdr:nvSpPr>
        <xdr:cNvPr id="325" name="テキスト ボックス 324"/>
        <xdr:cNvSpPr txBox="1"/>
      </xdr:nvSpPr>
      <xdr:spPr>
        <a:xfrm>
          <a:off x="6393180" y="12763500"/>
          <a:ext cx="34925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156210</xdr:rowOff>
    </xdr:from>
    <xdr:to xmlns:xdr="http://schemas.openxmlformats.org/drawingml/2006/spreadsheetDrawing">
      <xdr:col>59</xdr:col>
      <xdr:colOff>50800</xdr:colOff>
      <xdr:row>88</xdr:row>
      <xdr:rowOff>156210</xdr:rowOff>
    </xdr:to>
    <xdr:cxnSp macro="">
      <xdr:nvCxnSpPr>
        <xdr:cNvPr id="326" name="直線コネクタ 325"/>
        <xdr:cNvCxnSpPr/>
      </xdr:nvCxnSpPr>
      <xdr:spPr>
        <a:xfrm>
          <a:off x="6431280" y="15243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38735</xdr:rowOff>
    </xdr:from>
    <xdr:to xmlns:xdr="http://schemas.openxmlformats.org/drawingml/2006/spreadsheetDrawing">
      <xdr:col>59</xdr:col>
      <xdr:colOff>50800</xdr:colOff>
      <xdr:row>86</xdr:row>
      <xdr:rowOff>38735</xdr:rowOff>
    </xdr:to>
    <xdr:cxnSp macro="">
      <xdr:nvCxnSpPr>
        <xdr:cNvPr id="327" name="直線コネクタ 326"/>
        <xdr:cNvCxnSpPr/>
      </xdr:nvCxnSpPr>
      <xdr:spPr>
        <a:xfrm>
          <a:off x="6431280" y="147834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68580</xdr:rowOff>
    </xdr:from>
    <xdr:ext cx="466725" cy="264795"/>
    <xdr:sp macro="" textlink="">
      <xdr:nvSpPr>
        <xdr:cNvPr id="328" name="テキスト ボックス 327"/>
        <xdr:cNvSpPr txBox="1"/>
      </xdr:nvSpPr>
      <xdr:spPr>
        <a:xfrm>
          <a:off x="5974080" y="1464183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97790</xdr:rowOff>
    </xdr:from>
    <xdr:to xmlns:xdr="http://schemas.openxmlformats.org/drawingml/2006/spreadsheetDrawing">
      <xdr:col>59</xdr:col>
      <xdr:colOff>50800</xdr:colOff>
      <xdr:row>83</xdr:row>
      <xdr:rowOff>97790</xdr:rowOff>
    </xdr:to>
    <xdr:cxnSp macro="">
      <xdr:nvCxnSpPr>
        <xdr:cNvPr id="329" name="直線コネクタ 328"/>
        <xdr:cNvCxnSpPr/>
      </xdr:nvCxnSpPr>
      <xdr:spPr>
        <a:xfrm>
          <a:off x="6431280" y="143281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127000</xdr:rowOff>
    </xdr:from>
    <xdr:ext cx="530860" cy="264160"/>
    <xdr:sp macro="" textlink="">
      <xdr:nvSpPr>
        <xdr:cNvPr id="330" name="テキスト ボックス 329"/>
        <xdr:cNvSpPr txBox="1"/>
      </xdr:nvSpPr>
      <xdr:spPr>
        <a:xfrm>
          <a:off x="5915025" y="14185900"/>
          <a:ext cx="530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156210</xdr:rowOff>
    </xdr:from>
    <xdr:to xmlns:xdr="http://schemas.openxmlformats.org/drawingml/2006/spreadsheetDrawing">
      <xdr:col>59</xdr:col>
      <xdr:colOff>50800</xdr:colOff>
      <xdr:row>80</xdr:row>
      <xdr:rowOff>156210</xdr:rowOff>
    </xdr:to>
    <xdr:cxnSp macro="">
      <xdr:nvCxnSpPr>
        <xdr:cNvPr id="331" name="直線コネクタ 330"/>
        <xdr:cNvCxnSpPr/>
      </xdr:nvCxnSpPr>
      <xdr:spPr>
        <a:xfrm>
          <a:off x="6431280" y="138722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0860" cy="264795"/>
    <xdr:sp macro="" textlink="">
      <xdr:nvSpPr>
        <xdr:cNvPr id="332" name="テキスト ボックス 331"/>
        <xdr:cNvSpPr txBox="1"/>
      </xdr:nvSpPr>
      <xdr:spPr>
        <a:xfrm>
          <a:off x="5915025" y="1372616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38735</xdr:rowOff>
    </xdr:from>
    <xdr:to xmlns:xdr="http://schemas.openxmlformats.org/drawingml/2006/spreadsheetDrawing">
      <xdr:col>59</xdr:col>
      <xdr:colOff>50800</xdr:colOff>
      <xdr:row>78</xdr:row>
      <xdr:rowOff>38735</xdr:rowOff>
    </xdr:to>
    <xdr:cxnSp macro="">
      <xdr:nvCxnSpPr>
        <xdr:cNvPr id="333" name="直線コネクタ 332"/>
        <xdr:cNvCxnSpPr/>
      </xdr:nvCxnSpPr>
      <xdr:spPr>
        <a:xfrm>
          <a:off x="6431280" y="134118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68580</xdr:rowOff>
    </xdr:from>
    <xdr:ext cx="530860" cy="264795"/>
    <xdr:sp macro="" textlink="">
      <xdr:nvSpPr>
        <xdr:cNvPr id="334" name="テキスト ボックス 333"/>
        <xdr:cNvSpPr txBox="1"/>
      </xdr:nvSpPr>
      <xdr:spPr>
        <a:xfrm>
          <a:off x="5915025" y="13270230"/>
          <a:ext cx="530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50800</xdr:colOff>
      <xdr:row>75</xdr:row>
      <xdr:rowOff>97790</xdr:rowOff>
    </xdr:to>
    <xdr:cxnSp macro="">
      <xdr:nvCxnSpPr>
        <xdr:cNvPr id="335" name="直線コネクタ 334"/>
        <xdr:cNvCxnSpPr/>
      </xdr:nvCxnSpPr>
      <xdr:spPr>
        <a:xfrm>
          <a:off x="6431280" y="12956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123825</xdr:rowOff>
    </xdr:from>
    <xdr:ext cx="530860" cy="262890"/>
    <xdr:sp macro="" textlink="">
      <xdr:nvSpPr>
        <xdr:cNvPr id="336" name="テキスト ボックス 335"/>
        <xdr:cNvSpPr txBox="1"/>
      </xdr:nvSpPr>
      <xdr:spPr>
        <a:xfrm>
          <a:off x="5915025" y="12811125"/>
          <a:ext cx="530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37" name="【公営住宅】&#10;一人当たり面積グラフ枠"/>
        <xdr:cNvSpPr/>
      </xdr:nvSpPr>
      <xdr:spPr>
        <a:xfrm>
          <a:off x="643128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77</xdr:row>
      <xdr:rowOff>92710</xdr:rowOff>
    </xdr:from>
    <xdr:to xmlns:xdr="http://schemas.openxmlformats.org/drawingml/2006/spreadsheetDrawing">
      <xdr:col>54</xdr:col>
      <xdr:colOff>185420</xdr:colOff>
      <xdr:row>86</xdr:row>
      <xdr:rowOff>35560</xdr:rowOff>
    </xdr:to>
    <xdr:cxnSp macro="">
      <xdr:nvCxnSpPr>
        <xdr:cNvPr id="338" name="直線コネクタ 337"/>
        <xdr:cNvCxnSpPr/>
      </xdr:nvCxnSpPr>
      <xdr:spPr>
        <a:xfrm flipV="1">
          <a:off x="10198100" y="1329436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39370</xdr:rowOff>
    </xdr:from>
    <xdr:ext cx="469265" cy="265430"/>
    <xdr:sp macro="" textlink="">
      <xdr:nvSpPr>
        <xdr:cNvPr id="339" name="【公営住宅】&#10;一人当たり面積最小値テキスト"/>
        <xdr:cNvSpPr txBox="1"/>
      </xdr:nvSpPr>
      <xdr:spPr>
        <a:xfrm>
          <a:off x="10236200" y="14784070"/>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35560</xdr:rowOff>
    </xdr:from>
    <xdr:to xmlns:xdr="http://schemas.openxmlformats.org/drawingml/2006/spreadsheetDrawing">
      <xdr:col>55</xdr:col>
      <xdr:colOff>88900</xdr:colOff>
      <xdr:row>86</xdr:row>
      <xdr:rowOff>35560</xdr:rowOff>
    </xdr:to>
    <xdr:cxnSp macro="">
      <xdr:nvCxnSpPr>
        <xdr:cNvPr id="340" name="直線コネクタ 339"/>
        <xdr:cNvCxnSpPr/>
      </xdr:nvCxnSpPr>
      <xdr:spPr>
        <a:xfrm>
          <a:off x="10114280" y="147802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38100</xdr:rowOff>
    </xdr:from>
    <xdr:ext cx="534035" cy="265430"/>
    <xdr:sp macro="" textlink="">
      <xdr:nvSpPr>
        <xdr:cNvPr id="341" name="【公営住宅】&#10;一人当たり面積最大値テキスト"/>
        <xdr:cNvSpPr txBox="1"/>
      </xdr:nvSpPr>
      <xdr:spPr>
        <a:xfrm>
          <a:off x="10236200" y="13068300"/>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92710</xdr:rowOff>
    </xdr:from>
    <xdr:to xmlns:xdr="http://schemas.openxmlformats.org/drawingml/2006/spreadsheetDrawing">
      <xdr:col>55</xdr:col>
      <xdr:colOff>88900</xdr:colOff>
      <xdr:row>77</xdr:row>
      <xdr:rowOff>92710</xdr:rowOff>
    </xdr:to>
    <xdr:cxnSp macro="">
      <xdr:nvCxnSpPr>
        <xdr:cNvPr id="342" name="直線コネクタ 341"/>
        <xdr:cNvCxnSpPr/>
      </xdr:nvCxnSpPr>
      <xdr:spPr>
        <a:xfrm>
          <a:off x="10114280" y="132943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165100</xdr:rowOff>
    </xdr:from>
    <xdr:ext cx="469265" cy="264795"/>
    <xdr:sp macro="" textlink="">
      <xdr:nvSpPr>
        <xdr:cNvPr id="343" name="【公営住宅】&#10;一人当たり面積平均値テキスト"/>
        <xdr:cNvSpPr txBox="1"/>
      </xdr:nvSpPr>
      <xdr:spPr>
        <a:xfrm>
          <a:off x="10236200" y="14395450"/>
          <a:ext cx="46926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142240</xdr:rowOff>
    </xdr:from>
    <xdr:to xmlns:xdr="http://schemas.openxmlformats.org/drawingml/2006/spreadsheetDrawing">
      <xdr:col>55</xdr:col>
      <xdr:colOff>50800</xdr:colOff>
      <xdr:row>85</xdr:row>
      <xdr:rowOff>70485</xdr:rowOff>
    </xdr:to>
    <xdr:sp macro="" textlink="">
      <xdr:nvSpPr>
        <xdr:cNvPr id="344" name="フローチャート: 判断 343"/>
        <xdr:cNvSpPr/>
      </xdr:nvSpPr>
      <xdr:spPr>
        <a:xfrm>
          <a:off x="10152380" y="1454404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153035</xdr:rowOff>
    </xdr:from>
    <xdr:to xmlns:xdr="http://schemas.openxmlformats.org/drawingml/2006/spreadsheetDrawing">
      <xdr:col>50</xdr:col>
      <xdr:colOff>165100</xdr:colOff>
      <xdr:row>85</xdr:row>
      <xdr:rowOff>81915</xdr:rowOff>
    </xdr:to>
    <xdr:sp macro="" textlink="">
      <xdr:nvSpPr>
        <xdr:cNvPr id="345" name="フローチャート: 判断 344"/>
        <xdr:cNvSpPr/>
      </xdr:nvSpPr>
      <xdr:spPr>
        <a:xfrm>
          <a:off x="9334500" y="145548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151765</xdr:rowOff>
    </xdr:from>
    <xdr:to xmlns:xdr="http://schemas.openxmlformats.org/drawingml/2006/spreadsheetDrawing">
      <xdr:col>46</xdr:col>
      <xdr:colOff>38100</xdr:colOff>
      <xdr:row>85</xdr:row>
      <xdr:rowOff>80645</xdr:rowOff>
    </xdr:to>
    <xdr:sp macro="" textlink="">
      <xdr:nvSpPr>
        <xdr:cNvPr id="346" name="フローチャート: 判断 345"/>
        <xdr:cNvSpPr/>
      </xdr:nvSpPr>
      <xdr:spPr>
        <a:xfrm>
          <a:off x="8470900" y="1455356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113030</xdr:rowOff>
    </xdr:from>
    <xdr:to xmlns:xdr="http://schemas.openxmlformats.org/drawingml/2006/spreadsheetDrawing">
      <xdr:col>41</xdr:col>
      <xdr:colOff>101600</xdr:colOff>
      <xdr:row>85</xdr:row>
      <xdr:rowOff>41910</xdr:rowOff>
    </xdr:to>
    <xdr:sp macro="" textlink="">
      <xdr:nvSpPr>
        <xdr:cNvPr id="347" name="フローチャート: 判断 346"/>
        <xdr:cNvSpPr/>
      </xdr:nvSpPr>
      <xdr:spPr>
        <a:xfrm>
          <a:off x="7602220" y="145148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113665</xdr:rowOff>
    </xdr:from>
    <xdr:to xmlns:xdr="http://schemas.openxmlformats.org/drawingml/2006/spreadsheetDrawing">
      <xdr:col>36</xdr:col>
      <xdr:colOff>165100</xdr:colOff>
      <xdr:row>85</xdr:row>
      <xdr:rowOff>42545</xdr:rowOff>
    </xdr:to>
    <xdr:sp macro="" textlink="">
      <xdr:nvSpPr>
        <xdr:cNvPr id="348" name="フローチャート: 判断 347"/>
        <xdr:cNvSpPr/>
      </xdr:nvSpPr>
      <xdr:spPr>
        <a:xfrm>
          <a:off x="6738620" y="145154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153035</xdr:rowOff>
    </xdr:from>
    <xdr:ext cx="762000" cy="265430"/>
    <xdr:sp macro="" textlink="">
      <xdr:nvSpPr>
        <xdr:cNvPr id="349" name="テキスト ボックス 348"/>
        <xdr:cNvSpPr txBox="1"/>
      </xdr:nvSpPr>
      <xdr:spPr>
        <a:xfrm>
          <a:off x="100126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153035</xdr:rowOff>
    </xdr:from>
    <xdr:ext cx="762000" cy="265430"/>
    <xdr:sp macro="" textlink="">
      <xdr:nvSpPr>
        <xdr:cNvPr id="350" name="テキスト ボックス 349"/>
        <xdr:cNvSpPr txBox="1"/>
      </xdr:nvSpPr>
      <xdr:spPr>
        <a:xfrm>
          <a:off x="91998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153035</xdr:rowOff>
    </xdr:from>
    <xdr:ext cx="762000" cy="265430"/>
    <xdr:sp macro="" textlink="">
      <xdr:nvSpPr>
        <xdr:cNvPr id="351" name="テキスト ボックス 350"/>
        <xdr:cNvSpPr txBox="1"/>
      </xdr:nvSpPr>
      <xdr:spPr>
        <a:xfrm>
          <a:off x="8336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153035</xdr:rowOff>
    </xdr:from>
    <xdr:ext cx="761365" cy="265430"/>
    <xdr:sp macro="" textlink="">
      <xdr:nvSpPr>
        <xdr:cNvPr id="352" name="テキスト ボックス 351"/>
        <xdr:cNvSpPr txBox="1"/>
      </xdr:nvSpPr>
      <xdr:spPr>
        <a:xfrm>
          <a:off x="7467600" y="15240635"/>
          <a:ext cx="7613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153035</xdr:rowOff>
    </xdr:from>
    <xdr:ext cx="762000" cy="265430"/>
    <xdr:sp macro="" textlink="">
      <xdr:nvSpPr>
        <xdr:cNvPr id="353" name="テキスト ボックス 352"/>
        <xdr:cNvSpPr txBox="1"/>
      </xdr:nvSpPr>
      <xdr:spPr>
        <a:xfrm>
          <a:off x="660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171450</xdr:rowOff>
    </xdr:from>
    <xdr:to xmlns:xdr="http://schemas.openxmlformats.org/drawingml/2006/spreadsheetDrawing">
      <xdr:col>55</xdr:col>
      <xdr:colOff>50800</xdr:colOff>
      <xdr:row>85</xdr:row>
      <xdr:rowOff>102870</xdr:rowOff>
    </xdr:to>
    <xdr:sp macro="" textlink="">
      <xdr:nvSpPr>
        <xdr:cNvPr id="354" name="楕円 353"/>
        <xdr:cNvSpPr/>
      </xdr:nvSpPr>
      <xdr:spPr>
        <a:xfrm>
          <a:off x="10152380" y="14573250"/>
          <a:ext cx="9652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151765</xdr:rowOff>
    </xdr:from>
    <xdr:ext cx="469265" cy="264160"/>
    <xdr:sp macro="" textlink="">
      <xdr:nvSpPr>
        <xdr:cNvPr id="355" name="【公営住宅】&#10;一人当たり面積該当値テキスト"/>
        <xdr:cNvSpPr txBox="1"/>
      </xdr:nvSpPr>
      <xdr:spPr>
        <a:xfrm>
          <a:off x="10236200" y="14553565"/>
          <a:ext cx="469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2540</xdr:rowOff>
    </xdr:from>
    <xdr:to xmlns:xdr="http://schemas.openxmlformats.org/drawingml/2006/spreadsheetDrawing">
      <xdr:col>50</xdr:col>
      <xdr:colOff>165100</xdr:colOff>
      <xdr:row>85</xdr:row>
      <xdr:rowOff>106045</xdr:rowOff>
    </xdr:to>
    <xdr:sp macro="" textlink="">
      <xdr:nvSpPr>
        <xdr:cNvPr id="356" name="楕円 355"/>
        <xdr:cNvSpPr/>
      </xdr:nvSpPr>
      <xdr:spPr>
        <a:xfrm>
          <a:off x="9334500" y="145757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50165</xdr:rowOff>
    </xdr:from>
    <xdr:to xmlns:xdr="http://schemas.openxmlformats.org/drawingml/2006/spreadsheetDrawing">
      <xdr:col>55</xdr:col>
      <xdr:colOff>0</xdr:colOff>
      <xdr:row>85</xdr:row>
      <xdr:rowOff>54610</xdr:rowOff>
    </xdr:to>
    <xdr:cxnSp macro="">
      <xdr:nvCxnSpPr>
        <xdr:cNvPr id="357" name="直線コネクタ 356"/>
        <xdr:cNvCxnSpPr/>
      </xdr:nvCxnSpPr>
      <xdr:spPr>
        <a:xfrm flipV="1">
          <a:off x="9385300" y="14623415"/>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2540</xdr:rowOff>
    </xdr:from>
    <xdr:to xmlns:xdr="http://schemas.openxmlformats.org/drawingml/2006/spreadsheetDrawing">
      <xdr:col>46</xdr:col>
      <xdr:colOff>38100</xdr:colOff>
      <xdr:row>85</xdr:row>
      <xdr:rowOff>106045</xdr:rowOff>
    </xdr:to>
    <xdr:sp macro="" textlink="">
      <xdr:nvSpPr>
        <xdr:cNvPr id="358" name="楕円 357"/>
        <xdr:cNvSpPr/>
      </xdr:nvSpPr>
      <xdr:spPr>
        <a:xfrm>
          <a:off x="8470900" y="1457579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54610</xdr:rowOff>
    </xdr:from>
    <xdr:to xmlns:xdr="http://schemas.openxmlformats.org/drawingml/2006/spreadsheetDrawing">
      <xdr:col>50</xdr:col>
      <xdr:colOff>114300</xdr:colOff>
      <xdr:row>85</xdr:row>
      <xdr:rowOff>54610</xdr:rowOff>
    </xdr:to>
    <xdr:cxnSp macro="">
      <xdr:nvCxnSpPr>
        <xdr:cNvPr id="359" name="直線コネクタ 358"/>
        <xdr:cNvCxnSpPr/>
      </xdr:nvCxnSpPr>
      <xdr:spPr>
        <a:xfrm flipV="1">
          <a:off x="8521700" y="1462786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22860</xdr:rowOff>
    </xdr:from>
    <xdr:to xmlns:xdr="http://schemas.openxmlformats.org/drawingml/2006/spreadsheetDrawing">
      <xdr:col>41</xdr:col>
      <xdr:colOff>101600</xdr:colOff>
      <xdr:row>85</xdr:row>
      <xdr:rowOff>126365</xdr:rowOff>
    </xdr:to>
    <xdr:sp macro="" textlink="">
      <xdr:nvSpPr>
        <xdr:cNvPr id="360" name="楕円 359"/>
        <xdr:cNvSpPr/>
      </xdr:nvSpPr>
      <xdr:spPr>
        <a:xfrm>
          <a:off x="7602220" y="1459611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54610</xdr:rowOff>
    </xdr:from>
    <xdr:to xmlns:xdr="http://schemas.openxmlformats.org/drawingml/2006/spreadsheetDrawing">
      <xdr:col>45</xdr:col>
      <xdr:colOff>177800</xdr:colOff>
      <xdr:row>85</xdr:row>
      <xdr:rowOff>74930</xdr:rowOff>
    </xdr:to>
    <xdr:cxnSp macro="">
      <xdr:nvCxnSpPr>
        <xdr:cNvPr id="361" name="直線コネクタ 360"/>
        <xdr:cNvCxnSpPr/>
      </xdr:nvCxnSpPr>
      <xdr:spPr>
        <a:xfrm flipV="1">
          <a:off x="7653020" y="14627860"/>
          <a:ext cx="8686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29210</xdr:rowOff>
    </xdr:from>
    <xdr:to xmlns:xdr="http://schemas.openxmlformats.org/drawingml/2006/spreadsheetDrawing">
      <xdr:col>36</xdr:col>
      <xdr:colOff>165100</xdr:colOff>
      <xdr:row>85</xdr:row>
      <xdr:rowOff>132715</xdr:rowOff>
    </xdr:to>
    <xdr:sp macro="" textlink="">
      <xdr:nvSpPr>
        <xdr:cNvPr id="362" name="楕円 361"/>
        <xdr:cNvSpPr/>
      </xdr:nvSpPr>
      <xdr:spPr>
        <a:xfrm>
          <a:off x="6738620" y="146024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74930</xdr:rowOff>
    </xdr:from>
    <xdr:to xmlns:xdr="http://schemas.openxmlformats.org/drawingml/2006/spreadsheetDrawing">
      <xdr:col>41</xdr:col>
      <xdr:colOff>50800</xdr:colOff>
      <xdr:row>85</xdr:row>
      <xdr:rowOff>80645</xdr:rowOff>
    </xdr:to>
    <xdr:cxnSp macro="">
      <xdr:nvCxnSpPr>
        <xdr:cNvPr id="363" name="直線コネクタ 362"/>
        <xdr:cNvCxnSpPr/>
      </xdr:nvCxnSpPr>
      <xdr:spPr>
        <a:xfrm flipV="1">
          <a:off x="6789420" y="14648180"/>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99060</xdr:rowOff>
    </xdr:from>
    <xdr:ext cx="469265" cy="264795"/>
    <xdr:sp macro="" textlink="">
      <xdr:nvSpPr>
        <xdr:cNvPr id="364" name="n_1aveValue【公営住宅】&#10;一人当たり面積"/>
        <xdr:cNvSpPr txBox="1"/>
      </xdr:nvSpPr>
      <xdr:spPr>
        <a:xfrm>
          <a:off x="9142730" y="1432941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97790</xdr:rowOff>
    </xdr:from>
    <xdr:ext cx="469900" cy="264795"/>
    <xdr:sp macro="" textlink="">
      <xdr:nvSpPr>
        <xdr:cNvPr id="365" name="n_2aveValue【公営住宅】&#10;一人当たり面積"/>
        <xdr:cNvSpPr txBox="1"/>
      </xdr:nvSpPr>
      <xdr:spPr>
        <a:xfrm>
          <a:off x="8291830" y="1432814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58420</xdr:rowOff>
    </xdr:from>
    <xdr:ext cx="469265" cy="264795"/>
    <xdr:sp macro="" textlink="">
      <xdr:nvSpPr>
        <xdr:cNvPr id="366" name="n_3aveValue【公営住宅】&#10;一人当たり面積"/>
        <xdr:cNvSpPr txBox="1"/>
      </xdr:nvSpPr>
      <xdr:spPr>
        <a:xfrm>
          <a:off x="7423150" y="1428877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59055</xdr:rowOff>
    </xdr:from>
    <xdr:ext cx="469265" cy="264795"/>
    <xdr:sp macro="" textlink="">
      <xdr:nvSpPr>
        <xdr:cNvPr id="367" name="n_4aveValue【公営住宅】&#10;一人当たり面積"/>
        <xdr:cNvSpPr txBox="1"/>
      </xdr:nvSpPr>
      <xdr:spPr>
        <a:xfrm>
          <a:off x="6559550" y="1428940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97790</xdr:rowOff>
    </xdr:from>
    <xdr:ext cx="469265" cy="264795"/>
    <xdr:sp macro="" textlink="">
      <xdr:nvSpPr>
        <xdr:cNvPr id="368" name="n_1mainValue【公営住宅】&#10;一人当たり面積"/>
        <xdr:cNvSpPr txBox="1"/>
      </xdr:nvSpPr>
      <xdr:spPr>
        <a:xfrm>
          <a:off x="9142730" y="14671040"/>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97790</xdr:rowOff>
    </xdr:from>
    <xdr:ext cx="469900" cy="264795"/>
    <xdr:sp macro="" textlink="">
      <xdr:nvSpPr>
        <xdr:cNvPr id="369" name="n_2mainValue【公営住宅】&#10;一人当たり面積"/>
        <xdr:cNvSpPr txBox="1"/>
      </xdr:nvSpPr>
      <xdr:spPr>
        <a:xfrm>
          <a:off x="8291830" y="1467104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117475</xdr:rowOff>
    </xdr:from>
    <xdr:ext cx="469265" cy="264795"/>
    <xdr:sp macro="" textlink="">
      <xdr:nvSpPr>
        <xdr:cNvPr id="370" name="n_3mainValue【公営住宅】&#10;一人当たり面積"/>
        <xdr:cNvSpPr txBox="1"/>
      </xdr:nvSpPr>
      <xdr:spPr>
        <a:xfrm>
          <a:off x="7423150" y="1469072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123825</xdr:rowOff>
    </xdr:from>
    <xdr:ext cx="469265" cy="264795"/>
    <xdr:sp macro="" textlink="">
      <xdr:nvSpPr>
        <xdr:cNvPr id="371" name="n_4mainValue【公営住宅】&#10;一人当たり面積"/>
        <xdr:cNvSpPr txBox="1"/>
      </xdr:nvSpPr>
      <xdr:spPr>
        <a:xfrm>
          <a:off x="6559550" y="1469707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2" name="正方形/長方形 371"/>
        <xdr:cNvSpPr/>
      </xdr:nvSpPr>
      <xdr:spPr>
        <a:xfrm>
          <a:off x="74168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3" name="正方形/長方形 372"/>
        <xdr:cNvSpPr/>
      </xdr:nvSpPr>
      <xdr:spPr>
        <a:xfrm>
          <a:off x="8686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4" name="正方形/長方形 373"/>
        <xdr:cNvSpPr/>
      </xdr:nvSpPr>
      <xdr:spPr>
        <a:xfrm>
          <a:off x="8686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5" name="正方形/長方形 374"/>
        <xdr:cNvSpPr/>
      </xdr:nvSpPr>
      <xdr:spPr>
        <a:xfrm>
          <a:off x="1854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6" name="正方形/長方形 375"/>
        <xdr:cNvSpPr/>
      </xdr:nvSpPr>
      <xdr:spPr>
        <a:xfrm>
          <a:off x="1854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7" name="正方形/長方形 376"/>
        <xdr:cNvSpPr/>
      </xdr:nvSpPr>
      <xdr:spPr>
        <a:xfrm>
          <a:off x="2966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78" name="正方形/長方形 377"/>
        <xdr:cNvSpPr/>
      </xdr:nvSpPr>
      <xdr:spPr>
        <a:xfrm>
          <a:off x="2966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79" name="正方形/長方形 378"/>
        <xdr:cNvSpPr/>
      </xdr:nvSpPr>
      <xdr:spPr>
        <a:xfrm>
          <a:off x="741680" y="16764000"/>
          <a:ext cx="46024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0" name="正方形/長方形 379"/>
        <xdr:cNvSpPr/>
      </xdr:nvSpPr>
      <xdr:spPr>
        <a:xfrm>
          <a:off x="643128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1" name="正方形/長方形 380"/>
        <xdr:cNvSpPr/>
      </xdr:nvSpPr>
      <xdr:spPr>
        <a:xfrm>
          <a:off x="6553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2" name="正方形/長方形 381"/>
        <xdr:cNvSpPr/>
      </xdr:nvSpPr>
      <xdr:spPr>
        <a:xfrm>
          <a:off x="6553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3" name="正方形/長方形 382"/>
        <xdr:cNvSpPr/>
      </xdr:nvSpPr>
      <xdr:spPr>
        <a:xfrm>
          <a:off x="75438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4" name="正方形/長方形 383"/>
        <xdr:cNvSpPr/>
      </xdr:nvSpPr>
      <xdr:spPr>
        <a:xfrm>
          <a:off x="75438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5" name="正方形/長方形 384"/>
        <xdr:cNvSpPr/>
      </xdr:nvSpPr>
      <xdr:spPr>
        <a:xfrm>
          <a:off x="8656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6" name="正方形/長方形 385"/>
        <xdr:cNvSpPr/>
      </xdr:nvSpPr>
      <xdr:spPr>
        <a:xfrm>
          <a:off x="8656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87" name="正方形/長方形 386"/>
        <xdr:cNvSpPr/>
      </xdr:nvSpPr>
      <xdr:spPr>
        <a:xfrm>
          <a:off x="6431280" y="16764000"/>
          <a:ext cx="4597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88" name="正方形/長方形 387"/>
        <xdr:cNvSpPr/>
      </xdr:nvSpPr>
      <xdr:spPr>
        <a:xfrm>
          <a:off x="12115800" y="419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50165</xdr:rowOff>
    </xdr:from>
    <xdr:to xmlns:xdr="http://schemas.openxmlformats.org/drawingml/2006/spreadsheetDrawing">
      <xdr:col>74</xdr:col>
      <xdr:colOff>0</xdr:colOff>
      <xdr:row>29</xdr:row>
      <xdr:rowOff>133350</xdr:rowOff>
    </xdr:to>
    <xdr:sp macro="" textlink="">
      <xdr:nvSpPr>
        <xdr:cNvPr id="389" name="正方形/長方形 388"/>
        <xdr:cNvSpPr/>
      </xdr:nvSpPr>
      <xdr:spPr>
        <a:xfrm>
          <a:off x="122377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164465</xdr:rowOff>
    </xdr:to>
    <xdr:sp macro="" textlink="">
      <xdr:nvSpPr>
        <xdr:cNvPr id="390" name="正方形/長方形 389"/>
        <xdr:cNvSpPr/>
      </xdr:nvSpPr>
      <xdr:spPr>
        <a:xfrm>
          <a:off x="122377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50165</xdr:rowOff>
    </xdr:from>
    <xdr:to xmlns:xdr="http://schemas.openxmlformats.org/drawingml/2006/spreadsheetDrawing">
      <xdr:col>79</xdr:col>
      <xdr:colOff>63500</xdr:colOff>
      <xdr:row>29</xdr:row>
      <xdr:rowOff>133350</xdr:rowOff>
    </xdr:to>
    <xdr:sp macro="" textlink="">
      <xdr:nvSpPr>
        <xdr:cNvPr id="391" name="正方形/長方形 390"/>
        <xdr:cNvSpPr/>
      </xdr:nvSpPr>
      <xdr:spPr>
        <a:xfrm>
          <a:off x="132283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164465</xdr:rowOff>
    </xdr:to>
    <xdr:sp macro="" textlink="">
      <xdr:nvSpPr>
        <xdr:cNvPr id="392" name="正方形/長方形 391"/>
        <xdr:cNvSpPr/>
      </xdr:nvSpPr>
      <xdr:spPr>
        <a:xfrm>
          <a:off x="132283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50165</xdr:rowOff>
    </xdr:from>
    <xdr:to xmlns:xdr="http://schemas.openxmlformats.org/drawingml/2006/spreadsheetDrawing">
      <xdr:col>85</xdr:col>
      <xdr:colOff>63500</xdr:colOff>
      <xdr:row>29</xdr:row>
      <xdr:rowOff>133350</xdr:rowOff>
    </xdr:to>
    <xdr:sp macro="" textlink="">
      <xdr:nvSpPr>
        <xdr:cNvPr id="393" name="正方形/長方形 392"/>
        <xdr:cNvSpPr/>
      </xdr:nvSpPr>
      <xdr:spPr>
        <a:xfrm>
          <a:off x="1434084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164465</xdr:rowOff>
    </xdr:to>
    <xdr:sp macro="" textlink="">
      <xdr:nvSpPr>
        <xdr:cNvPr id="394" name="正方形/長方形 393"/>
        <xdr:cNvSpPr/>
      </xdr:nvSpPr>
      <xdr:spPr>
        <a:xfrm>
          <a:off x="1434084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5" name="正方形/長方形 394"/>
        <xdr:cNvSpPr/>
      </xdr:nvSpPr>
      <xdr:spPr>
        <a:xfrm>
          <a:off x="12115800" y="533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396" name="テキスト ボックス 395"/>
        <xdr:cNvSpPr txBox="1"/>
      </xdr:nvSpPr>
      <xdr:spPr>
        <a:xfrm>
          <a:off x="120777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97" name="直線コネクタ 396"/>
        <xdr:cNvCxnSpPr/>
      </xdr:nvCxnSpPr>
      <xdr:spPr>
        <a:xfrm>
          <a:off x="12115800" y="762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104775</xdr:rowOff>
    </xdr:from>
    <xdr:ext cx="467360" cy="258445"/>
    <xdr:sp macro="" textlink="">
      <xdr:nvSpPr>
        <xdr:cNvPr id="398" name="テキスト ボックス 397"/>
        <xdr:cNvSpPr txBox="1"/>
      </xdr:nvSpPr>
      <xdr:spPr>
        <a:xfrm>
          <a:off x="11663680" y="7477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37465</xdr:rowOff>
    </xdr:from>
    <xdr:to xmlns:xdr="http://schemas.openxmlformats.org/drawingml/2006/spreadsheetDrawing">
      <xdr:col>89</xdr:col>
      <xdr:colOff>177800</xdr:colOff>
      <xdr:row>42</xdr:row>
      <xdr:rowOff>37465</xdr:rowOff>
    </xdr:to>
    <xdr:cxnSp macro="">
      <xdr:nvCxnSpPr>
        <xdr:cNvPr id="399" name="直線コネクタ 398"/>
        <xdr:cNvCxnSpPr/>
      </xdr:nvCxnSpPr>
      <xdr:spPr>
        <a:xfrm>
          <a:off x="12115800" y="7238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66675</xdr:rowOff>
    </xdr:from>
    <xdr:ext cx="467360" cy="258445"/>
    <xdr:sp macro="" textlink="">
      <xdr:nvSpPr>
        <xdr:cNvPr id="400" name="テキスト ボックス 399"/>
        <xdr:cNvSpPr txBox="1"/>
      </xdr:nvSpPr>
      <xdr:spPr>
        <a:xfrm>
          <a:off x="11663680" y="7096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1" name="直線コネクタ 400"/>
        <xdr:cNvCxnSpPr/>
      </xdr:nvCxnSpPr>
      <xdr:spPr>
        <a:xfrm>
          <a:off x="1211580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402" name="テキスト ボックス 401"/>
        <xdr:cNvSpPr txBox="1"/>
      </xdr:nvSpPr>
      <xdr:spPr>
        <a:xfrm>
          <a:off x="1172273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03" name="直線コネクタ 402"/>
        <xdr:cNvCxnSpPr/>
      </xdr:nvCxnSpPr>
      <xdr:spPr>
        <a:xfrm>
          <a:off x="12115800" y="647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161925</xdr:rowOff>
    </xdr:from>
    <xdr:ext cx="403225" cy="258445"/>
    <xdr:sp macro="" textlink="">
      <xdr:nvSpPr>
        <xdr:cNvPr id="404" name="テキスト ボックス 403"/>
        <xdr:cNvSpPr txBox="1"/>
      </xdr:nvSpPr>
      <xdr:spPr>
        <a:xfrm>
          <a:off x="11722735" y="63341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94615</xdr:rowOff>
    </xdr:from>
    <xdr:to xmlns:xdr="http://schemas.openxmlformats.org/drawingml/2006/spreadsheetDrawing">
      <xdr:col>89</xdr:col>
      <xdr:colOff>177800</xdr:colOff>
      <xdr:row>35</xdr:row>
      <xdr:rowOff>94615</xdr:rowOff>
    </xdr:to>
    <xdr:cxnSp macro="">
      <xdr:nvCxnSpPr>
        <xdr:cNvPr id="405" name="直線コネクタ 404"/>
        <xdr:cNvCxnSpPr/>
      </xdr:nvCxnSpPr>
      <xdr:spPr>
        <a:xfrm>
          <a:off x="12115800" y="6095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123825</xdr:rowOff>
    </xdr:from>
    <xdr:ext cx="403225" cy="257810"/>
    <xdr:sp macro="" textlink="">
      <xdr:nvSpPr>
        <xdr:cNvPr id="406" name="テキスト ボックス 405"/>
        <xdr:cNvSpPr txBox="1"/>
      </xdr:nvSpPr>
      <xdr:spPr>
        <a:xfrm>
          <a:off x="11722735" y="595312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07" name="直線コネクタ 406"/>
        <xdr:cNvCxnSpPr/>
      </xdr:nvCxnSpPr>
      <xdr:spPr>
        <a:xfrm>
          <a:off x="12115800" y="571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86360</xdr:rowOff>
    </xdr:from>
    <xdr:ext cx="339090" cy="257810"/>
    <xdr:sp macro="" textlink="">
      <xdr:nvSpPr>
        <xdr:cNvPr id="408" name="テキスト ボックス 407"/>
        <xdr:cNvSpPr txBox="1"/>
      </xdr:nvSpPr>
      <xdr:spPr>
        <a:xfrm>
          <a:off x="11786870" y="557276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09" name="直線コネクタ 408"/>
        <xdr:cNvCxnSpPr/>
      </xdr:nvCxnSpPr>
      <xdr:spPr>
        <a:xfrm>
          <a:off x="12115800" y="533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0" name="【認定こども園・幼稚園・保育所】&#10;有形固定資産減価償却率グラフ枠"/>
        <xdr:cNvSpPr/>
      </xdr:nvSpPr>
      <xdr:spPr>
        <a:xfrm>
          <a:off x="12115800" y="533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40</xdr:row>
      <xdr:rowOff>126365</xdr:rowOff>
    </xdr:to>
    <xdr:cxnSp macro="">
      <xdr:nvCxnSpPr>
        <xdr:cNvPr id="411" name="直線コネクタ 410"/>
        <xdr:cNvCxnSpPr/>
      </xdr:nvCxnSpPr>
      <xdr:spPr>
        <a:xfrm flipV="1">
          <a:off x="15887065" y="5715000"/>
          <a:ext cx="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130175</xdr:rowOff>
    </xdr:from>
    <xdr:ext cx="469900" cy="259080"/>
    <xdr:sp macro="" textlink="">
      <xdr:nvSpPr>
        <xdr:cNvPr id="412" name="【認定こども園・幼稚園・保育所】&#10;有形固定資産減価償却率最小値テキスト"/>
        <xdr:cNvSpPr txBox="1"/>
      </xdr:nvSpPr>
      <xdr:spPr>
        <a:xfrm>
          <a:off x="15925800" y="6988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126365</xdr:rowOff>
    </xdr:from>
    <xdr:to xmlns:xdr="http://schemas.openxmlformats.org/drawingml/2006/spreadsheetDrawing">
      <xdr:col>86</xdr:col>
      <xdr:colOff>25400</xdr:colOff>
      <xdr:row>40</xdr:row>
      <xdr:rowOff>126365</xdr:rowOff>
    </xdr:to>
    <xdr:cxnSp macro="">
      <xdr:nvCxnSpPr>
        <xdr:cNvPr id="413" name="直線コネクタ 412"/>
        <xdr:cNvCxnSpPr/>
      </xdr:nvCxnSpPr>
      <xdr:spPr>
        <a:xfrm>
          <a:off x="15798800" y="69843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3175</xdr:rowOff>
    </xdr:from>
    <xdr:ext cx="340360" cy="259080"/>
    <xdr:sp macro="" textlink="">
      <xdr:nvSpPr>
        <xdr:cNvPr id="414" name="【認定こども園・幼稚園・保育所】&#10;有形固定資産減価償却率最大値テキスト"/>
        <xdr:cNvSpPr txBox="1"/>
      </xdr:nvSpPr>
      <xdr:spPr>
        <a:xfrm>
          <a:off x="15925800" y="54895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415" name="直線コネクタ 414"/>
        <xdr:cNvCxnSpPr/>
      </xdr:nvCxnSpPr>
      <xdr:spPr>
        <a:xfrm>
          <a:off x="15798800" y="5715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84455</xdr:rowOff>
    </xdr:from>
    <xdr:ext cx="405130" cy="259080"/>
    <xdr:sp macro="" textlink="">
      <xdr:nvSpPr>
        <xdr:cNvPr id="416" name="【認定こども園・幼稚園・保育所】&#10;有形固定資産減価償却率平均値テキスト"/>
        <xdr:cNvSpPr txBox="1"/>
      </xdr:nvSpPr>
      <xdr:spPr>
        <a:xfrm>
          <a:off x="15925800" y="62566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106045</xdr:rowOff>
    </xdr:from>
    <xdr:to xmlns:xdr="http://schemas.openxmlformats.org/drawingml/2006/spreadsheetDrawing">
      <xdr:col>85</xdr:col>
      <xdr:colOff>177800</xdr:colOff>
      <xdr:row>37</xdr:row>
      <xdr:rowOff>36195</xdr:rowOff>
    </xdr:to>
    <xdr:sp macro="" textlink="">
      <xdr:nvSpPr>
        <xdr:cNvPr id="417" name="フローチャート: 判断 416"/>
        <xdr:cNvSpPr/>
      </xdr:nvSpPr>
      <xdr:spPr>
        <a:xfrm>
          <a:off x="158369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95885</xdr:rowOff>
    </xdr:from>
    <xdr:to xmlns:xdr="http://schemas.openxmlformats.org/drawingml/2006/spreadsheetDrawing">
      <xdr:col>81</xdr:col>
      <xdr:colOff>101600</xdr:colOff>
      <xdr:row>37</xdr:row>
      <xdr:rowOff>26670</xdr:rowOff>
    </xdr:to>
    <xdr:sp macro="" textlink="">
      <xdr:nvSpPr>
        <xdr:cNvPr id="418" name="フローチャート: 判断 417"/>
        <xdr:cNvSpPr/>
      </xdr:nvSpPr>
      <xdr:spPr>
        <a:xfrm>
          <a:off x="15019020" y="6268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90805</xdr:rowOff>
    </xdr:from>
    <xdr:to xmlns:xdr="http://schemas.openxmlformats.org/drawingml/2006/spreadsheetDrawing">
      <xdr:col>76</xdr:col>
      <xdr:colOff>165100</xdr:colOff>
      <xdr:row>37</xdr:row>
      <xdr:rowOff>21590</xdr:rowOff>
    </xdr:to>
    <xdr:sp macro="" textlink="">
      <xdr:nvSpPr>
        <xdr:cNvPr id="419" name="フローチャート: 判断 418"/>
        <xdr:cNvSpPr/>
      </xdr:nvSpPr>
      <xdr:spPr>
        <a:xfrm>
          <a:off x="14155420" y="6263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140335</xdr:rowOff>
    </xdr:from>
    <xdr:to xmlns:xdr="http://schemas.openxmlformats.org/drawingml/2006/spreadsheetDrawing">
      <xdr:col>72</xdr:col>
      <xdr:colOff>38100</xdr:colOff>
      <xdr:row>37</xdr:row>
      <xdr:rowOff>70485</xdr:rowOff>
    </xdr:to>
    <xdr:sp macro="" textlink="">
      <xdr:nvSpPr>
        <xdr:cNvPr id="420" name="フローチャート: 判断 419"/>
        <xdr:cNvSpPr/>
      </xdr:nvSpPr>
      <xdr:spPr>
        <a:xfrm>
          <a:off x="13291820" y="63125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635</xdr:rowOff>
    </xdr:from>
    <xdr:to xmlns:xdr="http://schemas.openxmlformats.org/drawingml/2006/spreadsheetDrawing">
      <xdr:col>67</xdr:col>
      <xdr:colOff>101600</xdr:colOff>
      <xdr:row>37</xdr:row>
      <xdr:rowOff>102235</xdr:rowOff>
    </xdr:to>
    <xdr:sp macro="" textlink="">
      <xdr:nvSpPr>
        <xdr:cNvPr id="421" name="フローチャート: 判断 420"/>
        <xdr:cNvSpPr/>
      </xdr:nvSpPr>
      <xdr:spPr>
        <a:xfrm>
          <a:off x="1242314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73025</xdr:rowOff>
    </xdr:from>
    <xdr:ext cx="762000" cy="258445"/>
    <xdr:sp macro="" textlink="">
      <xdr:nvSpPr>
        <xdr:cNvPr id="422" name="テキスト ボックス 421"/>
        <xdr:cNvSpPr txBox="1"/>
      </xdr:nvSpPr>
      <xdr:spPr>
        <a:xfrm>
          <a:off x="1570228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73025</xdr:rowOff>
    </xdr:from>
    <xdr:ext cx="761365" cy="258445"/>
    <xdr:sp macro="" textlink="">
      <xdr:nvSpPr>
        <xdr:cNvPr id="423" name="テキスト ボックス 422"/>
        <xdr:cNvSpPr txBox="1"/>
      </xdr:nvSpPr>
      <xdr:spPr>
        <a:xfrm>
          <a:off x="1488440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73025</xdr:rowOff>
    </xdr:from>
    <xdr:ext cx="762000" cy="258445"/>
    <xdr:sp macro="" textlink="">
      <xdr:nvSpPr>
        <xdr:cNvPr id="424" name="テキスト ボックス 423"/>
        <xdr:cNvSpPr txBox="1"/>
      </xdr:nvSpPr>
      <xdr:spPr>
        <a:xfrm>
          <a:off x="140208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73025</xdr:rowOff>
    </xdr:from>
    <xdr:ext cx="762000" cy="258445"/>
    <xdr:sp macro="" textlink="">
      <xdr:nvSpPr>
        <xdr:cNvPr id="425" name="テキスト ボックス 424"/>
        <xdr:cNvSpPr txBox="1"/>
      </xdr:nvSpPr>
      <xdr:spPr>
        <a:xfrm>
          <a:off x="131572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73025</xdr:rowOff>
    </xdr:from>
    <xdr:ext cx="761365" cy="258445"/>
    <xdr:sp macro="" textlink="">
      <xdr:nvSpPr>
        <xdr:cNvPr id="426" name="テキスト ボックス 425"/>
        <xdr:cNvSpPr txBox="1"/>
      </xdr:nvSpPr>
      <xdr:spPr>
        <a:xfrm>
          <a:off x="1228852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149225</xdr:rowOff>
    </xdr:from>
    <xdr:to xmlns:xdr="http://schemas.openxmlformats.org/drawingml/2006/spreadsheetDrawing">
      <xdr:col>85</xdr:col>
      <xdr:colOff>177800</xdr:colOff>
      <xdr:row>36</xdr:row>
      <xdr:rowOff>80010</xdr:rowOff>
    </xdr:to>
    <xdr:sp macro="" textlink="">
      <xdr:nvSpPr>
        <xdr:cNvPr id="427" name="楕円 426"/>
        <xdr:cNvSpPr/>
      </xdr:nvSpPr>
      <xdr:spPr>
        <a:xfrm>
          <a:off x="15836900" y="6149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635</xdr:rowOff>
    </xdr:from>
    <xdr:ext cx="405130" cy="259080"/>
    <xdr:sp macro="" textlink="">
      <xdr:nvSpPr>
        <xdr:cNvPr id="428" name="【認定こども園・幼稚園・保育所】&#10;有形固定資産減価償却率該当値テキスト"/>
        <xdr:cNvSpPr txBox="1"/>
      </xdr:nvSpPr>
      <xdr:spPr>
        <a:xfrm>
          <a:off x="15925800" y="6001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151765</xdr:rowOff>
    </xdr:from>
    <xdr:to xmlns:xdr="http://schemas.openxmlformats.org/drawingml/2006/spreadsheetDrawing">
      <xdr:col>81</xdr:col>
      <xdr:colOff>101600</xdr:colOff>
      <xdr:row>35</xdr:row>
      <xdr:rowOff>82550</xdr:rowOff>
    </xdr:to>
    <xdr:sp macro="" textlink="">
      <xdr:nvSpPr>
        <xdr:cNvPr id="429" name="楕円 428"/>
        <xdr:cNvSpPr/>
      </xdr:nvSpPr>
      <xdr:spPr>
        <a:xfrm>
          <a:off x="15019020" y="5981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31115</xdr:rowOff>
    </xdr:from>
    <xdr:to xmlns:xdr="http://schemas.openxmlformats.org/drawingml/2006/spreadsheetDrawing">
      <xdr:col>85</xdr:col>
      <xdr:colOff>127000</xdr:colOff>
      <xdr:row>36</xdr:row>
      <xdr:rowOff>29210</xdr:rowOff>
    </xdr:to>
    <xdr:cxnSp macro="">
      <xdr:nvCxnSpPr>
        <xdr:cNvPr id="430" name="直線コネクタ 429"/>
        <xdr:cNvCxnSpPr/>
      </xdr:nvCxnSpPr>
      <xdr:spPr>
        <a:xfrm>
          <a:off x="15069820" y="6031865"/>
          <a:ext cx="81788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109220</xdr:rowOff>
    </xdr:from>
    <xdr:to xmlns:xdr="http://schemas.openxmlformats.org/drawingml/2006/spreadsheetDrawing">
      <xdr:col>76</xdr:col>
      <xdr:colOff>165100</xdr:colOff>
      <xdr:row>35</xdr:row>
      <xdr:rowOff>38735</xdr:rowOff>
    </xdr:to>
    <xdr:sp macro="" textlink="">
      <xdr:nvSpPr>
        <xdr:cNvPr id="431" name="楕円 430"/>
        <xdr:cNvSpPr/>
      </xdr:nvSpPr>
      <xdr:spPr>
        <a:xfrm>
          <a:off x="14155420" y="5938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159385</xdr:rowOff>
    </xdr:from>
    <xdr:to xmlns:xdr="http://schemas.openxmlformats.org/drawingml/2006/spreadsheetDrawing">
      <xdr:col>81</xdr:col>
      <xdr:colOff>50800</xdr:colOff>
      <xdr:row>35</xdr:row>
      <xdr:rowOff>31115</xdr:rowOff>
    </xdr:to>
    <xdr:cxnSp macro="">
      <xdr:nvCxnSpPr>
        <xdr:cNvPr id="432" name="直線コネクタ 431"/>
        <xdr:cNvCxnSpPr/>
      </xdr:nvCxnSpPr>
      <xdr:spPr>
        <a:xfrm>
          <a:off x="14206220" y="5988685"/>
          <a:ext cx="8636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78740</xdr:rowOff>
    </xdr:from>
    <xdr:to xmlns:xdr="http://schemas.openxmlformats.org/drawingml/2006/spreadsheetDrawing">
      <xdr:col>72</xdr:col>
      <xdr:colOff>38100</xdr:colOff>
      <xdr:row>40</xdr:row>
      <xdr:rowOff>8890</xdr:rowOff>
    </xdr:to>
    <xdr:sp macro="" textlink="">
      <xdr:nvSpPr>
        <xdr:cNvPr id="433" name="楕円 432"/>
        <xdr:cNvSpPr/>
      </xdr:nvSpPr>
      <xdr:spPr>
        <a:xfrm>
          <a:off x="13291820" y="67652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34</xdr:row>
      <xdr:rowOff>159385</xdr:rowOff>
    </xdr:from>
    <xdr:to xmlns:xdr="http://schemas.openxmlformats.org/drawingml/2006/spreadsheetDrawing">
      <xdr:col>76</xdr:col>
      <xdr:colOff>114300</xdr:colOff>
      <xdr:row>39</xdr:row>
      <xdr:rowOff>128905</xdr:rowOff>
    </xdr:to>
    <xdr:cxnSp macro="">
      <xdr:nvCxnSpPr>
        <xdr:cNvPr id="434" name="直線コネクタ 433"/>
        <xdr:cNvCxnSpPr/>
      </xdr:nvCxnSpPr>
      <xdr:spPr>
        <a:xfrm flipV="1">
          <a:off x="13342620" y="5988685"/>
          <a:ext cx="863600" cy="826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31115</xdr:rowOff>
    </xdr:from>
    <xdr:to xmlns:xdr="http://schemas.openxmlformats.org/drawingml/2006/spreadsheetDrawing">
      <xdr:col>67</xdr:col>
      <xdr:colOff>101600</xdr:colOff>
      <xdr:row>39</xdr:row>
      <xdr:rowOff>133350</xdr:rowOff>
    </xdr:to>
    <xdr:sp macro="" textlink="">
      <xdr:nvSpPr>
        <xdr:cNvPr id="435" name="楕円 434"/>
        <xdr:cNvSpPr/>
      </xdr:nvSpPr>
      <xdr:spPr>
        <a:xfrm>
          <a:off x="12423140" y="6717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82550</xdr:rowOff>
    </xdr:from>
    <xdr:to xmlns:xdr="http://schemas.openxmlformats.org/drawingml/2006/spreadsheetDrawing">
      <xdr:col>71</xdr:col>
      <xdr:colOff>177800</xdr:colOff>
      <xdr:row>39</xdr:row>
      <xdr:rowOff>128905</xdr:rowOff>
    </xdr:to>
    <xdr:cxnSp macro="">
      <xdr:nvCxnSpPr>
        <xdr:cNvPr id="436" name="直線コネクタ 435"/>
        <xdr:cNvCxnSpPr/>
      </xdr:nvCxnSpPr>
      <xdr:spPr>
        <a:xfrm>
          <a:off x="12473940" y="6769100"/>
          <a:ext cx="86868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17780</xdr:rowOff>
    </xdr:from>
    <xdr:ext cx="405130" cy="257810"/>
    <xdr:sp macro="" textlink="">
      <xdr:nvSpPr>
        <xdr:cNvPr id="437" name="n_1aveValue【認定こども園・幼稚園・保育所】&#10;有形固定資産減価償却率"/>
        <xdr:cNvSpPr txBox="1"/>
      </xdr:nvSpPr>
      <xdr:spPr>
        <a:xfrm>
          <a:off x="14859635" y="63614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12065</xdr:rowOff>
    </xdr:from>
    <xdr:ext cx="404495" cy="258445"/>
    <xdr:sp macro="" textlink="">
      <xdr:nvSpPr>
        <xdr:cNvPr id="438" name="n_2aveValue【認定こども園・幼稚園・保育所】&#10;有形固定資産減価償却率"/>
        <xdr:cNvSpPr txBox="1"/>
      </xdr:nvSpPr>
      <xdr:spPr>
        <a:xfrm>
          <a:off x="14008735" y="63557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87630</xdr:rowOff>
    </xdr:from>
    <xdr:ext cx="404495" cy="257810"/>
    <xdr:sp macro="" textlink="">
      <xdr:nvSpPr>
        <xdr:cNvPr id="439" name="n_3aveValue【認定こども園・幼稚園・保育所】&#10;有形固定資産減価償却率"/>
        <xdr:cNvSpPr txBox="1"/>
      </xdr:nvSpPr>
      <xdr:spPr>
        <a:xfrm>
          <a:off x="13145135" y="608838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118745</xdr:rowOff>
    </xdr:from>
    <xdr:ext cx="405130" cy="259080"/>
    <xdr:sp macro="" textlink="">
      <xdr:nvSpPr>
        <xdr:cNvPr id="440" name="n_4aveValue【認定こども園・幼稚園・保育所】&#10;有形固定資産減価償却率"/>
        <xdr:cNvSpPr txBox="1"/>
      </xdr:nvSpPr>
      <xdr:spPr>
        <a:xfrm>
          <a:off x="12276455" y="6119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99060</xdr:rowOff>
    </xdr:from>
    <xdr:ext cx="405130" cy="258445"/>
    <xdr:sp macro="" textlink="">
      <xdr:nvSpPr>
        <xdr:cNvPr id="441" name="n_1mainValue【認定こども園・幼稚園・保育所】&#10;有形固定資産減価償却率"/>
        <xdr:cNvSpPr txBox="1"/>
      </xdr:nvSpPr>
      <xdr:spPr>
        <a:xfrm>
          <a:off x="14859635" y="57569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55880</xdr:rowOff>
    </xdr:from>
    <xdr:ext cx="404495" cy="259080"/>
    <xdr:sp macro="" textlink="">
      <xdr:nvSpPr>
        <xdr:cNvPr id="442" name="n_2mainValue【認定こども園・幼稚園・保育所】&#10;有形固定資産減価償却率"/>
        <xdr:cNvSpPr txBox="1"/>
      </xdr:nvSpPr>
      <xdr:spPr>
        <a:xfrm>
          <a:off x="14008735" y="57137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0</xdr:rowOff>
    </xdr:from>
    <xdr:ext cx="404495" cy="259080"/>
    <xdr:sp macro="" textlink="">
      <xdr:nvSpPr>
        <xdr:cNvPr id="443" name="n_3mainValue【認定こども園・幼稚園・保育所】&#10;有形固定資産減価償却率"/>
        <xdr:cNvSpPr txBox="1"/>
      </xdr:nvSpPr>
      <xdr:spPr>
        <a:xfrm>
          <a:off x="13145135" y="68580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123825</xdr:rowOff>
    </xdr:from>
    <xdr:ext cx="405130" cy="257810"/>
    <xdr:sp macro="" textlink="">
      <xdr:nvSpPr>
        <xdr:cNvPr id="444" name="n_4mainValue【認定こども園・幼稚園・保育所】&#10;有形固定資産減価償却率"/>
        <xdr:cNvSpPr txBox="1"/>
      </xdr:nvSpPr>
      <xdr:spPr>
        <a:xfrm>
          <a:off x="12276455" y="68103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45" name="正方形/長方形 444"/>
        <xdr:cNvSpPr/>
      </xdr:nvSpPr>
      <xdr:spPr>
        <a:xfrm>
          <a:off x="17800320" y="419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50165</xdr:rowOff>
    </xdr:from>
    <xdr:to xmlns:xdr="http://schemas.openxmlformats.org/drawingml/2006/spreadsheetDrawing">
      <xdr:col>104</xdr:col>
      <xdr:colOff>127000</xdr:colOff>
      <xdr:row>29</xdr:row>
      <xdr:rowOff>133350</xdr:rowOff>
    </xdr:to>
    <xdr:sp macro="" textlink="">
      <xdr:nvSpPr>
        <xdr:cNvPr id="446" name="正方形/長方形 445"/>
        <xdr:cNvSpPr/>
      </xdr:nvSpPr>
      <xdr:spPr>
        <a:xfrm>
          <a:off x="1792732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164465</xdr:rowOff>
    </xdr:to>
    <xdr:sp macro="" textlink="">
      <xdr:nvSpPr>
        <xdr:cNvPr id="447" name="正方形/長方形 446"/>
        <xdr:cNvSpPr/>
      </xdr:nvSpPr>
      <xdr:spPr>
        <a:xfrm>
          <a:off x="1792732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50165</xdr:rowOff>
    </xdr:from>
    <xdr:to xmlns:xdr="http://schemas.openxmlformats.org/drawingml/2006/spreadsheetDrawing">
      <xdr:col>110</xdr:col>
      <xdr:colOff>0</xdr:colOff>
      <xdr:row>29</xdr:row>
      <xdr:rowOff>133350</xdr:rowOff>
    </xdr:to>
    <xdr:sp macro="" textlink="">
      <xdr:nvSpPr>
        <xdr:cNvPr id="448" name="正方形/長方形 447"/>
        <xdr:cNvSpPr/>
      </xdr:nvSpPr>
      <xdr:spPr>
        <a:xfrm>
          <a:off x="1891284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164465</xdr:rowOff>
    </xdr:to>
    <xdr:sp macro="" textlink="">
      <xdr:nvSpPr>
        <xdr:cNvPr id="449" name="正方形/長方形 448"/>
        <xdr:cNvSpPr/>
      </xdr:nvSpPr>
      <xdr:spPr>
        <a:xfrm>
          <a:off x="1891284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50165</xdr:rowOff>
    </xdr:from>
    <xdr:to xmlns:xdr="http://schemas.openxmlformats.org/drawingml/2006/spreadsheetDrawing">
      <xdr:col>116</xdr:col>
      <xdr:colOff>0</xdr:colOff>
      <xdr:row>29</xdr:row>
      <xdr:rowOff>133350</xdr:rowOff>
    </xdr:to>
    <xdr:sp macro="" textlink="">
      <xdr:nvSpPr>
        <xdr:cNvPr id="450" name="正方形/長方形 449"/>
        <xdr:cNvSpPr/>
      </xdr:nvSpPr>
      <xdr:spPr>
        <a:xfrm>
          <a:off x="20025360" y="4850765"/>
          <a:ext cx="14833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164465</xdr:rowOff>
    </xdr:to>
    <xdr:sp macro="" textlink="">
      <xdr:nvSpPr>
        <xdr:cNvPr id="451" name="正方形/長方形 450"/>
        <xdr:cNvSpPr/>
      </xdr:nvSpPr>
      <xdr:spPr>
        <a:xfrm>
          <a:off x="20025360" y="505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2" name="正方形/長方形 451"/>
        <xdr:cNvSpPr/>
      </xdr:nvSpPr>
      <xdr:spPr>
        <a:xfrm>
          <a:off x="17800320" y="533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25425"/>
    <xdr:sp macro="" textlink="">
      <xdr:nvSpPr>
        <xdr:cNvPr id="453" name="テキスト ボックス 452"/>
        <xdr:cNvSpPr txBox="1"/>
      </xdr:nvSpPr>
      <xdr:spPr>
        <a:xfrm>
          <a:off x="17767300" y="5143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54" name="直線コネクタ 453"/>
        <xdr:cNvCxnSpPr/>
      </xdr:nvCxnSpPr>
      <xdr:spPr>
        <a:xfrm>
          <a:off x="17800320" y="762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37465</xdr:rowOff>
    </xdr:from>
    <xdr:to xmlns:xdr="http://schemas.openxmlformats.org/drawingml/2006/spreadsheetDrawing">
      <xdr:col>120</xdr:col>
      <xdr:colOff>114300</xdr:colOff>
      <xdr:row>42</xdr:row>
      <xdr:rowOff>37465</xdr:rowOff>
    </xdr:to>
    <xdr:cxnSp macro="">
      <xdr:nvCxnSpPr>
        <xdr:cNvPr id="455" name="直線コネクタ 454"/>
        <xdr:cNvCxnSpPr/>
      </xdr:nvCxnSpPr>
      <xdr:spPr>
        <a:xfrm>
          <a:off x="17800320" y="7238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66675</xdr:rowOff>
    </xdr:from>
    <xdr:ext cx="467360" cy="258445"/>
    <xdr:sp macro="" textlink="">
      <xdr:nvSpPr>
        <xdr:cNvPr id="456" name="テキスト ボックス 455"/>
        <xdr:cNvSpPr txBox="1"/>
      </xdr:nvSpPr>
      <xdr:spPr>
        <a:xfrm>
          <a:off x="17348200" y="7096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57" name="直線コネクタ 456"/>
        <xdr:cNvCxnSpPr/>
      </xdr:nvCxnSpPr>
      <xdr:spPr>
        <a:xfrm>
          <a:off x="1780032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7360" cy="258445"/>
    <xdr:sp macro="" textlink="">
      <xdr:nvSpPr>
        <xdr:cNvPr id="458" name="テキスト ボックス 457"/>
        <xdr:cNvSpPr txBox="1"/>
      </xdr:nvSpPr>
      <xdr:spPr>
        <a:xfrm>
          <a:off x="17348200" y="67157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59" name="直線コネクタ 458"/>
        <xdr:cNvCxnSpPr/>
      </xdr:nvCxnSpPr>
      <xdr:spPr>
        <a:xfrm>
          <a:off x="17800320" y="647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161925</xdr:rowOff>
    </xdr:from>
    <xdr:ext cx="467360" cy="258445"/>
    <xdr:sp macro="" textlink="">
      <xdr:nvSpPr>
        <xdr:cNvPr id="460" name="テキスト ボックス 459"/>
        <xdr:cNvSpPr txBox="1"/>
      </xdr:nvSpPr>
      <xdr:spPr>
        <a:xfrm>
          <a:off x="17348200" y="6334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94615</xdr:rowOff>
    </xdr:from>
    <xdr:to xmlns:xdr="http://schemas.openxmlformats.org/drawingml/2006/spreadsheetDrawing">
      <xdr:col>120</xdr:col>
      <xdr:colOff>114300</xdr:colOff>
      <xdr:row>35</xdr:row>
      <xdr:rowOff>94615</xdr:rowOff>
    </xdr:to>
    <xdr:cxnSp macro="">
      <xdr:nvCxnSpPr>
        <xdr:cNvPr id="461" name="直線コネクタ 460"/>
        <xdr:cNvCxnSpPr/>
      </xdr:nvCxnSpPr>
      <xdr:spPr>
        <a:xfrm>
          <a:off x="17800320" y="6095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123825</xdr:rowOff>
    </xdr:from>
    <xdr:ext cx="467360" cy="257810"/>
    <xdr:sp macro="" textlink="">
      <xdr:nvSpPr>
        <xdr:cNvPr id="462" name="テキスト ボックス 461"/>
        <xdr:cNvSpPr txBox="1"/>
      </xdr:nvSpPr>
      <xdr:spPr>
        <a:xfrm>
          <a:off x="17348200" y="5953125"/>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63" name="直線コネクタ 462"/>
        <xdr:cNvCxnSpPr/>
      </xdr:nvCxnSpPr>
      <xdr:spPr>
        <a:xfrm>
          <a:off x="17800320" y="571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7360" cy="257810"/>
    <xdr:sp macro="" textlink="">
      <xdr:nvSpPr>
        <xdr:cNvPr id="464" name="テキスト ボックス 463"/>
        <xdr:cNvSpPr txBox="1"/>
      </xdr:nvSpPr>
      <xdr:spPr>
        <a:xfrm>
          <a:off x="17348200" y="5572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65" name="直線コネクタ 464"/>
        <xdr:cNvCxnSpPr/>
      </xdr:nvCxnSpPr>
      <xdr:spPr>
        <a:xfrm>
          <a:off x="17800320" y="533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47625</xdr:rowOff>
    </xdr:from>
    <xdr:ext cx="467360" cy="259080"/>
    <xdr:sp macro="" textlink="">
      <xdr:nvSpPr>
        <xdr:cNvPr id="466" name="テキスト ボックス 465"/>
        <xdr:cNvSpPr txBox="1"/>
      </xdr:nvSpPr>
      <xdr:spPr>
        <a:xfrm>
          <a:off x="17348200" y="5191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7" name="【認定こども園・幼稚園・保育所】&#10;一人当たり面積グラフ枠"/>
        <xdr:cNvSpPr/>
      </xdr:nvSpPr>
      <xdr:spPr>
        <a:xfrm>
          <a:off x="17800320" y="533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144145</xdr:rowOff>
    </xdr:from>
    <xdr:to xmlns:xdr="http://schemas.openxmlformats.org/drawingml/2006/spreadsheetDrawing">
      <xdr:col>116</xdr:col>
      <xdr:colOff>62865</xdr:colOff>
      <xdr:row>41</xdr:row>
      <xdr:rowOff>166370</xdr:rowOff>
    </xdr:to>
    <xdr:cxnSp macro="">
      <xdr:nvCxnSpPr>
        <xdr:cNvPr id="468" name="直線コネクタ 467"/>
        <xdr:cNvCxnSpPr/>
      </xdr:nvCxnSpPr>
      <xdr:spPr>
        <a:xfrm flipV="1">
          <a:off x="21571585" y="5973445"/>
          <a:ext cx="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167640</xdr:rowOff>
    </xdr:from>
    <xdr:ext cx="469900" cy="258445"/>
    <xdr:sp macro="" textlink="">
      <xdr:nvSpPr>
        <xdr:cNvPr id="469" name="【認定こども園・幼稚園・保育所】&#10;一人当たり面積最小値テキスト"/>
        <xdr:cNvSpPr txBox="1"/>
      </xdr:nvSpPr>
      <xdr:spPr>
        <a:xfrm>
          <a:off x="21610320" y="71970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166370</xdr:rowOff>
    </xdr:from>
    <xdr:to xmlns:xdr="http://schemas.openxmlformats.org/drawingml/2006/spreadsheetDrawing">
      <xdr:col>116</xdr:col>
      <xdr:colOff>152400</xdr:colOff>
      <xdr:row>41</xdr:row>
      <xdr:rowOff>166370</xdr:rowOff>
    </xdr:to>
    <xdr:cxnSp macro="">
      <xdr:nvCxnSpPr>
        <xdr:cNvPr id="470" name="直線コネクタ 469"/>
        <xdr:cNvCxnSpPr/>
      </xdr:nvCxnSpPr>
      <xdr:spPr>
        <a:xfrm>
          <a:off x="21488400" y="7195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90170</xdr:rowOff>
    </xdr:from>
    <xdr:ext cx="469900" cy="257810"/>
    <xdr:sp macro="" textlink="">
      <xdr:nvSpPr>
        <xdr:cNvPr id="471" name="【認定こども園・幼稚園・保育所】&#10;一人当たり面積最大値テキスト"/>
        <xdr:cNvSpPr txBox="1"/>
      </xdr:nvSpPr>
      <xdr:spPr>
        <a:xfrm>
          <a:off x="21610320" y="57480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144145</xdr:rowOff>
    </xdr:from>
    <xdr:to xmlns:xdr="http://schemas.openxmlformats.org/drawingml/2006/spreadsheetDrawing">
      <xdr:col>116</xdr:col>
      <xdr:colOff>152400</xdr:colOff>
      <xdr:row>34</xdr:row>
      <xdr:rowOff>144145</xdr:rowOff>
    </xdr:to>
    <xdr:cxnSp macro="">
      <xdr:nvCxnSpPr>
        <xdr:cNvPr id="472" name="直線コネクタ 471"/>
        <xdr:cNvCxnSpPr/>
      </xdr:nvCxnSpPr>
      <xdr:spPr>
        <a:xfrm>
          <a:off x="21488400" y="59734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127635</xdr:rowOff>
    </xdr:from>
    <xdr:ext cx="469900" cy="258445"/>
    <xdr:sp macro="" textlink="">
      <xdr:nvSpPr>
        <xdr:cNvPr id="473" name="【認定こども園・幼稚園・保育所】&#10;一人当たり面積平均値テキスト"/>
        <xdr:cNvSpPr txBox="1"/>
      </xdr:nvSpPr>
      <xdr:spPr>
        <a:xfrm>
          <a:off x="21610320" y="68141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149225</xdr:rowOff>
    </xdr:from>
    <xdr:to xmlns:xdr="http://schemas.openxmlformats.org/drawingml/2006/spreadsheetDrawing">
      <xdr:col>116</xdr:col>
      <xdr:colOff>114300</xdr:colOff>
      <xdr:row>40</xdr:row>
      <xdr:rowOff>80010</xdr:rowOff>
    </xdr:to>
    <xdr:sp macro="" textlink="">
      <xdr:nvSpPr>
        <xdr:cNvPr id="474" name="フローチャート: 判断 473"/>
        <xdr:cNvSpPr/>
      </xdr:nvSpPr>
      <xdr:spPr>
        <a:xfrm>
          <a:off x="21521420" y="6835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0</xdr:rowOff>
    </xdr:from>
    <xdr:to xmlns:xdr="http://schemas.openxmlformats.org/drawingml/2006/spreadsheetDrawing">
      <xdr:col>112</xdr:col>
      <xdr:colOff>38100</xdr:colOff>
      <xdr:row>40</xdr:row>
      <xdr:rowOff>101600</xdr:rowOff>
    </xdr:to>
    <xdr:sp macro="" textlink="">
      <xdr:nvSpPr>
        <xdr:cNvPr id="475" name="フローチャート: 判断 474"/>
        <xdr:cNvSpPr/>
      </xdr:nvSpPr>
      <xdr:spPr>
        <a:xfrm>
          <a:off x="20708620" y="68580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635</xdr:rowOff>
    </xdr:from>
    <xdr:to xmlns:xdr="http://schemas.openxmlformats.org/drawingml/2006/spreadsheetDrawing">
      <xdr:col>107</xdr:col>
      <xdr:colOff>101600</xdr:colOff>
      <xdr:row>40</xdr:row>
      <xdr:rowOff>102235</xdr:rowOff>
    </xdr:to>
    <xdr:sp macro="" textlink="">
      <xdr:nvSpPr>
        <xdr:cNvPr id="476" name="フローチャート: 判断 475"/>
        <xdr:cNvSpPr/>
      </xdr:nvSpPr>
      <xdr:spPr>
        <a:xfrm>
          <a:off x="19839940" y="68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9525</xdr:rowOff>
    </xdr:from>
    <xdr:to xmlns:xdr="http://schemas.openxmlformats.org/drawingml/2006/spreadsheetDrawing">
      <xdr:col>102</xdr:col>
      <xdr:colOff>165100</xdr:colOff>
      <xdr:row>40</xdr:row>
      <xdr:rowOff>111760</xdr:rowOff>
    </xdr:to>
    <xdr:sp macro="" textlink="">
      <xdr:nvSpPr>
        <xdr:cNvPr id="477" name="フローチャート: 判断 476"/>
        <xdr:cNvSpPr/>
      </xdr:nvSpPr>
      <xdr:spPr>
        <a:xfrm>
          <a:off x="18976340" y="6867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14605</xdr:rowOff>
    </xdr:from>
    <xdr:to xmlns:xdr="http://schemas.openxmlformats.org/drawingml/2006/spreadsheetDrawing">
      <xdr:col>98</xdr:col>
      <xdr:colOff>38100</xdr:colOff>
      <xdr:row>40</xdr:row>
      <xdr:rowOff>116840</xdr:rowOff>
    </xdr:to>
    <xdr:sp macro="" textlink="">
      <xdr:nvSpPr>
        <xdr:cNvPr id="478" name="フローチャート: 判断 477"/>
        <xdr:cNvSpPr/>
      </xdr:nvSpPr>
      <xdr:spPr>
        <a:xfrm>
          <a:off x="18112740" y="687260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73025</xdr:rowOff>
    </xdr:from>
    <xdr:ext cx="761365" cy="258445"/>
    <xdr:sp macro="" textlink="">
      <xdr:nvSpPr>
        <xdr:cNvPr id="479" name="テキスト ボックス 478"/>
        <xdr:cNvSpPr txBox="1"/>
      </xdr:nvSpPr>
      <xdr:spPr>
        <a:xfrm>
          <a:off x="2138680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73025</xdr:rowOff>
    </xdr:from>
    <xdr:ext cx="762000" cy="258445"/>
    <xdr:sp macro="" textlink="">
      <xdr:nvSpPr>
        <xdr:cNvPr id="480" name="テキスト ボックス 479"/>
        <xdr:cNvSpPr txBox="1"/>
      </xdr:nvSpPr>
      <xdr:spPr>
        <a:xfrm>
          <a:off x="2057400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73025</xdr:rowOff>
    </xdr:from>
    <xdr:ext cx="761365" cy="258445"/>
    <xdr:sp macro="" textlink="">
      <xdr:nvSpPr>
        <xdr:cNvPr id="481" name="テキスト ボックス 480"/>
        <xdr:cNvSpPr txBox="1"/>
      </xdr:nvSpPr>
      <xdr:spPr>
        <a:xfrm>
          <a:off x="19705320" y="7616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73025</xdr:rowOff>
    </xdr:from>
    <xdr:ext cx="762000" cy="258445"/>
    <xdr:sp macro="" textlink="">
      <xdr:nvSpPr>
        <xdr:cNvPr id="482" name="テキスト ボックス 481"/>
        <xdr:cNvSpPr txBox="1"/>
      </xdr:nvSpPr>
      <xdr:spPr>
        <a:xfrm>
          <a:off x="1884172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73025</xdr:rowOff>
    </xdr:from>
    <xdr:ext cx="762000" cy="258445"/>
    <xdr:sp macro="" textlink="">
      <xdr:nvSpPr>
        <xdr:cNvPr id="483" name="テキスト ボックス 482"/>
        <xdr:cNvSpPr txBox="1"/>
      </xdr:nvSpPr>
      <xdr:spPr>
        <a:xfrm>
          <a:off x="17978120" y="761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167640</xdr:rowOff>
    </xdr:from>
    <xdr:to xmlns:xdr="http://schemas.openxmlformats.org/drawingml/2006/spreadsheetDrawing">
      <xdr:col>116</xdr:col>
      <xdr:colOff>114300</xdr:colOff>
      <xdr:row>37</xdr:row>
      <xdr:rowOff>97790</xdr:rowOff>
    </xdr:to>
    <xdr:sp macro="" textlink="">
      <xdr:nvSpPr>
        <xdr:cNvPr id="484" name="楕円 483"/>
        <xdr:cNvSpPr/>
      </xdr:nvSpPr>
      <xdr:spPr>
        <a:xfrm>
          <a:off x="2152142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36</xdr:row>
      <xdr:rowOff>19050</xdr:rowOff>
    </xdr:from>
    <xdr:ext cx="469900" cy="258445"/>
    <xdr:sp macro="" textlink="">
      <xdr:nvSpPr>
        <xdr:cNvPr id="485" name="【認定こども園・幼稚園・保育所】&#10;一人当たり面積該当値テキスト"/>
        <xdr:cNvSpPr txBox="1"/>
      </xdr:nvSpPr>
      <xdr:spPr>
        <a:xfrm>
          <a:off x="21610320" y="61912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13335</xdr:rowOff>
    </xdr:from>
    <xdr:to xmlns:xdr="http://schemas.openxmlformats.org/drawingml/2006/spreadsheetDrawing">
      <xdr:col>112</xdr:col>
      <xdr:colOff>38100</xdr:colOff>
      <xdr:row>37</xdr:row>
      <xdr:rowOff>115570</xdr:rowOff>
    </xdr:to>
    <xdr:sp macro="" textlink="">
      <xdr:nvSpPr>
        <xdr:cNvPr id="486" name="楕円 485"/>
        <xdr:cNvSpPr/>
      </xdr:nvSpPr>
      <xdr:spPr>
        <a:xfrm>
          <a:off x="20708620" y="635698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37</xdr:row>
      <xdr:rowOff>46355</xdr:rowOff>
    </xdr:from>
    <xdr:to xmlns:xdr="http://schemas.openxmlformats.org/drawingml/2006/spreadsheetDrawing">
      <xdr:col>116</xdr:col>
      <xdr:colOff>63500</xdr:colOff>
      <xdr:row>37</xdr:row>
      <xdr:rowOff>64770</xdr:rowOff>
    </xdr:to>
    <xdr:cxnSp macro="">
      <xdr:nvCxnSpPr>
        <xdr:cNvPr id="487" name="直線コネクタ 486"/>
        <xdr:cNvCxnSpPr/>
      </xdr:nvCxnSpPr>
      <xdr:spPr>
        <a:xfrm flipV="1">
          <a:off x="20759420" y="6390005"/>
          <a:ext cx="8128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22860</xdr:rowOff>
    </xdr:from>
    <xdr:to xmlns:xdr="http://schemas.openxmlformats.org/drawingml/2006/spreadsheetDrawing">
      <xdr:col>107</xdr:col>
      <xdr:colOff>101600</xdr:colOff>
      <xdr:row>37</xdr:row>
      <xdr:rowOff>123825</xdr:rowOff>
    </xdr:to>
    <xdr:sp macro="" textlink="">
      <xdr:nvSpPr>
        <xdr:cNvPr id="488" name="楕円 487"/>
        <xdr:cNvSpPr/>
      </xdr:nvSpPr>
      <xdr:spPr>
        <a:xfrm>
          <a:off x="19839940" y="6366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64770</xdr:rowOff>
    </xdr:from>
    <xdr:to xmlns:xdr="http://schemas.openxmlformats.org/drawingml/2006/spreadsheetDrawing">
      <xdr:col>111</xdr:col>
      <xdr:colOff>177800</xdr:colOff>
      <xdr:row>37</xdr:row>
      <xdr:rowOff>73025</xdr:rowOff>
    </xdr:to>
    <xdr:cxnSp macro="">
      <xdr:nvCxnSpPr>
        <xdr:cNvPr id="489" name="直線コネクタ 488"/>
        <xdr:cNvCxnSpPr/>
      </xdr:nvCxnSpPr>
      <xdr:spPr>
        <a:xfrm flipV="1">
          <a:off x="19890740" y="6408420"/>
          <a:ext cx="8686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158750</xdr:rowOff>
    </xdr:from>
    <xdr:to xmlns:xdr="http://schemas.openxmlformats.org/drawingml/2006/spreadsheetDrawing">
      <xdr:col>102</xdr:col>
      <xdr:colOff>165100</xdr:colOff>
      <xdr:row>40</xdr:row>
      <xdr:rowOff>88900</xdr:rowOff>
    </xdr:to>
    <xdr:sp macro="" textlink="">
      <xdr:nvSpPr>
        <xdr:cNvPr id="490" name="楕円 489"/>
        <xdr:cNvSpPr/>
      </xdr:nvSpPr>
      <xdr:spPr>
        <a:xfrm>
          <a:off x="1897634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73025</xdr:rowOff>
    </xdr:from>
    <xdr:to xmlns:xdr="http://schemas.openxmlformats.org/drawingml/2006/spreadsheetDrawing">
      <xdr:col>107</xdr:col>
      <xdr:colOff>50800</xdr:colOff>
      <xdr:row>40</xdr:row>
      <xdr:rowOff>38100</xdr:rowOff>
    </xdr:to>
    <xdr:cxnSp macro="">
      <xdr:nvCxnSpPr>
        <xdr:cNvPr id="491" name="直線コネクタ 490"/>
        <xdr:cNvCxnSpPr/>
      </xdr:nvCxnSpPr>
      <xdr:spPr>
        <a:xfrm flipV="1">
          <a:off x="19027140" y="6416675"/>
          <a:ext cx="863600" cy="479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160655</xdr:rowOff>
    </xdr:from>
    <xdr:to xmlns:xdr="http://schemas.openxmlformats.org/drawingml/2006/spreadsheetDrawing">
      <xdr:col>98</xdr:col>
      <xdr:colOff>38100</xdr:colOff>
      <xdr:row>40</xdr:row>
      <xdr:rowOff>90805</xdr:rowOff>
    </xdr:to>
    <xdr:sp macro="" textlink="">
      <xdr:nvSpPr>
        <xdr:cNvPr id="492" name="楕円 491"/>
        <xdr:cNvSpPr/>
      </xdr:nvSpPr>
      <xdr:spPr>
        <a:xfrm>
          <a:off x="18112740" y="68472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38100</xdr:rowOff>
    </xdr:from>
    <xdr:to xmlns:xdr="http://schemas.openxmlformats.org/drawingml/2006/spreadsheetDrawing">
      <xdr:col>102</xdr:col>
      <xdr:colOff>114300</xdr:colOff>
      <xdr:row>40</xdr:row>
      <xdr:rowOff>40640</xdr:rowOff>
    </xdr:to>
    <xdr:cxnSp macro="">
      <xdr:nvCxnSpPr>
        <xdr:cNvPr id="493" name="直線コネクタ 492"/>
        <xdr:cNvCxnSpPr/>
      </xdr:nvCxnSpPr>
      <xdr:spPr>
        <a:xfrm flipV="1">
          <a:off x="18163540" y="689610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40</xdr:row>
      <xdr:rowOff>92075</xdr:rowOff>
    </xdr:from>
    <xdr:ext cx="469900" cy="258445"/>
    <xdr:sp macro="" textlink="">
      <xdr:nvSpPr>
        <xdr:cNvPr id="494" name="n_1aveValue【認定こども園・幼稚園・保育所】&#10;一人当たり面積"/>
        <xdr:cNvSpPr txBox="1"/>
      </xdr:nvSpPr>
      <xdr:spPr>
        <a:xfrm>
          <a:off x="20516850" y="69500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93345</xdr:rowOff>
    </xdr:from>
    <xdr:ext cx="469265" cy="259080"/>
    <xdr:sp macro="" textlink="">
      <xdr:nvSpPr>
        <xdr:cNvPr id="495" name="n_2aveValue【認定こども園・幼稚園・保育所】&#10;一人当たり面積"/>
        <xdr:cNvSpPr txBox="1"/>
      </xdr:nvSpPr>
      <xdr:spPr>
        <a:xfrm>
          <a:off x="19660870" y="69513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102235</xdr:rowOff>
    </xdr:from>
    <xdr:ext cx="469265" cy="259080"/>
    <xdr:sp macro="" textlink="">
      <xdr:nvSpPr>
        <xdr:cNvPr id="496" name="n_3aveValue【認定こども園・幼稚園・保育所】&#10;一人当たり面積"/>
        <xdr:cNvSpPr txBox="1"/>
      </xdr:nvSpPr>
      <xdr:spPr>
        <a:xfrm>
          <a:off x="18797270" y="69602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107315</xdr:rowOff>
    </xdr:from>
    <xdr:ext cx="469900" cy="258445"/>
    <xdr:sp macro="" textlink="">
      <xdr:nvSpPr>
        <xdr:cNvPr id="497" name="n_4aveValue【認定こども園・幼稚園・保育所】&#10;一人当たり面積"/>
        <xdr:cNvSpPr txBox="1"/>
      </xdr:nvSpPr>
      <xdr:spPr>
        <a:xfrm>
          <a:off x="17933670" y="69653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35</xdr:row>
      <xdr:rowOff>132080</xdr:rowOff>
    </xdr:from>
    <xdr:ext cx="469900" cy="258445"/>
    <xdr:sp macro="" textlink="">
      <xdr:nvSpPr>
        <xdr:cNvPr id="498" name="n_1mainValue【認定こども園・幼稚園・保育所】&#10;一人当たり面積"/>
        <xdr:cNvSpPr txBox="1"/>
      </xdr:nvSpPr>
      <xdr:spPr>
        <a:xfrm>
          <a:off x="20516850" y="61328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35</xdr:row>
      <xdr:rowOff>140335</xdr:rowOff>
    </xdr:from>
    <xdr:ext cx="469265" cy="259080"/>
    <xdr:sp macro="" textlink="">
      <xdr:nvSpPr>
        <xdr:cNvPr id="499" name="n_2mainValue【認定こども園・幼稚園・保育所】&#10;一人当たり面積"/>
        <xdr:cNvSpPr txBox="1"/>
      </xdr:nvSpPr>
      <xdr:spPr>
        <a:xfrm>
          <a:off x="19660870" y="61410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105410</xdr:rowOff>
    </xdr:from>
    <xdr:ext cx="469265" cy="258445"/>
    <xdr:sp macro="" textlink="">
      <xdr:nvSpPr>
        <xdr:cNvPr id="500" name="n_3mainValue【認定こども園・幼稚園・保育所】&#10;一人当たり面積"/>
        <xdr:cNvSpPr txBox="1"/>
      </xdr:nvSpPr>
      <xdr:spPr>
        <a:xfrm>
          <a:off x="18797270" y="66205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107315</xdr:rowOff>
    </xdr:from>
    <xdr:ext cx="469900" cy="258445"/>
    <xdr:sp macro="" textlink="">
      <xdr:nvSpPr>
        <xdr:cNvPr id="501" name="n_4mainValue【認定こども園・幼稚園・保育所】&#10;一人当たり面積"/>
        <xdr:cNvSpPr txBox="1"/>
      </xdr:nvSpPr>
      <xdr:spPr>
        <a:xfrm>
          <a:off x="17933670" y="66224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2" name="正方形/長方形 501"/>
        <xdr:cNvSpPr/>
      </xdr:nvSpPr>
      <xdr:spPr>
        <a:xfrm>
          <a:off x="12115800" y="800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3" name="正方形/長方形 502"/>
        <xdr:cNvSpPr/>
      </xdr:nvSpPr>
      <xdr:spPr>
        <a:xfrm>
          <a:off x="122377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31115</xdr:rowOff>
    </xdr:to>
    <xdr:sp macro="" textlink="">
      <xdr:nvSpPr>
        <xdr:cNvPr id="504" name="正方形/長方形 503"/>
        <xdr:cNvSpPr/>
      </xdr:nvSpPr>
      <xdr:spPr>
        <a:xfrm>
          <a:off x="122377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5" name="正方形/長方形 504"/>
        <xdr:cNvSpPr/>
      </xdr:nvSpPr>
      <xdr:spPr>
        <a:xfrm>
          <a:off x="132283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31115</xdr:rowOff>
    </xdr:to>
    <xdr:sp macro="" textlink="">
      <xdr:nvSpPr>
        <xdr:cNvPr id="506" name="正方形/長方形 505"/>
        <xdr:cNvSpPr/>
      </xdr:nvSpPr>
      <xdr:spPr>
        <a:xfrm>
          <a:off x="132283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07" name="正方形/長方形 506"/>
        <xdr:cNvSpPr/>
      </xdr:nvSpPr>
      <xdr:spPr>
        <a:xfrm>
          <a:off x="1434084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31115</xdr:rowOff>
    </xdr:to>
    <xdr:sp macro="" textlink="">
      <xdr:nvSpPr>
        <xdr:cNvPr id="508" name="正方形/長方形 507"/>
        <xdr:cNvSpPr/>
      </xdr:nvSpPr>
      <xdr:spPr>
        <a:xfrm>
          <a:off x="1434084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09" name="正方形/長方形 508"/>
        <xdr:cNvSpPr/>
      </xdr:nvSpPr>
      <xdr:spPr>
        <a:xfrm>
          <a:off x="12115800" y="914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37465</xdr:rowOff>
    </xdr:from>
    <xdr:ext cx="297815" cy="225425"/>
    <xdr:sp macro="" textlink="">
      <xdr:nvSpPr>
        <xdr:cNvPr id="510" name="テキスト ボックス 509"/>
        <xdr:cNvSpPr txBox="1"/>
      </xdr:nvSpPr>
      <xdr:spPr>
        <a:xfrm>
          <a:off x="12077700" y="8952865"/>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1" name="直線コネクタ 510"/>
        <xdr:cNvCxnSpPr/>
      </xdr:nvCxnSpPr>
      <xdr:spPr>
        <a:xfrm>
          <a:off x="12115800" y="1143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7360" cy="257810"/>
    <xdr:sp macro="" textlink="">
      <xdr:nvSpPr>
        <xdr:cNvPr id="512" name="テキスト ボックス 511"/>
        <xdr:cNvSpPr txBox="1"/>
      </xdr:nvSpPr>
      <xdr:spPr>
        <a:xfrm>
          <a:off x="11663680" y="1128776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130175</xdr:rowOff>
    </xdr:from>
    <xdr:to xmlns:xdr="http://schemas.openxmlformats.org/drawingml/2006/spreadsheetDrawing">
      <xdr:col>89</xdr:col>
      <xdr:colOff>177800</xdr:colOff>
      <xdr:row>64</xdr:row>
      <xdr:rowOff>130175</xdr:rowOff>
    </xdr:to>
    <xdr:cxnSp macro="">
      <xdr:nvCxnSpPr>
        <xdr:cNvPr id="513" name="直線コネクタ 512"/>
        <xdr:cNvCxnSpPr/>
      </xdr:nvCxnSpPr>
      <xdr:spPr>
        <a:xfrm>
          <a:off x="12115800" y="111029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159385</xdr:rowOff>
    </xdr:from>
    <xdr:ext cx="467360" cy="259080"/>
    <xdr:sp macro="" textlink="">
      <xdr:nvSpPr>
        <xdr:cNvPr id="514" name="テキスト ボックス 513"/>
        <xdr:cNvSpPr txBox="1"/>
      </xdr:nvSpPr>
      <xdr:spPr>
        <a:xfrm>
          <a:off x="11663680" y="109607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15" name="直線コネクタ 514"/>
        <xdr:cNvCxnSpPr/>
      </xdr:nvCxnSpPr>
      <xdr:spPr>
        <a:xfrm>
          <a:off x="12115800" y="1077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3810</xdr:rowOff>
    </xdr:from>
    <xdr:ext cx="403225" cy="259080"/>
    <xdr:sp macro="" textlink="">
      <xdr:nvSpPr>
        <xdr:cNvPr id="516" name="テキスト ボックス 515"/>
        <xdr:cNvSpPr txBox="1"/>
      </xdr:nvSpPr>
      <xdr:spPr>
        <a:xfrm>
          <a:off x="11722735" y="10633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162560</xdr:rowOff>
    </xdr:from>
    <xdr:to xmlns:xdr="http://schemas.openxmlformats.org/drawingml/2006/spreadsheetDrawing">
      <xdr:col>89</xdr:col>
      <xdr:colOff>177800</xdr:colOff>
      <xdr:row>60</xdr:row>
      <xdr:rowOff>162560</xdr:rowOff>
    </xdr:to>
    <xdr:cxnSp macro="">
      <xdr:nvCxnSpPr>
        <xdr:cNvPr id="517" name="直線コネクタ 516"/>
        <xdr:cNvCxnSpPr/>
      </xdr:nvCxnSpPr>
      <xdr:spPr>
        <a:xfrm>
          <a:off x="12115800" y="10449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518" name="テキスト ボックス 517"/>
        <xdr:cNvSpPr txBox="1"/>
      </xdr:nvSpPr>
      <xdr:spPr>
        <a:xfrm>
          <a:off x="1172273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19" name="直線コネクタ 518"/>
        <xdr:cNvCxnSpPr/>
      </xdr:nvCxnSpPr>
      <xdr:spPr>
        <a:xfrm>
          <a:off x="12115800" y="1012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36830</xdr:rowOff>
    </xdr:from>
    <xdr:ext cx="403225" cy="259080"/>
    <xdr:sp macro="" textlink="">
      <xdr:nvSpPr>
        <xdr:cNvPr id="520" name="テキスト ボックス 519"/>
        <xdr:cNvSpPr txBox="1"/>
      </xdr:nvSpPr>
      <xdr:spPr>
        <a:xfrm>
          <a:off x="11722735" y="99809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21" name="直線コネクタ 520"/>
        <xdr:cNvCxnSpPr/>
      </xdr:nvCxnSpPr>
      <xdr:spPr>
        <a:xfrm>
          <a:off x="12115800" y="979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7810"/>
    <xdr:sp macro="" textlink="">
      <xdr:nvSpPr>
        <xdr:cNvPr id="522" name="テキスト ボックス 521"/>
        <xdr:cNvSpPr txBox="1"/>
      </xdr:nvSpPr>
      <xdr:spPr>
        <a:xfrm>
          <a:off x="1172273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23" name="直線コネクタ 522"/>
        <xdr:cNvCxnSpPr/>
      </xdr:nvCxnSpPr>
      <xdr:spPr>
        <a:xfrm>
          <a:off x="12115800" y="947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69215</xdr:rowOff>
    </xdr:from>
    <xdr:ext cx="339090" cy="258445"/>
    <xdr:sp macro="" textlink="">
      <xdr:nvSpPr>
        <xdr:cNvPr id="524" name="テキスト ボックス 523"/>
        <xdr:cNvSpPr txBox="1"/>
      </xdr:nvSpPr>
      <xdr:spPr>
        <a:xfrm>
          <a:off x="11786870" y="9327515"/>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5" name="直線コネクタ 524"/>
        <xdr:cNvCxnSpPr/>
      </xdr:nvCxnSpPr>
      <xdr:spPr>
        <a:xfrm>
          <a:off x="12115800" y="914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6" name="【学校施設】&#10;有形固定資産減価償却率グラフ枠"/>
        <xdr:cNvSpPr/>
      </xdr:nvSpPr>
      <xdr:spPr>
        <a:xfrm>
          <a:off x="12115800" y="914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27940</xdr:rowOff>
    </xdr:from>
    <xdr:to xmlns:xdr="http://schemas.openxmlformats.org/drawingml/2006/spreadsheetDrawing">
      <xdr:col>85</xdr:col>
      <xdr:colOff>126365</xdr:colOff>
      <xdr:row>64</xdr:row>
      <xdr:rowOff>130175</xdr:rowOff>
    </xdr:to>
    <xdr:cxnSp macro="">
      <xdr:nvCxnSpPr>
        <xdr:cNvPr id="527" name="直線コネクタ 526"/>
        <xdr:cNvCxnSpPr/>
      </xdr:nvCxnSpPr>
      <xdr:spPr>
        <a:xfrm flipV="1">
          <a:off x="15887065" y="9629140"/>
          <a:ext cx="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8445"/>
    <xdr:sp macro="" textlink="">
      <xdr:nvSpPr>
        <xdr:cNvPr id="528" name="【学校施設】&#10;有形固定資産減価償却率最小値テキスト"/>
        <xdr:cNvSpPr txBox="1"/>
      </xdr:nvSpPr>
      <xdr:spPr>
        <a:xfrm>
          <a:off x="159258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130175</xdr:rowOff>
    </xdr:from>
    <xdr:to xmlns:xdr="http://schemas.openxmlformats.org/drawingml/2006/spreadsheetDrawing">
      <xdr:col>86</xdr:col>
      <xdr:colOff>25400</xdr:colOff>
      <xdr:row>64</xdr:row>
      <xdr:rowOff>130175</xdr:rowOff>
    </xdr:to>
    <xdr:cxnSp macro="">
      <xdr:nvCxnSpPr>
        <xdr:cNvPr id="529" name="直線コネクタ 528"/>
        <xdr:cNvCxnSpPr/>
      </xdr:nvCxnSpPr>
      <xdr:spPr>
        <a:xfrm>
          <a:off x="15798800" y="111029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146050</xdr:rowOff>
    </xdr:from>
    <xdr:ext cx="340360" cy="257810"/>
    <xdr:sp macro="" textlink="">
      <xdr:nvSpPr>
        <xdr:cNvPr id="530" name="【学校施設】&#10;有形固定資産減価償却率最大値テキスト"/>
        <xdr:cNvSpPr txBox="1"/>
      </xdr:nvSpPr>
      <xdr:spPr>
        <a:xfrm>
          <a:off x="15925800" y="940435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27940</xdr:rowOff>
    </xdr:from>
    <xdr:to xmlns:xdr="http://schemas.openxmlformats.org/drawingml/2006/spreadsheetDrawing">
      <xdr:col>86</xdr:col>
      <xdr:colOff>25400</xdr:colOff>
      <xdr:row>56</xdr:row>
      <xdr:rowOff>27940</xdr:rowOff>
    </xdr:to>
    <xdr:cxnSp macro="">
      <xdr:nvCxnSpPr>
        <xdr:cNvPr id="531" name="直線コネクタ 530"/>
        <xdr:cNvCxnSpPr/>
      </xdr:nvCxnSpPr>
      <xdr:spPr>
        <a:xfrm>
          <a:off x="15798800" y="96291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139700</xdr:rowOff>
    </xdr:from>
    <xdr:ext cx="405130" cy="259080"/>
    <xdr:sp macro="" textlink="">
      <xdr:nvSpPr>
        <xdr:cNvPr id="532" name="【学校施設】&#10;有形固定資産減価償却率平均値テキスト"/>
        <xdr:cNvSpPr txBox="1"/>
      </xdr:nvSpPr>
      <xdr:spPr>
        <a:xfrm>
          <a:off x="15925800" y="104267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160655</xdr:rowOff>
    </xdr:from>
    <xdr:to xmlns:xdr="http://schemas.openxmlformats.org/drawingml/2006/spreadsheetDrawing">
      <xdr:col>85</xdr:col>
      <xdr:colOff>177800</xdr:colOff>
      <xdr:row>61</xdr:row>
      <xdr:rowOff>90805</xdr:rowOff>
    </xdr:to>
    <xdr:sp macro="" textlink="">
      <xdr:nvSpPr>
        <xdr:cNvPr id="533" name="フローチャート: 判断 532"/>
        <xdr:cNvSpPr/>
      </xdr:nvSpPr>
      <xdr:spPr>
        <a:xfrm>
          <a:off x="15836900" y="1044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166370</xdr:rowOff>
    </xdr:from>
    <xdr:to xmlns:xdr="http://schemas.openxmlformats.org/drawingml/2006/spreadsheetDrawing">
      <xdr:col>81</xdr:col>
      <xdr:colOff>101600</xdr:colOff>
      <xdr:row>61</xdr:row>
      <xdr:rowOff>95885</xdr:rowOff>
    </xdr:to>
    <xdr:sp macro="" textlink="">
      <xdr:nvSpPr>
        <xdr:cNvPr id="534" name="フローチャート: 判断 533"/>
        <xdr:cNvSpPr/>
      </xdr:nvSpPr>
      <xdr:spPr>
        <a:xfrm>
          <a:off x="15019020" y="10453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126365</xdr:rowOff>
    </xdr:from>
    <xdr:to xmlns:xdr="http://schemas.openxmlformats.org/drawingml/2006/spreadsheetDrawing">
      <xdr:col>76</xdr:col>
      <xdr:colOff>165100</xdr:colOff>
      <xdr:row>61</xdr:row>
      <xdr:rowOff>57150</xdr:rowOff>
    </xdr:to>
    <xdr:sp macro="" textlink="">
      <xdr:nvSpPr>
        <xdr:cNvPr id="535" name="フローチャート: 判断 534"/>
        <xdr:cNvSpPr/>
      </xdr:nvSpPr>
      <xdr:spPr>
        <a:xfrm>
          <a:off x="14155420" y="1041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140970</xdr:rowOff>
    </xdr:from>
    <xdr:to xmlns:xdr="http://schemas.openxmlformats.org/drawingml/2006/spreadsheetDrawing">
      <xdr:col>72</xdr:col>
      <xdr:colOff>38100</xdr:colOff>
      <xdr:row>61</xdr:row>
      <xdr:rowOff>71120</xdr:rowOff>
    </xdr:to>
    <xdr:sp macro="" textlink="">
      <xdr:nvSpPr>
        <xdr:cNvPr id="536" name="フローチャート: 判断 535"/>
        <xdr:cNvSpPr/>
      </xdr:nvSpPr>
      <xdr:spPr>
        <a:xfrm>
          <a:off x="13291820" y="104279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99695</xdr:rowOff>
    </xdr:from>
    <xdr:to xmlns:xdr="http://schemas.openxmlformats.org/drawingml/2006/spreadsheetDrawing">
      <xdr:col>67</xdr:col>
      <xdr:colOff>101600</xdr:colOff>
      <xdr:row>61</xdr:row>
      <xdr:rowOff>29845</xdr:rowOff>
    </xdr:to>
    <xdr:sp macro="" textlink="">
      <xdr:nvSpPr>
        <xdr:cNvPr id="537" name="フローチャート: 判断 536"/>
        <xdr:cNvSpPr/>
      </xdr:nvSpPr>
      <xdr:spPr>
        <a:xfrm>
          <a:off x="1242314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38" name="テキスト ボックス 537"/>
        <xdr:cNvSpPr txBox="1"/>
      </xdr:nvSpPr>
      <xdr:spPr>
        <a:xfrm>
          <a:off x="1570228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1365" cy="258445"/>
    <xdr:sp macro="" textlink="">
      <xdr:nvSpPr>
        <xdr:cNvPr id="539" name="テキスト ボックス 538"/>
        <xdr:cNvSpPr txBox="1"/>
      </xdr:nvSpPr>
      <xdr:spPr>
        <a:xfrm>
          <a:off x="148844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40" name="テキスト ボックス 539"/>
        <xdr:cNvSpPr txBox="1"/>
      </xdr:nvSpPr>
      <xdr:spPr>
        <a:xfrm>
          <a:off x="1402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41" name="テキスト ボックス 540"/>
        <xdr:cNvSpPr txBox="1"/>
      </xdr:nvSpPr>
      <xdr:spPr>
        <a:xfrm>
          <a:off x="131572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1365" cy="258445"/>
    <xdr:sp macro="" textlink="">
      <xdr:nvSpPr>
        <xdr:cNvPr id="542" name="テキスト ボックス 541"/>
        <xdr:cNvSpPr txBox="1"/>
      </xdr:nvSpPr>
      <xdr:spPr>
        <a:xfrm>
          <a:off x="1228852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22860</xdr:rowOff>
    </xdr:from>
    <xdr:to xmlns:xdr="http://schemas.openxmlformats.org/drawingml/2006/spreadsheetDrawing">
      <xdr:col>85</xdr:col>
      <xdr:colOff>177800</xdr:colOff>
      <xdr:row>60</xdr:row>
      <xdr:rowOff>123825</xdr:rowOff>
    </xdr:to>
    <xdr:sp macro="" textlink="">
      <xdr:nvSpPr>
        <xdr:cNvPr id="543" name="楕円 542"/>
        <xdr:cNvSpPr/>
      </xdr:nvSpPr>
      <xdr:spPr>
        <a:xfrm>
          <a:off x="15836900" y="1030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45720</xdr:rowOff>
    </xdr:from>
    <xdr:ext cx="405130" cy="259080"/>
    <xdr:sp macro="" textlink="">
      <xdr:nvSpPr>
        <xdr:cNvPr id="544" name="【学校施設】&#10;有形固定資産減価償却率該当値テキスト"/>
        <xdr:cNvSpPr txBox="1"/>
      </xdr:nvSpPr>
      <xdr:spPr>
        <a:xfrm>
          <a:off x="15925800" y="10161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12065</xdr:rowOff>
    </xdr:from>
    <xdr:to xmlns:xdr="http://schemas.openxmlformats.org/drawingml/2006/spreadsheetDrawing">
      <xdr:col>81</xdr:col>
      <xdr:colOff>101600</xdr:colOff>
      <xdr:row>60</xdr:row>
      <xdr:rowOff>114300</xdr:rowOff>
    </xdr:to>
    <xdr:sp macro="" textlink="">
      <xdr:nvSpPr>
        <xdr:cNvPr id="545" name="楕円 544"/>
        <xdr:cNvSpPr/>
      </xdr:nvSpPr>
      <xdr:spPr>
        <a:xfrm>
          <a:off x="15019020" y="10299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63500</xdr:rowOff>
    </xdr:from>
    <xdr:to xmlns:xdr="http://schemas.openxmlformats.org/drawingml/2006/spreadsheetDrawing">
      <xdr:col>85</xdr:col>
      <xdr:colOff>127000</xdr:colOff>
      <xdr:row>60</xdr:row>
      <xdr:rowOff>73025</xdr:rowOff>
    </xdr:to>
    <xdr:cxnSp macro="">
      <xdr:nvCxnSpPr>
        <xdr:cNvPr id="546" name="直線コネクタ 545"/>
        <xdr:cNvCxnSpPr/>
      </xdr:nvCxnSpPr>
      <xdr:spPr>
        <a:xfrm>
          <a:off x="15069820" y="10350500"/>
          <a:ext cx="8178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19685</xdr:rowOff>
    </xdr:from>
    <xdr:to xmlns:xdr="http://schemas.openxmlformats.org/drawingml/2006/spreadsheetDrawing">
      <xdr:col>76</xdr:col>
      <xdr:colOff>165100</xdr:colOff>
      <xdr:row>60</xdr:row>
      <xdr:rowOff>120650</xdr:rowOff>
    </xdr:to>
    <xdr:sp macro="" textlink="">
      <xdr:nvSpPr>
        <xdr:cNvPr id="547" name="楕円 546"/>
        <xdr:cNvSpPr/>
      </xdr:nvSpPr>
      <xdr:spPr>
        <a:xfrm>
          <a:off x="14155420" y="103066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63500</xdr:rowOff>
    </xdr:from>
    <xdr:to xmlns:xdr="http://schemas.openxmlformats.org/drawingml/2006/spreadsheetDrawing">
      <xdr:col>81</xdr:col>
      <xdr:colOff>50800</xdr:colOff>
      <xdr:row>60</xdr:row>
      <xdr:rowOff>69850</xdr:rowOff>
    </xdr:to>
    <xdr:cxnSp macro="">
      <xdr:nvCxnSpPr>
        <xdr:cNvPr id="548" name="直線コネクタ 547"/>
        <xdr:cNvCxnSpPr/>
      </xdr:nvCxnSpPr>
      <xdr:spPr>
        <a:xfrm flipV="1">
          <a:off x="14206220" y="10350500"/>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166370</xdr:rowOff>
    </xdr:from>
    <xdr:to xmlns:xdr="http://schemas.openxmlformats.org/drawingml/2006/spreadsheetDrawing">
      <xdr:col>72</xdr:col>
      <xdr:colOff>38100</xdr:colOff>
      <xdr:row>60</xdr:row>
      <xdr:rowOff>95885</xdr:rowOff>
    </xdr:to>
    <xdr:sp macro="" textlink="">
      <xdr:nvSpPr>
        <xdr:cNvPr id="549" name="楕円 548"/>
        <xdr:cNvSpPr/>
      </xdr:nvSpPr>
      <xdr:spPr>
        <a:xfrm>
          <a:off x="13291820" y="1028192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45720</xdr:rowOff>
    </xdr:from>
    <xdr:to xmlns:xdr="http://schemas.openxmlformats.org/drawingml/2006/spreadsheetDrawing">
      <xdr:col>76</xdr:col>
      <xdr:colOff>114300</xdr:colOff>
      <xdr:row>60</xdr:row>
      <xdr:rowOff>69850</xdr:rowOff>
    </xdr:to>
    <xdr:cxnSp macro="">
      <xdr:nvCxnSpPr>
        <xdr:cNvPr id="550" name="直線コネクタ 549"/>
        <xdr:cNvCxnSpPr/>
      </xdr:nvCxnSpPr>
      <xdr:spPr>
        <a:xfrm>
          <a:off x="13342620" y="10332720"/>
          <a:ext cx="8636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147955</xdr:rowOff>
    </xdr:from>
    <xdr:to xmlns:xdr="http://schemas.openxmlformats.org/drawingml/2006/spreadsheetDrawing">
      <xdr:col>67</xdr:col>
      <xdr:colOff>101600</xdr:colOff>
      <xdr:row>60</xdr:row>
      <xdr:rowOff>78740</xdr:rowOff>
    </xdr:to>
    <xdr:sp macro="" textlink="">
      <xdr:nvSpPr>
        <xdr:cNvPr id="551" name="楕円 550"/>
        <xdr:cNvSpPr/>
      </xdr:nvSpPr>
      <xdr:spPr>
        <a:xfrm>
          <a:off x="12423140" y="10263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27940</xdr:rowOff>
    </xdr:from>
    <xdr:to xmlns:xdr="http://schemas.openxmlformats.org/drawingml/2006/spreadsheetDrawing">
      <xdr:col>71</xdr:col>
      <xdr:colOff>177800</xdr:colOff>
      <xdr:row>60</xdr:row>
      <xdr:rowOff>45720</xdr:rowOff>
    </xdr:to>
    <xdr:cxnSp macro="">
      <xdr:nvCxnSpPr>
        <xdr:cNvPr id="552" name="直線コネクタ 551"/>
        <xdr:cNvCxnSpPr/>
      </xdr:nvCxnSpPr>
      <xdr:spPr>
        <a:xfrm>
          <a:off x="12473940" y="10314940"/>
          <a:ext cx="8686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61</xdr:row>
      <xdr:rowOff>87630</xdr:rowOff>
    </xdr:from>
    <xdr:ext cx="405130" cy="257810"/>
    <xdr:sp macro="" textlink="">
      <xdr:nvSpPr>
        <xdr:cNvPr id="553" name="n_1aveValue【学校施設】&#10;有形固定資産減価償却率"/>
        <xdr:cNvSpPr txBox="1"/>
      </xdr:nvSpPr>
      <xdr:spPr>
        <a:xfrm>
          <a:off x="14859635" y="105460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47625</xdr:rowOff>
    </xdr:from>
    <xdr:ext cx="404495" cy="259080"/>
    <xdr:sp macro="" textlink="">
      <xdr:nvSpPr>
        <xdr:cNvPr id="554" name="n_2aveValue【学校施設】&#10;有形固定資産減価償却率"/>
        <xdr:cNvSpPr txBox="1"/>
      </xdr:nvSpPr>
      <xdr:spPr>
        <a:xfrm>
          <a:off x="14008735" y="105060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62230</xdr:rowOff>
    </xdr:from>
    <xdr:ext cx="404495" cy="259080"/>
    <xdr:sp macro="" textlink="">
      <xdr:nvSpPr>
        <xdr:cNvPr id="555" name="n_3aveValue【学校施設】&#10;有形固定資産減価償却率"/>
        <xdr:cNvSpPr txBox="1"/>
      </xdr:nvSpPr>
      <xdr:spPr>
        <a:xfrm>
          <a:off x="13145135" y="105206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20955</xdr:rowOff>
    </xdr:from>
    <xdr:ext cx="405130" cy="258445"/>
    <xdr:sp macro="" textlink="">
      <xdr:nvSpPr>
        <xdr:cNvPr id="556" name="n_4aveValue【学校施設】&#10;有形固定資産減価償却率"/>
        <xdr:cNvSpPr txBox="1"/>
      </xdr:nvSpPr>
      <xdr:spPr>
        <a:xfrm>
          <a:off x="12276455" y="104794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130175</xdr:rowOff>
    </xdr:from>
    <xdr:ext cx="405130" cy="259080"/>
    <xdr:sp macro="" textlink="">
      <xdr:nvSpPr>
        <xdr:cNvPr id="557" name="n_1mainValue【学校施設】&#10;有形固定資産減価償却率"/>
        <xdr:cNvSpPr txBox="1"/>
      </xdr:nvSpPr>
      <xdr:spPr>
        <a:xfrm>
          <a:off x="14859635" y="100742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137795</xdr:rowOff>
    </xdr:from>
    <xdr:ext cx="404495" cy="259080"/>
    <xdr:sp macro="" textlink="">
      <xdr:nvSpPr>
        <xdr:cNvPr id="558" name="n_2mainValue【学校施設】&#10;有形固定資産減価償却率"/>
        <xdr:cNvSpPr txBox="1"/>
      </xdr:nvSpPr>
      <xdr:spPr>
        <a:xfrm>
          <a:off x="14008735" y="100818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113030</xdr:rowOff>
    </xdr:from>
    <xdr:ext cx="404495" cy="259080"/>
    <xdr:sp macro="" textlink="">
      <xdr:nvSpPr>
        <xdr:cNvPr id="559" name="n_3mainValue【学校施設】&#10;有形固定資産減価償却率"/>
        <xdr:cNvSpPr txBox="1"/>
      </xdr:nvSpPr>
      <xdr:spPr>
        <a:xfrm>
          <a:off x="13145135" y="100571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94615</xdr:rowOff>
    </xdr:from>
    <xdr:ext cx="405130" cy="259080"/>
    <xdr:sp macro="" textlink="">
      <xdr:nvSpPr>
        <xdr:cNvPr id="560" name="n_4mainValue【学校施設】&#10;有形固定資産減価償却率"/>
        <xdr:cNvSpPr txBox="1"/>
      </xdr:nvSpPr>
      <xdr:spPr>
        <a:xfrm>
          <a:off x="12276455" y="100387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1" name="正方形/長方形 560"/>
        <xdr:cNvSpPr/>
      </xdr:nvSpPr>
      <xdr:spPr>
        <a:xfrm>
          <a:off x="17800320" y="800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2" name="正方形/長方形 561"/>
        <xdr:cNvSpPr/>
      </xdr:nvSpPr>
      <xdr:spPr>
        <a:xfrm>
          <a:off x="1792732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31115</xdr:rowOff>
    </xdr:to>
    <xdr:sp macro="" textlink="">
      <xdr:nvSpPr>
        <xdr:cNvPr id="563" name="正方形/長方形 562"/>
        <xdr:cNvSpPr/>
      </xdr:nvSpPr>
      <xdr:spPr>
        <a:xfrm>
          <a:off x="1792732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4" name="正方形/長方形 563"/>
        <xdr:cNvSpPr/>
      </xdr:nvSpPr>
      <xdr:spPr>
        <a:xfrm>
          <a:off x="1891284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31115</xdr:rowOff>
    </xdr:to>
    <xdr:sp macro="" textlink="">
      <xdr:nvSpPr>
        <xdr:cNvPr id="565" name="正方形/長方形 564"/>
        <xdr:cNvSpPr/>
      </xdr:nvSpPr>
      <xdr:spPr>
        <a:xfrm>
          <a:off x="1891284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66" name="正方形/長方形 565"/>
        <xdr:cNvSpPr/>
      </xdr:nvSpPr>
      <xdr:spPr>
        <a:xfrm>
          <a:off x="20025360" y="866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31115</xdr:rowOff>
    </xdr:to>
    <xdr:sp macro="" textlink="">
      <xdr:nvSpPr>
        <xdr:cNvPr id="567" name="正方形/長方形 566"/>
        <xdr:cNvSpPr/>
      </xdr:nvSpPr>
      <xdr:spPr>
        <a:xfrm>
          <a:off x="20025360" y="8864600"/>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68" name="正方形/長方形 567"/>
        <xdr:cNvSpPr/>
      </xdr:nvSpPr>
      <xdr:spPr>
        <a:xfrm>
          <a:off x="17800320" y="914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37465</xdr:rowOff>
    </xdr:from>
    <xdr:ext cx="349885" cy="225425"/>
    <xdr:sp macro="" textlink="">
      <xdr:nvSpPr>
        <xdr:cNvPr id="569" name="テキスト ボックス 568"/>
        <xdr:cNvSpPr txBox="1"/>
      </xdr:nvSpPr>
      <xdr:spPr>
        <a:xfrm>
          <a:off x="17767300" y="895286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0" name="直線コネクタ 569"/>
        <xdr:cNvCxnSpPr/>
      </xdr:nvCxnSpPr>
      <xdr:spPr>
        <a:xfrm>
          <a:off x="17800320" y="1143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1" name="直線コネクタ 570"/>
        <xdr:cNvCxnSpPr/>
      </xdr:nvCxnSpPr>
      <xdr:spPr>
        <a:xfrm>
          <a:off x="17800320" y="1104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104775</xdr:rowOff>
    </xdr:from>
    <xdr:ext cx="467360" cy="258445"/>
    <xdr:sp macro="" textlink="">
      <xdr:nvSpPr>
        <xdr:cNvPr id="572" name="テキスト ボックス 571"/>
        <xdr:cNvSpPr txBox="1"/>
      </xdr:nvSpPr>
      <xdr:spPr>
        <a:xfrm>
          <a:off x="17348200" y="10906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37465</xdr:rowOff>
    </xdr:from>
    <xdr:to xmlns:xdr="http://schemas.openxmlformats.org/drawingml/2006/spreadsheetDrawing">
      <xdr:col>120</xdr:col>
      <xdr:colOff>114300</xdr:colOff>
      <xdr:row>62</xdr:row>
      <xdr:rowOff>37465</xdr:rowOff>
    </xdr:to>
    <xdr:cxnSp macro="">
      <xdr:nvCxnSpPr>
        <xdr:cNvPr id="573" name="直線コネクタ 572"/>
        <xdr:cNvCxnSpPr/>
      </xdr:nvCxnSpPr>
      <xdr:spPr>
        <a:xfrm>
          <a:off x="17800320" y="10667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66675</xdr:rowOff>
    </xdr:from>
    <xdr:ext cx="467360" cy="258445"/>
    <xdr:sp macro="" textlink="">
      <xdr:nvSpPr>
        <xdr:cNvPr id="574" name="テキスト ボックス 573"/>
        <xdr:cNvSpPr txBox="1"/>
      </xdr:nvSpPr>
      <xdr:spPr>
        <a:xfrm>
          <a:off x="17348200" y="10525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75" name="直線コネクタ 574"/>
        <xdr:cNvCxnSpPr/>
      </xdr:nvCxnSpPr>
      <xdr:spPr>
        <a:xfrm>
          <a:off x="1780032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59</xdr:row>
      <xdr:rowOff>29210</xdr:rowOff>
    </xdr:from>
    <xdr:ext cx="531495" cy="258445"/>
    <xdr:sp macro="" textlink="">
      <xdr:nvSpPr>
        <xdr:cNvPr id="576" name="テキスト ボックス 575"/>
        <xdr:cNvSpPr txBox="1"/>
      </xdr:nvSpPr>
      <xdr:spPr>
        <a:xfrm>
          <a:off x="17284065" y="1014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77" name="直線コネクタ 576"/>
        <xdr:cNvCxnSpPr/>
      </xdr:nvCxnSpPr>
      <xdr:spPr>
        <a:xfrm>
          <a:off x="17800320" y="990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161925</xdr:rowOff>
    </xdr:from>
    <xdr:ext cx="531495" cy="258445"/>
    <xdr:sp macro="" textlink="">
      <xdr:nvSpPr>
        <xdr:cNvPr id="578" name="テキスト ボックス 577"/>
        <xdr:cNvSpPr txBox="1"/>
      </xdr:nvSpPr>
      <xdr:spPr>
        <a:xfrm>
          <a:off x="17284065" y="97631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94615</xdr:rowOff>
    </xdr:from>
    <xdr:to xmlns:xdr="http://schemas.openxmlformats.org/drawingml/2006/spreadsheetDrawing">
      <xdr:col>120</xdr:col>
      <xdr:colOff>114300</xdr:colOff>
      <xdr:row>55</xdr:row>
      <xdr:rowOff>94615</xdr:rowOff>
    </xdr:to>
    <xdr:cxnSp macro="">
      <xdr:nvCxnSpPr>
        <xdr:cNvPr id="579" name="直線コネクタ 578"/>
        <xdr:cNvCxnSpPr/>
      </xdr:nvCxnSpPr>
      <xdr:spPr>
        <a:xfrm>
          <a:off x="17800320" y="95243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123825</xdr:rowOff>
    </xdr:from>
    <xdr:ext cx="531495" cy="257810"/>
    <xdr:sp macro="" textlink="">
      <xdr:nvSpPr>
        <xdr:cNvPr id="580" name="テキスト ボックス 579"/>
        <xdr:cNvSpPr txBox="1"/>
      </xdr:nvSpPr>
      <xdr:spPr>
        <a:xfrm>
          <a:off x="17284065" y="938212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1" name="直線コネクタ 580"/>
        <xdr:cNvCxnSpPr/>
      </xdr:nvCxnSpPr>
      <xdr:spPr>
        <a:xfrm>
          <a:off x="17800320" y="914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810"/>
    <xdr:sp macro="" textlink="">
      <xdr:nvSpPr>
        <xdr:cNvPr id="582" name="テキスト ボックス 581"/>
        <xdr:cNvSpPr txBox="1"/>
      </xdr:nvSpPr>
      <xdr:spPr>
        <a:xfrm>
          <a:off x="17284065"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3" name="【学校施設】&#10;一人当たり面積グラフ枠"/>
        <xdr:cNvSpPr/>
      </xdr:nvSpPr>
      <xdr:spPr>
        <a:xfrm>
          <a:off x="17800320" y="914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1905</xdr:rowOff>
    </xdr:from>
    <xdr:to xmlns:xdr="http://schemas.openxmlformats.org/drawingml/2006/spreadsheetDrawing">
      <xdr:col>116</xdr:col>
      <xdr:colOff>62865</xdr:colOff>
      <xdr:row>63</xdr:row>
      <xdr:rowOff>144780</xdr:rowOff>
    </xdr:to>
    <xdr:cxnSp macro="">
      <xdr:nvCxnSpPr>
        <xdr:cNvPr id="584" name="直線コネクタ 583"/>
        <xdr:cNvCxnSpPr/>
      </xdr:nvCxnSpPr>
      <xdr:spPr>
        <a:xfrm flipV="1">
          <a:off x="21571585" y="9431655"/>
          <a:ext cx="0" cy="1514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148590</xdr:rowOff>
    </xdr:from>
    <xdr:ext cx="469900" cy="259080"/>
    <xdr:sp macro="" textlink="">
      <xdr:nvSpPr>
        <xdr:cNvPr id="585" name="【学校施設】&#10;一人当たり面積最小値テキスト"/>
        <xdr:cNvSpPr txBox="1"/>
      </xdr:nvSpPr>
      <xdr:spPr>
        <a:xfrm>
          <a:off x="21610320" y="10949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144780</xdr:rowOff>
    </xdr:from>
    <xdr:to xmlns:xdr="http://schemas.openxmlformats.org/drawingml/2006/spreadsheetDrawing">
      <xdr:col>116</xdr:col>
      <xdr:colOff>152400</xdr:colOff>
      <xdr:row>63</xdr:row>
      <xdr:rowOff>144780</xdr:rowOff>
    </xdr:to>
    <xdr:cxnSp macro="">
      <xdr:nvCxnSpPr>
        <xdr:cNvPr id="586" name="直線コネクタ 585"/>
        <xdr:cNvCxnSpPr/>
      </xdr:nvCxnSpPr>
      <xdr:spPr>
        <a:xfrm>
          <a:off x="21488400" y="109461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120650</xdr:rowOff>
    </xdr:from>
    <xdr:ext cx="534670" cy="258445"/>
    <xdr:sp macro="" textlink="">
      <xdr:nvSpPr>
        <xdr:cNvPr id="587" name="【学校施設】&#10;一人当たり面積最大値テキスト"/>
        <xdr:cNvSpPr txBox="1"/>
      </xdr:nvSpPr>
      <xdr:spPr>
        <a:xfrm>
          <a:off x="21610320" y="92075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1905</xdr:rowOff>
    </xdr:from>
    <xdr:to xmlns:xdr="http://schemas.openxmlformats.org/drawingml/2006/spreadsheetDrawing">
      <xdr:col>116</xdr:col>
      <xdr:colOff>152400</xdr:colOff>
      <xdr:row>55</xdr:row>
      <xdr:rowOff>1905</xdr:rowOff>
    </xdr:to>
    <xdr:cxnSp macro="">
      <xdr:nvCxnSpPr>
        <xdr:cNvPr id="588" name="直線コネクタ 587"/>
        <xdr:cNvCxnSpPr/>
      </xdr:nvCxnSpPr>
      <xdr:spPr>
        <a:xfrm>
          <a:off x="21488400" y="94316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54610</xdr:rowOff>
    </xdr:from>
    <xdr:ext cx="469900" cy="257810"/>
    <xdr:sp macro="" textlink="">
      <xdr:nvSpPr>
        <xdr:cNvPr id="589" name="【学校施設】&#10;一人当たり面積平均値テキスト"/>
        <xdr:cNvSpPr txBox="1"/>
      </xdr:nvSpPr>
      <xdr:spPr>
        <a:xfrm>
          <a:off x="21610320" y="1051306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31115</xdr:rowOff>
    </xdr:from>
    <xdr:to xmlns:xdr="http://schemas.openxmlformats.org/drawingml/2006/spreadsheetDrawing">
      <xdr:col>116</xdr:col>
      <xdr:colOff>114300</xdr:colOff>
      <xdr:row>62</xdr:row>
      <xdr:rowOff>133350</xdr:rowOff>
    </xdr:to>
    <xdr:sp macro="" textlink="">
      <xdr:nvSpPr>
        <xdr:cNvPr id="590" name="フローチャート: 判断 589"/>
        <xdr:cNvSpPr/>
      </xdr:nvSpPr>
      <xdr:spPr>
        <a:xfrm>
          <a:off x="21521420" y="10661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55880</xdr:rowOff>
    </xdr:from>
    <xdr:to xmlns:xdr="http://schemas.openxmlformats.org/drawingml/2006/spreadsheetDrawing">
      <xdr:col>112</xdr:col>
      <xdr:colOff>38100</xdr:colOff>
      <xdr:row>62</xdr:row>
      <xdr:rowOff>157480</xdr:rowOff>
    </xdr:to>
    <xdr:sp macro="" textlink="">
      <xdr:nvSpPr>
        <xdr:cNvPr id="591" name="フローチャート: 判断 590"/>
        <xdr:cNvSpPr/>
      </xdr:nvSpPr>
      <xdr:spPr>
        <a:xfrm>
          <a:off x="20708620" y="106857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65405</xdr:rowOff>
    </xdr:from>
    <xdr:to xmlns:xdr="http://schemas.openxmlformats.org/drawingml/2006/spreadsheetDrawing">
      <xdr:col>107</xdr:col>
      <xdr:colOff>101600</xdr:colOff>
      <xdr:row>62</xdr:row>
      <xdr:rowOff>167640</xdr:rowOff>
    </xdr:to>
    <xdr:sp macro="" textlink="">
      <xdr:nvSpPr>
        <xdr:cNvPr id="592" name="フローチャート: 判断 591"/>
        <xdr:cNvSpPr/>
      </xdr:nvSpPr>
      <xdr:spPr>
        <a:xfrm>
          <a:off x="19839940" y="10695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54610</xdr:rowOff>
    </xdr:from>
    <xdr:to xmlns:xdr="http://schemas.openxmlformats.org/drawingml/2006/spreadsheetDrawing">
      <xdr:col>102</xdr:col>
      <xdr:colOff>165100</xdr:colOff>
      <xdr:row>62</xdr:row>
      <xdr:rowOff>156210</xdr:rowOff>
    </xdr:to>
    <xdr:sp macro="" textlink="">
      <xdr:nvSpPr>
        <xdr:cNvPr id="593" name="フローチャート: 判断 592"/>
        <xdr:cNvSpPr/>
      </xdr:nvSpPr>
      <xdr:spPr>
        <a:xfrm>
          <a:off x="1897634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59055</xdr:rowOff>
    </xdr:from>
    <xdr:to xmlns:xdr="http://schemas.openxmlformats.org/drawingml/2006/spreadsheetDrawing">
      <xdr:col>98</xdr:col>
      <xdr:colOff>38100</xdr:colOff>
      <xdr:row>62</xdr:row>
      <xdr:rowOff>160655</xdr:rowOff>
    </xdr:to>
    <xdr:sp macro="" textlink="">
      <xdr:nvSpPr>
        <xdr:cNvPr id="594" name="フローチャート: 判断 593"/>
        <xdr:cNvSpPr/>
      </xdr:nvSpPr>
      <xdr:spPr>
        <a:xfrm>
          <a:off x="18112740" y="106889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1365" cy="258445"/>
    <xdr:sp macro="" textlink="">
      <xdr:nvSpPr>
        <xdr:cNvPr id="595" name="テキスト ボックス 594"/>
        <xdr:cNvSpPr txBox="1"/>
      </xdr:nvSpPr>
      <xdr:spPr>
        <a:xfrm>
          <a:off x="2138680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596" name="テキスト ボックス 595"/>
        <xdr:cNvSpPr txBox="1"/>
      </xdr:nvSpPr>
      <xdr:spPr>
        <a:xfrm>
          <a:off x="20574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1365" cy="258445"/>
    <xdr:sp macro="" textlink="">
      <xdr:nvSpPr>
        <xdr:cNvPr id="597" name="テキスト ボックス 596"/>
        <xdr:cNvSpPr txBox="1"/>
      </xdr:nvSpPr>
      <xdr:spPr>
        <a:xfrm>
          <a:off x="19705320" y="11427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598" name="テキスト ボックス 597"/>
        <xdr:cNvSpPr txBox="1"/>
      </xdr:nvSpPr>
      <xdr:spPr>
        <a:xfrm>
          <a:off x="1884172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599" name="テキスト ボックス 598"/>
        <xdr:cNvSpPr txBox="1"/>
      </xdr:nvSpPr>
      <xdr:spPr>
        <a:xfrm>
          <a:off x="1797812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130175</xdr:rowOff>
    </xdr:from>
    <xdr:to xmlns:xdr="http://schemas.openxmlformats.org/drawingml/2006/spreadsheetDrawing">
      <xdr:col>116</xdr:col>
      <xdr:colOff>114300</xdr:colOff>
      <xdr:row>63</xdr:row>
      <xdr:rowOff>60325</xdr:rowOff>
    </xdr:to>
    <xdr:sp macro="" textlink="">
      <xdr:nvSpPr>
        <xdr:cNvPr id="600" name="楕円 599"/>
        <xdr:cNvSpPr/>
      </xdr:nvSpPr>
      <xdr:spPr>
        <a:xfrm>
          <a:off x="2152142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109220</xdr:rowOff>
    </xdr:from>
    <xdr:ext cx="469900" cy="257810"/>
    <xdr:sp macro="" textlink="">
      <xdr:nvSpPr>
        <xdr:cNvPr id="601" name="【学校施設】&#10;一人当たり面積該当値テキスト"/>
        <xdr:cNvSpPr txBox="1"/>
      </xdr:nvSpPr>
      <xdr:spPr>
        <a:xfrm>
          <a:off x="21610320" y="107391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135255</xdr:rowOff>
    </xdr:from>
    <xdr:to xmlns:xdr="http://schemas.openxmlformats.org/drawingml/2006/spreadsheetDrawing">
      <xdr:col>112</xdr:col>
      <xdr:colOff>38100</xdr:colOff>
      <xdr:row>63</xdr:row>
      <xdr:rowOff>64770</xdr:rowOff>
    </xdr:to>
    <xdr:sp macro="" textlink="">
      <xdr:nvSpPr>
        <xdr:cNvPr id="602" name="楕円 601"/>
        <xdr:cNvSpPr/>
      </xdr:nvSpPr>
      <xdr:spPr>
        <a:xfrm>
          <a:off x="20708620" y="1076515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9525</xdr:rowOff>
    </xdr:from>
    <xdr:to xmlns:xdr="http://schemas.openxmlformats.org/drawingml/2006/spreadsheetDrawing">
      <xdr:col>116</xdr:col>
      <xdr:colOff>63500</xdr:colOff>
      <xdr:row>63</xdr:row>
      <xdr:rowOff>13970</xdr:rowOff>
    </xdr:to>
    <xdr:cxnSp macro="">
      <xdr:nvCxnSpPr>
        <xdr:cNvPr id="603" name="直線コネクタ 602"/>
        <xdr:cNvCxnSpPr/>
      </xdr:nvCxnSpPr>
      <xdr:spPr>
        <a:xfrm flipV="1">
          <a:off x="20759420" y="10810875"/>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129540</xdr:rowOff>
    </xdr:from>
    <xdr:to xmlns:xdr="http://schemas.openxmlformats.org/drawingml/2006/spreadsheetDrawing">
      <xdr:col>107</xdr:col>
      <xdr:colOff>101600</xdr:colOff>
      <xdr:row>63</xdr:row>
      <xdr:rowOff>59690</xdr:rowOff>
    </xdr:to>
    <xdr:sp macro="" textlink="">
      <xdr:nvSpPr>
        <xdr:cNvPr id="604" name="楕円 603"/>
        <xdr:cNvSpPr/>
      </xdr:nvSpPr>
      <xdr:spPr>
        <a:xfrm>
          <a:off x="19839940" y="1075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8890</xdr:rowOff>
    </xdr:from>
    <xdr:to xmlns:xdr="http://schemas.openxmlformats.org/drawingml/2006/spreadsheetDrawing">
      <xdr:col>111</xdr:col>
      <xdr:colOff>177800</xdr:colOff>
      <xdr:row>63</xdr:row>
      <xdr:rowOff>13970</xdr:rowOff>
    </xdr:to>
    <xdr:cxnSp macro="">
      <xdr:nvCxnSpPr>
        <xdr:cNvPr id="605" name="直線コネクタ 604"/>
        <xdr:cNvCxnSpPr/>
      </xdr:nvCxnSpPr>
      <xdr:spPr>
        <a:xfrm>
          <a:off x="19890740" y="10810240"/>
          <a:ext cx="8686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37465</xdr:rowOff>
    </xdr:from>
    <xdr:to xmlns:xdr="http://schemas.openxmlformats.org/drawingml/2006/spreadsheetDrawing">
      <xdr:col>102</xdr:col>
      <xdr:colOff>165100</xdr:colOff>
      <xdr:row>60</xdr:row>
      <xdr:rowOff>139700</xdr:rowOff>
    </xdr:to>
    <xdr:sp macro="" textlink="">
      <xdr:nvSpPr>
        <xdr:cNvPr id="606" name="楕円 605"/>
        <xdr:cNvSpPr/>
      </xdr:nvSpPr>
      <xdr:spPr>
        <a:xfrm>
          <a:off x="18976340" y="10324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88900</xdr:rowOff>
    </xdr:from>
    <xdr:to xmlns:xdr="http://schemas.openxmlformats.org/drawingml/2006/spreadsheetDrawing">
      <xdr:col>107</xdr:col>
      <xdr:colOff>50800</xdr:colOff>
      <xdr:row>63</xdr:row>
      <xdr:rowOff>8890</xdr:rowOff>
    </xdr:to>
    <xdr:cxnSp macro="">
      <xdr:nvCxnSpPr>
        <xdr:cNvPr id="607" name="直線コネクタ 606"/>
        <xdr:cNvCxnSpPr/>
      </xdr:nvCxnSpPr>
      <xdr:spPr>
        <a:xfrm>
          <a:off x="19027140" y="10375900"/>
          <a:ext cx="86360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41910</xdr:rowOff>
    </xdr:from>
    <xdr:to xmlns:xdr="http://schemas.openxmlformats.org/drawingml/2006/spreadsheetDrawing">
      <xdr:col>98</xdr:col>
      <xdr:colOff>38100</xdr:colOff>
      <xdr:row>60</xdr:row>
      <xdr:rowOff>143510</xdr:rowOff>
    </xdr:to>
    <xdr:sp macro="" textlink="">
      <xdr:nvSpPr>
        <xdr:cNvPr id="608" name="楕円 607"/>
        <xdr:cNvSpPr/>
      </xdr:nvSpPr>
      <xdr:spPr>
        <a:xfrm>
          <a:off x="18112740" y="103289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88900</xdr:rowOff>
    </xdr:from>
    <xdr:to xmlns:xdr="http://schemas.openxmlformats.org/drawingml/2006/spreadsheetDrawing">
      <xdr:col>102</xdr:col>
      <xdr:colOff>114300</xdr:colOff>
      <xdr:row>60</xdr:row>
      <xdr:rowOff>92075</xdr:rowOff>
    </xdr:to>
    <xdr:cxnSp macro="">
      <xdr:nvCxnSpPr>
        <xdr:cNvPr id="609" name="直線コネクタ 608"/>
        <xdr:cNvCxnSpPr/>
      </xdr:nvCxnSpPr>
      <xdr:spPr>
        <a:xfrm flipV="1">
          <a:off x="18163540" y="10375900"/>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1905</xdr:rowOff>
    </xdr:from>
    <xdr:ext cx="469900" cy="259080"/>
    <xdr:sp macro="" textlink="">
      <xdr:nvSpPr>
        <xdr:cNvPr id="610" name="n_1aveValue【学校施設】&#10;一人当たり面積"/>
        <xdr:cNvSpPr txBox="1"/>
      </xdr:nvSpPr>
      <xdr:spPr>
        <a:xfrm>
          <a:off x="20516850" y="10460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12065</xdr:rowOff>
    </xdr:from>
    <xdr:ext cx="469265" cy="258445"/>
    <xdr:sp macro="" textlink="">
      <xdr:nvSpPr>
        <xdr:cNvPr id="611" name="n_2aveValue【学校施設】&#10;一人当たり面積"/>
        <xdr:cNvSpPr txBox="1"/>
      </xdr:nvSpPr>
      <xdr:spPr>
        <a:xfrm>
          <a:off x="19660870" y="10470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147320</xdr:rowOff>
    </xdr:from>
    <xdr:ext cx="469265" cy="257810"/>
    <xdr:sp macro="" textlink="">
      <xdr:nvSpPr>
        <xdr:cNvPr id="612" name="n_3aveValue【学校施設】&#10;一人当たり面積"/>
        <xdr:cNvSpPr txBox="1"/>
      </xdr:nvSpPr>
      <xdr:spPr>
        <a:xfrm>
          <a:off x="18797270" y="1077722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152400</xdr:rowOff>
    </xdr:from>
    <xdr:ext cx="469900" cy="259080"/>
    <xdr:sp macro="" textlink="">
      <xdr:nvSpPr>
        <xdr:cNvPr id="613" name="n_4aveValue【学校施設】&#10;一人当たり面積"/>
        <xdr:cNvSpPr txBox="1"/>
      </xdr:nvSpPr>
      <xdr:spPr>
        <a:xfrm>
          <a:off x="17933670" y="10782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56515</xdr:rowOff>
    </xdr:from>
    <xdr:ext cx="469900" cy="259080"/>
    <xdr:sp macro="" textlink="">
      <xdr:nvSpPr>
        <xdr:cNvPr id="614" name="n_1mainValue【学校施設】&#10;一人当たり面積"/>
        <xdr:cNvSpPr txBox="1"/>
      </xdr:nvSpPr>
      <xdr:spPr>
        <a:xfrm>
          <a:off x="20516850" y="10857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50800</xdr:rowOff>
    </xdr:from>
    <xdr:ext cx="469265" cy="258445"/>
    <xdr:sp macro="" textlink="">
      <xdr:nvSpPr>
        <xdr:cNvPr id="615" name="n_2mainValue【学校施設】&#10;一人当たり面積"/>
        <xdr:cNvSpPr txBox="1"/>
      </xdr:nvSpPr>
      <xdr:spPr>
        <a:xfrm>
          <a:off x="19660870" y="10852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156210</xdr:rowOff>
    </xdr:from>
    <xdr:ext cx="469265" cy="258445"/>
    <xdr:sp macro="" textlink="">
      <xdr:nvSpPr>
        <xdr:cNvPr id="616" name="n_3mainValue【学校施設】&#10;一人当たり面積"/>
        <xdr:cNvSpPr txBox="1"/>
      </xdr:nvSpPr>
      <xdr:spPr>
        <a:xfrm>
          <a:off x="18797270" y="10100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159385</xdr:rowOff>
    </xdr:from>
    <xdr:ext cx="469900" cy="259080"/>
    <xdr:sp macro="" textlink="">
      <xdr:nvSpPr>
        <xdr:cNvPr id="617" name="n_4mainValue【学校施設】&#10;一人当たり面積"/>
        <xdr:cNvSpPr txBox="1"/>
      </xdr:nvSpPr>
      <xdr:spPr>
        <a:xfrm>
          <a:off x="17933670" y="10103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151765</xdr:rowOff>
    </xdr:from>
    <xdr:to xmlns:xdr="http://schemas.openxmlformats.org/drawingml/2006/spreadsheetDrawing">
      <xdr:col>90</xdr:col>
      <xdr:colOff>25400</xdr:colOff>
      <xdr:row>72</xdr:row>
      <xdr:rowOff>101600</xdr:rowOff>
    </xdr:to>
    <xdr:sp macro="" textlink="">
      <xdr:nvSpPr>
        <xdr:cNvPr id="618" name="正方形/長方形 617"/>
        <xdr:cNvSpPr/>
      </xdr:nvSpPr>
      <xdr:spPr>
        <a:xfrm>
          <a:off x="12115800" y="11810365"/>
          <a:ext cx="45974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126365</xdr:rowOff>
    </xdr:from>
    <xdr:to xmlns:xdr="http://schemas.openxmlformats.org/drawingml/2006/spreadsheetDrawing">
      <xdr:col>74</xdr:col>
      <xdr:colOff>0</xdr:colOff>
      <xdr:row>74</xdr:row>
      <xdr:rowOff>37465</xdr:rowOff>
    </xdr:to>
    <xdr:sp macro="" textlink="">
      <xdr:nvSpPr>
        <xdr:cNvPr id="619" name="正方形/長方形 618"/>
        <xdr:cNvSpPr/>
      </xdr:nvSpPr>
      <xdr:spPr>
        <a:xfrm>
          <a:off x="122377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158115</xdr:rowOff>
    </xdr:from>
    <xdr:to xmlns:xdr="http://schemas.openxmlformats.org/drawingml/2006/spreadsheetDrawing">
      <xdr:col>74</xdr:col>
      <xdr:colOff>0</xdr:colOff>
      <xdr:row>75</xdr:row>
      <xdr:rowOff>71120</xdr:rowOff>
    </xdr:to>
    <xdr:sp macro="" textlink="">
      <xdr:nvSpPr>
        <xdr:cNvPr id="620" name="正方形/長方形 619"/>
        <xdr:cNvSpPr/>
      </xdr:nvSpPr>
      <xdr:spPr>
        <a:xfrm>
          <a:off x="12237720" y="1267396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126365</xdr:rowOff>
    </xdr:from>
    <xdr:to xmlns:xdr="http://schemas.openxmlformats.org/drawingml/2006/spreadsheetDrawing">
      <xdr:col>79</xdr:col>
      <xdr:colOff>63500</xdr:colOff>
      <xdr:row>74</xdr:row>
      <xdr:rowOff>37465</xdr:rowOff>
    </xdr:to>
    <xdr:sp macro="" textlink="">
      <xdr:nvSpPr>
        <xdr:cNvPr id="621" name="正方形/長方形 620"/>
        <xdr:cNvSpPr/>
      </xdr:nvSpPr>
      <xdr:spPr>
        <a:xfrm>
          <a:off x="132283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158115</xdr:rowOff>
    </xdr:from>
    <xdr:to xmlns:xdr="http://schemas.openxmlformats.org/drawingml/2006/spreadsheetDrawing">
      <xdr:col>79</xdr:col>
      <xdr:colOff>63500</xdr:colOff>
      <xdr:row>75</xdr:row>
      <xdr:rowOff>71120</xdr:rowOff>
    </xdr:to>
    <xdr:sp macro="" textlink="">
      <xdr:nvSpPr>
        <xdr:cNvPr id="622" name="正方形/長方形 621"/>
        <xdr:cNvSpPr/>
      </xdr:nvSpPr>
      <xdr:spPr>
        <a:xfrm>
          <a:off x="13228320" y="1267396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126365</xdr:rowOff>
    </xdr:from>
    <xdr:to xmlns:xdr="http://schemas.openxmlformats.org/drawingml/2006/spreadsheetDrawing">
      <xdr:col>85</xdr:col>
      <xdr:colOff>63500</xdr:colOff>
      <xdr:row>74</xdr:row>
      <xdr:rowOff>37465</xdr:rowOff>
    </xdr:to>
    <xdr:sp macro="" textlink="">
      <xdr:nvSpPr>
        <xdr:cNvPr id="623" name="正方形/長方形 622"/>
        <xdr:cNvSpPr/>
      </xdr:nvSpPr>
      <xdr:spPr>
        <a:xfrm>
          <a:off x="1434084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158115</xdr:rowOff>
    </xdr:from>
    <xdr:to xmlns:xdr="http://schemas.openxmlformats.org/drawingml/2006/spreadsheetDrawing">
      <xdr:col>85</xdr:col>
      <xdr:colOff>63500</xdr:colOff>
      <xdr:row>75</xdr:row>
      <xdr:rowOff>71120</xdr:rowOff>
    </xdr:to>
    <xdr:sp macro="" textlink="">
      <xdr:nvSpPr>
        <xdr:cNvPr id="624" name="正方形/長方形 623"/>
        <xdr:cNvSpPr/>
      </xdr:nvSpPr>
      <xdr:spPr>
        <a:xfrm>
          <a:off x="14340840" y="1267396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625" name="正方形/長方形 624"/>
        <xdr:cNvSpPr/>
      </xdr:nvSpPr>
      <xdr:spPr>
        <a:xfrm>
          <a:off x="12115800" y="12956540"/>
          <a:ext cx="4597400" cy="2287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151765</xdr:rowOff>
    </xdr:from>
    <xdr:to xmlns:xdr="http://schemas.openxmlformats.org/drawingml/2006/spreadsheetDrawing">
      <xdr:col>120</xdr:col>
      <xdr:colOff>152400</xdr:colOff>
      <xdr:row>72</xdr:row>
      <xdr:rowOff>101600</xdr:rowOff>
    </xdr:to>
    <xdr:sp macro="" textlink="">
      <xdr:nvSpPr>
        <xdr:cNvPr id="626" name="正方形/長方形 625"/>
        <xdr:cNvSpPr/>
      </xdr:nvSpPr>
      <xdr:spPr>
        <a:xfrm>
          <a:off x="17800320" y="11810365"/>
          <a:ext cx="460248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126365</xdr:rowOff>
    </xdr:from>
    <xdr:to xmlns:xdr="http://schemas.openxmlformats.org/drawingml/2006/spreadsheetDrawing">
      <xdr:col>104</xdr:col>
      <xdr:colOff>127000</xdr:colOff>
      <xdr:row>74</xdr:row>
      <xdr:rowOff>37465</xdr:rowOff>
    </xdr:to>
    <xdr:sp macro="" textlink="">
      <xdr:nvSpPr>
        <xdr:cNvPr id="627" name="正方形/長方形 626"/>
        <xdr:cNvSpPr/>
      </xdr:nvSpPr>
      <xdr:spPr>
        <a:xfrm>
          <a:off x="1792732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158115</xdr:rowOff>
    </xdr:from>
    <xdr:to xmlns:xdr="http://schemas.openxmlformats.org/drawingml/2006/spreadsheetDrawing">
      <xdr:col>104</xdr:col>
      <xdr:colOff>127000</xdr:colOff>
      <xdr:row>75</xdr:row>
      <xdr:rowOff>71120</xdr:rowOff>
    </xdr:to>
    <xdr:sp macro="" textlink="">
      <xdr:nvSpPr>
        <xdr:cNvPr id="628" name="正方形/長方形 627"/>
        <xdr:cNvSpPr/>
      </xdr:nvSpPr>
      <xdr:spPr>
        <a:xfrm>
          <a:off x="17927320" y="1267396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126365</xdr:rowOff>
    </xdr:from>
    <xdr:to xmlns:xdr="http://schemas.openxmlformats.org/drawingml/2006/spreadsheetDrawing">
      <xdr:col>110</xdr:col>
      <xdr:colOff>0</xdr:colOff>
      <xdr:row>74</xdr:row>
      <xdr:rowOff>37465</xdr:rowOff>
    </xdr:to>
    <xdr:sp macro="" textlink="">
      <xdr:nvSpPr>
        <xdr:cNvPr id="629" name="正方形/長方形 628"/>
        <xdr:cNvSpPr/>
      </xdr:nvSpPr>
      <xdr:spPr>
        <a:xfrm>
          <a:off x="1891284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158115</xdr:rowOff>
    </xdr:from>
    <xdr:to xmlns:xdr="http://schemas.openxmlformats.org/drawingml/2006/spreadsheetDrawing">
      <xdr:col>110</xdr:col>
      <xdr:colOff>0</xdr:colOff>
      <xdr:row>75</xdr:row>
      <xdr:rowOff>71120</xdr:rowOff>
    </xdr:to>
    <xdr:sp macro="" textlink="">
      <xdr:nvSpPr>
        <xdr:cNvPr id="630" name="正方形/長方形 629"/>
        <xdr:cNvSpPr/>
      </xdr:nvSpPr>
      <xdr:spPr>
        <a:xfrm>
          <a:off x="18912840" y="1267396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126365</xdr:rowOff>
    </xdr:from>
    <xdr:to xmlns:xdr="http://schemas.openxmlformats.org/drawingml/2006/spreadsheetDrawing">
      <xdr:col>116</xdr:col>
      <xdr:colOff>0</xdr:colOff>
      <xdr:row>74</xdr:row>
      <xdr:rowOff>37465</xdr:rowOff>
    </xdr:to>
    <xdr:sp macro="" textlink="">
      <xdr:nvSpPr>
        <xdr:cNvPr id="631" name="正方形/長方形 630"/>
        <xdr:cNvSpPr/>
      </xdr:nvSpPr>
      <xdr:spPr>
        <a:xfrm>
          <a:off x="20025360" y="12470765"/>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158115</xdr:rowOff>
    </xdr:from>
    <xdr:to xmlns:xdr="http://schemas.openxmlformats.org/drawingml/2006/spreadsheetDrawing">
      <xdr:col>116</xdr:col>
      <xdr:colOff>0</xdr:colOff>
      <xdr:row>75</xdr:row>
      <xdr:rowOff>71120</xdr:rowOff>
    </xdr:to>
    <xdr:sp macro="" textlink="">
      <xdr:nvSpPr>
        <xdr:cNvPr id="632" name="正方形/長方形 631"/>
        <xdr:cNvSpPr/>
      </xdr:nvSpPr>
      <xdr:spPr>
        <a:xfrm>
          <a:off x="20025360" y="1267396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633" name="正方形/長方形 632"/>
        <xdr:cNvSpPr/>
      </xdr:nvSpPr>
      <xdr:spPr>
        <a:xfrm>
          <a:off x="17800320" y="12956540"/>
          <a:ext cx="4602480" cy="2287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4" name="正方形/長方形 633"/>
        <xdr:cNvSpPr/>
      </xdr:nvSpPr>
      <xdr:spPr>
        <a:xfrm>
          <a:off x="1211580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35" name="正方形/長方形 634"/>
        <xdr:cNvSpPr/>
      </xdr:nvSpPr>
      <xdr:spPr>
        <a:xfrm>
          <a:off x="12237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36" name="正方形/長方形 635"/>
        <xdr:cNvSpPr/>
      </xdr:nvSpPr>
      <xdr:spPr>
        <a:xfrm>
          <a:off x="12237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37" name="正方形/長方形 636"/>
        <xdr:cNvSpPr/>
      </xdr:nvSpPr>
      <xdr:spPr>
        <a:xfrm>
          <a:off x="13228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38" name="正方形/長方形 637"/>
        <xdr:cNvSpPr/>
      </xdr:nvSpPr>
      <xdr:spPr>
        <a:xfrm>
          <a:off x="13228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39" name="正方形/長方形 638"/>
        <xdr:cNvSpPr/>
      </xdr:nvSpPr>
      <xdr:spPr>
        <a:xfrm>
          <a:off x="14340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0" name="正方形/長方形 639"/>
        <xdr:cNvSpPr/>
      </xdr:nvSpPr>
      <xdr:spPr>
        <a:xfrm>
          <a:off x="14340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1" name="正方形/長方形 640"/>
        <xdr:cNvSpPr/>
      </xdr:nvSpPr>
      <xdr:spPr>
        <a:xfrm>
          <a:off x="12115800" y="16764000"/>
          <a:ext cx="4597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42" name="正方形/長方形 641"/>
        <xdr:cNvSpPr/>
      </xdr:nvSpPr>
      <xdr:spPr>
        <a:xfrm>
          <a:off x="1780032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43" name="正方形/長方形 642"/>
        <xdr:cNvSpPr/>
      </xdr:nvSpPr>
      <xdr:spPr>
        <a:xfrm>
          <a:off x="17927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44" name="正方形/長方形 643"/>
        <xdr:cNvSpPr/>
      </xdr:nvSpPr>
      <xdr:spPr>
        <a:xfrm>
          <a:off x="17927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45" name="正方形/長方形 644"/>
        <xdr:cNvSpPr/>
      </xdr:nvSpPr>
      <xdr:spPr>
        <a:xfrm>
          <a:off x="18912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46" name="正方形/長方形 645"/>
        <xdr:cNvSpPr/>
      </xdr:nvSpPr>
      <xdr:spPr>
        <a:xfrm>
          <a:off x="18912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47" name="正方形/長方形 646"/>
        <xdr:cNvSpPr/>
      </xdr:nvSpPr>
      <xdr:spPr>
        <a:xfrm>
          <a:off x="2002536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48" name="正方形/長方形 647"/>
        <xdr:cNvSpPr/>
      </xdr:nvSpPr>
      <xdr:spPr>
        <a:xfrm>
          <a:off x="2002536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49" name="正方形/長方形 648"/>
        <xdr:cNvSpPr/>
      </xdr:nvSpPr>
      <xdr:spPr>
        <a:xfrm>
          <a:off x="17800320" y="16764000"/>
          <a:ext cx="46024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50" name="正方形/長方形 649"/>
        <xdr:cNvSpPr/>
      </xdr:nvSpPr>
      <xdr:spPr>
        <a:xfrm>
          <a:off x="741680" y="194310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51" name="正方形/長方形 650"/>
        <xdr:cNvSpPr/>
      </xdr:nvSpPr>
      <xdr:spPr>
        <a:xfrm>
          <a:off x="741680" y="19494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52" name="テキスト ボックス 651"/>
        <xdr:cNvSpPr txBox="1"/>
      </xdr:nvSpPr>
      <xdr:spPr>
        <a:xfrm>
          <a:off x="817880" y="197485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近年、</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保育所・幼稚園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が類似団体と比較して特に有形固定資産減価償却率が高くなっていたが、令和３年度に保育所・幼稚園が統合され認定こども園の建設が竣工したことにより、</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保育所・幼稚園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有形固定資産減価償却率が大幅に下がっている。</a:t>
          </a:r>
          <a:endParaRPr lang="ja-JP" altLang="ja-JP" sz="1400">
            <a:effectLst/>
          </a:endParaRPr>
        </a:p>
        <a:p>
          <a:r>
            <a:rPr kumimoji="1" lang="ja-JP" altLang="en-US" sz="1100">
              <a:solidFill>
                <a:schemeClr val="dk1"/>
              </a:solidFill>
              <a:effectLst/>
              <a:latin typeface="+mn-lt"/>
              <a:ea typeface="+mn-ea"/>
              <a:cs typeface="+mn-cs"/>
            </a:rPr>
            <a:t>一方、</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認定こども園に係る道路改修及び、</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年度の道路改良事業等により有形固定資産減価償却率が</a:t>
          </a:r>
          <a:r>
            <a:rPr kumimoji="1" lang="en-US" altLang="ja-JP" sz="1100">
              <a:solidFill>
                <a:schemeClr val="dk1"/>
              </a:solidFill>
              <a:effectLst/>
              <a:latin typeface="+mn-lt"/>
              <a:ea typeface="+mn-ea"/>
              <a:cs typeface="+mn-cs"/>
            </a:rPr>
            <a:t>57.8</a:t>
          </a:r>
          <a:r>
            <a:rPr kumimoji="1" lang="ja-JP" altLang="ja-JP" sz="1100">
              <a:solidFill>
                <a:schemeClr val="dk1"/>
              </a:solidFill>
              <a:effectLst/>
              <a:latin typeface="+mn-lt"/>
              <a:ea typeface="+mn-ea"/>
              <a:cs typeface="+mn-cs"/>
            </a:rPr>
            <a:t>％となり、比率の減少が続いて</a:t>
          </a:r>
          <a:r>
            <a:rPr kumimoji="1" lang="ja-JP" altLang="en-US" sz="1100">
              <a:solidFill>
                <a:schemeClr val="dk1"/>
              </a:solidFill>
              <a:effectLst/>
              <a:latin typeface="+mn-lt"/>
              <a:ea typeface="+mn-ea"/>
              <a:cs typeface="+mn-cs"/>
            </a:rPr>
            <a:t>いたが、</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年度実績は、</a:t>
          </a:r>
          <a:r>
            <a:rPr kumimoji="1" lang="en-US" altLang="ja-JP" sz="1100">
              <a:solidFill>
                <a:schemeClr val="dk1"/>
              </a:solidFill>
              <a:effectLst/>
              <a:latin typeface="+mn-lt"/>
              <a:ea typeface="+mn-ea"/>
              <a:cs typeface="+mn-cs"/>
            </a:rPr>
            <a:t>73.6</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全国平均・類似団体平均を</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状況である。</a:t>
          </a:r>
          <a:endParaRPr lang="ja-JP" altLang="ja-JP" sz="1400">
            <a:effectLst/>
          </a:endParaRPr>
        </a:p>
        <a:p>
          <a:r>
            <a:rPr kumimoji="1" lang="ja-JP" altLang="ja-JP" sz="1100">
              <a:solidFill>
                <a:schemeClr val="dk1"/>
              </a:solidFill>
              <a:effectLst/>
              <a:latin typeface="+mn-lt"/>
              <a:ea typeface="+mn-ea"/>
              <a:cs typeface="+mn-cs"/>
            </a:rPr>
            <a:t>引き続き国、県、近隣市町村とも連携しながら効果的・効率的な維持管理手法を検討し事業を進めていき、</a:t>
          </a:r>
          <a:r>
            <a:rPr lang="ja-JP" altLang="ja-JP" sz="1100">
              <a:solidFill>
                <a:schemeClr val="dk1"/>
              </a:solidFill>
              <a:effectLst/>
              <a:latin typeface="+mn-lt"/>
              <a:ea typeface="+mn-ea"/>
              <a:cs typeface="+mn-cs"/>
            </a:rPr>
            <a:t>公共施設等総合管理計画に基づいて老朽化対策等を検討し適切な施設管理に努める。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542000" y="190500"/>
          <a:ext cx="38608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8561050" y="215900"/>
          <a:ext cx="38163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1300"/>
          <a:ext cx="37592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66620" y="905510"/>
          <a:ext cx="12979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2,472
2,453
6.53
4,055,520
3,969,402
49,377
1,556,385
3,784,324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6987540" y="1680210"/>
          <a:ext cx="33375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779760" y="873760"/>
          <a:ext cx="148336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035030" y="937260"/>
          <a:ext cx="12979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035030" y="1196340"/>
          <a:ext cx="12979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62310" y="10223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916285" y="9753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0916285" y="12344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0955655"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5565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8445"/>
    <xdr:sp macro="" textlink="">
      <xdr:nvSpPr>
        <xdr:cNvPr id="29" name="テキスト ボックス 28"/>
        <xdr:cNvSpPr txBox="1"/>
      </xdr:nvSpPr>
      <xdr:spPr>
        <a:xfrm>
          <a:off x="683260" y="273685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83260" y="304673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83260" y="33566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83260" y="36703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41680" y="410337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6868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6868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8542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8542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9667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29667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41680" y="5219700"/>
          <a:ext cx="460248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431280" y="410337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5532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5532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5438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5438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656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656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431280" y="5219700"/>
          <a:ext cx="45974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41680" y="782955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6868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6868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8542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8542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29667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29667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41680" y="894588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8450" cy="225425"/>
    <xdr:sp macro="" textlink="">
      <xdr:nvSpPr>
        <xdr:cNvPr id="57" name="テキスト ボックス 56"/>
        <xdr:cNvSpPr txBox="1"/>
      </xdr:nvSpPr>
      <xdr:spPr>
        <a:xfrm>
          <a:off x="708660" y="875919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58" name="直線コネクタ 57"/>
        <xdr:cNvCxnSpPr/>
      </xdr:nvCxnSpPr>
      <xdr:spPr>
        <a:xfrm>
          <a:off x="74168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7360" cy="258445"/>
    <xdr:sp macro="" textlink="">
      <xdr:nvSpPr>
        <xdr:cNvPr id="59" name="テキスト ボックス 58"/>
        <xdr:cNvSpPr txBox="1"/>
      </xdr:nvSpPr>
      <xdr:spPr>
        <a:xfrm>
          <a:off x="289560" y="110439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60" name="直線コネクタ 59"/>
        <xdr:cNvCxnSpPr/>
      </xdr:nvCxnSpPr>
      <xdr:spPr>
        <a:xfrm>
          <a:off x="741680" y="108635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7360" cy="258445"/>
    <xdr:sp macro="" textlink="">
      <xdr:nvSpPr>
        <xdr:cNvPr id="61" name="テキスト ボックス 60"/>
        <xdr:cNvSpPr txBox="1"/>
      </xdr:nvSpPr>
      <xdr:spPr>
        <a:xfrm>
          <a:off x="289560" y="1072515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62" name="直線コネクタ 61"/>
        <xdr:cNvCxnSpPr/>
      </xdr:nvCxnSpPr>
      <xdr:spPr>
        <a:xfrm>
          <a:off x="741680" y="10544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2590" cy="259080"/>
    <xdr:sp macro="" textlink="">
      <xdr:nvSpPr>
        <xdr:cNvPr id="63" name="テキスト ボックス 62"/>
        <xdr:cNvSpPr txBox="1"/>
      </xdr:nvSpPr>
      <xdr:spPr>
        <a:xfrm>
          <a:off x="353695" y="104019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64" name="直線コネクタ 63"/>
        <xdr:cNvCxnSpPr/>
      </xdr:nvCxnSpPr>
      <xdr:spPr>
        <a:xfrm>
          <a:off x="741680" y="10225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2590" cy="259080"/>
    <xdr:sp macro="" textlink="">
      <xdr:nvSpPr>
        <xdr:cNvPr id="65" name="テキスト ボックス 64"/>
        <xdr:cNvSpPr txBox="1"/>
      </xdr:nvSpPr>
      <xdr:spPr>
        <a:xfrm>
          <a:off x="353695" y="100831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66" name="直線コネクタ 65"/>
        <xdr:cNvCxnSpPr/>
      </xdr:nvCxnSpPr>
      <xdr:spPr>
        <a:xfrm>
          <a:off x="741680" y="99028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2590" cy="259080"/>
    <xdr:sp macro="" textlink="">
      <xdr:nvSpPr>
        <xdr:cNvPr id="67" name="テキスト ボックス 66"/>
        <xdr:cNvSpPr txBox="1"/>
      </xdr:nvSpPr>
      <xdr:spPr>
        <a:xfrm>
          <a:off x="353695" y="97643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68" name="直線コネクタ 67"/>
        <xdr:cNvCxnSpPr/>
      </xdr:nvCxnSpPr>
      <xdr:spPr>
        <a:xfrm>
          <a:off x="741680" y="95840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2590" cy="258445"/>
    <xdr:sp macro="" textlink="">
      <xdr:nvSpPr>
        <xdr:cNvPr id="69" name="テキスト ボックス 68"/>
        <xdr:cNvSpPr txBox="1"/>
      </xdr:nvSpPr>
      <xdr:spPr>
        <a:xfrm>
          <a:off x="353695" y="944562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70" name="直線コネクタ 69"/>
        <xdr:cNvCxnSpPr/>
      </xdr:nvCxnSpPr>
      <xdr:spPr>
        <a:xfrm>
          <a:off x="741680" y="92646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8445"/>
    <xdr:sp macro="" textlink="">
      <xdr:nvSpPr>
        <xdr:cNvPr id="71" name="テキスト ボックス 70"/>
        <xdr:cNvSpPr txBox="1"/>
      </xdr:nvSpPr>
      <xdr:spPr>
        <a:xfrm>
          <a:off x="412750" y="912622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72" name="直線コネクタ 71"/>
        <xdr:cNvCxnSpPr/>
      </xdr:nvCxnSpPr>
      <xdr:spPr>
        <a:xfrm>
          <a:off x="74168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73" name="【体育館・プール】&#10;有形固定資産減価償却率グラフ枠"/>
        <xdr:cNvSpPr/>
      </xdr:nvSpPr>
      <xdr:spPr>
        <a:xfrm>
          <a:off x="741680" y="894588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85090</xdr:rowOff>
    </xdr:from>
    <xdr:to xmlns:xdr="http://schemas.openxmlformats.org/drawingml/2006/spreadsheetDrawing">
      <xdr:col>24</xdr:col>
      <xdr:colOff>62865</xdr:colOff>
      <xdr:row>64</xdr:row>
      <xdr:rowOff>130810</xdr:rowOff>
    </xdr:to>
    <xdr:cxnSp macro="">
      <xdr:nvCxnSpPr>
        <xdr:cNvPr id="74" name="直線コネクタ 73"/>
        <xdr:cNvCxnSpPr/>
      </xdr:nvCxnSpPr>
      <xdr:spPr>
        <a:xfrm flipV="1">
          <a:off x="4512945" y="947674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9080"/>
    <xdr:sp macro="" textlink="">
      <xdr:nvSpPr>
        <xdr:cNvPr id="75" name="【体育館・プール】&#10;有形固定資産減価償却率最小値テキスト"/>
        <xdr:cNvSpPr txBox="1"/>
      </xdr:nvSpPr>
      <xdr:spPr>
        <a:xfrm>
          <a:off x="4551680" y="10867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76" name="直線コネクタ 75"/>
        <xdr:cNvCxnSpPr/>
      </xdr:nvCxnSpPr>
      <xdr:spPr>
        <a:xfrm>
          <a:off x="4429760" y="108635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31750</xdr:rowOff>
    </xdr:from>
    <xdr:ext cx="405130" cy="258445"/>
    <xdr:sp macro="" textlink="">
      <xdr:nvSpPr>
        <xdr:cNvPr id="77" name="【体育館・プール】&#10;有形固定資産減価償却率最大値テキスト"/>
        <xdr:cNvSpPr txBox="1"/>
      </xdr:nvSpPr>
      <xdr:spPr>
        <a:xfrm>
          <a:off x="4551680" y="92557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85090</xdr:rowOff>
    </xdr:from>
    <xdr:to xmlns:xdr="http://schemas.openxmlformats.org/drawingml/2006/spreadsheetDrawing">
      <xdr:col>24</xdr:col>
      <xdr:colOff>152400</xdr:colOff>
      <xdr:row>56</xdr:row>
      <xdr:rowOff>85090</xdr:rowOff>
    </xdr:to>
    <xdr:cxnSp macro="">
      <xdr:nvCxnSpPr>
        <xdr:cNvPr id="78" name="直線コネクタ 77"/>
        <xdr:cNvCxnSpPr/>
      </xdr:nvCxnSpPr>
      <xdr:spPr>
        <a:xfrm>
          <a:off x="4429760" y="94767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6350</xdr:rowOff>
    </xdr:from>
    <xdr:ext cx="405130" cy="259080"/>
    <xdr:sp macro="" textlink="">
      <xdr:nvSpPr>
        <xdr:cNvPr id="79" name="【体育館・プール】&#10;有形固定資産減価償却率平均値テキスト"/>
        <xdr:cNvSpPr txBox="1"/>
      </xdr:nvSpPr>
      <xdr:spPr>
        <a:xfrm>
          <a:off x="4551680" y="102362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154940</xdr:rowOff>
    </xdr:from>
    <xdr:to xmlns:xdr="http://schemas.openxmlformats.org/drawingml/2006/spreadsheetDrawing">
      <xdr:col>24</xdr:col>
      <xdr:colOff>114300</xdr:colOff>
      <xdr:row>62</xdr:row>
      <xdr:rowOff>85090</xdr:rowOff>
    </xdr:to>
    <xdr:sp macro="" textlink="">
      <xdr:nvSpPr>
        <xdr:cNvPr id="80" name="フローチャート: 判断 79"/>
        <xdr:cNvSpPr/>
      </xdr:nvSpPr>
      <xdr:spPr>
        <a:xfrm>
          <a:off x="4462780" y="10384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84455</xdr:rowOff>
    </xdr:from>
    <xdr:to xmlns:xdr="http://schemas.openxmlformats.org/drawingml/2006/spreadsheetDrawing">
      <xdr:col>20</xdr:col>
      <xdr:colOff>38100</xdr:colOff>
      <xdr:row>62</xdr:row>
      <xdr:rowOff>14605</xdr:rowOff>
    </xdr:to>
    <xdr:sp macro="" textlink="">
      <xdr:nvSpPr>
        <xdr:cNvPr id="81" name="フローチャート: 判断 80"/>
        <xdr:cNvSpPr/>
      </xdr:nvSpPr>
      <xdr:spPr>
        <a:xfrm>
          <a:off x="3649980" y="1031430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130175</xdr:rowOff>
    </xdr:from>
    <xdr:to xmlns:xdr="http://schemas.openxmlformats.org/drawingml/2006/spreadsheetDrawing">
      <xdr:col>15</xdr:col>
      <xdr:colOff>101600</xdr:colOff>
      <xdr:row>61</xdr:row>
      <xdr:rowOff>60325</xdr:rowOff>
    </xdr:to>
    <xdr:sp macro="" textlink="">
      <xdr:nvSpPr>
        <xdr:cNvPr id="82" name="フローチャート: 判断 81"/>
        <xdr:cNvSpPr/>
      </xdr:nvSpPr>
      <xdr:spPr>
        <a:xfrm>
          <a:off x="2781300" y="10192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99695</xdr:rowOff>
    </xdr:from>
    <xdr:to xmlns:xdr="http://schemas.openxmlformats.org/drawingml/2006/spreadsheetDrawing">
      <xdr:col>10</xdr:col>
      <xdr:colOff>165100</xdr:colOff>
      <xdr:row>62</xdr:row>
      <xdr:rowOff>29845</xdr:rowOff>
    </xdr:to>
    <xdr:sp macro="" textlink="">
      <xdr:nvSpPr>
        <xdr:cNvPr id="83" name="フローチャート: 判断 82"/>
        <xdr:cNvSpPr/>
      </xdr:nvSpPr>
      <xdr:spPr>
        <a:xfrm>
          <a:off x="1917700" y="10329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123825</xdr:rowOff>
    </xdr:from>
    <xdr:to xmlns:xdr="http://schemas.openxmlformats.org/drawingml/2006/spreadsheetDrawing">
      <xdr:col>6</xdr:col>
      <xdr:colOff>38100</xdr:colOff>
      <xdr:row>62</xdr:row>
      <xdr:rowOff>53975</xdr:rowOff>
    </xdr:to>
    <xdr:sp macro="" textlink="">
      <xdr:nvSpPr>
        <xdr:cNvPr id="84" name="フローチャート: 判断 83"/>
        <xdr:cNvSpPr/>
      </xdr:nvSpPr>
      <xdr:spPr>
        <a:xfrm>
          <a:off x="1054100" y="1035367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1365" cy="259080"/>
    <xdr:sp macro="" textlink="">
      <xdr:nvSpPr>
        <xdr:cNvPr id="85" name="テキスト ボックス 84"/>
        <xdr:cNvSpPr txBox="1"/>
      </xdr:nvSpPr>
      <xdr:spPr>
        <a:xfrm>
          <a:off x="432816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9080"/>
    <xdr:sp macro="" textlink="">
      <xdr:nvSpPr>
        <xdr:cNvPr id="86" name="テキスト ボックス 85"/>
        <xdr:cNvSpPr txBox="1"/>
      </xdr:nvSpPr>
      <xdr:spPr>
        <a:xfrm>
          <a:off x="351536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1365" cy="259080"/>
    <xdr:sp macro="" textlink="">
      <xdr:nvSpPr>
        <xdr:cNvPr id="87" name="テキスト ボックス 86"/>
        <xdr:cNvSpPr txBox="1"/>
      </xdr:nvSpPr>
      <xdr:spPr>
        <a:xfrm>
          <a:off x="264668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9080"/>
    <xdr:sp macro="" textlink="">
      <xdr:nvSpPr>
        <xdr:cNvPr id="88" name="テキスト ボックス 87"/>
        <xdr:cNvSpPr txBox="1"/>
      </xdr:nvSpPr>
      <xdr:spPr>
        <a:xfrm>
          <a:off x="17830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9080"/>
    <xdr:sp macro="" textlink="">
      <xdr:nvSpPr>
        <xdr:cNvPr id="89" name="テキスト ボックス 88"/>
        <xdr:cNvSpPr txBox="1"/>
      </xdr:nvSpPr>
      <xdr:spPr>
        <a:xfrm>
          <a:off x="9194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154940</xdr:rowOff>
    </xdr:from>
    <xdr:to xmlns:xdr="http://schemas.openxmlformats.org/drawingml/2006/spreadsheetDrawing">
      <xdr:col>24</xdr:col>
      <xdr:colOff>114300</xdr:colOff>
      <xdr:row>63</xdr:row>
      <xdr:rowOff>85090</xdr:rowOff>
    </xdr:to>
    <xdr:sp macro="" textlink="">
      <xdr:nvSpPr>
        <xdr:cNvPr id="90" name="楕円 89"/>
        <xdr:cNvSpPr/>
      </xdr:nvSpPr>
      <xdr:spPr>
        <a:xfrm>
          <a:off x="4462780" y="10552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133350</xdr:rowOff>
    </xdr:from>
    <xdr:ext cx="405130" cy="259080"/>
    <xdr:sp macro="" textlink="">
      <xdr:nvSpPr>
        <xdr:cNvPr id="91" name="【体育館・プール】&#10;有形固定資産減価償却率該当値テキスト"/>
        <xdr:cNvSpPr txBox="1"/>
      </xdr:nvSpPr>
      <xdr:spPr>
        <a:xfrm>
          <a:off x="4551680" y="10530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32385</xdr:rowOff>
    </xdr:from>
    <xdr:to xmlns:xdr="http://schemas.openxmlformats.org/drawingml/2006/spreadsheetDrawing">
      <xdr:col>20</xdr:col>
      <xdr:colOff>38100</xdr:colOff>
      <xdr:row>62</xdr:row>
      <xdr:rowOff>133985</xdr:rowOff>
    </xdr:to>
    <xdr:sp macro="" textlink="">
      <xdr:nvSpPr>
        <xdr:cNvPr id="92" name="楕円 91"/>
        <xdr:cNvSpPr/>
      </xdr:nvSpPr>
      <xdr:spPr>
        <a:xfrm>
          <a:off x="3649980" y="104298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83185</xdr:rowOff>
    </xdr:from>
    <xdr:to xmlns:xdr="http://schemas.openxmlformats.org/drawingml/2006/spreadsheetDrawing">
      <xdr:col>24</xdr:col>
      <xdr:colOff>63500</xdr:colOff>
      <xdr:row>63</xdr:row>
      <xdr:rowOff>34290</xdr:rowOff>
    </xdr:to>
    <xdr:cxnSp macro="">
      <xdr:nvCxnSpPr>
        <xdr:cNvPr id="93" name="直線コネクタ 92"/>
        <xdr:cNvCxnSpPr/>
      </xdr:nvCxnSpPr>
      <xdr:spPr>
        <a:xfrm>
          <a:off x="3700780" y="10480675"/>
          <a:ext cx="8128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167640</xdr:rowOff>
    </xdr:from>
    <xdr:to xmlns:xdr="http://schemas.openxmlformats.org/drawingml/2006/spreadsheetDrawing">
      <xdr:col>15</xdr:col>
      <xdr:colOff>101600</xdr:colOff>
      <xdr:row>62</xdr:row>
      <xdr:rowOff>98425</xdr:rowOff>
    </xdr:to>
    <xdr:sp macro="" textlink="">
      <xdr:nvSpPr>
        <xdr:cNvPr id="94" name="楕円 93"/>
        <xdr:cNvSpPr/>
      </xdr:nvSpPr>
      <xdr:spPr>
        <a:xfrm>
          <a:off x="2781300" y="103974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47625</xdr:rowOff>
    </xdr:from>
    <xdr:to xmlns:xdr="http://schemas.openxmlformats.org/drawingml/2006/spreadsheetDrawing">
      <xdr:col>19</xdr:col>
      <xdr:colOff>177800</xdr:colOff>
      <xdr:row>62</xdr:row>
      <xdr:rowOff>83185</xdr:rowOff>
    </xdr:to>
    <xdr:cxnSp macro="">
      <xdr:nvCxnSpPr>
        <xdr:cNvPr id="95" name="直線コネクタ 94"/>
        <xdr:cNvCxnSpPr/>
      </xdr:nvCxnSpPr>
      <xdr:spPr>
        <a:xfrm>
          <a:off x="2832100" y="10445115"/>
          <a:ext cx="8686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132080</xdr:rowOff>
    </xdr:from>
    <xdr:to xmlns:xdr="http://schemas.openxmlformats.org/drawingml/2006/spreadsheetDrawing">
      <xdr:col>10</xdr:col>
      <xdr:colOff>165100</xdr:colOff>
      <xdr:row>62</xdr:row>
      <xdr:rowOff>62230</xdr:rowOff>
    </xdr:to>
    <xdr:sp macro="" textlink="">
      <xdr:nvSpPr>
        <xdr:cNvPr id="96" name="楕円 95"/>
        <xdr:cNvSpPr/>
      </xdr:nvSpPr>
      <xdr:spPr>
        <a:xfrm>
          <a:off x="1917700" y="10361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11430</xdr:rowOff>
    </xdr:from>
    <xdr:to xmlns:xdr="http://schemas.openxmlformats.org/drawingml/2006/spreadsheetDrawing">
      <xdr:col>15</xdr:col>
      <xdr:colOff>50800</xdr:colOff>
      <xdr:row>62</xdr:row>
      <xdr:rowOff>47625</xdr:rowOff>
    </xdr:to>
    <xdr:cxnSp macro="">
      <xdr:nvCxnSpPr>
        <xdr:cNvPr id="97" name="直線コネクタ 96"/>
        <xdr:cNvCxnSpPr/>
      </xdr:nvCxnSpPr>
      <xdr:spPr>
        <a:xfrm>
          <a:off x="1968500" y="10408920"/>
          <a:ext cx="8636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95885</xdr:rowOff>
    </xdr:from>
    <xdr:to xmlns:xdr="http://schemas.openxmlformats.org/drawingml/2006/spreadsheetDrawing">
      <xdr:col>6</xdr:col>
      <xdr:colOff>38100</xdr:colOff>
      <xdr:row>62</xdr:row>
      <xdr:rowOff>26035</xdr:rowOff>
    </xdr:to>
    <xdr:sp macro="" textlink="">
      <xdr:nvSpPr>
        <xdr:cNvPr id="98" name="楕円 97"/>
        <xdr:cNvSpPr/>
      </xdr:nvSpPr>
      <xdr:spPr>
        <a:xfrm>
          <a:off x="1054100" y="1032573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146685</xdr:rowOff>
    </xdr:from>
    <xdr:to xmlns:xdr="http://schemas.openxmlformats.org/drawingml/2006/spreadsheetDrawing">
      <xdr:col>10</xdr:col>
      <xdr:colOff>114300</xdr:colOff>
      <xdr:row>62</xdr:row>
      <xdr:rowOff>11430</xdr:rowOff>
    </xdr:to>
    <xdr:cxnSp macro="">
      <xdr:nvCxnSpPr>
        <xdr:cNvPr id="99" name="直線コネクタ 98"/>
        <xdr:cNvCxnSpPr/>
      </xdr:nvCxnSpPr>
      <xdr:spPr>
        <a:xfrm>
          <a:off x="1104900" y="10376535"/>
          <a:ext cx="8636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31115</xdr:rowOff>
    </xdr:from>
    <xdr:ext cx="404495" cy="258445"/>
    <xdr:sp macro="" textlink="">
      <xdr:nvSpPr>
        <xdr:cNvPr id="100" name="n_1aveValue【体育館・プール】&#10;有形固定資産減価償却率"/>
        <xdr:cNvSpPr txBox="1"/>
      </xdr:nvSpPr>
      <xdr:spPr>
        <a:xfrm>
          <a:off x="3490595" y="100933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76835</xdr:rowOff>
    </xdr:from>
    <xdr:ext cx="405130" cy="259080"/>
    <xdr:sp macro="" textlink="">
      <xdr:nvSpPr>
        <xdr:cNvPr id="101" name="n_2aveValue【体育館・プール】&#10;有形固定資産減価償却率"/>
        <xdr:cNvSpPr txBox="1"/>
      </xdr:nvSpPr>
      <xdr:spPr>
        <a:xfrm>
          <a:off x="2634615" y="9971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46990</xdr:rowOff>
    </xdr:from>
    <xdr:ext cx="404495" cy="258445"/>
    <xdr:sp macro="" textlink="">
      <xdr:nvSpPr>
        <xdr:cNvPr id="102" name="n_3aveValue【体育館・プール】&#10;有形固定資産減価償却率"/>
        <xdr:cNvSpPr txBox="1"/>
      </xdr:nvSpPr>
      <xdr:spPr>
        <a:xfrm>
          <a:off x="1771015" y="101092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45085</xdr:rowOff>
    </xdr:from>
    <xdr:ext cx="404495" cy="259080"/>
    <xdr:sp macro="" textlink="">
      <xdr:nvSpPr>
        <xdr:cNvPr id="103" name="n_4aveValue【体育館・プール】&#10;有形固定資産減価償却率"/>
        <xdr:cNvSpPr txBox="1"/>
      </xdr:nvSpPr>
      <xdr:spPr>
        <a:xfrm>
          <a:off x="907415" y="104425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125095</xdr:rowOff>
    </xdr:from>
    <xdr:ext cx="404495" cy="258445"/>
    <xdr:sp macro="" textlink="">
      <xdr:nvSpPr>
        <xdr:cNvPr id="104" name="n_1mainValue【体育館・プール】&#10;有形固定資産減価償却率"/>
        <xdr:cNvSpPr txBox="1"/>
      </xdr:nvSpPr>
      <xdr:spPr>
        <a:xfrm>
          <a:off x="3490595" y="105225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89535</xdr:rowOff>
    </xdr:from>
    <xdr:ext cx="405130" cy="258445"/>
    <xdr:sp macro="" textlink="">
      <xdr:nvSpPr>
        <xdr:cNvPr id="105" name="n_2mainValue【体育館・プール】&#10;有形固定資産減価償却率"/>
        <xdr:cNvSpPr txBox="1"/>
      </xdr:nvSpPr>
      <xdr:spPr>
        <a:xfrm>
          <a:off x="2634615" y="104870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53340</xdr:rowOff>
    </xdr:from>
    <xdr:ext cx="404495" cy="258445"/>
    <xdr:sp macro="" textlink="">
      <xdr:nvSpPr>
        <xdr:cNvPr id="106" name="n_3mainValue【体育館・プール】&#10;有形固定資産減価償却率"/>
        <xdr:cNvSpPr txBox="1"/>
      </xdr:nvSpPr>
      <xdr:spPr>
        <a:xfrm>
          <a:off x="1771015" y="104508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42545</xdr:rowOff>
    </xdr:from>
    <xdr:ext cx="404495" cy="259080"/>
    <xdr:sp macro="" textlink="">
      <xdr:nvSpPr>
        <xdr:cNvPr id="107" name="n_4mainValue【体育館・プール】&#10;有形固定資産減価償却率"/>
        <xdr:cNvSpPr txBox="1"/>
      </xdr:nvSpPr>
      <xdr:spPr>
        <a:xfrm>
          <a:off x="907415" y="101047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08" name="正方形/長方形 107"/>
        <xdr:cNvSpPr/>
      </xdr:nvSpPr>
      <xdr:spPr>
        <a:xfrm>
          <a:off x="6431280" y="782955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09" name="正方形/長方形 108"/>
        <xdr:cNvSpPr/>
      </xdr:nvSpPr>
      <xdr:spPr>
        <a:xfrm>
          <a:off x="65532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10" name="正方形/長方形 109"/>
        <xdr:cNvSpPr/>
      </xdr:nvSpPr>
      <xdr:spPr>
        <a:xfrm>
          <a:off x="65532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11" name="正方形/長方形 110"/>
        <xdr:cNvSpPr/>
      </xdr:nvSpPr>
      <xdr:spPr>
        <a:xfrm>
          <a:off x="75438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12" name="正方形/長方形 111"/>
        <xdr:cNvSpPr/>
      </xdr:nvSpPr>
      <xdr:spPr>
        <a:xfrm>
          <a:off x="75438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13" name="正方形/長方形 112"/>
        <xdr:cNvSpPr/>
      </xdr:nvSpPr>
      <xdr:spPr>
        <a:xfrm>
          <a:off x="8656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14" name="正方形/長方形 113"/>
        <xdr:cNvSpPr/>
      </xdr:nvSpPr>
      <xdr:spPr>
        <a:xfrm>
          <a:off x="8656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15" name="正方形/長方形 114"/>
        <xdr:cNvSpPr/>
      </xdr:nvSpPr>
      <xdr:spPr>
        <a:xfrm>
          <a:off x="6431280" y="894588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116" name="テキスト ボックス 115"/>
        <xdr:cNvSpPr txBox="1"/>
      </xdr:nvSpPr>
      <xdr:spPr>
        <a:xfrm>
          <a:off x="6393180" y="875919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17" name="直線コネクタ 116"/>
        <xdr:cNvCxnSpPr/>
      </xdr:nvCxnSpPr>
      <xdr:spPr>
        <a:xfrm>
          <a:off x="6431280" y="111823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118" name="直線コネクタ 117"/>
        <xdr:cNvCxnSpPr/>
      </xdr:nvCxnSpPr>
      <xdr:spPr>
        <a:xfrm>
          <a:off x="6431280" y="108089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725" cy="258445"/>
    <xdr:sp macro="" textlink="">
      <xdr:nvSpPr>
        <xdr:cNvPr id="119" name="テキスト ボックス 118"/>
        <xdr:cNvSpPr txBox="1"/>
      </xdr:nvSpPr>
      <xdr:spPr>
        <a:xfrm>
          <a:off x="5974080" y="106705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120" name="直線コネクタ 119"/>
        <xdr:cNvCxnSpPr/>
      </xdr:nvCxnSpPr>
      <xdr:spPr>
        <a:xfrm>
          <a:off x="6431280" y="104355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725" cy="259080"/>
    <xdr:sp macro="" textlink="">
      <xdr:nvSpPr>
        <xdr:cNvPr id="121" name="テキスト ボックス 120"/>
        <xdr:cNvSpPr txBox="1"/>
      </xdr:nvSpPr>
      <xdr:spPr>
        <a:xfrm>
          <a:off x="5974080" y="10297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122" name="直線コネクタ 121"/>
        <xdr:cNvCxnSpPr/>
      </xdr:nvCxnSpPr>
      <xdr:spPr>
        <a:xfrm>
          <a:off x="6431280" y="100622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725" cy="258445"/>
    <xdr:sp macro="" textlink="">
      <xdr:nvSpPr>
        <xdr:cNvPr id="123" name="テキスト ボックス 122"/>
        <xdr:cNvSpPr txBox="1"/>
      </xdr:nvSpPr>
      <xdr:spPr>
        <a:xfrm>
          <a:off x="5974080" y="992378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124" name="直線コネクタ 123"/>
        <xdr:cNvCxnSpPr/>
      </xdr:nvCxnSpPr>
      <xdr:spPr>
        <a:xfrm>
          <a:off x="6431280" y="96926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725" cy="258445"/>
    <xdr:sp macro="" textlink="">
      <xdr:nvSpPr>
        <xdr:cNvPr id="125" name="テキスト ボックス 124"/>
        <xdr:cNvSpPr txBox="1"/>
      </xdr:nvSpPr>
      <xdr:spPr>
        <a:xfrm>
          <a:off x="5974080" y="95542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126" name="直線コネクタ 125"/>
        <xdr:cNvCxnSpPr/>
      </xdr:nvCxnSpPr>
      <xdr:spPr>
        <a:xfrm>
          <a:off x="6431280" y="93192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725" cy="258445"/>
    <xdr:sp macro="" textlink="">
      <xdr:nvSpPr>
        <xdr:cNvPr id="127" name="テキスト ボックス 126"/>
        <xdr:cNvSpPr txBox="1"/>
      </xdr:nvSpPr>
      <xdr:spPr>
        <a:xfrm>
          <a:off x="5974080" y="918083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28" name="直線コネクタ 127"/>
        <xdr:cNvCxnSpPr/>
      </xdr:nvCxnSpPr>
      <xdr:spPr>
        <a:xfrm>
          <a:off x="6431280" y="89458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86360</xdr:rowOff>
    </xdr:from>
    <xdr:ext cx="530860" cy="257810"/>
    <xdr:sp macro="" textlink="">
      <xdr:nvSpPr>
        <xdr:cNvPr id="129" name="テキスト ボックス 128"/>
        <xdr:cNvSpPr txBox="1"/>
      </xdr:nvSpPr>
      <xdr:spPr>
        <a:xfrm>
          <a:off x="5915025" y="880745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30" name="【体育館・プール】&#10;一人当たり面積グラフ枠"/>
        <xdr:cNvSpPr/>
      </xdr:nvSpPr>
      <xdr:spPr>
        <a:xfrm>
          <a:off x="6431280" y="894588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55</xdr:row>
      <xdr:rowOff>46990</xdr:rowOff>
    </xdr:from>
    <xdr:to xmlns:xdr="http://schemas.openxmlformats.org/drawingml/2006/spreadsheetDrawing">
      <xdr:col>54</xdr:col>
      <xdr:colOff>185420</xdr:colOff>
      <xdr:row>64</xdr:row>
      <xdr:rowOff>74930</xdr:rowOff>
    </xdr:to>
    <xdr:cxnSp macro="">
      <xdr:nvCxnSpPr>
        <xdr:cNvPr id="131" name="直線コネクタ 130"/>
        <xdr:cNvCxnSpPr/>
      </xdr:nvCxnSpPr>
      <xdr:spPr>
        <a:xfrm flipV="1">
          <a:off x="10198100" y="92710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78740</xdr:rowOff>
    </xdr:from>
    <xdr:ext cx="469265" cy="259080"/>
    <xdr:sp macro="" textlink="">
      <xdr:nvSpPr>
        <xdr:cNvPr id="132" name="【体育館・プール】&#10;一人当たり面積最小値テキスト"/>
        <xdr:cNvSpPr txBox="1"/>
      </xdr:nvSpPr>
      <xdr:spPr>
        <a:xfrm>
          <a:off x="10236200" y="10811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74930</xdr:rowOff>
    </xdr:from>
    <xdr:to xmlns:xdr="http://schemas.openxmlformats.org/drawingml/2006/spreadsheetDrawing">
      <xdr:col>55</xdr:col>
      <xdr:colOff>88900</xdr:colOff>
      <xdr:row>64</xdr:row>
      <xdr:rowOff>74930</xdr:rowOff>
    </xdr:to>
    <xdr:cxnSp macro="">
      <xdr:nvCxnSpPr>
        <xdr:cNvPr id="133" name="直線コネクタ 132"/>
        <xdr:cNvCxnSpPr/>
      </xdr:nvCxnSpPr>
      <xdr:spPr>
        <a:xfrm>
          <a:off x="10114280" y="108077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164465</xdr:rowOff>
    </xdr:from>
    <xdr:ext cx="469265" cy="258445"/>
    <xdr:sp macro="" textlink="">
      <xdr:nvSpPr>
        <xdr:cNvPr id="134" name="【体育館・プール】&#10;一人当たり面積最大値テキスト"/>
        <xdr:cNvSpPr txBox="1"/>
      </xdr:nvSpPr>
      <xdr:spPr>
        <a:xfrm>
          <a:off x="10236200" y="90531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46990</xdr:rowOff>
    </xdr:from>
    <xdr:to xmlns:xdr="http://schemas.openxmlformats.org/drawingml/2006/spreadsheetDrawing">
      <xdr:col>55</xdr:col>
      <xdr:colOff>88900</xdr:colOff>
      <xdr:row>55</xdr:row>
      <xdr:rowOff>46990</xdr:rowOff>
    </xdr:to>
    <xdr:cxnSp macro="">
      <xdr:nvCxnSpPr>
        <xdr:cNvPr id="135" name="直線コネクタ 134"/>
        <xdr:cNvCxnSpPr/>
      </xdr:nvCxnSpPr>
      <xdr:spPr>
        <a:xfrm>
          <a:off x="10114280" y="9271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6350</xdr:rowOff>
    </xdr:from>
    <xdr:ext cx="469265" cy="259080"/>
    <xdr:sp macro="" textlink="">
      <xdr:nvSpPr>
        <xdr:cNvPr id="136" name="【体育館・プール】&#10;一人当たり面積平均値テキスト"/>
        <xdr:cNvSpPr txBox="1"/>
      </xdr:nvSpPr>
      <xdr:spPr>
        <a:xfrm>
          <a:off x="10236200" y="1040384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154940</xdr:rowOff>
    </xdr:from>
    <xdr:to xmlns:xdr="http://schemas.openxmlformats.org/drawingml/2006/spreadsheetDrawing">
      <xdr:col>55</xdr:col>
      <xdr:colOff>50800</xdr:colOff>
      <xdr:row>63</xdr:row>
      <xdr:rowOff>85090</xdr:rowOff>
    </xdr:to>
    <xdr:sp macro="" textlink="">
      <xdr:nvSpPr>
        <xdr:cNvPr id="137" name="フローチャート: 判断 136"/>
        <xdr:cNvSpPr/>
      </xdr:nvSpPr>
      <xdr:spPr>
        <a:xfrm>
          <a:off x="10152380" y="105524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156210</xdr:rowOff>
    </xdr:from>
    <xdr:to xmlns:xdr="http://schemas.openxmlformats.org/drawingml/2006/spreadsheetDrawing">
      <xdr:col>50</xdr:col>
      <xdr:colOff>165100</xdr:colOff>
      <xdr:row>63</xdr:row>
      <xdr:rowOff>86360</xdr:rowOff>
    </xdr:to>
    <xdr:sp macro="" textlink="">
      <xdr:nvSpPr>
        <xdr:cNvPr id="138" name="フローチャート: 判断 137"/>
        <xdr:cNvSpPr/>
      </xdr:nvSpPr>
      <xdr:spPr>
        <a:xfrm>
          <a:off x="9334500" y="10553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162560</xdr:rowOff>
    </xdr:from>
    <xdr:to xmlns:xdr="http://schemas.openxmlformats.org/drawingml/2006/spreadsheetDrawing">
      <xdr:col>46</xdr:col>
      <xdr:colOff>38100</xdr:colOff>
      <xdr:row>63</xdr:row>
      <xdr:rowOff>92710</xdr:rowOff>
    </xdr:to>
    <xdr:sp macro="" textlink="">
      <xdr:nvSpPr>
        <xdr:cNvPr id="139" name="フローチャート: 判断 138"/>
        <xdr:cNvSpPr/>
      </xdr:nvSpPr>
      <xdr:spPr>
        <a:xfrm>
          <a:off x="8470900" y="1056005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5080</xdr:rowOff>
    </xdr:from>
    <xdr:to xmlns:xdr="http://schemas.openxmlformats.org/drawingml/2006/spreadsheetDrawing">
      <xdr:col>41</xdr:col>
      <xdr:colOff>101600</xdr:colOff>
      <xdr:row>63</xdr:row>
      <xdr:rowOff>106680</xdr:rowOff>
    </xdr:to>
    <xdr:sp macro="" textlink="">
      <xdr:nvSpPr>
        <xdr:cNvPr id="140" name="フローチャート: 判断 139"/>
        <xdr:cNvSpPr/>
      </xdr:nvSpPr>
      <xdr:spPr>
        <a:xfrm>
          <a:off x="7602220" y="1057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3175</xdr:rowOff>
    </xdr:from>
    <xdr:to xmlns:xdr="http://schemas.openxmlformats.org/drawingml/2006/spreadsheetDrawing">
      <xdr:col>36</xdr:col>
      <xdr:colOff>165100</xdr:colOff>
      <xdr:row>63</xdr:row>
      <xdr:rowOff>104775</xdr:rowOff>
    </xdr:to>
    <xdr:sp macro="" textlink="">
      <xdr:nvSpPr>
        <xdr:cNvPr id="141" name="フローチャート: 判断 140"/>
        <xdr:cNvSpPr/>
      </xdr:nvSpPr>
      <xdr:spPr>
        <a:xfrm>
          <a:off x="6738620" y="1056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9080"/>
    <xdr:sp macro="" textlink="">
      <xdr:nvSpPr>
        <xdr:cNvPr id="142" name="テキスト ボックス 141"/>
        <xdr:cNvSpPr txBox="1"/>
      </xdr:nvSpPr>
      <xdr:spPr>
        <a:xfrm>
          <a:off x="100126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9080"/>
    <xdr:sp macro="" textlink="">
      <xdr:nvSpPr>
        <xdr:cNvPr id="143" name="テキスト ボックス 142"/>
        <xdr:cNvSpPr txBox="1"/>
      </xdr:nvSpPr>
      <xdr:spPr>
        <a:xfrm>
          <a:off x="91998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9080"/>
    <xdr:sp macro="" textlink="">
      <xdr:nvSpPr>
        <xdr:cNvPr id="144" name="テキスト ボックス 143"/>
        <xdr:cNvSpPr txBox="1"/>
      </xdr:nvSpPr>
      <xdr:spPr>
        <a:xfrm>
          <a:off x="83362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1365" cy="259080"/>
    <xdr:sp macro="" textlink="">
      <xdr:nvSpPr>
        <xdr:cNvPr id="145" name="テキスト ボックス 144"/>
        <xdr:cNvSpPr txBox="1"/>
      </xdr:nvSpPr>
      <xdr:spPr>
        <a:xfrm>
          <a:off x="746760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9080"/>
    <xdr:sp macro="" textlink="">
      <xdr:nvSpPr>
        <xdr:cNvPr id="146" name="テキスト ボックス 145"/>
        <xdr:cNvSpPr txBox="1"/>
      </xdr:nvSpPr>
      <xdr:spPr>
        <a:xfrm>
          <a:off x="660400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78740</xdr:rowOff>
    </xdr:from>
    <xdr:to xmlns:xdr="http://schemas.openxmlformats.org/drawingml/2006/spreadsheetDrawing">
      <xdr:col>55</xdr:col>
      <xdr:colOff>50800</xdr:colOff>
      <xdr:row>64</xdr:row>
      <xdr:rowOff>8890</xdr:rowOff>
    </xdr:to>
    <xdr:sp macro="" textlink="">
      <xdr:nvSpPr>
        <xdr:cNvPr id="147" name="楕円 146"/>
        <xdr:cNvSpPr/>
      </xdr:nvSpPr>
      <xdr:spPr>
        <a:xfrm>
          <a:off x="10152380" y="106438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165100</xdr:rowOff>
    </xdr:from>
    <xdr:ext cx="469265" cy="258445"/>
    <xdr:sp macro="" textlink="">
      <xdr:nvSpPr>
        <xdr:cNvPr id="148" name="【体育館・プール】&#10;一人当たり面積該当値テキスト"/>
        <xdr:cNvSpPr txBox="1"/>
      </xdr:nvSpPr>
      <xdr:spPr>
        <a:xfrm>
          <a:off x="10236200" y="10562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81280</xdr:rowOff>
    </xdr:from>
    <xdr:to xmlns:xdr="http://schemas.openxmlformats.org/drawingml/2006/spreadsheetDrawing">
      <xdr:col>50</xdr:col>
      <xdr:colOff>165100</xdr:colOff>
      <xdr:row>64</xdr:row>
      <xdr:rowOff>11430</xdr:rowOff>
    </xdr:to>
    <xdr:sp macro="" textlink="">
      <xdr:nvSpPr>
        <xdr:cNvPr id="149" name="楕円 148"/>
        <xdr:cNvSpPr/>
      </xdr:nvSpPr>
      <xdr:spPr>
        <a:xfrm>
          <a:off x="9334500" y="10646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129540</xdr:rowOff>
    </xdr:from>
    <xdr:to xmlns:xdr="http://schemas.openxmlformats.org/drawingml/2006/spreadsheetDrawing">
      <xdr:col>55</xdr:col>
      <xdr:colOff>0</xdr:colOff>
      <xdr:row>63</xdr:row>
      <xdr:rowOff>132080</xdr:rowOff>
    </xdr:to>
    <xdr:cxnSp macro="">
      <xdr:nvCxnSpPr>
        <xdr:cNvPr id="150" name="直線コネクタ 149"/>
        <xdr:cNvCxnSpPr/>
      </xdr:nvCxnSpPr>
      <xdr:spPr>
        <a:xfrm flipV="1">
          <a:off x="9385300" y="1069467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82550</xdr:rowOff>
    </xdr:from>
    <xdr:to xmlns:xdr="http://schemas.openxmlformats.org/drawingml/2006/spreadsheetDrawing">
      <xdr:col>46</xdr:col>
      <xdr:colOff>38100</xdr:colOff>
      <xdr:row>64</xdr:row>
      <xdr:rowOff>12700</xdr:rowOff>
    </xdr:to>
    <xdr:sp macro="" textlink="">
      <xdr:nvSpPr>
        <xdr:cNvPr id="151" name="楕円 150"/>
        <xdr:cNvSpPr/>
      </xdr:nvSpPr>
      <xdr:spPr>
        <a:xfrm>
          <a:off x="8470900" y="1064768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132080</xdr:rowOff>
    </xdr:from>
    <xdr:to xmlns:xdr="http://schemas.openxmlformats.org/drawingml/2006/spreadsheetDrawing">
      <xdr:col>50</xdr:col>
      <xdr:colOff>114300</xdr:colOff>
      <xdr:row>63</xdr:row>
      <xdr:rowOff>133350</xdr:rowOff>
    </xdr:to>
    <xdr:cxnSp macro="">
      <xdr:nvCxnSpPr>
        <xdr:cNvPr id="152" name="直線コネクタ 151"/>
        <xdr:cNvCxnSpPr/>
      </xdr:nvCxnSpPr>
      <xdr:spPr>
        <a:xfrm flipV="1">
          <a:off x="8521700" y="1069721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85090</xdr:rowOff>
    </xdr:from>
    <xdr:to xmlns:xdr="http://schemas.openxmlformats.org/drawingml/2006/spreadsheetDrawing">
      <xdr:col>41</xdr:col>
      <xdr:colOff>101600</xdr:colOff>
      <xdr:row>64</xdr:row>
      <xdr:rowOff>15240</xdr:rowOff>
    </xdr:to>
    <xdr:sp macro="" textlink="">
      <xdr:nvSpPr>
        <xdr:cNvPr id="153" name="楕円 152"/>
        <xdr:cNvSpPr/>
      </xdr:nvSpPr>
      <xdr:spPr>
        <a:xfrm>
          <a:off x="7602220" y="10650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133350</xdr:rowOff>
    </xdr:from>
    <xdr:to xmlns:xdr="http://schemas.openxmlformats.org/drawingml/2006/spreadsheetDrawing">
      <xdr:col>45</xdr:col>
      <xdr:colOff>177800</xdr:colOff>
      <xdr:row>63</xdr:row>
      <xdr:rowOff>135890</xdr:rowOff>
    </xdr:to>
    <xdr:cxnSp macro="">
      <xdr:nvCxnSpPr>
        <xdr:cNvPr id="154" name="直線コネクタ 153"/>
        <xdr:cNvCxnSpPr/>
      </xdr:nvCxnSpPr>
      <xdr:spPr>
        <a:xfrm flipV="1">
          <a:off x="7653020" y="10698480"/>
          <a:ext cx="8686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85090</xdr:rowOff>
    </xdr:from>
    <xdr:to xmlns:xdr="http://schemas.openxmlformats.org/drawingml/2006/spreadsheetDrawing">
      <xdr:col>36</xdr:col>
      <xdr:colOff>165100</xdr:colOff>
      <xdr:row>64</xdr:row>
      <xdr:rowOff>15240</xdr:rowOff>
    </xdr:to>
    <xdr:sp macro="" textlink="">
      <xdr:nvSpPr>
        <xdr:cNvPr id="155" name="楕円 154"/>
        <xdr:cNvSpPr/>
      </xdr:nvSpPr>
      <xdr:spPr>
        <a:xfrm>
          <a:off x="6738620" y="10650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135890</xdr:rowOff>
    </xdr:from>
    <xdr:to xmlns:xdr="http://schemas.openxmlformats.org/drawingml/2006/spreadsheetDrawing">
      <xdr:col>41</xdr:col>
      <xdr:colOff>50800</xdr:colOff>
      <xdr:row>63</xdr:row>
      <xdr:rowOff>135890</xdr:rowOff>
    </xdr:to>
    <xdr:cxnSp macro="">
      <xdr:nvCxnSpPr>
        <xdr:cNvPr id="156" name="直線コネクタ 155"/>
        <xdr:cNvCxnSpPr/>
      </xdr:nvCxnSpPr>
      <xdr:spPr>
        <a:xfrm flipV="1">
          <a:off x="6789420" y="107010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102870</xdr:rowOff>
    </xdr:from>
    <xdr:ext cx="469265" cy="258445"/>
    <xdr:sp macro="" textlink="">
      <xdr:nvSpPr>
        <xdr:cNvPr id="157" name="n_1aveValue【体育館・プール】&#10;一人当たり面積"/>
        <xdr:cNvSpPr txBox="1"/>
      </xdr:nvSpPr>
      <xdr:spPr>
        <a:xfrm>
          <a:off x="9142730" y="103327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109220</xdr:rowOff>
    </xdr:from>
    <xdr:ext cx="469900" cy="258445"/>
    <xdr:sp macro="" textlink="">
      <xdr:nvSpPr>
        <xdr:cNvPr id="158" name="n_2aveValue【体育館・プール】&#10;一人当たり面積"/>
        <xdr:cNvSpPr txBox="1"/>
      </xdr:nvSpPr>
      <xdr:spPr>
        <a:xfrm>
          <a:off x="8291830" y="103390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123190</xdr:rowOff>
    </xdr:from>
    <xdr:ext cx="469265" cy="259080"/>
    <xdr:sp macro="" textlink="">
      <xdr:nvSpPr>
        <xdr:cNvPr id="159" name="n_3aveValue【体育館・プール】&#10;一人当たり面積"/>
        <xdr:cNvSpPr txBox="1"/>
      </xdr:nvSpPr>
      <xdr:spPr>
        <a:xfrm>
          <a:off x="7423150" y="10353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120650</xdr:rowOff>
    </xdr:from>
    <xdr:ext cx="469265" cy="259080"/>
    <xdr:sp macro="" textlink="">
      <xdr:nvSpPr>
        <xdr:cNvPr id="160" name="n_4aveValue【体育館・プール】&#10;一人当たり面積"/>
        <xdr:cNvSpPr txBox="1"/>
      </xdr:nvSpPr>
      <xdr:spPr>
        <a:xfrm>
          <a:off x="6559550" y="10350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2540</xdr:rowOff>
    </xdr:from>
    <xdr:ext cx="469265" cy="259080"/>
    <xdr:sp macro="" textlink="">
      <xdr:nvSpPr>
        <xdr:cNvPr id="161" name="n_1mainValue【体育館・プール】&#10;一人当たり面積"/>
        <xdr:cNvSpPr txBox="1"/>
      </xdr:nvSpPr>
      <xdr:spPr>
        <a:xfrm>
          <a:off x="9142730" y="10735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3810</xdr:rowOff>
    </xdr:from>
    <xdr:ext cx="469900" cy="259080"/>
    <xdr:sp macro="" textlink="">
      <xdr:nvSpPr>
        <xdr:cNvPr id="162" name="n_2mainValue【体育館・プール】&#10;一人当たり面積"/>
        <xdr:cNvSpPr txBox="1"/>
      </xdr:nvSpPr>
      <xdr:spPr>
        <a:xfrm>
          <a:off x="8291830" y="10736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6350</xdr:rowOff>
    </xdr:from>
    <xdr:ext cx="469265" cy="259080"/>
    <xdr:sp macro="" textlink="">
      <xdr:nvSpPr>
        <xdr:cNvPr id="163" name="n_3mainValue【体育館・プール】&#10;一人当たり面積"/>
        <xdr:cNvSpPr txBox="1"/>
      </xdr:nvSpPr>
      <xdr:spPr>
        <a:xfrm>
          <a:off x="7423150" y="10739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6985</xdr:rowOff>
    </xdr:from>
    <xdr:ext cx="469265" cy="259080"/>
    <xdr:sp macro="" textlink="">
      <xdr:nvSpPr>
        <xdr:cNvPr id="164" name="n_4mainValue【体育館・プール】&#10;一人当たり面積"/>
        <xdr:cNvSpPr txBox="1"/>
      </xdr:nvSpPr>
      <xdr:spPr>
        <a:xfrm>
          <a:off x="6559550" y="10739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65" name="正方形/長方形 164"/>
        <xdr:cNvSpPr/>
      </xdr:nvSpPr>
      <xdr:spPr>
        <a:xfrm>
          <a:off x="741680" y="1155573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66" name="正方形/長方形 165"/>
        <xdr:cNvSpPr/>
      </xdr:nvSpPr>
      <xdr:spPr>
        <a:xfrm>
          <a:off x="86868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67" name="正方形/長方形 166"/>
        <xdr:cNvSpPr/>
      </xdr:nvSpPr>
      <xdr:spPr>
        <a:xfrm>
          <a:off x="86868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68" name="正方形/長方形 167"/>
        <xdr:cNvSpPr/>
      </xdr:nvSpPr>
      <xdr:spPr>
        <a:xfrm>
          <a:off x="18542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69" name="正方形/長方形 168"/>
        <xdr:cNvSpPr/>
      </xdr:nvSpPr>
      <xdr:spPr>
        <a:xfrm>
          <a:off x="18542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70" name="正方形/長方形 169"/>
        <xdr:cNvSpPr/>
      </xdr:nvSpPr>
      <xdr:spPr>
        <a:xfrm>
          <a:off x="29667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71" name="正方形/長方形 170"/>
        <xdr:cNvSpPr/>
      </xdr:nvSpPr>
      <xdr:spPr>
        <a:xfrm>
          <a:off x="29667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72" name="正方形/長方形 171"/>
        <xdr:cNvSpPr/>
      </xdr:nvSpPr>
      <xdr:spPr>
        <a:xfrm>
          <a:off x="741680" y="1267206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8450" cy="225425"/>
    <xdr:sp macro="" textlink="">
      <xdr:nvSpPr>
        <xdr:cNvPr id="173" name="テキスト ボックス 172"/>
        <xdr:cNvSpPr txBox="1"/>
      </xdr:nvSpPr>
      <xdr:spPr>
        <a:xfrm>
          <a:off x="708660" y="1248537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174" name="直線コネクタ 173"/>
        <xdr:cNvCxnSpPr/>
      </xdr:nvCxnSpPr>
      <xdr:spPr>
        <a:xfrm>
          <a:off x="741680" y="1490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7360" cy="258445"/>
    <xdr:sp macro="" textlink="">
      <xdr:nvSpPr>
        <xdr:cNvPr id="175" name="テキスト ボックス 174"/>
        <xdr:cNvSpPr txBox="1"/>
      </xdr:nvSpPr>
      <xdr:spPr>
        <a:xfrm>
          <a:off x="289560" y="147662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176" name="直線コネクタ 175"/>
        <xdr:cNvCxnSpPr/>
      </xdr:nvCxnSpPr>
      <xdr:spPr>
        <a:xfrm>
          <a:off x="741680" y="14535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7360" cy="258445"/>
    <xdr:sp macro="" textlink="">
      <xdr:nvSpPr>
        <xdr:cNvPr id="177" name="テキスト ボックス 176"/>
        <xdr:cNvSpPr txBox="1"/>
      </xdr:nvSpPr>
      <xdr:spPr>
        <a:xfrm>
          <a:off x="289560" y="143967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178" name="直線コネクタ 177"/>
        <xdr:cNvCxnSpPr/>
      </xdr:nvCxnSpPr>
      <xdr:spPr>
        <a:xfrm>
          <a:off x="741680" y="141617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2590" cy="258445"/>
    <xdr:sp macro="" textlink="">
      <xdr:nvSpPr>
        <xdr:cNvPr id="179" name="テキスト ボックス 178"/>
        <xdr:cNvSpPr txBox="1"/>
      </xdr:nvSpPr>
      <xdr:spPr>
        <a:xfrm>
          <a:off x="353695" y="1402334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180" name="直線コネクタ 179"/>
        <xdr:cNvCxnSpPr/>
      </xdr:nvCxnSpPr>
      <xdr:spPr>
        <a:xfrm>
          <a:off x="741680" y="13788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2590" cy="259080"/>
    <xdr:sp macro="" textlink="">
      <xdr:nvSpPr>
        <xdr:cNvPr id="181" name="テキスト ボックス 180"/>
        <xdr:cNvSpPr txBox="1"/>
      </xdr:nvSpPr>
      <xdr:spPr>
        <a:xfrm>
          <a:off x="353695" y="136499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182" name="直線コネクタ 181"/>
        <xdr:cNvCxnSpPr/>
      </xdr:nvCxnSpPr>
      <xdr:spPr>
        <a:xfrm>
          <a:off x="741680" y="13415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2590" cy="258445"/>
    <xdr:sp macro="" textlink="">
      <xdr:nvSpPr>
        <xdr:cNvPr id="183" name="テキスト ボックス 182"/>
        <xdr:cNvSpPr txBox="1"/>
      </xdr:nvSpPr>
      <xdr:spPr>
        <a:xfrm>
          <a:off x="353695" y="1327658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184" name="直線コネクタ 183"/>
        <xdr:cNvCxnSpPr/>
      </xdr:nvCxnSpPr>
      <xdr:spPr>
        <a:xfrm>
          <a:off x="741680" y="13045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162560</xdr:rowOff>
    </xdr:from>
    <xdr:ext cx="338455" cy="258445"/>
    <xdr:sp macro="" textlink="">
      <xdr:nvSpPr>
        <xdr:cNvPr id="185" name="テキスト ボックス 184"/>
        <xdr:cNvSpPr txBox="1"/>
      </xdr:nvSpPr>
      <xdr:spPr>
        <a:xfrm>
          <a:off x="412750" y="1290701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186" name="直線コネクタ 185"/>
        <xdr:cNvCxnSpPr/>
      </xdr:nvCxnSpPr>
      <xdr:spPr>
        <a:xfrm>
          <a:off x="741680" y="12672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87" name="【福祉施設】&#10;有形固定資産減価償却率グラフ枠"/>
        <xdr:cNvSpPr/>
      </xdr:nvSpPr>
      <xdr:spPr>
        <a:xfrm>
          <a:off x="741680" y="1267206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133350</xdr:rowOff>
    </xdr:from>
    <xdr:to xmlns:xdr="http://schemas.openxmlformats.org/drawingml/2006/spreadsheetDrawing">
      <xdr:col>24</xdr:col>
      <xdr:colOff>62865</xdr:colOff>
      <xdr:row>85</xdr:row>
      <xdr:rowOff>31750</xdr:rowOff>
    </xdr:to>
    <xdr:cxnSp macro="">
      <xdr:nvCxnSpPr>
        <xdr:cNvPr id="188" name="直線コネクタ 187"/>
        <xdr:cNvCxnSpPr/>
      </xdr:nvCxnSpPr>
      <xdr:spPr>
        <a:xfrm flipV="1">
          <a:off x="4512945" y="13045440"/>
          <a:ext cx="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35560</xdr:rowOff>
    </xdr:from>
    <xdr:ext cx="469900" cy="258445"/>
    <xdr:sp macro="" textlink="">
      <xdr:nvSpPr>
        <xdr:cNvPr id="189" name="【福祉施設】&#10;有形固定資産減価償却率最小値テキスト"/>
        <xdr:cNvSpPr txBox="1"/>
      </xdr:nvSpPr>
      <xdr:spPr>
        <a:xfrm>
          <a:off x="4551680" y="142887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31750</xdr:rowOff>
    </xdr:from>
    <xdr:to xmlns:xdr="http://schemas.openxmlformats.org/drawingml/2006/spreadsheetDrawing">
      <xdr:col>24</xdr:col>
      <xdr:colOff>152400</xdr:colOff>
      <xdr:row>85</xdr:row>
      <xdr:rowOff>31750</xdr:rowOff>
    </xdr:to>
    <xdr:cxnSp macro="">
      <xdr:nvCxnSpPr>
        <xdr:cNvPr id="190" name="直線コネクタ 189"/>
        <xdr:cNvCxnSpPr/>
      </xdr:nvCxnSpPr>
      <xdr:spPr>
        <a:xfrm>
          <a:off x="4429760" y="142849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80010</xdr:rowOff>
    </xdr:from>
    <xdr:ext cx="340360" cy="259080"/>
    <xdr:sp macro="" textlink="">
      <xdr:nvSpPr>
        <xdr:cNvPr id="191" name="【福祉施設】&#10;有形固定資産減価償却率最大値テキスト"/>
        <xdr:cNvSpPr txBox="1"/>
      </xdr:nvSpPr>
      <xdr:spPr>
        <a:xfrm>
          <a:off x="4551680" y="128244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133350</xdr:rowOff>
    </xdr:from>
    <xdr:to xmlns:xdr="http://schemas.openxmlformats.org/drawingml/2006/spreadsheetDrawing">
      <xdr:col>24</xdr:col>
      <xdr:colOff>152400</xdr:colOff>
      <xdr:row>77</xdr:row>
      <xdr:rowOff>133350</xdr:rowOff>
    </xdr:to>
    <xdr:cxnSp macro="">
      <xdr:nvCxnSpPr>
        <xdr:cNvPr id="192" name="直線コネクタ 191"/>
        <xdr:cNvCxnSpPr/>
      </xdr:nvCxnSpPr>
      <xdr:spPr>
        <a:xfrm>
          <a:off x="4429760" y="130454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92710</xdr:rowOff>
    </xdr:from>
    <xdr:ext cx="405130" cy="258445"/>
    <xdr:sp macro="" textlink="">
      <xdr:nvSpPr>
        <xdr:cNvPr id="193" name="【福祉施設】&#10;有形固定資産減価償却率平均値テキスト"/>
        <xdr:cNvSpPr txBox="1"/>
      </xdr:nvSpPr>
      <xdr:spPr>
        <a:xfrm>
          <a:off x="4551680" y="1350772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69850</xdr:rowOff>
    </xdr:from>
    <xdr:to xmlns:xdr="http://schemas.openxmlformats.org/drawingml/2006/spreadsheetDrawing">
      <xdr:col>24</xdr:col>
      <xdr:colOff>114300</xdr:colOff>
      <xdr:row>82</xdr:row>
      <xdr:rowOff>0</xdr:rowOff>
    </xdr:to>
    <xdr:sp macro="" textlink="">
      <xdr:nvSpPr>
        <xdr:cNvPr id="194" name="フローチャート: 判断 193"/>
        <xdr:cNvSpPr/>
      </xdr:nvSpPr>
      <xdr:spPr>
        <a:xfrm>
          <a:off x="4462780" y="13652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132080</xdr:rowOff>
    </xdr:from>
    <xdr:to xmlns:xdr="http://schemas.openxmlformats.org/drawingml/2006/spreadsheetDrawing">
      <xdr:col>20</xdr:col>
      <xdr:colOff>38100</xdr:colOff>
      <xdr:row>82</xdr:row>
      <xdr:rowOff>62230</xdr:rowOff>
    </xdr:to>
    <xdr:sp macro="" textlink="">
      <xdr:nvSpPr>
        <xdr:cNvPr id="195" name="フローチャート: 判断 194"/>
        <xdr:cNvSpPr/>
      </xdr:nvSpPr>
      <xdr:spPr>
        <a:xfrm>
          <a:off x="3649980" y="137147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102870</xdr:rowOff>
    </xdr:from>
    <xdr:to xmlns:xdr="http://schemas.openxmlformats.org/drawingml/2006/spreadsheetDrawing">
      <xdr:col>15</xdr:col>
      <xdr:colOff>101600</xdr:colOff>
      <xdr:row>82</xdr:row>
      <xdr:rowOff>33020</xdr:rowOff>
    </xdr:to>
    <xdr:sp macro="" textlink="">
      <xdr:nvSpPr>
        <xdr:cNvPr id="196" name="フローチャート: 判断 195"/>
        <xdr:cNvSpPr/>
      </xdr:nvSpPr>
      <xdr:spPr>
        <a:xfrm>
          <a:off x="2781300" y="13685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68580</xdr:rowOff>
    </xdr:from>
    <xdr:to xmlns:xdr="http://schemas.openxmlformats.org/drawingml/2006/spreadsheetDrawing">
      <xdr:col>10</xdr:col>
      <xdr:colOff>165100</xdr:colOff>
      <xdr:row>81</xdr:row>
      <xdr:rowOff>167640</xdr:rowOff>
    </xdr:to>
    <xdr:sp macro="" textlink="">
      <xdr:nvSpPr>
        <xdr:cNvPr id="197" name="フローチャート: 判断 196"/>
        <xdr:cNvSpPr/>
      </xdr:nvSpPr>
      <xdr:spPr>
        <a:xfrm>
          <a:off x="1917700" y="13651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52070</xdr:rowOff>
    </xdr:from>
    <xdr:to xmlns:xdr="http://schemas.openxmlformats.org/drawingml/2006/spreadsheetDrawing">
      <xdr:col>6</xdr:col>
      <xdr:colOff>38100</xdr:colOff>
      <xdr:row>81</xdr:row>
      <xdr:rowOff>153670</xdr:rowOff>
    </xdr:to>
    <xdr:sp macro="" textlink="">
      <xdr:nvSpPr>
        <xdr:cNvPr id="198" name="フローチャート: 判断 197"/>
        <xdr:cNvSpPr/>
      </xdr:nvSpPr>
      <xdr:spPr>
        <a:xfrm>
          <a:off x="1054100" y="136347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1365" cy="259080"/>
    <xdr:sp macro="" textlink="">
      <xdr:nvSpPr>
        <xdr:cNvPr id="199" name="テキスト ボックス 198"/>
        <xdr:cNvSpPr txBox="1"/>
      </xdr:nvSpPr>
      <xdr:spPr>
        <a:xfrm>
          <a:off x="432816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00" name="テキスト ボックス 199"/>
        <xdr:cNvSpPr txBox="1"/>
      </xdr:nvSpPr>
      <xdr:spPr>
        <a:xfrm>
          <a:off x="351536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1365" cy="259080"/>
    <xdr:sp macro="" textlink="">
      <xdr:nvSpPr>
        <xdr:cNvPr id="201" name="テキスト ボックス 200"/>
        <xdr:cNvSpPr txBox="1"/>
      </xdr:nvSpPr>
      <xdr:spPr>
        <a:xfrm>
          <a:off x="264668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02" name="テキスト ボックス 201"/>
        <xdr:cNvSpPr txBox="1"/>
      </xdr:nvSpPr>
      <xdr:spPr>
        <a:xfrm>
          <a:off x="17830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03" name="テキスト ボックス 202"/>
        <xdr:cNvSpPr txBox="1"/>
      </xdr:nvSpPr>
      <xdr:spPr>
        <a:xfrm>
          <a:off x="9194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57150</xdr:rowOff>
    </xdr:from>
    <xdr:to xmlns:xdr="http://schemas.openxmlformats.org/drawingml/2006/spreadsheetDrawing">
      <xdr:col>24</xdr:col>
      <xdr:colOff>114300</xdr:colOff>
      <xdr:row>84</xdr:row>
      <xdr:rowOff>158750</xdr:rowOff>
    </xdr:to>
    <xdr:sp macro="" textlink="">
      <xdr:nvSpPr>
        <xdr:cNvPr id="204" name="楕円 203"/>
        <xdr:cNvSpPr/>
      </xdr:nvSpPr>
      <xdr:spPr>
        <a:xfrm>
          <a:off x="4462780" y="1414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143510</xdr:rowOff>
    </xdr:from>
    <xdr:ext cx="405130" cy="258445"/>
    <xdr:sp macro="" textlink="">
      <xdr:nvSpPr>
        <xdr:cNvPr id="205" name="【福祉施設】&#10;有形固定資産減価償却率該当値テキスト"/>
        <xdr:cNvSpPr txBox="1"/>
      </xdr:nvSpPr>
      <xdr:spPr>
        <a:xfrm>
          <a:off x="4551680" y="140614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157480</xdr:rowOff>
    </xdr:from>
    <xdr:to xmlns:xdr="http://schemas.openxmlformats.org/drawingml/2006/spreadsheetDrawing">
      <xdr:col>20</xdr:col>
      <xdr:colOff>38100</xdr:colOff>
      <xdr:row>84</xdr:row>
      <xdr:rowOff>87630</xdr:rowOff>
    </xdr:to>
    <xdr:sp macro="" textlink="">
      <xdr:nvSpPr>
        <xdr:cNvPr id="206" name="楕円 205"/>
        <xdr:cNvSpPr/>
      </xdr:nvSpPr>
      <xdr:spPr>
        <a:xfrm>
          <a:off x="3649980" y="140754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36830</xdr:rowOff>
    </xdr:from>
    <xdr:to xmlns:xdr="http://schemas.openxmlformats.org/drawingml/2006/spreadsheetDrawing">
      <xdr:col>24</xdr:col>
      <xdr:colOff>63500</xdr:colOff>
      <xdr:row>84</xdr:row>
      <xdr:rowOff>107950</xdr:rowOff>
    </xdr:to>
    <xdr:cxnSp macro="">
      <xdr:nvCxnSpPr>
        <xdr:cNvPr id="207" name="直線コネクタ 206"/>
        <xdr:cNvCxnSpPr/>
      </xdr:nvCxnSpPr>
      <xdr:spPr>
        <a:xfrm>
          <a:off x="3700780" y="14122400"/>
          <a:ext cx="8128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130810</xdr:rowOff>
    </xdr:from>
    <xdr:to xmlns:xdr="http://schemas.openxmlformats.org/drawingml/2006/spreadsheetDrawing">
      <xdr:col>15</xdr:col>
      <xdr:colOff>101600</xdr:colOff>
      <xdr:row>84</xdr:row>
      <xdr:rowOff>60960</xdr:rowOff>
    </xdr:to>
    <xdr:sp macro="" textlink="">
      <xdr:nvSpPr>
        <xdr:cNvPr id="208" name="楕円 207"/>
        <xdr:cNvSpPr/>
      </xdr:nvSpPr>
      <xdr:spPr>
        <a:xfrm>
          <a:off x="2781300" y="14048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10160</xdr:rowOff>
    </xdr:from>
    <xdr:to xmlns:xdr="http://schemas.openxmlformats.org/drawingml/2006/spreadsheetDrawing">
      <xdr:col>19</xdr:col>
      <xdr:colOff>177800</xdr:colOff>
      <xdr:row>84</xdr:row>
      <xdr:rowOff>36830</xdr:rowOff>
    </xdr:to>
    <xdr:cxnSp macro="">
      <xdr:nvCxnSpPr>
        <xdr:cNvPr id="209" name="直線コネクタ 208"/>
        <xdr:cNvCxnSpPr/>
      </xdr:nvCxnSpPr>
      <xdr:spPr>
        <a:xfrm>
          <a:off x="2832100" y="14095730"/>
          <a:ext cx="8686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105410</xdr:rowOff>
    </xdr:from>
    <xdr:to xmlns:xdr="http://schemas.openxmlformats.org/drawingml/2006/spreadsheetDrawing">
      <xdr:col>10</xdr:col>
      <xdr:colOff>165100</xdr:colOff>
      <xdr:row>84</xdr:row>
      <xdr:rowOff>35560</xdr:rowOff>
    </xdr:to>
    <xdr:sp macro="" textlink="">
      <xdr:nvSpPr>
        <xdr:cNvPr id="210" name="楕円 209"/>
        <xdr:cNvSpPr/>
      </xdr:nvSpPr>
      <xdr:spPr>
        <a:xfrm>
          <a:off x="1917700" y="14023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156210</xdr:rowOff>
    </xdr:from>
    <xdr:to xmlns:xdr="http://schemas.openxmlformats.org/drawingml/2006/spreadsheetDrawing">
      <xdr:col>15</xdr:col>
      <xdr:colOff>50800</xdr:colOff>
      <xdr:row>84</xdr:row>
      <xdr:rowOff>10160</xdr:rowOff>
    </xdr:to>
    <xdr:cxnSp macro="">
      <xdr:nvCxnSpPr>
        <xdr:cNvPr id="211" name="直線コネクタ 210"/>
        <xdr:cNvCxnSpPr/>
      </xdr:nvCxnSpPr>
      <xdr:spPr>
        <a:xfrm>
          <a:off x="1968500" y="14074140"/>
          <a:ext cx="8636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95250</xdr:rowOff>
    </xdr:from>
    <xdr:to xmlns:xdr="http://schemas.openxmlformats.org/drawingml/2006/spreadsheetDrawing">
      <xdr:col>6</xdr:col>
      <xdr:colOff>38100</xdr:colOff>
      <xdr:row>84</xdr:row>
      <xdr:rowOff>25400</xdr:rowOff>
    </xdr:to>
    <xdr:sp macro="" textlink="">
      <xdr:nvSpPr>
        <xdr:cNvPr id="212" name="楕円 211"/>
        <xdr:cNvSpPr/>
      </xdr:nvSpPr>
      <xdr:spPr>
        <a:xfrm>
          <a:off x="1054100" y="1401318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146050</xdr:rowOff>
    </xdr:from>
    <xdr:to xmlns:xdr="http://schemas.openxmlformats.org/drawingml/2006/spreadsheetDrawing">
      <xdr:col>10</xdr:col>
      <xdr:colOff>114300</xdr:colOff>
      <xdr:row>83</xdr:row>
      <xdr:rowOff>156210</xdr:rowOff>
    </xdr:to>
    <xdr:cxnSp macro="">
      <xdr:nvCxnSpPr>
        <xdr:cNvPr id="213" name="直線コネクタ 212"/>
        <xdr:cNvCxnSpPr/>
      </xdr:nvCxnSpPr>
      <xdr:spPr>
        <a:xfrm>
          <a:off x="1104900" y="14063980"/>
          <a:ext cx="8636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78740</xdr:rowOff>
    </xdr:from>
    <xdr:ext cx="404495" cy="259080"/>
    <xdr:sp macro="" textlink="">
      <xdr:nvSpPr>
        <xdr:cNvPr id="214" name="n_1aveValue【福祉施設】&#10;有形固定資産減価償却率"/>
        <xdr:cNvSpPr txBox="1"/>
      </xdr:nvSpPr>
      <xdr:spPr>
        <a:xfrm>
          <a:off x="3490595" y="134937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49530</xdr:rowOff>
    </xdr:from>
    <xdr:ext cx="405130" cy="258445"/>
    <xdr:sp macro="" textlink="">
      <xdr:nvSpPr>
        <xdr:cNvPr id="215" name="n_2aveValue【福祉施設】&#10;有形固定資産減価償却率"/>
        <xdr:cNvSpPr txBox="1"/>
      </xdr:nvSpPr>
      <xdr:spPr>
        <a:xfrm>
          <a:off x="2634615" y="134645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15240</xdr:rowOff>
    </xdr:from>
    <xdr:ext cx="404495" cy="258445"/>
    <xdr:sp macro="" textlink="">
      <xdr:nvSpPr>
        <xdr:cNvPr id="216" name="n_3aveValue【福祉施設】&#10;有形固定資産減価償却率"/>
        <xdr:cNvSpPr txBox="1"/>
      </xdr:nvSpPr>
      <xdr:spPr>
        <a:xfrm>
          <a:off x="1771015" y="134302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167640</xdr:rowOff>
    </xdr:from>
    <xdr:ext cx="404495" cy="259080"/>
    <xdr:sp macro="" textlink="">
      <xdr:nvSpPr>
        <xdr:cNvPr id="217" name="n_4aveValue【福祉施設】&#10;有形固定資産減価償却率"/>
        <xdr:cNvSpPr txBox="1"/>
      </xdr:nvSpPr>
      <xdr:spPr>
        <a:xfrm>
          <a:off x="907415" y="13415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78740</xdr:rowOff>
    </xdr:from>
    <xdr:ext cx="404495" cy="259080"/>
    <xdr:sp macro="" textlink="">
      <xdr:nvSpPr>
        <xdr:cNvPr id="218" name="n_1mainValue【福祉施設】&#10;有形固定資産減価償却率"/>
        <xdr:cNvSpPr txBox="1"/>
      </xdr:nvSpPr>
      <xdr:spPr>
        <a:xfrm>
          <a:off x="3490595" y="14164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52070</xdr:rowOff>
    </xdr:from>
    <xdr:ext cx="405130" cy="258445"/>
    <xdr:sp macro="" textlink="">
      <xdr:nvSpPr>
        <xdr:cNvPr id="219" name="n_2mainValue【福祉施設】&#10;有形固定資産減価償却率"/>
        <xdr:cNvSpPr txBox="1"/>
      </xdr:nvSpPr>
      <xdr:spPr>
        <a:xfrm>
          <a:off x="2634615" y="141376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26670</xdr:rowOff>
    </xdr:from>
    <xdr:ext cx="404495" cy="259080"/>
    <xdr:sp macro="" textlink="">
      <xdr:nvSpPr>
        <xdr:cNvPr id="220" name="n_3mainValue【福祉施設】&#10;有形固定資産減価償却率"/>
        <xdr:cNvSpPr txBox="1"/>
      </xdr:nvSpPr>
      <xdr:spPr>
        <a:xfrm>
          <a:off x="1771015" y="141122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16510</xdr:rowOff>
    </xdr:from>
    <xdr:ext cx="404495" cy="258445"/>
    <xdr:sp macro="" textlink="">
      <xdr:nvSpPr>
        <xdr:cNvPr id="221" name="n_4mainValue【福祉施設】&#10;有形固定資産減価償却率"/>
        <xdr:cNvSpPr txBox="1"/>
      </xdr:nvSpPr>
      <xdr:spPr>
        <a:xfrm>
          <a:off x="907415" y="141020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22" name="正方形/長方形 221"/>
        <xdr:cNvSpPr/>
      </xdr:nvSpPr>
      <xdr:spPr>
        <a:xfrm>
          <a:off x="6431280" y="1155573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23" name="正方形/長方形 222"/>
        <xdr:cNvSpPr/>
      </xdr:nvSpPr>
      <xdr:spPr>
        <a:xfrm>
          <a:off x="65532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24" name="正方形/長方形 223"/>
        <xdr:cNvSpPr/>
      </xdr:nvSpPr>
      <xdr:spPr>
        <a:xfrm>
          <a:off x="65532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25" name="正方形/長方形 224"/>
        <xdr:cNvSpPr/>
      </xdr:nvSpPr>
      <xdr:spPr>
        <a:xfrm>
          <a:off x="75438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26" name="正方形/長方形 225"/>
        <xdr:cNvSpPr/>
      </xdr:nvSpPr>
      <xdr:spPr>
        <a:xfrm>
          <a:off x="75438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27" name="正方形/長方形 226"/>
        <xdr:cNvSpPr/>
      </xdr:nvSpPr>
      <xdr:spPr>
        <a:xfrm>
          <a:off x="8656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28" name="正方形/長方形 227"/>
        <xdr:cNvSpPr/>
      </xdr:nvSpPr>
      <xdr:spPr>
        <a:xfrm>
          <a:off x="8656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29" name="正方形/長方形 228"/>
        <xdr:cNvSpPr/>
      </xdr:nvSpPr>
      <xdr:spPr>
        <a:xfrm>
          <a:off x="6431280" y="1267206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5425"/>
    <xdr:sp macro="" textlink="">
      <xdr:nvSpPr>
        <xdr:cNvPr id="230" name="テキスト ボックス 229"/>
        <xdr:cNvSpPr txBox="1"/>
      </xdr:nvSpPr>
      <xdr:spPr>
        <a:xfrm>
          <a:off x="6393180" y="1248537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31" name="直線コネクタ 230"/>
        <xdr:cNvCxnSpPr/>
      </xdr:nvCxnSpPr>
      <xdr:spPr>
        <a:xfrm>
          <a:off x="6431280" y="14908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232" name="直線コネクタ 231"/>
        <xdr:cNvCxnSpPr/>
      </xdr:nvCxnSpPr>
      <xdr:spPr>
        <a:xfrm>
          <a:off x="6431280" y="14535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233" name="テキスト ボックス 232"/>
        <xdr:cNvSpPr txBox="1"/>
      </xdr:nvSpPr>
      <xdr:spPr>
        <a:xfrm>
          <a:off x="5974080" y="1439672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234" name="直線コネクタ 233"/>
        <xdr:cNvCxnSpPr/>
      </xdr:nvCxnSpPr>
      <xdr:spPr>
        <a:xfrm>
          <a:off x="6431280" y="141617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725" cy="258445"/>
    <xdr:sp macro="" textlink="">
      <xdr:nvSpPr>
        <xdr:cNvPr id="235" name="テキスト ボックス 234"/>
        <xdr:cNvSpPr txBox="1"/>
      </xdr:nvSpPr>
      <xdr:spPr>
        <a:xfrm>
          <a:off x="5974080" y="140233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236" name="直線コネクタ 235"/>
        <xdr:cNvCxnSpPr/>
      </xdr:nvCxnSpPr>
      <xdr:spPr>
        <a:xfrm>
          <a:off x="6431280" y="137883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725" cy="259080"/>
    <xdr:sp macro="" textlink="">
      <xdr:nvSpPr>
        <xdr:cNvPr id="237" name="テキスト ボックス 236"/>
        <xdr:cNvSpPr txBox="1"/>
      </xdr:nvSpPr>
      <xdr:spPr>
        <a:xfrm>
          <a:off x="5974080" y="13649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238" name="直線コネクタ 237"/>
        <xdr:cNvCxnSpPr/>
      </xdr:nvCxnSpPr>
      <xdr:spPr>
        <a:xfrm>
          <a:off x="6431280" y="13415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725" cy="258445"/>
    <xdr:sp macro="" textlink="">
      <xdr:nvSpPr>
        <xdr:cNvPr id="239" name="テキスト ボックス 238"/>
        <xdr:cNvSpPr txBox="1"/>
      </xdr:nvSpPr>
      <xdr:spPr>
        <a:xfrm>
          <a:off x="5974080" y="1327658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240" name="直線コネクタ 239"/>
        <xdr:cNvCxnSpPr/>
      </xdr:nvCxnSpPr>
      <xdr:spPr>
        <a:xfrm>
          <a:off x="6431280" y="130454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725" cy="258445"/>
    <xdr:sp macro="" textlink="">
      <xdr:nvSpPr>
        <xdr:cNvPr id="241" name="テキスト ボックス 240"/>
        <xdr:cNvSpPr txBox="1"/>
      </xdr:nvSpPr>
      <xdr:spPr>
        <a:xfrm>
          <a:off x="5974080" y="129070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42" name="直線コネクタ 241"/>
        <xdr:cNvCxnSpPr/>
      </xdr:nvCxnSpPr>
      <xdr:spPr>
        <a:xfrm>
          <a:off x="6431280" y="126720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0860" cy="258445"/>
    <xdr:sp macro="" textlink="">
      <xdr:nvSpPr>
        <xdr:cNvPr id="243" name="テキスト ボックス 242"/>
        <xdr:cNvSpPr txBox="1"/>
      </xdr:nvSpPr>
      <xdr:spPr>
        <a:xfrm>
          <a:off x="5915025" y="1253363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44" name="【福祉施設】&#10;一人当たり面積グラフ枠"/>
        <xdr:cNvSpPr/>
      </xdr:nvSpPr>
      <xdr:spPr>
        <a:xfrm>
          <a:off x="6431280" y="1267206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79</xdr:row>
      <xdr:rowOff>22225</xdr:rowOff>
    </xdr:from>
    <xdr:to xmlns:xdr="http://schemas.openxmlformats.org/drawingml/2006/spreadsheetDrawing">
      <xdr:col>54</xdr:col>
      <xdr:colOff>185420</xdr:colOff>
      <xdr:row>86</xdr:row>
      <xdr:rowOff>106680</xdr:rowOff>
    </xdr:to>
    <xdr:cxnSp macro="">
      <xdr:nvCxnSpPr>
        <xdr:cNvPr id="245" name="直線コネクタ 244"/>
        <xdr:cNvCxnSpPr/>
      </xdr:nvCxnSpPr>
      <xdr:spPr>
        <a:xfrm flipV="1">
          <a:off x="10198100" y="13269595"/>
          <a:ext cx="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110490</xdr:rowOff>
    </xdr:from>
    <xdr:ext cx="469265" cy="258445"/>
    <xdr:sp macro="" textlink="">
      <xdr:nvSpPr>
        <xdr:cNvPr id="246" name="【福祉施設】&#10;一人当たり面積最小値テキスト"/>
        <xdr:cNvSpPr txBox="1"/>
      </xdr:nvSpPr>
      <xdr:spPr>
        <a:xfrm>
          <a:off x="10236200" y="145313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106680</xdr:rowOff>
    </xdr:from>
    <xdr:to xmlns:xdr="http://schemas.openxmlformats.org/drawingml/2006/spreadsheetDrawing">
      <xdr:col>55</xdr:col>
      <xdr:colOff>88900</xdr:colOff>
      <xdr:row>86</xdr:row>
      <xdr:rowOff>106680</xdr:rowOff>
    </xdr:to>
    <xdr:cxnSp macro="">
      <xdr:nvCxnSpPr>
        <xdr:cNvPr id="247" name="直線コネクタ 246"/>
        <xdr:cNvCxnSpPr/>
      </xdr:nvCxnSpPr>
      <xdr:spPr>
        <a:xfrm>
          <a:off x="10114280" y="145275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140335</xdr:rowOff>
    </xdr:from>
    <xdr:ext cx="469265" cy="258445"/>
    <xdr:sp macro="" textlink="">
      <xdr:nvSpPr>
        <xdr:cNvPr id="248" name="【福祉施設】&#10;一人当たり面積最大値テキスト"/>
        <xdr:cNvSpPr txBox="1"/>
      </xdr:nvSpPr>
      <xdr:spPr>
        <a:xfrm>
          <a:off x="10236200" y="130524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22225</xdr:rowOff>
    </xdr:from>
    <xdr:to xmlns:xdr="http://schemas.openxmlformats.org/drawingml/2006/spreadsheetDrawing">
      <xdr:col>55</xdr:col>
      <xdr:colOff>88900</xdr:colOff>
      <xdr:row>79</xdr:row>
      <xdr:rowOff>22225</xdr:rowOff>
    </xdr:to>
    <xdr:cxnSp macro="">
      <xdr:nvCxnSpPr>
        <xdr:cNvPr id="249" name="直線コネクタ 248"/>
        <xdr:cNvCxnSpPr/>
      </xdr:nvCxnSpPr>
      <xdr:spPr>
        <a:xfrm>
          <a:off x="10114280" y="132695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102870</xdr:rowOff>
    </xdr:from>
    <xdr:ext cx="469265" cy="258445"/>
    <xdr:sp macro="" textlink="">
      <xdr:nvSpPr>
        <xdr:cNvPr id="250" name="【福祉施設】&#10;一人当たり面積平均値テキスト"/>
        <xdr:cNvSpPr txBox="1"/>
      </xdr:nvSpPr>
      <xdr:spPr>
        <a:xfrm>
          <a:off x="10236200" y="1418844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80010</xdr:rowOff>
    </xdr:from>
    <xdr:to xmlns:xdr="http://schemas.openxmlformats.org/drawingml/2006/spreadsheetDrawing">
      <xdr:col>55</xdr:col>
      <xdr:colOff>50800</xdr:colOff>
      <xdr:row>86</xdr:row>
      <xdr:rowOff>10160</xdr:rowOff>
    </xdr:to>
    <xdr:sp macro="" textlink="">
      <xdr:nvSpPr>
        <xdr:cNvPr id="251" name="フローチャート: 判断 250"/>
        <xdr:cNvSpPr/>
      </xdr:nvSpPr>
      <xdr:spPr>
        <a:xfrm>
          <a:off x="10152380" y="1433322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93345</xdr:rowOff>
    </xdr:from>
    <xdr:to xmlns:xdr="http://schemas.openxmlformats.org/drawingml/2006/spreadsheetDrawing">
      <xdr:col>50</xdr:col>
      <xdr:colOff>165100</xdr:colOff>
      <xdr:row>86</xdr:row>
      <xdr:rowOff>23495</xdr:rowOff>
    </xdr:to>
    <xdr:sp macro="" textlink="">
      <xdr:nvSpPr>
        <xdr:cNvPr id="252" name="フローチャート: 判断 251"/>
        <xdr:cNvSpPr/>
      </xdr:nvSpPr>
      <xdr:spPr>
        <a:xfrm>
          <a:off x="9334500" y="14346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104140</xdr:rowOff>
    </xdr:from>
    <xdr:to xmlns:xdr="http://schemas.openxmlformats.org/drawingml/2006/spreadsheetDrawing">
      <xdr:col>46</xdr:col>
      <xdr:colOff>38100</xdr:colOff>
      <xdr:row>86</xdr:row>
      <xdr:rowOff>34290</xdr:rowOff>
    </xdr:to>
    <xdr:sp macro="" textlink="">
      <xdr:nvSpPr>
        <xdr:cNvPr id="253" name="フローチャート: 判断 252"/>
        <xdr:cNvSpPr/>
      </xdr:nvSpPr>
      <xdr:spPr>
        <a:xfrm>
          <a:off x="8470900" y="1435735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86360</xdr:rowOff>
    </xdr:from>
    <xdr:to xmlns:xdr="http://schemas.openxmlformats.org/drawingml/2006/spreadsheetDrawing">
      <xdr:col>41</xdr:col>
      <xdr:colOff>101600</xdr:colOff>
      <xdr:row>86</xdr:row>
      <xdr:rowOff>16510</xdr:rowOff>
    </xdr:to>
    <xdr:sp macro="" textlink="">
      <xdr:nvSpPr>
        <xdr:cNvPr id="254" name="フローチャート: 判断 253"/>
        <xdr:cNvSpPr/>
      </xdr:nvSpPr>
      <xdr:spPr>
        <a:xfrm>
          <a:off x="7602220" y="14339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66675</xdr:rowOff>
    </xdr:from>
    <xdr:to xmlns:xdr="http://schemas.openxmlformats.org/drawingml/2006/spreadsheetDrawing">
      <xdr:col>36</xdr:col>
      <xdr:colOff>165100</xdr:colOff>
      <xdr:row>85</xdr:row>
      <xdr:rowOff>167640</xdr:rowOff>
    </xdr:to>
    <xdr:sp macro="" textlink="">
      <xdr:nvSpPr>
        <xdr:cNvPr id="255" name="フローチャート: 判断 254"/>
        <xdr:cNvSpPr/>
      </xdr:nvSpPr>
      <xdr:spPr>
        <a:xfrm>
          <a:off x="6738620" y="143198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256" name="テキスト ボックス 255"/>
        <xdr:cNvSpPr txBox="1"/>
      </xdr:nvSpPr>
      <xdr:spPr>
        <a:xfrm>
          <a:off x="100126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257" name="テキスト ボックス 256"/>
        <xdr:cNvSpPr txBox="1"/>
      </xdr:nvSpPr>
      <xdr:spPr>
        <a:xfrm>
          <a:off x="91998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258" name="テキスト ボックス 257"/>
        <xdr:cNvSpPr txBox="1"/>
      </xdr:nvSpPr>
      <xdr:spPr>
        <a:xfrm>
          <a:off x="83362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1365" cy="259080"/>
    <xdr:sp macro="" textlink="">
      <xdr:nvSpPr>
        <xdr:cNvPr id="259" name="テキスト ボックス 258"/>
        <xdr:cNvSpPr txBox="1"/>
      </xdr:nvSpPr>
      <xdr:spPr>
        <a:xfrm>
          <a:off x="74676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260" name="テキスト ボックス 259"/>
        <xdr:cNvSpPr txBox="1"/>
      </xdr:nvSpPr>
      <xdr:spPr>
        <a:xfrm>
          <a:off x="66040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167640</xdr:rowOff>
    </xdr:from>
    <xdr:to xmlns:xdr="http://schemas.openxmlformats.org/drawingml/2006/spreadsheetDrawing">
      <xdr:col>55</xdr:col>
      <xdr:colOff>50800</xdr:colOff>
      <xdr:row>86</xdr:row>
      <xdr:rowOff>99060</xdr:rowOff>
    </xdr:to>
    <xdr:sp macro="" textlink="">
      <xdr:nvSpPr>
        <xdr:cNvPr id="261" name="楕円 260"/>
        <xdr:cNvSpPr/>
      </xdr:nvSpPr>
      <xdr:spPr>
        <a:xfrm>
          <a:off x="10152380" y="1442085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84455</xdr:rowOff>
    </xdr:from>
    <xdr:ext cx="469265" cy="258445"/>
    <xdr:sp macro="" textlink="">
      <xdr:nvSpPr>
        <xdr:cNvPr id="262" name="【福祉施設】&#10;一人当たり面積該当値テキスト"/>
        <xdr:cNvSpPr txBox="1"/>
      </xdr:nvSpPr>
      <xdr:spPr>
        <a:xfrm>
          <a:off x="10236200" y="143376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167640</xdr:rowOff>
    </xdr:from>
    <xdr:to xmlns:xdr="http://schemas.openxmlformats.org/drawingml/2006/spreadsheetDrawing">
      <xdr:col>50</xdr:col>
      <xdr:colOff>165100</xdr:colOff>
      <xdr:row>86</xdr:row>
      <xdr:rowOff>100330</xdr:rowOff>
    </xdr:to>
    <xdr:sp macro="" textlink="">
      <xdr:nvSpPr>
        <xdr:cNvPr id="263" name="楕円 262"/>
        <xdr:cNvSpPr/>
      </xdr:nvSpPr>
      <xdr:spPr>
        <a:xfrm>
          <a:off x="9334500" y="144208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48260</xdr:rowOff>
    </xdr:from>
    <xdr:to xmlns:xdr="http://schemas.openxmlformats.org/drawingml/2006/spreadsheetDrawing">
      <xdr:col>55</xdr:col>
      <xdr:colOff>0</xdr:colOff>
      <xdr:row>86</xdr:row>
      <xdr:rowOff>49530</xdr:rowOff>
    </xdr:to>
    <xdr:cxnSp macro="">
      <xdr:nvCxnSpPr>
        <xdr:cNvPr id="264" name="直線コネクタ 263"/>
        <xdr:cNvCxnSpPr/>
      </xdr:nvCxnSpPr>
      <xdr:spPr>
        <a:xfrm flipV="1">
          <a:off x="9385300" y="1446911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167640</xdr:rowOff>
    </xdr:from>
    <xdr:to xmlns:xdr="http://schemas.openxmlformats.org/drawingml/2006/spreadsheetDrawing">
      <xdr:col>46</xdr:col>
      <xdr:colOff>38100</xdr:colOff>
      <xdr:row>86</xdr:row>
      <xdr:rowOff>100965</xdr:rowOff>
    </xdr:to>
    <xdr:sp macro="" textlink="">
      <xdr:nvSpPr>
        <xdr:cNvPr id="265" name="楕円 264"/>
        <xdr:cNvSpPr/>
      </xdr:nvSpPr>
      <xdr:spPr>
        <a:xfrm>
          <a:off x="8470900" y="1442085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49530</xdr:rowOff>
    </xdr:from>
    <xdr:to xmlns:xdr="http://schemas.openxmlformats.org/drawingml/2006/spreadsheetDrawing">
      <xdr:col>50</xdr:col>
      <xdr:colOff>114300</xdr:colOff>
      <xdr:row>86</xdr:row>
      <xdr:rowOff>50165</xdr:rowOff>
    </xdr:to>
    <xdr:cxnSp macro="">
      <xdr:nvCxnSpPr>
        <xdr:cNvPr id="266" name="直線コネクタ 265"/>
        <xdr:cNvCxnSpPr/>
      </xdr:nvCxnSpPr>
      <xdr:spPr>
        <a:xfrm flipV="1">
          <a:off x="8521700" y="1447038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635</xdr:rowOff>
    </xdr:from>
    <xdr:to xmlns:xdr="http://schemas.openxmlformats.org/drawingml/2006/spreadsheetDrawing">
      <xdr:col>41</xdr:col>
      <xdr:colOff>101600</xdr:colOff>
      <xdr:row>86</xdr:row>
      <xdr:rowOff>102870</xdr:rowOff>
    </xdr:to>
    <xdr:sp macro="" textlink="">
      <xdr:nvSpPr>
        <xdr:cNvPr id="267" name="楕円 266"/>
        <xdr:cNvSpPr/>
      </xdr:nvSpPr>
      <xdr:spPr>
        <a:xfrm>
          <a:off x="7602220" y="14421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50165</xdr:rowOff>
    </xdr:from>
    <xdr:to xmlns:xdr="http://schemas.openxmlformats.org/drawingml/2006/spreadsheetDrawing">
      <xdr:col>45</xdr:col>
      <xdr:colOff>177800</xdr:colOff>
      <xdr:row>86</xdr:row>
      <xdr:rowOff>51435</xdr:rowOff>
    </xdr:to>
    <xdr:cxnSp macro="">
      <xdr:nvCxnSpPr>
        <xdr:cNvPr id="268" name="直線コネクタ 267"/>
        <xdr:cNvCxnSpPr/>
      </xdr:nvCxnSpPr>
      <xdr:spPr>
        <a:xfrm flipV="1">
          <a:off x="7653020" y="14471015"/>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1270</xdr:rowOff>
    </xdr:from>
    <xdr:to xmlns:xdr="http://schemas.openxmlformats.org/drawingml/2006/spreadsheetDrawing">
      <xdr:col>36</xdr:col>
      <xdr:colOff>165100</xdr:colOff>
      <xdr:row>86</xdr:row>
      <xdr:rowOff>102870</xdr:rowOff>
    </xdr:to>
    <xdr:sp macro="" textlink="">
      <xdr:nvSpPr>
        <xdr:cNvPr id="269" name="楕円 268"/>
        <xdr:cNvSpPr/>
      </xdr:nvSpPr>
      <xdr:spPr>
        <a:xfrm>
          <a:off x="6738620" y="144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51435</xdr:rowOff>
    </xdr:from>
    <xdr:to xmlns:xdr="http://schemas.openxmlformats.org/drawingml/2006/spreadsheetDrawing">
      <xdr:col>41</xdr:col>
      <xdr:colOff>50800</xdr:colOff>
      <xdr:row>86</xdr:row>
      <xdr:rowOff>52070</xdr:rowOff>
    </xdr:to>
    <xdr:cxnSp macro="">
      <xdr:nvCxnSpPr>
        <xdr:cNvPr id="270" name="直線コネクタ 269"/>
        <xdr:cNvCxnSpPr/>
      </xdr:nvCxnSpPr>
      <xdr:spPr>
        <a:xfrm flipV="1">
          <a:off x="6789420" y="1447228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40005</xdr:rowOff>
    </xdr:from>
    <xdr:ext cx="469265" cy="259080"/>
    <xdr:sp macro="" textlink="">
      <xdr:nvSpPr>
        <xdr:cNvPr id="271" name="n_1aveValue【福祉施設】&#10;一人当たり面積"/>
        <xdr:cNvSpPr txBox="1"/>
      </xdr:nvSpPr>
      <xdr:spPr>
        <a:xfrm>
          <a:off x="9142730" y="14125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50800</xdr:rowOff>
    </xdr:from>
    <xdr:ext cx="469900" cy="258445"/>
    <xdr:sp macro="" textlink="">
      <xdr:nvSpPr>
        <xdr:cNvPr id="272" name="n_2aveValue【福祉施設】&#10;一人当たり面積"/>
        <xdr:cNvSpPr txBox="1"/>
      </xdr:nvSpPr>
      <xdr:spPr>
        <a:xfrm>
          <a:off x="8291830" y="141363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33020</xdr:rowOff>
    </xdr:from>
    <xdr:ext cx="469265" cy="258445"/>
    <xdr:sp macro="" textlink="">
      <xdr:nvSpPr>
        <xdr:cNvPr id="273" name="n_3aveValue【福祉施設】&#10;一人当たり面積"/>
        <xdr:cNvSpPr txBox="1"/>
      </xdr:nvSpPr>
      <xdr:spPr>
        <a:xfrm>
          <a:off x="7423150" y="14118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13335</xdr:rowOff>
    </xdr:from>
    <xdr:ext cx="469265" cy="258445"/>
    <xdr:sp macro="" textlink="">
      <xdr:nvSpPr>
        <xdr:cNvPr id="274" name="n_4aveValue【福祉施設】&#10;一人当たり面積"/>
        <xdr:cNvSpPr txBox="1"/>
      </xdr:nvSpPr>
      <xdr:spPr>
        <a:xfrm>
          <a:off x="6559550" y="14098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91440</xdr:rowOff>
    </xdr:from>
    <xdr:ext cx="469265" cy="258445"/>
    <xdr:sp macro="" textlink="">
      <xdr:nvSpPr>
        <xdr:cNvPr id="275" name="n_1mainValue【福祉施設】&#10;一人当たり面積"/>
        <xdr:cNvSpPr txBox="1"/>
      </xdr:nvSpPr>
      <xdr:spPr>
        <a:xfrm>
          <a:off x="9142730" y="145122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92075</xdr:rowOff>
    </xdr:from>
    <xdr:ext cx="469900" cy="258445"/>
    <xdr:sp macro="" textlink="">
      <xdr:nvSpPr>
        <xdr:cNvPr id="276" name="n_2mainValue【福祉施設】&#10;一人当たり面積"/>
        <xdr:cNvSpPr txBox="1"/>
      </xdr:nvSpPr>
      <xdr:spPr>
        <a:xfrm>
          <a:off x="8291830" y="14512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93345</xdr:rowOff>
    </xdr:from>
    <xdr:ext cx="469265" cy="259080"/>
    <xdr:sp macro="" textlink="">
      <xdr:nvSpPr>
        <xdr:cNvPr id="277" name="n_3mainValue【福祉施設】&#10;一人当たり面積"/>
        <xdr:cNvSpPr txBox="1"/>
      </xdr:nvSpPr>
      <xdr:spPr>
        <a:xfrm>
          <a:off x="7423150" y="14514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93980</xdr:rowOff>
    </xdr:from>
    <xdr:ext cx="469265" cy="259080"/>
    <xdr:sp macro="" textlink="">
      <xdr:nvSpPr>
        <xdr:cNvPr id="278" name="n_4mainValue【福祉施設】&#10;一人当たり面積"/>
        <xdr:cNvSpPr txBox="1"/>
      </xdr:nvSpPr>
      <xdr:spPr>
        <a:xfrm>
          <a:off x="6559550" y="14514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79" name="正方形/長方形 278"/>
        <xdr:cNvSpPr/>
      </xdr:nvSpPr>
      <xdr:spPr>
        <a:xfrm>
          <a:off x="741680" y="152781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80" name="正方形/長方形 279"/>
        <xdr:cNvSpPr/>
      </xdr:nvSpPr>
      <xdr:spPr>
        <a:xfrm>
          <a:off x="86868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81" name="正方形/長方形 280"/>
        <xdr:cNvSpPr/>
      </xdr:nvSpPr>
      <xdr:spPr>
        <a:xfrm>
          <a:off x="86868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82" name="正方形/長方形 281"/>
        <xdr:cNvSpPr/>
      </xdr:nvSpPr>
      <xdr:spPr>
        <a:xfrm>
          <a:off x="18542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83" name="正方形/長方形 282"/>
        <xdr:cNvSpPr/>
      </xdr:nvSpPr>
      <xdr:spPr>
        <a:xfrm>
          <a:off x="18542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84" name="正方形/長方形 283"/>
        <xdr:cNvSpPr/>
      </xdr:nvSpPr>
      <xdr:spPr>
        <a:xfrm>
          <a:off x="29667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85" name="正方形/長方形 284"/>
        <xdr:cNvSpPr/>
      </xdr:nvSpPr>
      <xdr:spPr>
        <a:xfrm>
          <a:off x="29667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6" name="正方形/長方形 285"/>
        <xdr:cNvSpPr/>
      </xdr:nvSpPr>
      <xdr:spPr>
        <a:xfrm>
          <a:off x="741680" y="164211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287" name="テキスト ボックス 286"/>
        <xdr:cNvSpPr txBox="1"/>
      </xdr:nvSpPr>
      <xdr:spPr>
        <a:xfrm>
          <a:off x="70866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288" name="直線コネクタ 287"/>
        <xdr:cNvCxnSpPr/>
      </xdr:nvCxnSpPr>
      <xdr:spPr>
        <a:xfrm>
          <a:off x="741680" y="18707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7360" cy="259080"/>
    <xdr:sp macro="" textlink="">
      <xdr:nvSpPr>
        <xdr:cNvPr id="289" name="テキスト ボックス 288"/>
        <xdr:cNvSpPr txBox="1"/>
      </xdr:nvSpPr>
      <xdr:spPr>
        <a:xfrm>
          <a:off x="289560" y="18564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290" name="直線コネクタ 289"/>
        <xdr:cNvCxnSpPr/>
      </xdr:nvCxnSpPr>
      <xdr:spPr>
        <a:xfrm>
          <a:off x="741680" y="18380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7360" cy="258445"/>
    <xdr:sp macro="" textlink="">
      <xdr:nvSpPr>
        <xdr:cNvPr id="291" name="テキスト ボックス 290"/>
        <xdr:cNvSpPr txBox="1"/>
      </xdr:nvSpPr>
      <xdr:spPr>
        <a:xfrm>
          <a:off x="289560" y="182384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292" name="直線コネクタ 291"/>
        <xdr:cNvCxnSpPr/>
      </xdr:nvCxnSpPr>
      <xdr:spPr>
        <a:xfrm>
          <a:off x="741680" y="18054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2590" cy="259080"/>
    <xdr:sp macro="" textlink="">
      <xdr:nvSpPr>
        <xdr:cNvPr id="293" name="テキスト ボックス 292"/>
        <xdr:cNvSpPr txBox="1"/>
      </xdr:nvSpPr>
      <xdr:spPr>
        <a:xfrm>
          <a:off x="353695" y="179114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294" name="直線コネクタ 293"/>
        <xdr:cNvCxnSpPr/>
      </xdr:nvCxnSpPr>
      <xdr:spPr>
        <a:xfrm>
          <a:off x="741680" y="17727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2590" cy="258445"/>
    <xdr:sp macro="" textlink="">
      <xdr:nvSpPr>
        <xdr:cNvPr id="295" name="テキスト ボックス 294"/>
        <xdr:cNvSpPr txBox="1"/>
      </xdr:nvSpPr>
      <xdr:spPr>
        <a:xfrm>
          <a:off x="353695" y="175856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296" name="直線コネクタ 295"/>
        <xdr:cNvCxnSpPr/>
      </xdr:nvCxnSpPr>
      <xdr:spPr>
        <a:xfrm>
          <a:off x="741680" y="1740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2590" cy="258445"/>
    <xdr:sp macro="" textlink="">
      <xdr:nvSpPr>
        <xdr:cNvPr id="297" name="テキスト ボックス 296"/>
        <xdr:cNvSpPr txBox="1"/>
      </xdr:nvSpPr>
      <xdr:spPr>
        <a:xfrm>
          <a:off x="353695" y="172586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298" name="直線コネクタ 297"/>
        <xdr:cNvCxnSpPr/>
      </xdr:nvCxnSpPr>
      <xdr:spPr>
        <a:xfrm>
          <a:off x="741680" y="17074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2590" cy="259080"/>
    <xdr:sp macro="" textlink="">
      <xdr:nvSpPr>
        <xdr:cNvPr id="299" name="テキスト ボックス 298"/>
        <xdr:cNvSpPr txBox="1"/>
      </xdr:nvSpPr>
      <xdr:spPr>
        <a:xfrm>
          <a:off x="353695" y="169322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00" name="直線コネクタ 299"/>
        <xdr:cNvCxnSpPr/>
      </xdr:nvCxnSpPr>
      <xdr:spPr>
        <a:xfrm>
          <a:off x="741680" y="16747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301" name="テキスト ボックス 300"/>
        <xdr:cNvSpPr txBox="1"/>
      </xdr:nvSpPr>
      <xdr:spPr>
        <a:xfrm>
          <a:off x="412750" y="166052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02" name="直線コネクタ 301"/>
        <xdr:cNvCxnSpPr/>
      </xdr:nvCxnSpPr>
      <xdr:spPr>
        <a:xfrm>
          <a:off x="741680" y="16421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03" name="【市民会館】&#10;有形固定資産減価償却率グラフ枠"/>
        <xdr:cNvSpPr/>
      </xdr:nvSpPr>
      <xdr:spPr>
        <a:xfrm>
          <a:off x="741680" y="164211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69850</xdr:rowOff>
    </xdr:from>
    <xdr:to xmlns:xdr="http://schemas.openxmlformats.org/drawingml/2006/spreadsheetDrawing">
      <xdr:col>24</xdr:col>
      <xdr:colOff>62865</xdr:colOff>
      <xdr:row>109</xdr:row>
      <xdr:rowOff>35560</xdr:rowOff>
    </xdr:to>
    <xdr:cxnSp macro="">
      <xdr:nvCxnSpPr>
        <xdr:cNvPr id="304" name="直線コネクタ 303"/>
        <xdr:cNvCxnSpPr/>
      </xdr:nvCxnSpPr>
      <xdr:spPr>
        <a:xfrm flipV="1">
          <a:off x="4512945" y="1687195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305" name="【市民会館】&#10;有形固定資産減価償却率最小値テキスト"/>
        <xdr:cNvSpPr txBox="1"/>
      </xdr:nvSpPr>
      <xdr:spPr>
        <a:xfrm>
          <a:off x="4551680" y="18384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306" name="直線コネクタ 305"/>
        <xdr:cNvCxnSpPr/>
      </xdr:nvCxnSpPr>
      <xdr:spPr>
        <a:xfrm>
          <a:off x="4429760" y="183807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16510</xdr:rowOff>
    </xdr:from>
    <xdr:ext cx="340360" cy="259080"/>
    <xdr:sp macro="" textlink="">
      <xdr:nvSpPr>
        <xdr:cNvPr id="307" name="【市民会館】&#10;有形固定資産減価償却率最大値テキスト"/>
        <xdr:cNvSpPr txBox="1"/>
      </xdr:nvSpPr>
      <xdr:spPr>
        <a:xfrm>
          <a:off x="4551680" y="166471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69850</xdr:rowOff>
    </xdr:from>
    <xdr:to xmlns:xdr="http://schemas.openxmlformats.org/drawingml/2006/spreadsheetDrawing">
      <xdr:col>24</xdr:col>
      <xdr:colOff>152400</xdr:colOff>
      <xdr:row>100</xdr:row>
      <xdr:rowOff>69850</xdr:rowOff>
    </xdr:to>
    <xdr:cxnSp macro="">
      <xdr:nvCxnSpPr>
        <xdr:cNvPr id="308" name="直線コネクタ 307"/>
        <xdr:cNvCxnSpPr/>
      </xdr:nvCxnSpPr>
      <xdr:spPr>
        <a:xfrm>
          <a:off x="4429760" y="168719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130175</xdr:rowOff>
    </xdr:from>
    <xdr:ext cx="405130" cy="259080"/>
    <xdr:sp macro="" textlink="">
      <xdr:nvSpPr>
        <xdr:cNvPr id="309" name="【市民会館】&#10;有形固定資産減価償却率平均値テキスト"/>
        <xdr:cNvSpPr txBox="1"/>
      </xdr:nvSpPr>
      <xdr:spPr>
        <a:xfrm>
          <a:off x="4551680" y="176180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107315</xdr:rowOff>
    </xdr:from>
    <xdr:to xmlns:xdr="http://schemas.openxmlformats.org/drawingml/2006/spreadsheetDrawing">
      <xdr:col>24</xdr:col>
      <xdr:colOff>114300</xdr:colOff>
      <xdr:row>106</xdr:row>
      <xdr:rowOff>37465</xdr:rowOff>
    </xdr:to>
    <xdr:sp macro="" textlink="">
      <xdr:nvSpPr>
        <xdr:cNvPr id="310" name="フローチャート: 判断 309"/>
        <xdr:cNvSpPr/>
      </xdr:nvSpPr>
      <xdr:spPr>
        <a:xfrm>
          <a:off x="4462780" y="1776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36830</xdr:rowOff>
    </xdr:from>
    <xdr:to xmlns:xdr="http://schemas.openxmlformats.org/drawingml/2006/spreadsheetDrawing">
      <xdr:col>20</xdr:col>
      <xdr:colOff>38100</xdr:colOff>
      <xdr:row>105</xdr:row>
      <xdr:rowOff>138430</xdr:rowOff>
    </xdr:to>
    <xdr:sp macro="" textlink="">
      <xdr:nvSpPr>
        <xdr:cNvPr id="311" name="フローチャート: 判断 310"/>
        <xdr:cNvSpPr/>
      </xdr:nvSpPr>
      <xdr:spPr>
        <a:xfrm>
          <a:off x="3649980" y="176961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164465</xdr:rowOff>
    </xdr:from>
    <xdr:to xmlns:xdr="http://schemas.openxmlformats.org/drawingml/2006/spreadsheetDrawing">
      <xdr:col>15</xdr:col>
      <xdr:colOff>101600</xdr:colOff>
      <xdr:row>105</xdr:row>
      <xdr:rowOff>94615</xdr:rowOff>
    </xdr:to>
    <xdr:sp macro="" textlink="">
      <xdr:nvSpPr>
        <xdr:cNvPr id="312" name="フローチャート: 判断 311"/>
        <xdr:cNvSpPr/>
      </xdr:nvSpPr>
      <xdr:spPr>
        <a:xfrm>
          <a:off x="2781300" y="1765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69215</xdr:rowOff>
    </xdr:from>
    <xdr:to xmlns:xdr="http://schemas.openxmlformats.org/drawingml/2006/spreadsheetDrawing">
      <xdr:col>10</xdr:col>
      <xdr:colOff>165100</xdr:colOff>
      <xdr:row>105</xdr:row>
      <xdr:rowOff>170815</xdr:rowOff>
    </xdr:to>
    <xdr:sp macro="" textlink="">
      <xdr:nvSpPr>
        <xdr:cNvPr id="313" name="フローチャート: 判断 312"/>
        <xdr:cNvSpPr/>
      </xdr:nvSpPr>
      <xdr:spPr>
        <a:xfrm>
          <a:off x="1917700" y="1772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105</xdr:row>
      <xdr:rowOff>34925</xdr:rowOff>
    </xdr:from>
    <xdr:to xmlns:xdr="http://schemas.openxmlformats.org/drawingml/2006/spreadsheetDrawing">
      <xdr:col>6</xdr:col>
      <xdr:colOff>38100</xdr:colOff>
      <xdr:row>105</xdr:row>
      <xdr:rowOff>136525</xdr:rowOff>
    </xdr:to>
    <xdr:sp macro="" textlink="">
      <xdr:nvSpPr>
        <xdr:cNvPr id="314" name="フローチャート: 判断 313"/>
        <xdr:cNvSpPr/>
      </xdr:nvSpPr>
      <xdr:spPr>
        <a:xfrm>
          <a:off x="1054100" y="176942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1365" cy="259080"/>
    <xdr:sp macro="" textlink="">
      <xdr:nvSpPr>
        <xdr:cNvPr id="315" name="テキスト ボックス 314"/>
        <xdr:cNvSpPr txBox="1"/>
      </xdr:nvSpPr>
      <xdr:spPr>
        <a:xfrm>
          <a:off x="432816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16" name="テキスト ボックス 315"/>
        <xdr:cNvSpPr txBox="1"/>
      </xdr:nvSpPr>
      <xdr:spPr>
        <a:xfrm>
          <a:off x="351536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1365" cy="259080"/>
    <xdr:sp macro="" textlink="">
      <xdr:nvSpPr>
        <xdr:cNvPr id="317" name="テキスト ボックス 316"/>
        <xdr:cNvSpPr txBox="1"/>
      </xdr:nvSpPr>
      <xdr:spPr>
        <a:xfrm>
          <a:off x="264668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18" name="テキスト ボックス 317"/>
        <xdr:cNvSpPr txBox="1"/>
      </xdr:nvSpPr>
      <xdr:spPr>
        <a:xfrm>
          <a:off x="17830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19" name="テキスト ボックス 318"/>
        <xdr:cNvSpPr txBox="1"/>
      </xdr:nvSpPr>
      <xdr:spPr>
        <a:xfrm>
          <a:off x="9194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100330</xdr:rowOff>
    </xdr:from>
    <xdr:to xmlns:xdr="http://schemas.openxmlformats.org/drawingml/2006/spreadsheetDrawing">
      <xdr:col>24</xdr:col>
      <xdr:colOff>114300</xdr:colOff>
      <xdr:row>107</xdr:row>
      <xdr:rowOff>30480</xdr:rowOff>
    </xdr:to>
    <xdr:sp macro="" textlink="">
      <xdr:nvSpPr>
        <xdr:cNvPr id="320" name="楕円 319"/>
        <xdr:cNvSpPr/>
      </xdr:nvSpPr>
      <xdr:spPr>
        <a:xfrm>
          <a:off x="4462780" y="179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78740</xdr:rowOff>
    </xdr:from>
    <xdr:ext cx="405130" cy="259080"/>
    <xdr:sp macro="" textlink="">
      <xdr:nvSpPr>
        <xdr:cNvPr id="321" name="【市民会館】&#10;有形固定資産減価償却率該当値テキスト"/>
        <xdr:cNvSpPr txBox="1"/>
      </xdr:nvSpPr>
      <xdr:spPr>
        <a:xfrm>
          <a:off x="4551680" y="17909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36830</xdr:rowOff>
    </xdr:from>
    <xdr:to xmlns:xdr="http://schemas.openxmlformats.org/drawingml/2006/spreadsheetDrawing">
      <xdr:col>20</xdr:col>
      <xdr:colOff>38100</xdr:colOff>
      <xdr:row>106</xdr:row>
      <xdr:rowOff>138430</xdr:rowOff>
    </xdr:to>
    <xdr:sp macro="" textlink="">
      <xdr:nvSpPr>
        <xdr:cNvPr id="322" name="楕円 321"/>
        <xdr:cNvSpPr/>
      </xdr:nvSpPr>
      <xdr:spPr>
        <a:xfrm>
          <a:off x="3649980" y="178676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87630</xdr:rowOff>
    </xdr:from>
    <xdr:to xmlns:xdr="http://schemas.openxmlformats.org/drawingml/2006/spreadsheetDrawing">
      <xdr:col>24</xdr:col>
      <xdr:colOff>63500</xdr:colOff>
      <xdr:row>106</xdr:row>
      <xdr:rowOff>151130</xdr:rowOff>
    </xdr:to>
    <xdr:cxnSp macro="">
      <xdr:nvCxnSpPr>
        <xdr:cNvPr id="323" name="直線コネクタ 322"/>
        <xdr:cNvCxnSpPr/>
      </xdr:nvCxnSpPr>
      <xdr:spPr>
        <a:xfrm>
          <a:off x="3700780" y="17918430"/>
          <a:ext cx="8128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166370</xdr:rowOff>
    </xdr:from>
    <xdr:to xmlns:xdr="http://schemas.openxmlformats.org/drawingml/2006/spreadsheetDrawing">
      <xdr:col>15</xdr:col>
      <xdr:colOff>101600</xdr:colOff>
      <xdr:row>106</xdr:row>
      <xdr:rowOff>95885</xdr:rowOff>
    </xdr:to>
    <xdr:sp macro="" textlink="">
      <xdr:nvSpPr>
        <xdr:cNvPr id="324" name="楕円 323"/>
        <xdr:cNvSpPr/>
      </xdr:nvSpPr>
      <xdr:spPr>
        <a:xfrm>
          <a:off x="2781300" y="1782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45085</xdr:rowOff>
    </xdr:from>
    <xdr:to xmlns:xdr="http://schemas.openxmlformats.org/drawingml/2006/spreadsheetDrawing">
      <xdr:col>19</xdr:col>
      <xdr:colOff>177800</xdr:colOff>
      <xdr:row>106</xdr:row>
      <xdr:rowOff>87630</xdr:rowOff>
    </xdr:to>
    <xdr:cxnSp macro="">
      <xdr:nvCxnSpPr>
        <xdr:cNvPr id="325" name="直線コネクタ 324"/>
        <xdr:cNvCxnSpPr/>
      </xdr:nvCxnSpPr>
      <xdr:spPr>
        <a:xfrm>
          <a:off x="2832100" y="17875885"/>
          <a:ext cx="86868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120650</xdr:rowOff>
    </xdr:from>
    <xdr:to xmlns:xdr="http://schemas.openxmlformats.org/drawingml/2006/spreadsheetDrawing">
      <xdr:col>10</xdr:col>
      <xdr:colOff>165100</xdr:colOff>
      <xdr:row>106</xdr:row>
      <xdr:rowOff>50165</xdr:rowOff>
    </xdr:to>
    <xdr:sp macro="" textlink="">
      <xdr:nvSpPr>
        <xdr:cNvPr id="326" name="楕円 325"/>
        <xdr:cNvSpPr/>
      </xdr:nvSpPr>
      <xdr:spPr>
        <a:xfrm>
          <a:off x="1917700" y="1778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170815</xdr:rowOff>
    </xdr:from>
    <xdr:to xmlns:xdr="http://schemas.openxmlformats.org/drawingml/2006/spreadsheetDrawing">
      <xdr:col>15</xdr:col>
      <xdr:colOff>50800</xdr:colOff>
      <xdr:row>106</xdr:row>
      <xdr:rowOff>45085</xdr:rowOff>
    </xdr:to>
    <xdr:cxnSp macro="">
      <xdr:nvCxnSpPr>
        <xdr:cNvPr id="327" name="直線コネクタ 326"/>
        <xdr:cNvCxnSpPr/>
      </xdr:nvCxnSpPr>
      <xdr:spPr>
        <a:xfrm>
          <a:off x="1968500" y="17830165"/>
          <a:ext cx="8636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93980</xdr:rowOff>
    </xdr:from>
    <xdr:to xmlns:xdr="http://schemas.openxmlformats.org/drawingml/2006/spreadsheetDrawing">
      <xdr:col>6</xdr:col>
      <xdr:colOff>38100</xdr:colOff>
      <xdr:row>106</xdr:row>
      <xdr:rowOff>24130</xdr:rowOff>
    </xdr:to>
    <xdr:sp macro="" textlink="">
      <xdr:nvSpPr>
        <xdr:cNvPr id="328" name="楕円 327"/>
        <xdr:cNvSpPr/>
      </xdr:nvSpPr>
      <xdr:spPr>
        <a:xfrm>
          <a:off x="1054100" y="177533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144780</xdr:rowOff>
    </xdr:from>
    <xdr:to xmlns:xdr="http://schemas.openxmlformats.org/drawingml/2006/spreadsheetDrawing">
      <xdr:col>10</xdr:col>
      <xdr:colOff>114300</xdr:colOff>
      <xdr:row>105</xdr:row>
      <xdr:rowOff>170815</xdr:rowOff>
    </xdr:to>
    <xdr:cxnSp macro="">
      <xdr:nvCxnSpPr>
        <xdr:cNvPr id="329" name="直線コネクタ 328"/>
        <xdr:cNvCxnSpPr/>
      </xdr:nvCxnSpPr>
      <xdr:spPr>
        <a:xfrm>
          <a:off x="1104900" y="17804130"/>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154940</xdr:rowOff>
    </xdr:from>
    <xdr:ext cx="404495" cy="258445"/>
    <xdr:sp macro="" textlink="">
      <xdr:nvSpPr>
        <xdr:cNvPr id="330" name="n_1aveValue【市民会館】&#10;有形固定資産減価償却率"/>
        <xdr:cNvSpPr txBox="1"/>
      </xdr:nvSpPr>
      <xdr:spPr>
        <a:xfrm>
          <a:off x="3490595" y="174713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111125</xdr:rowOff>
    </xdr:from>
    <xdr:ext cx="405130" cy="258445"/>
    <xdr:sp macro="" textlink="">
      <xdr:nvSpPr>
        <xdr:cNvPr id="331" name="n_2aveValue【市民会館】&#10;有形固定資産減価償却率"/>
        <xdr:cNvSpPr txBox="1"/>
      </xdr:nvSpPr>
      <xdr:spPr>
        <a:xfrm>
          <a:off x="2634615" y="174275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15875</xdr:rowOff>
    </xdr:from>
    <xdr:ext cx="404495" cy="259080"/>
    <xdr:sp macro="" textlink="">
      <xdr:nvSpPr>
        <xdr:cNvPr id="332" name="n_3aveValue【市民会館】&#10;有形固定資産減価償却率"/>
        <xdr:cNvSpPr txBox="1"/>
      </xdr:nvSpPr>
      <xdr:spPr>
        <a:xfrm>
          <a:off x="1771015" y="175037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153035</xdr:rowOff>
    </xdr:from>
    <xdr:ext cx="404495" cy="259080"/>
    <xdr:sp macro="" textlink="">
      <xdr:nvSpPr>
        <xdr:cNvPr id="333" name="n_4aveValue【市民会館】&#10;有形固定資産減価償却率"/>
        <xdr:cNvSpPr txBox="1"/>
      </xdr:nvSpPr>
      <xdr:spPr>
        <a:xfrm>
          <a:off x="907415" y="174694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129540</xdr:rowOff>
    </xdr:from>
    <xdr:ext cx="404495" cy="259080"/>
    <xdr:sp macro="" textlink="">
      <xdr:nvSpPr>
        <xdr:cNvPr id="334" name="n_1mainValue【市民会館】&#10;有形固定資産減価償却率"/>
        <xdr:cNvSpPr txBox="1"/>
      </xdr:nvSpPr>
      <xdr:spPr>
        <a:xfrm>
          <a:off x="3490595" y="179603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86995</xdr:rowOff>
    </xdr:from>
    <xdr:ext cx="405130" cy="258445"/>
    <xdr:sp macro="" textlink="">
      <xdr:nvSpPr>
        <xdr:cNvPr id="335" name="n_2mainValue【市民会館】&#10;有形固定資産減価償却率"/>
        <xdr:cNvSpPr txBox="1"/>
      </xdr:nvSpPr>
      <xdr:spPr>
        <a:xfrm>
          <a:off x="2634615" y="179177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41275</xdr:rowOff>
    </xdr:from>
    <xdr:ext cx="404495" cy="258445"/>
    <xdr:sp macro="" textlink="">
      <xdr:nvSpPr>
        <xdr:cNvPr id="336" name="n_3mainValue【市民会館】&#10;有形固定資産減価償却率"/>
        <xdr:cNvSpPr txBox="1"/>
      </xdr:nvSpPr>
      <xdr:spPr>
        <a:xfrm>
          <a:off x="1771015" y="178720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15240</xdr:rowOff>
    </xdr:from>
    <xdr:ext cx="404495" cy="259080"/>
    <xdr:sp macro="" textlink="">
      <xdr:nvSpPr>
        <xdr:cNvPr id="337" name="n_4mainValue【市民会館】&#10;有形固定資産減価償却率"/>
        <xdr:cNvSpPr txBox="1"/>
      </xdr:nvSpPr>
      <xdr:spPr>
        <a:xfrm>
          <a:off x="907415" y="178460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38" name="正方形/長方形 337"/>
        <xdr:cNvSpPr/>
      </xdr:nvSpPr>
      <xdr:spPr>
        <a:xfrm>
          <a:off x="6431280" y="152781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39" name="正方形/長方形 338"/>
        <xdr:cNvSpPr/>
      </xdr:nvSpPr>
      <xdr:spPr>
        <a:xfrm>
          <a:off x="65532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40" name="正方形/長方形 339"/>
        <xdr:cNvSpPr/>
      </xdr:nvSpPr>
      <xdr:spPr>
        <a:xfrm>
          <a:off x="65532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41" name="正方形/長方形 340"/>
        <xdr:cNvSpPr/>
      </xdr:nvSpPr>
      <xdr:spPr>
        <a:xfrm>
          <a:off x="75438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42" name="正方形/長方形 341"/>
        <xdr:cNvSpPr/>
      </xdr:nvSpPr>
      <xdr:spPr>
        <a:xfrm>
          <a:off x="75438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43" name="正方形/長方形 342"/>
        <xdr:cNvSpPr/>
      </xdr:nvSpPr>
      <xdr:spPr>
        <a:xfrm>
          <a:off x="8656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44" name="正方形/長方形 343"/>
        <xdr:cNvSpPr/>
      </xdr:nvSpPr>
      <xdr:spPr>
        <a:xfrm>
          <a:off x="8656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45" name="正方形/長方形 344"/>
        <xdr:cNvSpPr/>
      </xdr:nvSpPr>
      <xdr:spPr>
        <a:xfrm>
          <a:off x="6431280" y="164211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346" name="テキスト ボックス 345"/>
        <xdr:cNvSpPr txBox="1"/>
      </xdr:nvSpPr>
      <xdr:spPr>
        <a:xfrm>
          <a:off x="6393180" y="162306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347" name="直線コネクタ 346"/>
        <xdr:cNvCxnSpPr/>
      </xdr:nvCxnSpPr>
      <xdr:spPr>
        <a:xfrm>
          <a:off x="6431280" y="18707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348" name="直線コネクタ 347"/>
        <xdr:cNvCxnSpPr/>
      </xdr:nvCxnSpPr>
      <xdr:spPr>
        <a:xfrm>
          <a:off x="6431280" y="1832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725" cy="259080"/>
    <xdr:sp macro="" textlink="">
      <xdr:nvSpPr>
        <xdr:cNvPr id="349" name="テキスト ボックス 348"/>
        <xdr:cNvSpPr txBox="1"/>
      </xdr:nvSpPr>
      <xdr:spPr>
        <a:xfrm>
          <a:off x="5974080" y="18183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350" name="直線コネクタ 349"/>
        <xdr:cNvCxnSpPr/>
      </xdr:nvCxnSpPr>
      <xdr:spPr>
        <a:xfrm>
          <a:off x="6431280" y="17945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725" cy="258445"/>
    <xdr:sp macro="" textlink="">
      <xdr:nvSpPr>
        <xdr:cNvPr id="351" name="テキスト ボックス 350"/>
        <xdr:cNvSpPr txBox="1"/>
      </xdr:nvSpPr>
      <xdr:spPr>
        <a:xfrm>
          <a:off x="5974080" y="178028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352" name="直線コネクタ 351"/>
        <xdr:cNvCxnSpPr/>
      </xdr:nvCxnSpPr>
      <xdr:spPr>
        <a:xfrm>
          <a:off x="6431280" y="17564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725" cy="259080"/>
    <xdr:sp macro="" textlink="">
      <xdr:nvSpPr>
        <xdr:cNvPr id="353" name="テキスト ボックス 352"/>
        <xdr:cNvSpPr txBox="1"/>
      </xdr:nvSpPr>
      <xdr:spPr>
        <a:xfrm>
          <a:off x="5974080" y="17421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354" name="直線コネクタ 353"/>
        <xdr:cNvCxnSpPr/>
      </xdr:nvCxnSpPr>
      <xdr:spPr>
        <a:xfrm>
          <a:off x="6431280" y="17183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725" cy="259080"/>
    <xdr:sp macro="" textlink="">
      <xdr:nvSpPr>
        <xdr:cNvPr id="355" name="テキスト ボックス 354"/>
        <xdr:cNvSpPr txBox="1"/>
      </xdr:nvSpPr>
      <xdr:spPr>
        <a:xfrm>
          <a:off x="5974080" y="17040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356" name="直線コネクタ 355"/>
        <xdr:cNvCxnSpPr/>
      </xdr:nvCxnSpPr>
      <xdr:spPr>
        <a:xfrm>
          <a:off x="6431280" y="16802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725" cy="258445"/>
    <xdr:sp macro="" textlink="">
      <xdr:nvSpPr>
        <xdr:cNvPr id="357" name="テキスト ボックス 356"/>
        <xdr:cNvSpPr txBox="1"/>
      </xdr:nvSpPr>
      <xdr:spPr>
        <a:xfrm>
          <a:off x="5974080" y="166598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58" name="直線コネクタ 357"/>
        <xdr:cNvCxnSpPr/>
      </xdr:nvCxnSpPr>
      <xdr:spPr>
        <a:xfrm>
          <a:off x="6431280" y="16421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359" name="テキスト ボックス 358"/>
        <xdr:cNvSpPr txBox="1"/>
      </xdr:nvSpPr>
      <xdr:spPr>
        <a:xfrm>
          <a:off x="5974080" y="16278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60" name="【市民会館】&#10;一人当たり面積グラフ枠"/>
        <xdr:cNvSpPr/>
      </xdr:nvSpPr>
      <xdr:spPr>
        <a:xfrm>
          <a:off x="6431280" y="164211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100</xdr:row>
      <xdr:rowOff>111760</xdr:rowOff>
    </xdr:from>
    <xdr:to xmlns:xdr="http://schemas.openxmlformats.org/drawingml/2006/spreadsheetDrawing">
      <xdr:col>54</xdr:col>
      <xdr:colOff>185420</xdr:colOff>
      <xdr:row>108</xdr:row>
      <xdr:rowOff>90170</xdr:rowOff>
    </xdr:to>
    <xdr:cxnSp macro="">
      <xdr:nvCxnSpPr>
        <xdr:cNvPr id="361" name="直線コネクタ 360"/>
        <xdr:cNvCxnSpPr/>
      </xdr:nvCxnSpPr>
      <xdr:spPr>
        <a:xfrm flipV="1">
          <a:off x="10198100" y="16913860"/>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93980</xdr:rowOff>
    </xdr:from>
    <xdr:ext cx="469265" cy="259080"/>
    <xdr:sp macro="" textlink="">
      <xdr:nvSpPr>
        <xdr:cNvPr id="362" name="【市民会館】&#10;一人当たり面積最小値テキスト"/>
        <xdr:cNvSpPr txBox="1"/>
      </xdr:nvSpPr>
      <xdr:spPr>
        <a:xfrm>
          <a:off x="10236200" y="182676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90170</xdr:rowOff>
    </xdr:from>
    <xdr:to xmlns:xdr="http://schemas.openxmlformats.org/drawingml/2006/spreadsheetDrawing">
      <xdr:col>55</xdr:col>
      <xdr:colOff>88900</xdr:colOff>
      <xdr:row>108</xdr:row>
      <xdr:rowOff>90170</xdr:rowOff>
    </xdr:to>
    <xdr:cxnSp macro="">
      <xdr:nvCxnSpPr>
        <xdr:cNvPr id="363" name="直線コネクタ 362"/>
        <xdr:cNvCxnSpPr/>
      </xdr:nvCxnSpPr>
      <xdr:spPr>
        <a:xfrm>
          <a:off x="10114280" y="182638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58420</xdr:rowOff>
    </xdr:from>
    <xdr:ext cx="469265" cy="259080"/>
    <xdr:sp macro="" textlink="">
      <xdr:nvSpPr>
        <xdr:cNvPr id="364" name="【市民会館】&#10;一人当たり面積最大値テキスト"/>
        <xdr:cNvSpPr txBox="1"/>
      </xdr:nvSpPr>
      <xdr:spPr>
        <a:xfrm>
          <a:off x="10236200" y="16689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111760</xdr:rowOff>
    </xdr:from>
    <xdr:to xmlns:xdr="http://schemas.openxmlformats.org/drawingml/2006/spreadsheetDrawing">
      <xdr:col>55</xdr:col>
      <xdr:colOff>88900</xdr:colOff>
      <xdr:row>100</xdr:row>
      <xdr:rowOff>111760</xdr:rowOff>
    </xdr:to>
    <xdr:cxnSp macro="">
      <xdr:nvCxnSpPr>
        <xdr:cNvPr id="365" name="直線コネクタ 364"/>
        <xdr:cNvCxnSpPr/>
      </xdr:nvCxnSpPr>
      <xdr:spPr>
        <a:xfrm>
          <a:off x="10114280" y="169138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109220</xdr:rowOff>
    </xdr:from>
    <xdr:ext cx="469265" cy="258445"/>
    <xdr:sp macro="" textlink="">
      <xdr:nvSpPr>
        <xdr:cNvPr id="366" name="【市民会館】&#10;一人当たり面積平均値テキスト"/>
        <xdr:cNvSpPr txBox="1"/>
      </xdr:nvSpPr>
      <xdr:spPr>
        <a:xfrm>
          <a:off x="10236200" y="1794002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130810</xdr:rowOff>
    </xdr:from>
    <xdr:to xmlns:xdr="http://schemas.openxmlformats.org/drawingml/2006/spreadsheetDrawing">
      <xdr:col>55</xdr:col>
      <xdr:colOff>50800</xdr:colOff>
      <xdr:row>107</xdr:row>
      <xdr:rowOff>60960</xdr:rowOff>
    </xdr:to>
    <xdr:sp macro="" textlink="">
      <xdr:nvSpPr>
        <xdr:cNvPr id="367" name="フローチャート: 判断 366"/>
        <xdr:cNvSpPr/>
      </xdr:nvSpPr>
      <xdr:spPr>
        <a:xfrm>
          <a:off x="10152380" y="179616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140970</xdr:rowOff>
    </xdr:from>
    <xdr:to xmlns:xdr="http://schemas.openxmlformats.org/drawingml/2006/spreadsheetDrawing">
      <xdr:col>50</xdr:col>
      <xdr:colOff>165100</xdr:colOff>
      <xdr:row>107</xdr:row>
      <xdr:rowOff>71120</xdr:rowOff>
    </xdr:to>
    <xdr:sp macro="" textlink="">
      <xdr:nvSpPr>
        <xdr:cNvPr id="368" name="フローチャート: 判断 367"/>
        <xdr:cNvSpPr/>
      </xdr:nvSpPr>
      <xdr:spPr>
        <a:xfrm>
          <a:off x="9334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147955</xdr:rowOff>
    </xdr:from>
    <xdr:to xmlns:xdr="http://schemas.openxmlformats.org/drawingml/2006/spreadsheetDrawing">
      <xdr:col>46</xdr:col>
      <xdr:colOff>38100</xdr:colOff>
      <xdr:row>107</xdr:row>
      <xdr:rowOff>78105</xdr:rowOff>
    </xdr:to>
    <xdr:sp macro="" textlink="">
      <xdr:nvSpPr>
        <xdr:cNvPr id="369" name="フローチャート: 判断 368"/>
        <xdr:cNvSpPr/>
      </xdr:nvSpPr>
      <xdr:spPr>
        <a:xfrm>
          <a:off x="8470900" y="179787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140335</xdr:rowOff>
    </xdr:from>
    <xdr:to xmlns:xdr="http://schemas.openxmlformats.org/drawingml/2006/spreadsheetDrawing">
      <xdr:col>41</xdr:col>
      <xdr:colOff>101600</xdr:colOff>
      <xdr:row>107</xdr:row>
      <xdr:rowOff>70485</xdr:rowOff>
    </xdr:to>
    <xdr:sp macro="" textlink="">
      <xdr:nvSpPr>
        <xdr:cNvPr id="370" name="フローチャート: 判断 369"/>
        <xdr:cNvSpPr/>
      </xdr:nvSpPr>
      <xdr:spPr>
        <a:xfrm>
          <a:off x="7602220" y="1797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103505</xdr:rowOff>
    </xdr:from>
    <xdr:to xmlns:xdr="http://schemas.openxmlformats.org/drawingml/2006/spreadsheetDrawing">
      <xdr:col>36</xdr:col>
      <xdr:colOff>165100</xdr:colOff>
      <xdr:row>107</xdr:row>
      <xdr:rowOff>33655</xdr:rowOff>
    </xdr:to>
    <xdr:sp macro="" textlink="">
      <xdr:nvSpPr>
        <xdr:cNvPr id="371" name="フローチャート: 判断 370"/>
        <xdr:cNvSpPr/>
      </xdr:nvSpPr>
      <xdr:spPr>
        <a:xfrm>
          <a:off x="673862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72" name="テキスト ボックス 371"/>
        <xdr:cNvSpPr txBox="1"/>
      </xdr:nvSpPr>
      <xdr:spPr>
        <a:xfrm>
          <a:off x="100126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373" name="テキスト ボックス 372"/>
        <xdr:cNvSpPr txBox="1"/>
      </xdr:nvSpPr>
      <xdr:spPr>
        <a:xfrm>
          <a:off x="91998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374" name="テキスト ボックス 373"/>
        <xdr:cNvSpPr txBox="1"/>
      </xdr:nvSpPr>
      <xdr:spPr>
        <a:xfrm>
          <a:off x="83362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1365" cy="259080"/>
    <xdr:sp macro="" textlink="">
      <xdr:nvSpPr>
        <xdr:cNvPr id="375" name="テキスト ボックス 374"/>
        <xdr:cNvSpPr txBox="1"/>
      </xdr:nvSpPr>
      <xdr:spPr>
        <a:xfrm>
          <a:off x="74676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376" name="テキスト ボックス 375"/>
        <xdr:cNvSpPr txBox="1"/>
      </xdr:nvSpPr>
      <xdr:spPr>
        <a:xfrm>
          <a:off x="66040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113665</xdr:rowOff>
    </xdr:from>
    <xdr:to xmlns:xdr="http://schemas.openxmlformats.org/drawingml/2006/spreadsheetDrawing">
      <xdr:col>55</xdr:col>
      <xdr:colOff>50800</xdr:colOff>
      <xdr:row>106</xdr:row>
      <xdr:rowOff>43815</xdr:rowOff>
    </xdr:to>
    <xdr:sp macro="" textlink="">
      <xdr:nvSpPr>
        <xdr:cNvPr id="377" name="楕円 376"/>
        <xdr:cNvSpPr/>
      </xdr:nvSpPr>
      <xdr:spPr>
        <a:xfrm>
          <a:off x="10152380" y="177730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104</xdr:row>
      <xdr:rowOff>136525</xdr:rowOff>
    </xdr:from>
    <xdr:ext cx="469265" cy="258445"/>
    <xdr:sp macro="" textlink="">
      <xdr:nvSpPr>
        <xdr:cNvPr id="378" name="【市民会館】&#10;一人当たり面積該当値テキスト"/>
        <xdr:cNvSpPr txBox="1"/>
      </xdr:nvSpPr>
      <xdr:spPr>
        <a:xfrm>
          <a:off x="10236200" y="176244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105</xdr:row>
      <xdr:rowOff>123825</xdr:rowOff>
    </xdr:from>
    <xdr:to xmlns:xdr="http://schemas.openxmlformats.org/drawingml/2006/spreadsheetDrawing">
      <xdr:col>50</xdr:col>
      <xdr:colOff>165100</xdr:colOff>
      <xdr:row>106</xdr:row>
      <xdr:rowOff>53975</xdr:rowOff>
    </xdr:to>
    <xdr:sp macro="" textlink="">
      <xdr:nvSpPr>
        <xdr:cNvPr id="379" name="楕円 378"/>
        <xdr:cNvSpPr/>
      </xdr:nvSpPr>
      <xdr:spPr>
        <a:xfrm>
          <a:off x="9334500" y="1778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105</xdr:row>
      <xdr:rowOff>164465</xdr:rowOff>
    </xdr:from>
    <xdr:to xmlns:xdr="http://schemas.openxmlformats.org/drawingml/2006/spreadsheetDrawing">
      <xdr:col>55</xdr:col>
      <xdr:colOff>0</xdr:colOff>
      <xdr:row>106</xdr:row>
      <xdr:rowOff>3175</xdr:rowOff>
    </xdr:to>
    <xdr:cxnSp macro="">
      <xdr:nvCxnSpPr>
        <xdr:cNvPr id="380" name="直線コネクタ 379"/>
        <xdr:cNvCxnSpPr/>
      </xdr:nvCxnSpPr>
      <xdr:spPr>
        <a:xfrm flipV="1">
          <a:off x="9385300" y="17823815"/>
          <a:ext cx="8128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105</xdr:row>
      <xdr:rowOff>129540</xdr:rowOff>
    </xdr:from>
    <xdr:to xmlns:xdr="http://schemas.openxmlformats.org/drawingml/2006/spreadsheetDrawing">
      <xdr:col>46</xdr:col>
      <xdr:colOff>38100</xdr:colOff>
      <xdr:row>106</xdr:row>
      <xdr:rowOff>59690</xdr:rowOff>
    </xdr:to>
    <xdr:sp macro="" textlink="">
      <xdr:nvSpPr>
        <xdr:cNvPr id="381" name="楕円 380"/>
        <xdr:cNvSpPr/>
      </xdr:nvSpPr>
      <xdr:spPr>
        <a:xfrm>
          <a:off x="8470900" y="177888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3175</xdr:rowOff>
    </xdr:from>
    <xdr:to xmlns:xdr="http://schemas.openxmlformats.org/drawingml/2006/spreadsheetDrawing">
      <xdr:col>50</xdr:col>
      <xdr:colOff>114300</xdr:colOff>
      <xdr:row>106</xdr:row>
      <xdr:rowOff>8890</xdr:rowOff>
    </xdr:to>
    <xdr:cxnSp macro="">
      <xdr:nvCxnSpPr>
        <xdr:cNvPr id="382" name="直線コネクタ 381"/>
        <xdr:cNvCxnSpPr/>
      </xdr:nvCxnSpPr>
      <xdr:spPr>
        <a:xfrm flipV="1">
          <a:off x="8521700" y="17833975"/>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105</xdr:row>
      <xdr:rowOff>139065</xdr:rowOff>
    </xdr:from>
    <xdr:to xmlns:xdr="http://schemas.openxmlformats.org/drawingml/2006/spreadsheetDrawing">
      <xdr:col>41</xdr:col>
      <xdr:colOff>101600</xdr:colOff>
      <xdr:row>106</xdr:row>
      <xdr:rowOff>69215</xdr:rowOff>
    </xdr:to>
    <xdr:sp macro="" textlink="">
      <xdr:nvSpPr>
        <xdr:cNvPr id="383" name="楕円 382"/>
        <xdr:cNvSpPr/>
      </xdr:nvSpPr>
      <xdr:spPr>
        <a:xfrm>
          <a:off x="7602220" y="1779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8890</xdr:rowOff>
    </xdr:from>
    <xdr:to xmlns:xdr="http://schemas.openxmlformats.org/drawingml/2006/spreadsheetDrawing">
      <xdr:col>45</xdr:col>
      <xdr:colOff>177800</xdr:colOff>
      <xdr:row>106</xdr:row>
      <xdr:rowOff>18415</xdr:rowOff>
    </xdr:to>
    <xdr:cxnSp macro="">
      <xdr:nvCxnSpPr>
        <xdr:cNvPr id="384" name="直線コネクタ 383"/>
        <xdr:cNvCxnSpPr/>
      </xdr:nvCxnSpPr>
      <xdr:spPr>
        <a:xfrm flipV="1">
          <a:off x="7653020" y="17839690"/>
          <a:ext cx="8686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105</xdr:row>
      <xdr:rowOff>140970</xdr:rowOff>
    </xdr:from>
    <xdr:to xmlns:xdr="http://schemas.openxmlformats.org/drawingml/2006/spreadsheetDrawing">
      <xdr:col>36</xdr:col>
      <xdr:colOff>165100</xdr:colOff>
      <xdr:row>106</xdr:row>
      <xdr:rowOff>71120</xdr:rowOff>
    </xdr:to>
    <xdr:sp macro="" textlink="">
      <xdr:nvSpPr>
        <xdr:cNvPr id="385" name="楕円 384"/>
        <xdr:cNvSpPr/>
      </xdr:nvSpPr>
      <xdr:spPr>
        <a:xfrm>
          <a:off x="6738620" y="1780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18415</xdr:rowOff>
    </xdr:from>
    <xdr:to xmlns:xdr="http://schemas.openxmlformats.org/drawingml/2006/spreadsheetDrawing">
      <xdr:col>41</xdr:col>
      <xdr:colOff>50800</xdr:colOff>
      <xdr:row>106</xdr:row>
      <xdr:rowOff>20320</xdr:rowOff>
    </xdr:to>
    <xdr:cxnSp macro="">
      <xdr:nvCxnSpPr>
        <xdr:cNvPr id="386" name="直線コネクタ 385"/>
        <xdr:cNvCxnSpPr/>
      </xdr:nvCxnSpPr>
      <xdr:spPr>
        <a:xfrm flipV="1">
          <a:off x="6789420" y="1784921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107</xdr:row>
      <xdr:rowOff>62230</xdr:rowOff>
    </xdr:from>
    <xdr:ext cx="469265" cy="259080"/>
    <xdr:sp macro="" textlink="">
      <xdr:nvSpPr>
        <xdr:cNvPr id="387" name="n_1aveValue【市民会館】&#10;一人当たり面積"/>
        <xdr:cNvSpPr txBox="1"/>
      </xdr:nvSpPr>
      <xdr:spPr>
        <a:xfrm>
          <a:off x="9142730" y="18064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69215</xdr:rowOff>
    </xdr:from>
    <xdr:ext cx="469900" cy="259080"/>
    <xdr:sp macro="" textlink="">
      <xdr:nvSpPr>
        <xdr:cNvPr id="388" name="n_2aveValue【市民会館】&#10;一人当たり面積"/>
        <xdr:cNvSpPr txBox="1"/>
      </xdr:nvSpPr>
      <xdr:spPr>
        <a:xfrm>
          <a:off x="8291830" y="18071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61595</xdr:rowOff>
    </xdr:from>
    <xdr:ext cx="469265" cy="259080"/>
    <xdr:sp macro="" textlink="">
      <xdr:nvSpPr>
        <xdr:cNvPr id="389" name="n_3aveValue【市民会館】&#10;一人当たり面積"/>
        <xdr:cNvSpPr txBox="1"/>
      </xdr:nvSpPr>
      <xdr:spPr>
        <a:xfrm>
          <a:off x="7423150" y="180638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24765</xdr:rowOff>
    </xdr:from>
    <xdr:ext cx="469265" cy="259080"/>
    <xdr:sp macro="" textlink="">
      <xdr:nvSpPr>
        <xdr:cNvPr id="390" name="n_4aveValue【市民会館】&#10;一人当たり面積"/>
        <xdr:cNvSpPr txBox="1"/>
      </xdr:nvSpPr>
      <xdr:spPr>
        <a:xfrm>
          <a:off x="6559550" y="18027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104</xdr:row>
      <xdr:rowOff>70485</xdr:rowOff>
    </xdr:from>
    <xdr:ext cx="469265" cy="259080"/>
    <xdr:sp macro="" textlink="">
      <xdr:nvSpPr>
        <xdr:cNvPr id="391" name="n_1mainValue【市民会館】&#10;一人当たり面積"/>
        <xdr:cNvSpPr txBox="1"/>
      </xdr:nvSpPr>
      <xdr:spPr>
        <a:xfrm>
          <a:off x="9142730" y="175583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76200</xdr:rowOff>
    </xdr:from>
    <xdr:ext cx="469900" cy="258445"/>
    <xdr:sp macro="" textlink="">
      <xdr:nvSpPr>
        <xdr:cNvPr id="392" name="n_2mainValue【市民会館】&#10;一人当たり面積"/>
        <xdr:cNvSpPr txBox="1"/>
      </xdr:nvSpPr>
      <xdr:spPr>
        <a:xfrm>
          <a:off x="8291830" y="175641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86360</xdr:rowOff>
    </xdr:from>
    <xdr:ext cx="469265" cy="258445"/>
    <xdr:sp macro="" textlink="">
      <xdr:nvSpPr>
        <xdr:cNvPr id="393" name="n_3mainValue【市民会館】&#10;一人当たり面積"/>
        <xdr:cNvSpPr txBox="1"/>
      </xdr:nvSpPr>
      <xdr:spPr>
        <a:xfrm>
          <a:off x="7423150" y="17574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87630</xdr:rowOff>
    </xdr:from>
    <xdr:ext cx="469265" cy="258445"/>
    <xdr:sp macro="" textlink="">
      <xdr:nvSpPr>
        <xdr:cNvPr id="394" name="n_4mainValue【市民会館】&#10;一人当たり面積"/>
        <xdr:cNvSpPr txBox="1"/>
      </xdr:nvSpPr>
      <xdr:spPr>
        <a:xfrm>
          <a:off x="6559550" y="175755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5" name="正方形/長方形 394"/>
        <xdr:cNvSpPr/>
      </xdr:nvSpPr>
      <xdr:spPr>
        <a:xfrm>
          <a:off x="12115800" y="410337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6" name="正方形/長方形 395"/>
        <xdr:cNvSpPr/>
      </xdr:nvSpPr>
      <xdr:spPr>
        <a:xfrm>
          <a:off x="122377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7" name="正方形/長方形 396"/>
        <xdr:cNvSpPr/>
      </xdr:nvSpPr>
      <xdr:spPr>
        <a:xfrm>
          <a:off x="122377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8" name="正方形/長方形 397"/>
        <xdr:cNvSpPr/>
      </xdr:nvSpPr>
      <xdr:spPr>
        <a:xfrm>
          <a:off x="13228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9" name="正方形/長方形 398"/>
        <xdr:cNvSpPr/>
      </xdr:nvSpPr>
      <xdr:spPr>
        <a:xfrm>
          <a:off x="13228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0" name="正方形/長方形 399"/>
        <xdr:cNvSpPr/>
      </xdr:nvSpPr>
      <xdr:spPr>
        <a:xfrm>
          <a:off x="1434084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1" name="正方形/長方形 400"/>
        <xdr:cNvSpPr/>
      </xdr:nvSpPr>
      <xdr:spPr>
        <a:xfrm>
          <a:off x="1434084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2" name="正方形/長方形 401"/>
        <xdr:cNvSpPr/>
      </xdr:nvSpPr>
      <xdr:spPr>
        <a:xfrm>
          <a:off x="12115800" y="521970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3" name="テキスト ボックス 402"/>
        <xdr:cNvSpPr txBox="1"/>
      </xdr:nvSpPr>
      <xdr:spPr>
        <a:xfrm>
          <a:off x="12077700" y="503301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4" name="直線コネクタ 403"/>
        <xdr:cNvCxnSpPr/>
      </xdr:nvCxnSpPr>
      <xdr:spPr>
        <a:xfrm>
          <a:off x="12115800" y="7456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7360" cy="258445"/>
    <xdr:sp macro="" textlink="">
      <xdr:nvSpPr>
        <xdr:cNvPr id="405" name="テキスト ボックス 404"/>
        <xdr:cNvSpPr txBox="1"/>
      </xdr:nvSpPr>
      <xdr:spPr>
        <a:xfrm>
          <a:off x="11663680" y="73177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6" name="直線コネクタ 405"/>
        <xdr:cNvCxnSpPr/>
      </xdr:nvCxnSpPr>
      <xdr:spPr>
        <a:xfrm>
          <a:off x="12115800" y="70827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7360" cy="259080"/>
    <xdr:sp macro="" textlink="">
      <xdr:nvSpPr>
        <xdr:cNvPr id="407" name="テキスト ボックス 406"/>
        <xdr:cNvSpPr txBox="1"/>
      </xdr:nvSpPr>
      <xdr:spPr>
        <a:xfrm>
          <a:off x="11663680" y="6944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8" name="直線コネクタ 407"/>
        <xdr:cNvCxnSpPr/>
      </xdr:nvCxnSpPr>
      <xdr:spPr>
        <a:xfrm>
          <a:off x="12115800" y="67094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409" name="テキスト ボックス 408"/>
        <xdr:cNvSpPr txBox="1"/>
      </xdr:nvSpPr>
      <xdr:spPr>
        <a:xfrm>
          <a:off x="11722735" y="657098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0" name="直線コネクタ 409"/>
        <xdr:cNvCxnSpPr/>
      </xdr:nvCxnSpPr>
      <xdr:spPr>
        <a:xfrm>
          <a:off x="12115800" y="6339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8445"/>
    <xdr:sp macro="" textlink="">
      <xdr:nvSpPr>
        <xdr:cNvPr id="411" name="テキスト ボックス 410"/>
        <xdr:cNvSpPr txBox="1"/>
      </xdr:nvSpPr>
      <xdr:spPr>
        <a:xfrm>
          <a:off x="11722735" y="62014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2" name="直線コネクタ 411"/>
        <xdr:cNvCxnSpPr/>
      </xdr:nvCxnSpPr>
      <xdr:spPr>
        <a:xfrm>
          <a:off x="12115800" y="59664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8445"/>
    <xdr:sp macro="" textlink="">
      <xdr:nvSpPr>
        <xdr:cNvPr id="413" name="テキスト ボックス 412"/>
        <xdr:cNvSpPr txBox="1"/>
      </xdr:nvSpPr>
      <xdr:spPr>
        <a:xfrm>
          <a:off x="11722735" y="582803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4" name="直線コネクタ 413"/>
        <xdr:cNvCxnSpPr/>
      </xdr:nvCxnSpPr>
      <xdr:spPr>
        <a:xfrm>
          <a:off x="12115800" y="5593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7810"/>
    <xdr:sp macro="" textlink="">
      <xdr:nvSpPr>
        <xdr:cNvPr id="415" name="テキスト ボックス 414"/>
        <xdr:cNvSpPr txBox="1"/>
      </xdr:nvSpPr>
      <xdr:spPr>
        <a:xfrm>
          <a:off x="11722735" y="545465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6" name="直線コネクタ 415"/>
        <xdr:cNvCxnSpPr/>
      </xdr:nvCxnSpPr>
      <xdr:spPr>
        <a:xfrm>
          <a:off x="12115800" y="5219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9090" cy="258445"/>
    <xdr:sp macro="" textlink="">
      <xdr:nvSpPr>
        <xdr:cNvPr id="417" name="テキスト ボックス 416"/>
        <xdr:cNvSpPr txBox="1"/>
      </xdr:nvSpPr>
      <xdr:spPr>
        <a:xfrm>
          <a:off x="11786870" y="508127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8" name="【一般廃棄物処理施設】&#10;有形固定資産減価償却率グラフ枠"/>
        <xdr:cNvSpPr/>
      </xdr:nvSpPr>
      <xdr:spPr>
        <a:xfrm>
          <a:off x="12115800" y="521970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139065</xdr:rowOff>
    </xdr:from>
    <xdr:to xmlns:xdr="http://schemas.openxmlformats.org/drawingml/2006/spreadsheetDrawing">
      <xdr:col>85</xdr:col>
      <xdr:colOff>126365</xdr:colOff>
      <xdr:row>42</xdr:row>
      <xdr:rowOff>38100</xdr:rowOff>
    </xdr:to>
    <xdr:cxnSp macro="">
      <xdr:nvCxnSpPr>
        <xdr:cNvPr id="419" name="直線コネクタ 418"/>
        <xdr:cNvCxnSpPr/>
      </xdr:nvCxnSpPr>
      <xdr:spPr>
        <a:xfrm flipV="1">
          <a:off x="15887065" y="5507355"/>
          <a:ext cx="0" cy="1575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9080"/>
    <xdr:sp macro="" textlink="">
      <xdr:nvSpPr>
        <xdr:cNvPr id="420" name="【一般廃棄物処理施設】&#10;有形固定資産減価償却率最小値テキスト"/>
        <xdr:cNvSpPr txBox="1"/>
      </xdr:nvSpPr>
      <xdr:spPr>
        <a:xfrm>
          <a:off x="15925800" y="7086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421" name="直線コネクタ 420"/>
        <xdr:cNvCxnSpPr/>
      </xdr:nvCxnSpPr>
      <xdr:spPr>
        <a:xfrm>
          <a:off x="15798800" y="70827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85725</xdr:rowOff>
    </xdr:from>
    <xdr:ext cx="405130" cy="258445"/>
    <xdr:sp macro="" textlink="">
      <xdr:nvSpPr>
        <xdr:cNvPr id="422" name="【一般廃棄物処理施設】&#10;有形固定資産減価償却率最大値テキスト"/>
        <xdr:cNvSpPr txBox="1"/>
      </xdr:nvSpPr>
      <xdr:spPr>
        <a:xfrm>
          <a:off x="15925800" y="52863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139065</xdr:rowOff>
    </xdr:from>
    <xdr:to xmlns:xdr="http://schemas.openxmlformats.org/drawingml/2006/spreadsheetDrawing">
      <xdr:col>86</xdr:col>
      <xdr:colOff>25400</xdr:colOff>
      <xdr:row>32</xdr:row>
      <xdr:rowOff>139065</xdr:rowOff>
    </xdr:to>
    <xdr:cxnSp macro="">
      <xdr:nvCxnSpPr>
        <xdr:cNvPr id="423" name="直線コネクタ 422"/>
        <xdr:cNvCxnSpPr/>
      </xdr:nvCxnSpPr>
      <xdr:spPr>
        <a:xfrm>
          <a:off x="15798800" y="55073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122555</xdr:rowOff>
    </xdr:from>
    <xdr:ext cx="405130" cy="258445"/>
    <xdr:sp macro="" textlink="">
      <xdr:nvSpPr>
        <xdr:cNvPr id="424" name="【一般廃棄物処理施設】&#10;有形固定資産減価償却率平均値テキスト"/>
        <xdr:cNvSpPr txBox="1"/>
      </xdr:nvSpPr>
      <xdr:spPr>
        <a:xfrm>
          <a:off x="15925800" y="59937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99695</xdr:rowOff>
    </xdr:from>
    <xdr:to xmlns:xdr="http://schemas.openxmlformats.org/drawingml/2006/spreadsheetDrawing">
      <xdr:col>85</xdr:col>
      <xdr:colOff>177800</xdr:colOff>
      <xdr:row>37</xdr:row>
      <xdr:rowOff>29845</xdr:rowOff>
    </xdr:to>
    <xdr:sp macro="" textlink="">
      <xdr:nvSpPr>
        <xdr:cNvPr id="425" name="フローチャート: 判断 424"/>
        <xdr:cNvSpPr/>
      </xdr:nvSpPr>
      <xdr:spPr>
        <a:xfrm>
          <a:off x="15836900" y="6138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107315</xdr:rowOff>
    </xdr:from>
    <xdr:to xmlns:xdr="http://schemas.openxmlformats.org/drawingml/2006/spreadsheetDrawing">
      <xdr:col>81</xdr:col>
      <xdr:colOff>101600</xdr:colOff>
      <xdr:row>37</xdr:row>
      <xdr:rowOff>37465</xdr:rowOff>
    </xdr:to>
    <xdr:sp macro="" textlink="">
      <xdr:nvSpPr>
        <xdr:cNvPr id="426" name="フローチャート: 判断 425"/>
        <xdr:cNvSpPr/>
      </xdr:nvSpPr>
      <xdr:spPr>
        <a:xfrm>
          <a:off x="15019020" y="6146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164465</xdr:rowOff>
    </xdr:from>
    <xdr:to xmlns:xdr="http://schemas.openxmlformats.org/drawingml/2006/spreadsheetDrawing">
      <xdr:col>76</xdr:col>
      <xdr:colOff>165100</xdr:colOff>
      <xdr:row>37</xdr:row>
      <xdr:rowOff>94615</xdr:rowOff>
    </xdr:to>
    <xdr:sp macro="" textlink="">
      <xdr:nvSpPr>
        <xdr:cNvPr id="427" name="フローチャート: 判断 426"/>
        <xdr:cNvSpPr/>
      </xdr:nvSpPr>
      <xdr:spPr>
        <a:xfrm>
          <a:off x="1415542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36830</xdr:rowOff>
    </xdr:from>
    <xdr:to xmlns:xdr="http://schemas.openxmlformats.org/drawingml/2006/spreadsheetDrawing">
      <xdr:col>72</xdr:col>
      <xdr:colOff>38100</xdr:colOff>
      <xdr:row>37</xdr:row>
      <xdr:rowOff>138430</xdr:rowOff>
    </xdr:to>
    <xdr:sp macro="" textlink="">
      <xdr:nvSpPr>
        <xdr:cNvPr id="428" name="フローチャート: 判断 427"/>
        <xdr:cNvSpPr/>
      </xdr:nvSpPr>
      <xdr:spPr>
        <a:xfrm>
          <a:off x="13291820" y="62433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38735</xdr:rowOff>
    </xdr:from>
    <xdr:to xmlns:xdr="http://schemas.openxmlformats.org/drawingml/2006/spreadsheetDrawing">
      <xdr:col>67</xdr:col>
      <xdr:colOff>101600</xdr:colOff>
      <xdr:row>37</xdr:row>
      <xdr:rowOff>140335</xdr:rowOff>
    </xdr:to>
    <xdr:sp macro="" textlink="">
      <xdr:nvSpPr>
        <xdr:cNvPr id="429" name="フローチャート: 判断 428"/>
        <xdr:cNvSpPr/>
      </xdr:nvSpPr>
      <xdr:spPr>
        <a:xfrm>
          <a:off x="1242314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8445"/>
    <xdr:sp macro="" textlink="">
      <xdr:nvSpPr>
        <xdr:cNvPr id="430" name="テキスト ボックス 429"/>
        <xdr:cNvSpPr txBox="1"/>
      </xdr:nvSpPr>
      <xdr:spPr>
        <a:xfrm>
          <a:off x="157022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1365" cy="258445"/>
    <xdr:sp macro="" textlink="">
      <xdr:nvSpPr>
        <xdr:cNvPr id="431" name="テキスト ボックス 430"/>
        <xdr:cNvSpPr txBox="1"/>
      </xdr:nvSpPr>
      <xdr:spPr>
        <a:xfrm>
          <a:off x="148844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8445"/>
    <xdr:sp macro="" textlink="">
      <xdr:nvSpPr>
        <xdr:cNvPr id="432" name="テキスト ボックス 431"/>
        <xdr:cNvSpPr txBox="1"/>
      </xdr:nvSpPr>
      <xdr:spPr>
        <a:xfrm>
          <a:off x="140208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8445"/>
    <xdr:sp macro="" textlink="">
      <xdr:nvSpPr>
        <xdr:cNvPr id="433" name="テキスト ボックス 432"/>
        <xdr:cNvSpPr txBox="1"/>
      </xdr:nvSpPr>
      <xdr:spPr>
        <a:xfrm>
          <a:off x="131572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1365" cy="258445"/>
    <xdr:sp macro="" textlink="">
      <xdr:nvSpPr>
        <xdr:cNvPr id="434" name="テキスト ボックス 433"/>
        <xdr:cNvSpPr txBox="1"/>
      </xdr:nvSpPr>
      <xdr:spPr>
        <a:xfrm>
          <a:off x="1228852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42545</xdr:rowOff>
    </xdr:from>
    <xdr:to xmlns:xdr="http://schemas.openxmlformats.org/drawingml/2006/spreadsheetDrawing">
      <xdr:col>85</xdr:col>
      <xdr:colOff>177800</xdr:colOff>
      <xdr:row>39</xdr:row>
      <xdr:rowOff>144145</xdr:rowOff>
    </xdr:to>
    <xdr:sp macro="" textlink="">
      <xdr:nvSpPr>
        <xdr:cNvPr id="435" name="楕円 434"/>
        <xdr:cNvSpPr/>
      </xdr:nvSpPr>
      <xdr:spPr>
        <a:xfrm>
          <a:off x="158369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20955</xdr:rowOff>
    </xdr:from>
    <xdr:ext cx="405130" cy="259080"/>
    <xdr:sp macro="" textlink="">
      <xdr:nvSpPr>
        <xdr:cNvPr id="436" name="【一般廃棄物処理施設】&#10;有形固定資産減価償却率該当値テキスト"/>
        <xdr:cNvSpPr txBox="1"/>
      </xdr:nvSpPr>
      <xdr:spPr>
        <a:xfrm>
          <a:off x="15925800" y="65627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151130</xdr:rowOff>
    </xdr:from>
    <xdr:to xmlns:xdr="http://schemas.openxmlformats.org/drawingml/2006/spreadsheetDrawing">
      <xdr:col>81</xdr:col>
      <xdr:colOff>101600</xdr:colOff>
      <xdr:row>39</xdr:row>
      <xdr:rowOff>81280</xdr:rowOff>
    </xdr:to>
    <xdr:sp macro="" textlink="">
      <xdr:nvSpPr>
        <xdr:cNvPr id="437" name="楕円 436"/>
        <xdr:cNvSpPr/>
      </xdr:nvSpPr>
      <xdr:spPr>
        <a:xfrm>
          <a:off x="15019020" y="6525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30480</xdr:rowOff>
    </xdr:from>
    <xdr:to xmlns:xdr="http://schemas.openxmlformats.org/drawingml/2006/spreadsheetDrawing">
      <xdr:col>85</xdr:col>
      <xdr:colOff>127000</xdr:colOff>
      <xdr:row>39</xdr:row>
      <xdr:rowOff>93345</xdr:rowOff>
    </xdr:to>
    <xdr:cxnSp macro="">
      <xdr:nvCxnSpPr>
        <xdr:cNvPr id="438" name="直線コネクタ 437"/>
        <xdr:cNvCxnSpPr/>
      </xdr:nvCxnSpPr>
      <xdr:spPr>
        <a:xfrm>
          <a:off x="15069820" y="6572250"/>
          <a:ext cx="81788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88265</xdr:rowOff>
    </xdr:from>
    <xdr:to xmlns:xdr="http://schemas.openxmlformats.org/drawingml/2006/spreadsheetDrawing">
      <xdr:col>76</xdr:col>
      <xdr:colOff>165100</xdr:colOff>
      <xdr:row>39</xdr:row>
      <xdr:rowOff>18415</xdr:rowOff>
    </xdr:to>
    <xdr:sp macro="" textlink="">
      <xdr:nvSpPr>
        <xdr:cNvPr id="439" name="楕円 438"/>
        <xdr:cNvSpPr/>
      </xdr:nvSpPr>
      <xdr:spPr>
        <a:xfrm>
          <a:off x="14155420" y="646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139065</xdr:rowOff>
    </xdr:from>
    <xdr:to xmlns:xdr="http://schemas.openxmlformats.org/drawingml/2006/spreadsheetDrawing">
      <xdr:col>81</xdr:col>
      <xdr:colOff>50800</xdr:colOff>
      <xdr:row>39</xdr:row>
      <xdr:rowOff>30480</xdr:rowOff>
    </xdr:to>
    <xdr:cxnSp macro="">
      <xdr:nvCxnSpPr>
        <xdr:cNvPr id="440" name="直線コネクタ 439"/>
        <xdr:cNvCxnSpPr/>
      </xdr:nvCxnSpPr>
      <xdr:spPr>
        <a:xfrm>
          <a:off x="14206220" y="6513195"/>
          <a:ext cx="8636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25400</xdr:rowOff>
    </xdr:from>
    <xdr:to xmlns:xdr="http://schemas.openxmlformats.org/drawingml/2006/spreadsheetDrawing">
      <xdr:col>72</xdr:col>
      <xdr:colOff>38100</xdr:colOff>
      <xdr:row>38</xdr:row>
      <xdr:rowOff>127000</xdr:rowOff>
    </xdr:to>
    <xdr:sp macro="" textlink="">
      <xdr:nvSpPr>
        <xdr:cNvPr id="441" name="楕円 440"/>
        <xdr:cNvSpPr/>
      </xdr:nvSpPr>
      <xdr:spPr>
        <a:xfrm>
          <a:off x="13291820" y="63995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76200</xdr:rowOff>
    </xdr:from>
    <xdr:to xmlns:xdr="http://schemas.openxmlformats.org/drawingml/2006/spreadsheetDrawing">
      <xdr:col>76</xdr:col>
      <xdr:colOff>114300</xdr:colOff>
      <xdr:row>38</xdr:row>
      <xdr:rowOff>139065</xdr:rowOff>
    </xdr:to>
    <xdr:cxnSp macro="">
      <xdr:nvCxnSpPr>
        <xdr:cNvPr id="442" name="直線コネクタ 441"/>
        <xdr:cNvCxnSpPr/>
      </xdr:nvCxnSpPr>
      <xdr:spPr>
        <a:xfrm>
          <a:off x="13342620" y="6450330"/>
          <a:ext cx="8636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133985</xdr:rowOff>
    </xdr:from>
    <xdr:to xmlns:xdr="http://schemas.openxmlformats.org/drawingml/2006/spreadsheetDrawing">
      <xdr:col>67</xdr:col>
      <xdr:colOff>101600</xdr:colOff>
      <xdr:row>38</xdr:row>
      <xdr:rowOff>64135</xdr:rowOff>
    </xdr:to>
    <xdr:sp macro="" textlink="">
      <xdr:nvSpPr>
        <xdr:cNvPr id="443" name="楕円 442"/>
        <xdr:cNvSpPr/>
      </xdr:nvSpPr>
      <xdr:spPr>
        <a:xfrm>
          <a:off x="12423140" y="634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13335</xdr:rowOff>
    </xdr:from>
    <xdr:to xmlns:xdr="http://schemas.openxmlformats.org/drawingml/2006/spreadsheetDrawing">
      <xdr:col>71</xdr:col>
      <xdr:colOff>177800</xdr:colOff>
      <xdr:row>38</xdr:row>
      <xdr:rowOff>76200</xdr:rowOff>
    </xdr:to>
    <xdr:cxnSp macro="">
      <xdr:nvCxnSpPr>
        <xdr:cNvPr id="444" name="直線コネクタ 443"/>
        <xdr:cNvCxnSpPr/>
      </xdr:nvCxnSpPr>
      <xdr:spPr>
        <a:xfrm>
          <a:off x="12473940" y="6387465"/>
          <a:ext cx="86868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53975</xdr:rowOff>
    </xdr:from>
    <xdr:ext cx="405130" cy="258445"/>
    <xdr:sp macro="" textlink="">
      <xdr:nvSpPr>
        <xdr:cNvPr id="445" name="n_1aveValue【一般廃棄物処理施設】&#10;有形固定資産減価償却率"/>
        <xdr:cNvSpPr txBox="1"/>
      </xdr:nvSpPr>
      <xdr:spPr>
        <a:xfrm>
          <a:off x="14859635" y="59251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111125</xdr:rowOff>
    </xdr:from>
    <xdr:ext cx="404495" cy="258445"/>
    <xdr:sp macro="" textlink="">
      <xdr:nvSpPr>
        <xdr:cNvPr id="446" name="n_2aveValue【一般廃棄物処理施設】&#10;有形固定資産減価償却率"/>
        <xdr:cNvSpPr txBox="1"/>
      </xdr:nvSpPr>
      <xdr:spPr>
        <a:xfrm>
          <a:off x="14008735" y="59823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154940</xdr:rowOff>
    </xdr:from>
    <xdr:ext cx="404495" cy="259080"/>
    <xdr:sp macro="" textlink="">
      <xdr:nvSpPr>
        <xdr:cNvPr id="447" name="n_3aveValue【一般廃棄物処理施設】&#10;有形固定資産減価償却率"/>
        <xdr:cNvSpPr txBox="1"/>
      </xdr:nvSpPr>
      <xdr:spPr>
        <a:xfrm>
          <a:off x="13145135" y="6026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156845</xdr:rowOff>
    </xdr:from>
    <xdr:ext cx="405130" cy="259080"/>
    <xdr:sp macro="" textlink="">
      <xdr:nvSpPr>
        <xdr:cNvPr id="448" name="n_4aveValue【一般廃棄物処理施設】&#10;有形固定資産減価償却率"/>
        <xdr:cNvSpPr txBox="1"/>
      </xdr:nvSpPr>
      <xdr:spPr>
        <a:xfrm>
          <a:off x="12276455" y="6028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72390</xdr:rowOff>
    </xdr:from>
    <xdr:ext cx="405130" cy="258445"/>
    <xdr:sp macro="" textlink="">
      <xdr:nvSpPr>
        <xdr:cNvPr id="449" name="n_1mainValue【一般廃棄物処理施設】&#10;有形固定資産減価償却率"/>
        <xdr:cNvSpPr txBox="1"/>
      </xdr:nvSpPr>
      <xdr:spPr>
        <a:xfrm>
          <a:off x="14859635" y="66141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8890</xdr:rowOff>
    </xdr:from>
    <xdr:ext cx="404495" cy="259080"/>
    <xdr:sp macro="" textlink="">
      <xdr:nvSpPr>
        <xdr:cNvPr id="450" name="n_2mainValue【一般廃棄物処理施設】&#10;有形固定資産減価償却率"/>
        <xdr:cNvSpPr txBox="1"/>
      </xdr:nvSpPr>
      <xdr:spPr>
        <a:xfrm>
          <a:off x="14008735" y="6550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118110</xdr:rowOff>
    </xdr:from>
    <xdr:ext cx="404495" cy="259080"/>
    <xdr:sp macro="" textlink="">
      <xdr:nvSpPr>
        <xdr:cNvPr id="451" name="n_3mainValue【一般廃棄物処理施設】&#10;有形固定資産減価償却率"/>
        <xdr:cNvSpPr txBox="1"/>
      </xdr:nvSpPr>
      <xdr:spPr>
        <a:xfrm>
          <a:off x="13145135" y="64922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55245</xdr:rowOff>
    </xdr:from>
    <xdr:ext cx="405130" cy="258445"/>
    <xdr:sp macro="" textlink="">
      <xdr:nvSpPr>
        <xdr:cNvPr id="452" name="n_4mainValue【一般廃棄物処理施設】&#10;有形固定資産減価償却率"/>
        <xdr:cNvSpPr txBox="1"/>
      </xdr:nvSpPr>
      <xdr:spPr>
        <a:xfrm>
          <a:off x="12276455" y="64293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3" name="正方形/長方形 452"/>
        <xdr:cNvSpPr/>
      </xdr:nvSpPr>
      <xdr:spPr>
        <a:xfrm>
          <a:off x="17800320" y="410337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4" name="正方形/長方形 453"/>
        <xdr:cNvSpPr/>
      </xdr:nvSpPr>
      <xdr:spPr>
        <a:xfrm>
          <a:off x="17927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5" name="正方形/長方形 454"/>
        <xdr:cNvSpPr/>
      </xdr:nvSpPr>
      <xdr:spPr>
        <a:xfrm>
          <a:off x="17927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6" name="正方形/長方形 455"/>
        <xdr:cNvSpPr/>
      </xdr:nvSpPr>
      <xdr:spPr>
        <a:xfrm>
          <a:off x="1891284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7" name="正方形/長方形 456"/>
        <xdr:cNvSpPr/>
      </xdr:nvSpPr>
      <xdr:spPr>
        <a:xfrm>
          <a:off x="1891284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8" name="正方形/長方形 457"/>
        <xdr:cNvSpPr/>
      </xdr:nvSpPr>
      <xdr:spPr>
        <a:xfrm>
          <a:off x="2002536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9" name="正方形/長方形 458"/>
        <xdr:cNvSpPr/>
      </xdr:nvSpPr>
      <xdr:spPr>
        <a:xfrm>
          <a:off x="2002536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0" name="正方形/長方形 459"/>
        <xdr:cNvSpPr/>
      </xdr:nvSpPr>
      <xdr:spPr>
        <a:xfrm>
          <a:off x="17800320" y="521970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25425"/>
    <xdr:sp macro="" textlink="">
      <xdr:nvSpPr>
        <xdr:cNvPr id="461" name="テキスト ボックス 460"/>
        <xdr:cNvSpPr txBox="1"/>
      </xdr:nvSpPr>
      <xdr:spPr>
        <a:xfrm>
          <a:off x="17767300" y="503301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2" name="直線コネクタ 461"/>
        <xdr:cNvCxnSpPr/>
      </xdr:nvCxnSpPr>
      <xdr:spPr>
        <a:xfrm>
          <a:off x="17800320" y="7456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3" name="直線コネクタ 462"/>
        <xdr:cNvCxnSpPr/>
      </xdr:nvCxnSpPr>
      <xdr:spPr>
        <a:xfrm>
          <a:off x="17800320" y="7010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8920" cy="258445"/>
    <xdr:sp macro="" textlink="">
      <xdr:nvSpPr>
        <xdr:cNvPr id="464" name="テキスト ボックス 463"/>
        <xdr:cNvSpPr txBox="1"/>
      </xdr:nvSpPr>
      <xdr:spPr>
        <a:xfrm>
          <a:off x="17561560" y="68719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5" name="直線コネクタ 464"/>
        <xdr:cNvCxnSpPr/>
      </xdr:nvCxnSpPr>
      <xdr:spPr>
        <a:xfrm>
          <a:off x="17800320" y="6560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38</xdr:row>
      <xdr:rowOff>48260</xdr:rowOff>
    </xdr:from>
    <xdr:ext cx="685165" cy="258445"/>
    <xdr:sp macro="" textlink="">
      <xdr:nvSpPr>
        <xdr:cNvPr id="466" name="テキスト ボックス 465"/>
        <xdr:cNvSpPr txBox="1"/>
      </xdr:nvSpPr>
      <xdr:spPr>
        <a:xfrm>
          <a:off x="17134840" y="642239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7" name="直線コネクタ 466"/>
        <xdr:cNvCxnSpPr/>
      </xdr:nvCxnSpPr>
      <xdr:spPr>
        <a:xfrm>
          <a:off x="17800320" y="6115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35</xdr:row>
      <xdr:rowOff>105410</xdr:rowOff>
    </xdr:from>
    <xdr:ext cx="685165" cy="258445"/>
    <xdr:sp macro="" textlink="">
      <xdr:nvSpPr>
        <xdr:cNvPr id="468" name="テキスト ボックス 467"/>
        <xdr:cNvSpPr txBox="1"/>
      </xdr:nvSpPr>
      <xdr:spPr>
        <a:xfrm>
          <a:off x="17134840" y="597662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9" name="直線コネクタ 468"/>
        <xdr:cNvCxnSpPr/>
      </xdr:nvCxnSpPr>
      <xdr:spPr>
        <a:xfrm>
          <a:off x="17800320" y="5669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32</xdr:row>
      <xdr:rowOff>162560</xdr:rowOff>
    </xdr:from>
    <xdr:ext cx="685165" cy="258445"/>
    <xdr:sp macro="" textlink="">
      <xdr:nvSpPr>
        <xdr:cNvPr id="470" name="テキスト ボックス 469"/>
        <xdr:cNvSpPr txBox="1"/>
      </xdr:nvSpPr>
      <xdr:spPr>
        <a:xfrm>
          <a:off x="17134840" y="553085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1" name="直線コネクタ 470"/>
        <xdr:cNvCxnSpPr/>
      </xdr:nvCxnSpPr>
      <xdr:spPr>
        <a:xfrm>
          <a:off x="17800320" y="5219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5165" cy="258445"/>
    <xdr:sp macro="" textlink="">
      <xdr:nvSpPr>
        <xdr:cNvPr id="472" name="テキスト ボックス 471"/>
        <xdr:cNvSpPr txBox="1"/>
      </xdr:nvSpPr>
      <xdr:spPr>
        <a:xfrm>
          <a:off x="17134840" y="508127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3" name="【一般廃棄物処理施設】&#10;一人当たり有形固定資産（償却資産）額グラフ枠"/>
        <xdr:cNvSpPr/>
      </xdr:nvSpPr>
      <xdr:spPr>
        <a:xfrm>
          <a:off x="17800320" y="521970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66675</xdr:rowOff>
    </xdr:from>
    <xdr:to xmlns:xdr="http://schemas.openxmlformats.org/drawingml/2006/spreadsheetDrawing">
      <xdr:col>116</xdr:col>
      <xdr:colOff>62865</xdr:colOff>
      <xdr:row>41</xdr:row>
      <xdr:rowOff>132080</xdr:rowOff>
    </xdr:to>
    <xdr:cxnSp macro="">
      <xdr:nvCxnSpPr>
        <xdr:cNvPr id="474" name="直線コネクタ 473"/>
        <xdr:cNvCxnSpPr/>
      </xdr:nvCxnSpPr>
      <xdr:spPr>
        <a:xfrm flipV="1">
          <a:off x="21571585" y="5602605"/>
          <a:ext cx="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135890</xdr:rowOff>
    </xdr:from>
    <xdr:ext cx="469900" cy="259080"/>
    <xdr:sp macro="" textlink="">
      <xdr:nvSpPr>
        <xdr:cNvPr id="475" name="【一般廃棄物処理施設】&#10;一人当たり有形固定資産（償却資産）額最小値テキスト"/>
        <xdr:cNvSpPr txBox="1"/>
      </xdr:nvSpPr>
      <xdr:spPr>
        <a:xfrm>
          <a:off x="21610320" y="7012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132080</xdr:rowOff>
    </xdr:from>
    <xdr:to xmlns:xdr="http://schemas.openxmlformats.org/drawingml/2006/spreadsheetDrawing">
      <xdr:col>116</xdr:col>
      <xdr:colOff>152400</xdr:colOff>
      <xdr:row>41</xdr:row>
      <xdr:rowOff>132080</xdr:rowOff>
    </xdr:to>
    <xdr:cxnSp macro="">
      <xdr:nvCxnSpPr>
        <xdr:cNvPr id="476" name="直線コネクタ 475"/>
        <xdr:cNvCxnSpPr/>
      </xdr:nvCxnSpPr>
      <xdr:spPr>
        <a:xfrm>
          <a:off x="21488400" y="70091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13335</xdr:rowOff>
    </xdr:from>
    <xdr:ext cx="690245" cy="258445"/>
    <xdr:sp macro="" textlink="">
      <xdr:nvSpPr>
        <xdr:cNvPr id="477" name="【一般廃棄物処理施設】&#10;一人当たり有形固定資産（償却資産）額最大値テキスト"/>
        <xdr:cNvSpPr txBox="1"/>
      </xdr:nvSpPr>
      <xdr:spPr>
        <a:xfrm>
          <a:off x="21610320" y="53816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3,146,379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66675</xdr:rowOff>
    </xdr:from>
    <xdr:to xmlns:xdr="http://schemas.openxmlformats.org/drawingml/2006/spreadsheetDrawing">
      <xdr:col>116</xdr:col>
      <xdr:colOff>152400</xdr:colOff>
      <xdr:row>33</xdr:row>
      <xdr:rowOff>66675</xdr:rowOff>
    </xdr:to>
    <xdr:cxnSp macro="">
      <xdr:nvCxnSpPr>
        <xdr:cNvPr id="478" name="直線コネクタ 477"/>
        <xdr:cNvCxnSpPr/>
      </xdr:nvCxnSpPr>
      <xdr:spPr>
        <a:xfrm>
          <a:off x="21488400" y="56026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132080</xdr:rowOff>
    </xdr:from>
    <xdr:ext cx="598805" cy="259080"/>
    <xdr:sp macro="" textlink="">
      <xdr:nvSpPr>
        <xdr:cNvPr id="479" name="【一般廃棄物処理施設】&#10;一人当たり有形固定資産（償却資産）額平均値テキスト"/>
        <xdr:cNvSpPr txBox="1"/>
      </xdr:nvSpPr>
      <xdr:spPr>
        <a:xfrm>
          <a:off x="21610320" y="66738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316,151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109220</xdr:rowOff>
    </xdr:from>
    <xdr:to xmlns:xdr="http://schemas.openxmlformats.org/drawingml/2006/spreadsheetDrawing">
      <xdr:col>116</xdr:col>
      <xdr:colOff>114300</xdr:colOff>
      <xdr:row>41</xdr:row>
      <xdr:rowOff>39370</xdr:rowOff>
    </xdr:to>
    <xdr:sp macro="" textlink="">
      <xdr:nvSpPr>
        <xdr:cNvPr id="480" name="フローチャート: 判断 479"/>
        <xdr:cNvSpPr/>
      </xdr:nvSpPr>
      <xdr:spPr>
        <a:xfrm>
          <a:off x="21521420" y="68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122555</xdr:rowOff>
    </xdr:from>
    <xdr:to xmlns:xdr="http://schemas.openxmlformats.org/drawingml/2006/spreadsheetDrawing">
      <xdr:col>112</xdr:col>
      <xdr:colOff>38100</xdr:colOff>
      <xdr:row>41</xdr:row>
      <xdr:rowOff>52705</xdr:rowOff>
    </xdr:to>
    <xdr:sp macro="" textlink="">
      <xdr:nvSpPr>
        <xdr:cNvPr id="481" name="フローチャート: 判断 480"/>
        <xdr:cNvSpPr/>
      </xdr:nvSpPr>
      <xdr:spPr>
        <a:xfrm>
          <a:off x="20708620" y="683196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136525</xdr:rowOff>
    </xdr:from>
    <xdr:to xmlns:xdr="http://schemas.openxmlformats.org/drawingml/2006/spreadsheetDrawing">
      <xdr:col>107</xdr:col>
      <xdr:colOff>101600</xdr:colOff>
      <xdr:row>41</xdr:row>
      <xdr:rowOff>66675</xdr:rowOff>
    </xdr:to>
    <xdr:sp macro="" textlink="">
      <xdr:nvSpPr>
        <xdr:cNvPr id="482" name="フローチャート: 判断 481"/>
        <xdr:cNvSpPr/>
      </xdr:nvSpPr>
      <xdr:spPr>
        <a:xfrm>
          <a:off x="19839940" y="6845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41</xdr:row>
      <xdr:rowOff>10795</xdr:rowOff>
    </xdr:from>
    <xdr:to xmlns:xdr="http://schemas.openxmlformats.org/drawingml/2006/spreadsheetDrawing">
      <xdr:col>102</xdr:col>
      <xdr:colOff>165100</xdr:colOff>
      <xdr:row>41</xdr:row>
      <xdr:rowOff>112395</xdr:rowOff>
    </xdr:to>
    <xdr:sp macro="" textlink="">
      <xdr:nvSpPr>
        <xdr:cNvPr id="483" name="フローチャート: 判断 482"/>
        <xdr:cNvSpPr/>
      </xdr:nvSpPr>
      <xdr:spPr>
        <a:xfrm>
          <a:off x="18976340" y="688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41</xdr:row>
      <xdr:rowOff>10160</xdr:rowOff>
    </xdr:from>
    <xdr:to xmlns:xdr="http://schemas.openxmlformats.org/drawingml/2006/spreadsheetDrawing">
      <xdr:col>98</xdr:col>
      <xdr:colOff>38100</xdr:colOff>
      <xdr:row>41</xdr:row>
      <xdr:rowOff>111760</xdr:rowOff>
    </xdr:to>
    <xdr:sp macro="" textlink="">
      <xdr:nvSpPr>
        <xdr:cNvPr id="484" name="フローチャート: 判断 483"/>
        <xdr:cNvSpPr/>
      </xdr:nvSpPr>
      <xdr:spPr>
        <a:xfrm>
          <a:off x="18112740" y="68872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1365" cy="258445"/>
    <xdr:sp macro="" textlink="">
      <xdr:nvSpPr>
        <xdr:cNvPr id="485" name="テキスト ボックス 484"/>
        <xdr:cNvSpPr txBox="1"/>
      </xdr:nvSpPr>
      <xdr:spPr>
        <a:xfrm>
          <a:off x="213868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8445"/>
    <xdr:sp macro="" textlink="">
      <xdr:nvSpPr>
        <xdr:cNvPr id="486" name="テキスト ボックス 485"/>
        <xdr:cNvSpPr txBox="1"/>
      </xdr:nvSpPr>
      <xdr:spPr>
        <a:xfrm>
          <a:off x="205740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1365" cy="258445"/>
    <xdr:sp macro="" textlink="">
      <xdr:nvSpPr>
        <xdr:cNvPr id="487" name="テキスト ボックス 486"/>
        <xdr:cNvSpPr txBox="1"/>
      </xdr:nvSpPr>
      <xdr:spPr>
        <a:xfrm>
          <a:off x="1970532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8445"/>
    <xdr:sp macro="" textlink="">
      <xdr:nvSpPr>
        <xdr:cNvPr id="488" name="テキスト ボックス 487"/>
        <xdr:cNvSpPr txBox="1"/>
      </xdr:nvSpPr>
      <xdr:spPr>
        <a:xfrm>
          <a:off x="1884172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8445"/>
    <xdr:sp macro="" textlink="">
      <xdr:nvSpPr>
        <xdr:cNvPr id="489" name="テキスト ボックス 488"/>
        <xdr:cNvSpPr txBox="1"/>
      </xdr:nvSpPr>
      <xdr:spPr>
        <a:xfrm>
          <a:off x="1797812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81280</xdr:rowOff>
    </xdr:from>
    <xdr:to xmlns:xdr="http://schemas.openxmlformats.org/drawingml/2006/spreadsheetDrawing">
      <xdr:col>116</xdr:col>
      <xdr:colOff>114300</xdr:colOff>
      <xdr:row>42</xdr:row>
      <xdr:rowOff>11430</xdr:rowOff>
    </xdr:to>
    <xdr:sp macro="" textlink="">
      <xdr:nvSpPr>
        <xdr:cNvPr id="490" name="楕円 489"/>
        <xdr:cNvSpPr/>
      </xdr:nvSpPr>
      <xdr:spPr>
        <a:xfrm>
          <a:off x="21521420" y="6958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167640</xdr:rowOff>
    </xdr:from>
    <xdr:ext cx="469900" cy="259080"/>
    <xdr:sp macro="" textlink="">
      <xdr:nvSpPr>
        <xdr:cNvPr id="491" name="【一般廃棄物処理施設】&#10;一人当たり有形固定資産（償却資産）額該当値テキスト"/>
        <xdr:cNvSpPr txBox="1"/>
      </xdr:nvSpPr>
      <xdr:spPr>
        <a:xfrm>
          <a:off x="21610320" y="6877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81280</xdr:rowOff>
    </xdr:from>
    <xdr:to xmlns:xdr="http://schemas.openxmlformats.org/drawingml/2006/spreadsheetDrawing">
      <xdr:col>112</xdr:col>
      <xdr:colOff>38100</xdr:colOff>
      <xdr:row>42</xdr:row>
      <xdr:rowOff>11430</xdr:rowOff>
    </xdr:to>
    <xdr:sp macro="" textlink="">
      <xdr:nvSpPr>
        <xdr:cNvPr id="492" name="楕円 491"/>
        <xdr:cNvSpPr/>
      </xdr:nvSpPr>
      <xdr:spPr>
        <a:xfrm>
          <a:off x="20708620" y="69583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132080</xdr:rowOff>
    </xdr:from>
    <xdr:to xmlns:xdr="http://schemas.openxmlformats.org/drawingml/2006/spreadsheetDrawing">
      <xdr:col>116</xdr:col>
      <xdr:colOff>63500</xdr:colOff>
      <xdr:row>41</xdr:row>
      <xdr:rowOff>132080</xdr:rowOff>
    </xdr:to>
    <xdr:cxnSp macro="">
      <xdr:nvCxnSpPr>
        <xdr:cNvPr id="493" name="直線コネクタ 492"/>
        <xdr:cNvCxnSpPr/>
      </xdr:nvCxnSpPr>
      <xdr:spPr>
        <a:xfrm flipV="1">
          <a:off x="20759420" y="700913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81280</xdr:rowOff>
    </xdr:from>
    <xdr:to xmlns:xdr="http://schemas.openxmlformats.org/drawingml/2006/spreadsheetDrawing">
      <xdr:col>107</xdr:col>
      <xdr:colOff>101600</xdr:colOff>
      <xdr:row>42</xdr:row>
      <xdr:rowOff>11430</xdr:rowOff>
    </xdr:to>
    <xdr:sp macro="" textlink="">
      <xdr:nvSpPr>
        <xdr:cNvPr id="494" name="楕円 493"/>
        <xdr:cNvSpPr/>
      </xdr:nvSpPr>
      <xdr:spPr>
        <a:xfrm>
          <a:off x="19839940" y="6958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132080</xdr:rowOff>
    </xdr:from>
    <xdr:to xmlns:xdr="http://schemas.openxmlformats.org/drawingml/2006/spreadsheetDrawing">
      <xdr:col>111</xdr:col>
      <xdr:colOff>177800</xdr:colOff>
      <xdr:row>41</xdr:row>
      <xdr:rowOff>132080</xdr:rowOff>
    </xdr:to>
    <xdr:cxnSp macro="">
      <xdr:nvCxnSpPr>
        <xdr:cNvPr id="495" name="直線コネクタ 494"/>
        <xdr:cNvCxnSpPr/>
      </xdr:nvCxnSpPr>
      <xdr:spPr>
        <a:xfrm flipV="1">
          <a:off x="19890740" y="700913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81280</xdr:rowOff>
    </xdr:from>
    <xdr:to xmlns:xdr="http://schemas.openxmlformats.org/drawingml/2006/spreadsheetDrawing">
      <xdr:col>102</xdr:col>
      <xdr:colOff>165100</xdr:colOff>
      <xdr:row>42</xdr:row>
      <xdr:rowOff>11430</xdr:rowOff>
    </xdr:to>
    <xdr:sp macro="" textlink="">
      <xdr:nvSpPr>
        <xdr:cNvPr id="496" name="楕円 495"/>
        <xdr:cNvSpPr/>
      </xdr:nvSpPr>
      <xdr:spPr>
        <a:xfrm>
          <a:off x="18976340" y="6958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132080</xdr:rowOff>
    </xdr:from>
    <xdr:to xmlns:xdr="http://schemas.openxmlformats.org/drawingml/2006/spreadsheetDrawing">
      <xdr:col>107</xdr:col>
      <xdr:colOff>50800</xdr:colOff>
      <xdr:row>41</xdr:row>
      <xdr:rowOff>132080</xdr:rowOff>
    </xdr:to>
    <xdr:cxnSp macro="">
      <xdr:nvCxnSpPr>
        <xdr:cNvPr id="497" name="直線コネクタ 496"/>
        <xdr:cNvCxnSpPr/>
      </xdr:nvCxnSpPr>
      <xdr:spPr>
        <a:xfrm flipV="1">
          <a:off x="19027140" y="70091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81280</xdr:rowOff>
    </xdr:from>
    <xdr:to xmlns:xdr="http://schemas.openxmlformats.org/drawingml/2006/spreadsheetDrawing">
      <xdr:col>98</xdr:col>
      <xdr:colOff>38100</xdr:colOff>
      <xdr:row>42</xdr:row>
      <xdr:rowOff>11430</xdr:rowOff>
    </xdr:to>
    <xdr:sp macro="" textlink="">
      <xdr:nvSpPr>
        <xdr:cNvPr id="498" name="楕円 497"/>
        <xdr:cNvSpPr/>
      </xdr:nvSpPr>
      <xdr:spPr>
        <a:xfrm>
          <a:off x="18112740" y="69583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132080</xdr:rowOff>
    </xdr:from>
    <xdr:to xmlns:xdr="http://schemas.openxmlformats.org/drawingml/2006/spreadsheetDrawing">
      <xdr:col>102</xdr:col>
      <xdr:colOff>114300</xdr:colOff>
      <xdr:row>41</xdr:row>
      <xdr:rowOff>132080</xdr:rowOff>
    </xdr:to>
    <xdr:cxnSp macro="">
      <xdr:nvCxnSpPr>
        <xdr:cNvPr id="499" name="直線コネクタ 498"/>
        <xdr:cNvCxnSpPr/>
      </xdr:nvCxnSpPr>
      <xdr:spPr>
        <a:xfrm flipV="1">
          <a:off x="18163540" y="70091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69215</xdr:rowOff>
    </xdr:from>
    <xdr:ext cx="598170" cy="258445"/>
    <xdr:sp macro="" textlink="">
      <xdr:nvSpPr>
        <xdr:cNvPr id="500" name="n_1aveValue【一般廃棄物処理施設】&#10;一人当たり有形固定資産（償却資産）額"/>
        <xdr:cNvSpPr txBox="1"/>
      </xdr:nvSpPr>
      <xdr:spPr>
        <a:xfrm>
          <a:off x="20452080" y="66109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83185</xdr:rowOff>
    </xdr:from>
    <xdr:ext cx="598805" cy="259080"/>
    <xdr:sp macro="" textlink="">
      <xdr:nvSpPr>
        <xdr:cNvPr id="501" name="n_2aveValue【一般廃棄物処理施設】&#10;一人当たり有形固定資産（償却資産）額"/>
        <xdr:cNvSpPr txBox="1"/>
      </xdr:nvSpPr>
      <xdr:spPr>
        <a:xfrm>
          <a:off x="19601180" y="6624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128905</xdr:rowOff>
    </xdr:from>
    <xdr:ext cx="598170" cy="258445"/>
    <xdr:sp macro="" textlink="">
      <xdr:nvSpPr>
        <xdr:cNvPr id="502" name="n_3aveValue【一般廃棄物処理施設】&#10;一人当たり有形固定資産（償却資産）額"/>
        <xdr:cNvSpPr txBox="1"/>
      </xdr:nvSpPr>
      <xdr:spPr>
        <a:xfrm>
          <a:off x="18732500" y="66706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128270</xdr:rowOff>
    </xdr:from>
    <xdr:ext cx="598170" cy="258445"/>
    <xdr:sp macro="" textlink="">
      <xdr:nvSpPr>
        <xdr:cNvPr id="503" name="n_4aveValue【一般廃棄物処理施設】&#10;一人当たり有形固定資産（償却資産）額"/>
        <xdr:cNvSpPr txBox="1"/>
      </xdr:nvSpPr>
      <xdr:spPr>
        <a:xfrm>
          <a:off x="17868900" y="66700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157,758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42</xdr:row>
      <xdr:rowOff>2540</xdr:rowOff>
    </xdr:from>
    <xdr:ext cx="469900" cy="259080"/>
    <xdr:sp macro="" textlink="">
      <xdr:nvSpPr>
        <xdr:cNvPr id="504" name="n_1mainValue【一般廃棄物処理施設】&#10;一人当たり有形固定資産（償却資産）額"/>
        <xdr:cNvSpPr txBox="1"/>
      </xdr:nvSpPr>
      <xdr:spPr>
        <a:xfrm>
          <a:off x="20516850" y="7047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42</xdr:row>
      <xdr:rowOff>2540</xdr:rowOff>
    </xdr:from>
    <xdr:ext cx="469265" cy="259080"/>
    <xdr:sp macro="" textlink="">
      <xdr:nvSpPr>
        <xdr:cNvPr id="505" name="n_2mainValue【一般廃棄物処理施設】&#10;一人当たり有形固定資産（償却資産）額"/>
        <xdr:cNvSpPr txBox="1"/>
      </xdr:nvSpPr>
      <xdr:spPr>
        <a:xfrm>
          <a:off x="19660870" y="7047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42</xdr:row>
      <xdr:rowOff>2540</xdr:rowOff>
    </xdr:from>
    <xdr:ext cx="469265" cy="259080"/>
    <xdr:sp macro="" textlink="">
      <xdr:nvSpPr>
        <xdr:cNvPr id="506" name="n_3mainValue【一般廃棄物処理施設】&#10;一人当たり有形固定資産（償却資産）額"/>
        <xdr:cNvSpPr txBox="1"/>
      </xdr:nvSpPr>
      <xdr:spPr>
        <a:xfrm>
          <a:off x="18797270" y="7047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42</xdr:row>
      <xdr:rowOff>2540</xdr:rowOff>
    </xdr:from>
    <xdr:ext cx="469900" cy="259080"/>
    <xdr:sp macro="" textlink="">
      <xdr:nvSpPr>
        <xdr:cNvPr id="507" name="n_4mainValue【一般廃棄物処理施設】&#10;一人当たり有形固定資産（償却資産）額"/>
        <xdr:cNvSpPr txBox="1"/>
      </xdr:nvSpPr>
      <xdr:spPr>
        <a:xfrm>
          <a:off x="17933670" y="7047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8" name="正方形/長方形 507"/>
        <xdr:cNvSpPr/>
      </xdr:nvSpPr>
      <xdr:spPr>
        <a:xfrm>
          <a:off x="12115800" y="782955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9" name="正方形/長方形 508"/>
        <xdr:cNvSpPr/>
      </xdr:nvSpPr>
      <xdr:spPr>
        <a:xfrm>
          <a:off x="122377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0" name="正方形/長方形 509"/>
        <xdr:cNvSpPr/>
      </xdr:nvSpPr>
      <xdr:spPr>
        <a:xfrm>
          <a:off x="122377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1" name="正方形/長方形 510"/>
        <xdr:cNvSpPr/>
      </xdr:nvSpPr>
      <xdr:spPr>
        <a:xfrm>
          <a:off x="13228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2" name="正方形/長方形 511"/>
        <xdr:cNvSpPr/>
      </xdr:nvSpPr>
      <xdr:spPr>
        <a:xfrm>
          <a:off x="13228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3" name="正方形/長方形 512"/>
        <xdr:cNvSpPr/>
      </xdr:nvSpPr>
      <xdr:spPr>
        <a:xfrm>
          <a:off x="1434084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4" name="正方形/長方形 513"/>
        <xdr:cNvSpPr/>
      </xdr:nvSpPr>
      <xdr:spPr>
        <a:xfrm>
          <a:off x="1434084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5" name="正方形/長方形 514"/>
        <xdr:cNvSpPr/>
      </xdr:nvSpPr>
      <xdr:spPr>
        <a:xfrm>
          <a:off x="12115800" y="894588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16" name="テキスト ボックス 515"/>
        <xdr:cNvSpPr txBox="1"/>
      </xdr:nvSpPr>
      <xdr:spPr>
        <a:xfrm>
          <a:off x="12077700" y="875919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7" name="直線コネクタ 516"/>
        <xdr:cNvCxnSpPr/>
      </xdr:nvCxnSpPr>
      <xdr:spPr>
        <a:xfrm>
          <a:off x="1211580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7360" cy="258445"/>
    <xdr:sp macro="" textlink="">
      <xdr:nvSpPr>
        <xdr:cNvPr id="518" name="テキスト ボックス 517"/>
        <xdr:cNvSpPr txBox="1"/>
      </xdr:nvSpPr>
      <xdr:spPr>
        <a:xfrm>
          <a:off x="11663680" y="110439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19" name="直線コネクタ 518"/>
        <xdr:cNvCxnSpPr/>
      </xdr:nvCxnSpPr>
      <xdr:spPr>
        <a:xfrm>
          <a:off x="12115800" y="108635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7360" cy="258445"/>
    <xdr:sp macro="" textlink="">
      <xdr:nvSpPr>
        <xdr:cNvPr id="520" name="テキスト ボックス 519"/>
        <xdr:cNvSpPr txBox="1"/>
      </xdr:nvSpPr>
      <xdr:spPr>
        <a:xfrm>
          <a:off x="11663680" y="1072515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21" name="直線コネクタ 520"/>
        <xdr:cNvCxnSpPr/>
      </xdr:nvCxnSpPr>
      <xdr:spPr>
        <a:xfrm>
          <a:off x="12115800" y="10544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2" name="テキスト ボックス 521"/>
        <xdr:cNvSpPr txBox="1"/>
      </xdr:nvSpPr>
      <xdr:spPr>
        <a:xfrm>
          <a:off x="11722735" y="104019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23" name="直線コネクタ 522"/>
        <xdr:cNvCxnSpPr/>
      </xdr:nvCxnSpPr>
      <xdr:spPr>
        <a:xfrm>
          <a:off x="12115800" y="10225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9080"/>
    <xdr:sp macro="" textlink="">
      <xdr:nvSpPr>
        <xdr:cNvPr id="524" name="テキスト ボックス 523"/>
        <xdr:cNvSpPr txBox="1"/>
      </xdr:nvSpPr>
      <xdr:spPr>
        <a:xfrm>
          <a:off x="11722735" y="100831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25" name="直線コネクタ 524"/>
        <xdr:cNvCxnSpPr/>
      </xdr:nvCxnSpPr>
      <xdr:spPr>
        <a:xfrm>
          <a:off x="12115800" y="99028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6" name="テキスト ボックス 525"/>
        <xdr:cNvSpPr txBox="1"/>
      </xdr:nvSpPr>
      <xdr:spPr>
        <a:xfrm>
          <a:off x="11722735" y="97643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27" name="直線コネクタ 526"/>
        <xdr:cNvCxnSpPr/>
      </xdr:nvCxnSpPr>
      <xdr:spPr>
        <a:xfrm>
          <a:off x="12115800" y="95840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528" name="テキスト ボックス 527"/>
        <xdr:cNvSpPr txBox="1"/>
      </xdr:nvSpPr>
      <xdr:spPr>
        <a:xfrm>
          <a:off x="11722735" y="94456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29" name="直線コネクタ 528"/>
        <xdr:cNvCxnSpPr/>
      </xdr:nvCxnSpPr>
      <xdr:spPr>
        <a:xfrm>
          <a:off x="12115800" y="92646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9090" cy="258445"/>
    <xdr:sp macro="" textlink="">
      <xdr:nvSpPr>
        <xdr:cNvPr id="530" name="テキスト ボックス 529"/>
        <xdr:cNvSpPr txBox="1"/>
      </xdr:nvSpPr>
      <xdr:spPr>
        <a:xfrm>
          <a:off x="11786870" y="912622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1" name="直線コネクタ 530"/>
        <xdr:cNvCxnSpPr/>
      </xdr:nvCxnSpPr>
      <xdr:spPr>
        <a:xfrm>
          <a:off x="1211580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2" name="【保健センター・保健所】&#10;有形固定資産減価償却率グラフ枠"/>
        <xdr:cNvSpPr/>
      </xdr:nvSpPr>
      <xdr:spPr>
        <a:xfrm>
          <a:off x="12115800" y="894588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42545</xdr:rowOff>
    </xdr:from>
    <xdr:to xmlns:xdr="http://schemas.openxmlformats.org/drawingml/2006/spreadsheetDrawing">
      <xdr:col>85</xdr:col>
      <xdr:colOff>126365</xdr:colOff>
      <xdr:row>64</xdr:row>
      <xdr:rowOff>130810</xdr:rowOff>
    </xdr:to>
    <xdr:cxnSp macro="">
      <xdr:nvCxnSpPr>
        <xdr:cNvPr id="533" name="直線コネクタ 532"/>
        <xdr:cNvCxnSpPr/>
      </xdr:nvCxnSpPr>
      <xdr:spPr>
        <a:xfrm flipV="1">
          <a:off x="15887065" y="9434195"/>
          <a:ext cx="0" cy="1429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9080"/>
    <xdr:sp macro="" textlink="">
      <xdr:nvSpPr>
        <xdr:cNvPr id="534" name="【保健センター・保健所】&#10;有形固定資産減価償却率最小値テキスト"/>
        <xdr:cNvSpPr txBox="1"/>
      </xdr:nvSpPr>
      <xdr:spPr>
        <a:xfrm>
          <a:off x="15925800" y="10867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535" name="直線コネクタ 534"/>
        <xdr:cNvCxnSpPr/>
      </xdr:nvCxnSpPr>
      <xdr:spPr>
        <a:xfrm>
          <a:off x="15798800" y="108635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160655</xdr:rowOff>
    </xdr:from>
    <xdr:ext cx="405130" cy="259080"/>
    <xdr:sp macro="" textlink="">
      <xdr:nvSpPr>
        <xdr:cNvPr id="536" name="【保健センター・保健所】&#10;有形固定資産減価償却率最大値テキスト"/>
        <xdr:cNvSpPr txBox="1"/>
      </xdr:nvSpPr>
      <xdr:spPr>
        <a:xfrm>
          <a:off x="15925800" y="9217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42545</xdr:rowOff>
    </xdr:from>
    <xdr:to xmlns:xdr="http://schemas.openxmlformats.org/drawingml/2006/spreadsheetDrawing">
      <xdr:col>86</xdr:col>
      <xdr:colOff>25400</xdr:colOff>
      <xdr:row>56</xdr:row>
      <xdr:rowOff>42545</xdr:rowOff>
    </xdr:to>
    <xdr:cxnSp macro="">
      <xdr:nvCxnSpPr>
        <xdr:cNvPr id="537" name="直線コネクタ 536"/>
        <xdr:cNvCxnSpPr/>
      </xdr:nvCxnSpPr>
      <xdr:spPr>
        <a:xfrm>
          <a:off x="15798800" y="94341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120650</xdr:rowOff>
    </xdr:from>
    <xdr:ext cx="405130" cy="259080"/>
    <xdr:sp macro="" textlink="">
      <xdr:nvSpPr>
        <xdr:cNvPr id="538" name="【保健センター・保健所】&#10;有形固定資産減価償却率平均値テキスト"/>
        <xdr:cNvSpPr txBox="1"/>
      </xdr:nvSpPr>
      <xdr:spPr>
        <a:xfrm>
          <a:off x="15925800" y="100152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97790</xdr:rowOff>
    </xdr:from>
    <xdr:to xmlns:xdr="http://schemas.openxmlformats.org/drawingml/2006/spreadsheetDrawing">
      <xdr:col>85</xdr:col>
      <xdr:colOff>177800</xdr:colOff>
      <xdr:row>61</xdr:row>
      <xdr:rowOff>28575</xdr:rowOff>
    </xdr:to>
    <xdr:sp macro="" textlink="">
      <xdr:nvSpPr>
        <xdr:cNvPr id="539" name="フローチャート: 判断 538"/>
        <xdr:cNvSpPr/>
      </xdr:nvSpPr>
      <xdr:spPr>
        <a:xfrm>
          <a:off x="15836900" y="101600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69850</xdr:rowOff>
    </xdr:from>
    <xdr:to xmlns:xdr="http://schemas.openxmlformats.org/drawingml/2006/spreadsheetDrawing">
      <xdr:col>81</xdr:col>
      <xdr:colOff>101600</xdr:colOff>
      <xdr:row>61</xdr:row>
      <xdr:rowOff>0</xdr:rowOff>
    </xdr:to>
    <xdr:sp macro="" textlink="">
      <xdr:nvSpPr>
        <xdr:cNvPr id="540" name="フローチャート: 判断 539"/>
        <xdr:cNvSpPr/>
      </xdr:nvSpPr>
      <xdr:spPr>
        <a:xfrm>
          <a:off x="15019020" y="10132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40640</xdr:rowOff>
    </xdr:from>
    <xdr:to xmlns:xdr="http://schemas.openxmlformats.org/drawingml/2006/spreadsheetDrawing">
      <xdr:col>76</xdr:col>
      <xdr:colOff>165100</xdr:colOff>
      <xdr:row>60</xdr:row>
      <xdr:rowOff>142240</xdr:rowOff>
    </xdr:to>
    <xdr:sp macro="" textlink="">
      <xdr:nvSpPr>
        <xdr:cNvPr id="541" name="フローチャート: 判断 540"/>
        <xdr:cNvSpPr/>
      </xdr:nvSpPr>
      <xdr:spPr>
        <a:xfrm>
          <a:off x="1415542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167640</xdr:rowOff>
    </xdr:from>
    <xdr:to xmlns:xdr="http://schemas.openxmlformats.org/drawingml/2006/spreadsheetDrawing">
      <xdr:col>72</xdr:col>
      <xdr:colOff>38100</xdr:colOff>
      <xdr:row>60</xdr:row>
      <xdr:rowOff>101600</xdr:rowOff>
    </xdr:to>
    <xdr:sp macro="" textlink="">
      <xdr:nvSpPr>
        <xdr:cNvPr id="542" name="フローチャート: 判断 541"/>
        <xdr:cNvSpPr/>
      </xdr:nvSpPr>
      <xdr:spPr>
        <a:xfrm>
          <a:off x="13291820" y="100622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140335</xdr:rowOff>
    </xdr:from>
    <xdr:to xmlns:xdr="http://schemas.openxmlformats.org/drawingml/2006/spreadsheetDrawing">
      <xdr:col>67</xdr:col>
      <xdr:colOff>101600</xdr:colOff>
      <xdr:row>60</xdr:row>
      <xdr:rowOff>70485</xdr:rowOff>
    </xdr:to>
    <xdr:sp macro="" textlink="">
      <xdr:nvSpPr>
        <xdr:cNvPr id="543" name="フローチャート: 判断 542"/>
        <xdr:cNvSpPr/>
      </xdr:nvSpPr>
      <xdr:spPr>
        <a:xfrm>
          <a:off x="12423140" y="10034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9080"/>
    <xdr:sp macro="" textlink="">
      <xdr:nvSpPr>
        <xdr:cNvPr id="544" name="テキスト ボックス 543"/>
        <xdr:cNvSpPr txBox="1"/>
      </xdr:nvSpPr>
      <xdr:spPr>
        <a:xfrm>
          <a:off x="157022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1365" cy="259080"/>
    <xdr:sp macro="" textlink="">
      <xdr:nvSpPr>
        <xdr:cNvPr id="545" name="テキスト ボックス 544"/>
        <xdr:cNvSpPr txBox="1"/>
      </xdr:nvSpPr>
      <xdr:spPr>
        <a:xfrm>
          <a:off x="1488440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9080"/>
    <xdr:sp macro="" textlink="">
      <xdr:nvSpPr>
        <xdr:cNvPr id="546" name="テキスト ボックス 545"/>
        <xdr:cNvSpPr txBox="1"/>
      </xdr:nvSpPr>
      <xdr:spPr>
        <a:xfrm>
          <a:off x="1402080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9080"/>
    <xdr:sp macro="" textlink="">
      <xdr:nvSpPr>
        <xdr:cNvPr id="547" name="テキスト ボックス 546"/>
        <xdr:cNvSpPr txBox="1"/>
      </xdr:nvSpPr>
      <xdr:spPr>
        <a:xfrm>
          <a:off x="1315720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1365" cy="259080"/>
    <xdr:sp macro="" textlink="">
      <xdr:nvSpPr>
        <xdr:cNvPr id="548" name="テキスト ボックス 547"/>
        <xdr:cNvSpPr txBox="1"/>
      </xdr:nvSpPr>
      <xdr:spPr>
        <a:xfrm>
          <a:off x="1228852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62</xdr:row>
      <xdr:rowOff>156845</xdr:rowOff>
    </xdr:from>
    <xdr:to xmlns:xdr="http://schemas.openxmlformats.org/drawingml/2006/spreadsheetDrawing">
      <xdr:col>85</xdr:col>
      <xdr:colOff>177800</xdr:colOff>
      <xdr:row>63</xdr:row>
      <xdr:rowOff>86995</xdr:rowOff>
    </xdr:to>
    <xdr:sp macro="" textlink="">
      <xdr:nvSpPr>
        <xdr:cNvPr id="549" name="楕円 548"/>
        <xdr:cNvSpPr/>
      </xdr:nvSpPr>
      <xdr:spPr>
        <a:xfrm>
          <a:off x="15836900" y="10554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62</xdr:row>
      <xdr:rowOff>135255</xdr:rowOff>
    </xdr:from>
    <xdr:ext cx="405130" cy="259080"/>
    <xdr:sp macro="" textlink="">
      <xdr:nvSpPr>
        <xdr:cNvPr id="550" name="【保健センター・保健所】&#10;有形固定資産減価償却率該当値テキスト"/>
        <xdr:cNvSpPr txBox="1"/>
      </xdr:nvSpPr>
      <xdr:spPr>
        <a:xfrm>
          <a:off x="15925800" y="10532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62</xdr:row>
      <xdr:rowOff>102870</xdr:rowOff>
    </xdr:from>
    <xdr:to xmlns:xdr="http://schemas.openxmlformats.org/drawingml/2006/spreadsheetDrawing">
      <xdr:col>81</xdr:col>
      <xdr:colOff>101600</xdr:colOff>
      <xdr:row>63</xdr:row>
      <xdr:rowOff>33020</xdr:rowOff>
    </xdr:to>
    <xdr:sp macro="" textlink="">
      <xdr:nvSpPr>
        <xdr:cNvPr id="551" name="楕円 550"/>
        <xdr:cNvSpPr/>
      </xdr:nvSpPr>
      <xdr:spPr>
        <a:xfrm>
          <a:off x="15019020" y="10500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153670</xdr:rowOff>
    </xdr:from>
    <xdr:to xmlns:xdr="http://schemas.openxmlformats.org/drawingml/2006/spreadsheetDrawing">
      <xdr:col>85</xdr:col>
      <xdr:colOff>127000</xdr:colOff>
      <xdr:row>63</xdr:row>
      <xdr:rowOff>36195</xdr:rowOff>
    </xdr:to>
    <xdr:cxnSp macro="">
      <xdr:nvCxnSpPr>
        <xdr:cNvPr id="552" name="直線コネクタ 551"/>
        <xdr:cNvCxnSpPr/>
      </xdr:nvCxnSpPr>
      <xdr:spPr>
        <a:xfrm>
          <a:off x="15069820" y="10551160"/>
          <a:ext cx="81788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62</xdr:row>
      <xdr:rowOff>57150</xdr:rowOff>
    </xdr:from>
    <xdr:to xmlns:xdr="http://schemas.openxmlformats.org/drawingml/2006/spreadsheetDrawing">
      <xdr:col>76</xdr:col>
      <xdr:colOff>165100</xdr:colOff>
      <xdr:row>62</xdr:row>
      <xdr:rowOff>158750</xdr:rowOff>
    </xdr:to>
    <xdr:sp macro="" textlink="">
      <xdr:nvSpPr>
        <xdr:cNvPr id="553" name="楕円 552"/>
        <xdr:cNvSpPr/>
      </xdr:nvSpPr>
      <xdr:spPr>
        <a:xfrm>
          <a:off x="1415542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62</xdr:row>
      <xdr:rowOff>107950</xdr:rowOff>
    </xdr:from>
    <xdr:to xmlns:xdr="http://schemas.openxmlformats.org/drawingml/2006/spreadsheetDrawing">
      <xdr:col>81</xdr:col>
      <xdr:colOff>50800</xdr:colOff>
      <xdr:row>62</xdr:row>
      <xdr:rowOff>153670</xdr:rowOff>
    </xdr:to>
    <xdr:cxnSp macro="">
      <xdr:nvCxnSpPr>
        <xdr:cNvPr id="554" name="直線コネクタ 553"/>
        <xdr:cNvCxnSpPr/>
      </xdr:nvCxnSpPr>
      <xdr:spPr>
        <a:xfrm>
          <a:off x="14206220" y="10505440"/>
          <a:ext cx="8636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62</xdr:row>
      <xdr:rowOff>15875</xdr:rowOff>
    </xdr:from>
    <xdr:to xmlns:xdr="http://schemas.openxmlformats.org/drawingml/2006/spreadsheetDrawing">
      <xdr:col>72</xdr:col>
      <xdr:colOff>38100</xdr:colOff>
      <xdr:row>62</xdr:row>
      <xdr:rowOff>117475</xdr:rowOff>
    </xdr:to>
    <xdr:sp macro="" textlink="">
      <xdr:nvSpPr>
        <xdr:cNvPr id="555" name="楕円 554"/>
        <xdr:cNvSpPr/>
      </xdr:nvSpPr>
      <xdr:spPr>
        <a:xfrm>
          <a:off x="13291820" y="104133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62</xdr:row>
      <xdr:rowOff>66675</xdr:rowOff>
    </xdr:from>
    <xdr:to xmlns:xdr="http://schemas.openxmlformats.org/drawingml/2006/spreadsheetDrawing">
      <xdr:col>76</xdr:col>
      <xdr:colOff>114300</xdr:colOff>
      <xdr:row>62</xdr:row>
      <xdr:rowOff>107950</xdr:rowOff>
    </xdr:to>
    <xdr:cxnSp macro="">
      <xdr:nvCxnSpPr>
        <xdr:cNvPr id="556" name="直線コネクタ 555"/>
        <xdr:cNvCxnSpPr/>
      </xdr:nvCxnSpPr>
      <xdr:spPr>
        <a:xfrm>
          <a:off x="13342620" y="10464165"/>
          <a:ext cx="8636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146685</xdr:rowOff>
    </xdr:from>
    <xdr:to xmlns:xdr="http://schemas.openxmlformats.org/drawingml/2006/spreadsheetDrawing">
      <xdr:col>67</xdr:col>
      <xdr:colOff>101600</xdr:colOff>
      <xdr:row>62</xdr:row>
      <xdr:rowOff>76835</xdr:rowOff>
    </xdr:to>
    <xdr:sp macro="" textlink="">
      <xdr:nvSpPr>
        <xdr:cNvPr id="557" name="楕円 556"/>
        <xdr:cNvSpPr/>
      </xdr:nvSpPr>
      <xdr:spPr>
        <a:xfrm>
          <a:off x="12423140" y="10376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62</xdr:row>
      <xdr:rowOff>26035</xdr:rowOff>
    </xdr:from>
    <xdr:to xmlns:xdr="http://schemas.openxmlformats.org/drawingml/2006/spreadsheetDrawing">
      <xdr:col>71</xdr:col>
      <xdr:colOff>177800</xdr:colOff>
      <xdr:row>62</xdr:row>
      <xdr:rowOff>66675</xdr:rowOff>
    </xdr:to>
    <xdr:cxnSp macro="">
      <xdr:nvCxnSpPr>
        <xdr:cNvPr id="558" name="直線コネクタ 557"/>
        <xdr:cNvCxnSpPr/>
      </xdr:nvCxnSpPr>
      <xdr:spPr>
        <a:xfrm>
          <a:off x="12473940" y="10423525"/>
          <a:ext cx="8686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16510</xdr:rowOff>
    </xdr:from>
    <xdr:ext cx="405130" cy="258445"/>
    <xdr:sp macro="" textlink="">
      <xdr:nvSpPr>
        <xdr:cNvPr id="559" name="n_1aveValue【保健センター・保健所】&#10;有形固定資産減価償却率"/>
        <xdr:cNvSpPr txBox="1"/>
      </xdr:nvSpPr>
      <xdr:spPr>
        <a:xfrm>
          <a:off x="14859635" y="99110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158750</xdr:rowOff>
    </xdr:from>
    <xdr:ext cx="404495" cy="258445"/>
    <xdr:sp macro="" textlink="">
      <xdr:nvSpPr>
        <xdr:cNvPr id="560" name="n_2aveValue【保健センター・保健所】&#10;有形固定資産減価償却率"/>
        <xdr:cNvSpPr txBox="1"/>
      </xdr:nvSpPr>
      <xdr:spPr>
        <a:xfrm>
          <a:off x="14008735" y="98856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118110</xdr:rowOff>
    </xdr:from>
    <xdr:ext cx="404495" cy="259080"/>
    <xdr:sp macro="" textlink="">
      <xdr:nvSpPr>
        <xdr:cNvPr id="561" name="n_3aveValue【保健センター・保健所】&#10;有形固定資産減価償却率"/>
        <xdr:cNvSpPr txBox="1"/>
      </xdr:nvSpPr>
      <xdr:spPr>
        <a:xfrm>
          <a:off x="13145135" y="98450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86995</xdr:rowOff>
    </xdr:from>
    <xdr:ext cx="405130" cy="258445"/>
    <xdr:sp macro="" textlink="">
      <xdr:nvSpPr>
        <xdr:cNvPr id="562" name="n_4aveValue【保健センター・保健所】&#10;有形固定資産減価償却率"/>
        <xdr:cNvSpPr txBox="1"/>
      </xdr:nvSpPr>
      <xdr:spPr>
        <a:xfrm>
          <a:off x="12276455" y="98139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63</xdr:row>
      <xdr:rowOff>24130</xdr:rowOff>
    </xdr:from>
    <xdr:ext cx="405130" cy="259080"/>
    <xdr:sp macro="" textlink="">
      <xdr:nvSpPr>
        <xdr:cNvPr id="563" name="n_1mainValue【保健センター・保健所】&#10;有形固定資産減価償却率"/>
        <xdr:cNvSpPr txBox="1"/>
      </xdr:nvSpPr>
      <xdr:spPr>
        <a:xfrm>
          <a:off x="14859635" y="1058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149860</xdr:rowOff>
    </xdr:from>
    <xdr:ext cx="404495" cy="259080"/>
    <xdr:sp macro="" textlink="">
      <xdr:nvSpPr>
        <xdr:cNvPr id="564" name="n_2mainValue【保健センター・保健所】&#10;有形固定資産減価償却率"/>
        <xdr:cNvSpPr txBox="1"/>
      </xdr:nvSpPr>
      <xdr:spPr>
        <a:xfrm>
          <a:off x="14008735" y="10547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108585</xdr:rowOff>
    </xdr:from>
    <xdr:ext cx="404495" cy="258445"/>
    <xdr:sp macro="" textlink="">
      <xdr:nvSpPr>
        <xdr:cNvPr id="565" name="n_3mainValue【保健センター・保健所】&#10;有形固定資産減価償却率"/>
        <xdr:cNvSpPr txBox="1"/>
      </xdr:nvSpPr>
      <xdr:spPr>
        <a:xfrm>
          <a:off x="13145135" y="105060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67945</xdr:rowOff>
    </xdr:from>
    <xdr:ext cx="405130" cy="258445"/>
    <xdr:sp macro="" textlink="">
      <xdr:nvSpPr>
        <xdr:cNvPr id="566" name="n_4mainValue【保健センター・保健所】&#10;有形固定資産減価償却率"/>
        <xdr:cNvSpPr txBox="1"/>
      </xdr:nvSpPr>
      <xdr:spPr>
        <a:xfrm>
          <a:off x="12276455" y="104654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7" name="正方形/長方形 566"/>
        <xdr:cNvSpPr/>
      </xdr:nvSpPr>
      <xdr:spPr>
        <a:xfrm>
          <a:off x="17800320" y="782955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8" name="正方形/長方形 567"/>
        <xdr:cNvSpPr/>
      </xdr:nvSpPr>
      <xdr:spPr>
        <a:xfrm>
          <a:off x="17927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9" name="正方形/長方形 568"/>
        <xdr:cNvSpPr/>
      </xdr:nvSpPr>
      <xdr:spPr>
        <a:xfrm>
          <a:off x="17927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0" name="正方形/長方形 569"/>
        <xdr:cNvSpPr/>
      </xdr:nvSpPr>
      <xdr:spPr>
        <a:xfrm>
          <a:off x="1891284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1" name="正方形/長方形 570"/>
        <xdr:cNvSpPr/>
      </xdr:nvSpPr>
      <xdr:spPr>
        <a:xfrm>
          <a:off x="1891284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2" name="正方形/長方形 571"/>
        <xdr:cNvSpPr/>
      </xdr:nvSpPr>
      <xdr:spPr>
        <a:xfrm>
          <a:off x="2002536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3" name="正方形/長方形 572"/>
        <xdr:cNvSpPr/>
      </xdr:nvSpPr>
      <xdr:spPr>
        <a:xfrm>
          <a:off x="2002536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4" name="正方形/長方形 573"/>
        <xdr:cNvSpPr/>
      </xdr:nvSpPr>
      <xdr:spPr>
        <a:xfrm>
          <a:off x="17800320" y="894588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885" cy="225425"/>
    <xdr:sp macro="" textlink="">
      <xdr:nvSpPr>
        <xdr:cNvPr id="575" name="テキスト ボックス 574"/>
        <xdr:cNvSpPr txBox="1"/>
      </xdr:nvSpPr>
      <xdr:spPr>
        <a:xfrm>
          <a:off x="17767300" y="875919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6" name="直線コネクタ 575"/>
        <xdr:cNvCxnSpPr/>
      </xdr:nvCxnSpPr>
      <xdr:spPr>
        <a:xfrm>
          <a:off x="1780032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77" name="直線コネクタ 576"/>
        <xdr:cNvCxnSpPr/>
      </xdr:nvCxnSpPr>
      <xdr:spPr>
        <a:xfrm>
          <a:off x="17800320" y="107327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7360" cy="258445"/>
    <xdr:sp macro="" textlink="">
      <xdr:nvSpPr>
        <xdr:cNvPr id="578" name="テキスト ボックス 577"/>
        <xdr:cNvSpPr txBox="1"/>
      </xdr:nvSpPr>
      <xdr:spPr>
        <a:xfrm>
          <a:off x="17348200" y="105943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79" name="直線コネクタ 578"/>
        <xdr:cNvCxnSpPr/>
      </xdr:nvCxnSpPr>
      <xdr:spPr>
        <a:xfrm>
          <a:off x="1780032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7360" cy="257810"/>
    <xdr:sp macro="" textlink="">
      <xdr:nvSpPr>
        <xdr:cNvPr id="580" name="テキスト ボックス 579"/>
        <xdr:cNvSpPr txBox="1"/>
      </xdr:nvSpPr>
      <xdr:spPr>
        <a:xfrm>
          <a:off x="17348200" y="1014857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81" name="直線コネクタ 580"/>
        <xdr:cNvCxnSpPr/>
      </xdr:nvCxnSpPr>
      <xdr:spPr>
        <a:xfrm>
          <a:off x="17800320" y="98412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7360" cy="258445"/>
    <xdr:sp macro="" textlink="">
      <xdr:nvSpPr>
        <xdr:cNvPr id="582" name="テキスト ボックス 581"/>
        <xdr:cNvSpPr txBox="1"/>
      </xdr:nvSpPr>
      <xdr:spPr>
        <a:xfrm>
          <a:off x="17348200" y="97028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3" name="直線コネクタ 582"/>
        <xdr:cNvCxnSpPr/>
      </xdr:nvCxnSpPr>
      <xdr:spPr>
        <a:xfrm>
          <a:off x="17800320" y="93916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7360" cy="258445"/>
    <xdr:sp macro="" textlink="">
      <xdr:nvSpPr>
        <xdr:cNvPr id="584" name="テキスト ボックス 583"/>
        <xdr:cNvSpPr txBox="1"/>
      </xdr:nvSpPr>
      <xdr:spPr>
        <a:xfrm>
          <a:off x="17348200" y="92532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5" name="直線コネクタ 584"/>
        <xdr:cNvCxnSpPr/>
      </xdr:nvCxnSpPr>
      <xdr:spPr>
        <a:xfrm>
          <a:off x="1780032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7360" cy="257810"/>
    <xdr:sp macro="" textlink="">
      <xdr:nvSpPr>
        <xdr:cNvPr id="586" name="テキスト ボックス 585"/>
        <xdr:cNvSpPr txBox="1"/>
      </xdr:nvSpPr>
      <xdr:spPr>
        <a:xfrm>
          <a:off x="17348200" y="880745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7" name="【保健センター・保健所】&#10;一人当たり面積グラフ枠"/>
        <xdr:cNvSpPr/>
      </xdr:nvSpPr>
      <xdr:spPr>
        <a:xfrm>
          <a:off x="17800320" y="894588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100330</xdr:rowOff>
    </xdr:from>
    <xdr:to xmlns:xdr="http://schemas.openxmlformats.org/drawingml/2006/spreadsheetDrawing">
      <xdr:col>116</xdr:col>
      <xdr:colOff>62865</xdr:colOff>
      <xdr:row>63</xdr:row>
      <xdr:rowOff>155575</xdr:rowOff>
    </xdr:to>
    <xdr:cxnSp macro="">
      <xdr:nvCxnSpPr>
        <xdr:cNvPr id="588" name="直線コネクタ 587"/>
        <xdr:cNvCxnSpPr/>
      </xdr:nvCxnSpPr>
      <xdr:spPr>
        <a:xfrm flipV="1">
          <a:off x="21571585" y="9491980"/>
          <a:ext cx="0" cy="1228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159385</xdr:rowOff>
    </xdr:from>
    <xdr:ext cx="469900" cy="258445"/>
    <xdr:sp macro="" textlink="">
      <xdr:nvSpPr>
        <xdr:cNvPr id="589" name="【保健センター・保健所】&#10;一人当たり面積最小値テキスト"/>
        <xdr:cNvSpPr txBox="1"/>
      </xdr:nvSpPr>
      <xdr:spPr>
        <a:xfrm>
          <a:off x="21610320" y="107245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155575</xdr:rowOff>
    </xdr:from>
    <xdr:to xmlns:xdr="http://schemas.openxmlformats.org/drawingml/2006/spreadsheetDrawing">
      <xdr:col>116</xdr:col>
      <xdr:colOff>152400</xdr:colOff>
      <xdr:row>63</xdr:row>
      <xdr:rowOff>155575</xdr:rowOff>
    </xdr:to>
    <xdr:cxnSp macro="">
      <xdr:nvCxnSpPr>
        <xdr:cNvPr id="590" name="直線コネクタ 589"/>
        <xdr:cNvCxnSpPr/>
      </xdr:nvCxnSpPr>
      <xdr:spPr>
        <a:xfrm>
          <a:off x="21488400" y="10720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46990</xdr:rowOff>
    </xdr:from>
    <xdr:ext cx="469900" cy="258445"/>
    <xdr:sp macro="" textlink="">
      <xdr:nvSpPr>
        <xdr:cNvPr id="591" name="【保健センター・保健所】&#10;一人当たり面積最大値テキスト"/>
        <xdr:cNvSpPr txBox="1"/>
      </xdr:nvSpPr>
      <xdr:spPr>
        <a:xfrm>
          <a:off x="21610320" y="92710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100330</xdr:rowOff>
    </xdr:from>
    <xdr:to xmlns:xdr="http://schemas.openxmlformats.org/drawingml/2006/spreadsheetDrawing">
      <xdr:col>116</xdr:col>
      <xdr:colOff>152400</xdr:colOff>
      <xdr:row>56</xdr:row>
      <xdr:rowOff>100330</xdr:rowOff>
    </xdr:to>
    <xdr:cxnSp macro="">
      <xdr:nvCxnSpPr>
        <xdr:cNvPr id="592" name="直線コネクタ 591"/>
        <xdr:cNvCxnSpPr/>
      </xdr:nvCxnSpPr>
      <xdr:spPr>
        <a:xfrm>
          <a:off x="21488400" y="94919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12700</xdr:rowOff>
    </xdr:from>
    <xdr:ext cx="469900" cy="258445"/>
    <xdr:sp macro="" textlink="">
      <xdr:nvSpPr>
        <xdr:cNvPr id="593" name="【保健センター・保健所】&#10;一人当たり面積平均値テキスト"/>
        <xdr:cNvSpPr txBox="1"/>
      </xdr:nvSpPr>
      <xdr:spPr>
        <a:xfrm>
          <a:off x="21610320" y="105778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34290</xdr:rowOff>
    </xdr:from>
    <xdr:to xmlns:xdr="http://schemas.openxmlformats.org/drawingml/2006/spreadsheetDrawing">
      <xdr:col>116</xdr:col>
      <xdr:colOff>114300</xdr:colOff>
      <xdr:row>63</xdr:row>
      <xdr:rowOff>135890</xdr:rowOff>
    </xdr:to>
    <xdr:sp macro="" textlink="">
      <xdr:nvSpPr>
        <xdr:cNvPr id="594" name="フローチャート: 判断 593"/>
        <xdr:cNvSpPr/>
      </xdr:nvSpPr>
      <xdr:spPr>
        <a:xfrm>
          <a:off x="2152142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63</xdr:row>
      <xdr:rowOff>40640</xdr:rowOff>
    </xdr:from>
    <xdr:to xmlns:xdr="http://schemas.openxmlformats.org/drawingml/2006/spreadsheetDrawing">
      <xdr:col>112</xdr:col>
      <xdr:colOff>38100</xdr:colOff>
      <xdr:row>63</xdr:row>
      <xdr:rowOff>142240</xdr:rowOff>
    </xdr:to>
    <xdr:sp macro="" textlink="">
      <xdr:nvSpPr>
        <xdr:cNvPr id="595" name="フローチャート: 判断 594"/>
        <xdr:cNvSpPr/>
      </xdr:nvSpPr>
      <xdr:spPr>
        <a:xfrm>
          <a:off x="20708620" y="106057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63</xdr:row>
      <xdr:rowOff>43180</xdr:rowOff>
    </xdr:from>
    <xdr:to xmlns:xdr="http://schemas.openxmlformats.org/drawingml/2006/spreadsheetDrawing">
      <xdr:col>107</xdr:col>
      <xdr:colOff>101600</xdr:colOff>
      <xdr:row>63</xdr:row>
      <xdr:rowOff>144780</xdr:rowOff>
    </xdr:to>
    <xdr:sp macro="" textlink="">
      <xdr:nvSpPr>
        <xdr:cNvPr id="596" name="フローチャート: 判断 595"/>
        <xdr:cNvSpPr/>
      </xdr:nvSpPr>
      <xdr:spPr>
        <a:xfrm>
          <a:off x="1983994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63</xdr:row>
      <xdr:rowOff>24130</xdr:rowOff>
    </xdr:from>
    <xdr:to xmlns:xdr="http://schemas.openxmlformats.org/drawingml/2006/spreadsheetDrawing">
      <xdr:col>102</xdr:col>
      <xdr:colOff>165100</xdr:colOff>
      <xdr:row>63</xdr:row>
      <xdr:rowOff>125730</xdr:rowOff>
    </xdr:to>
    <xdr:sp macro="" textlink="">
      <xdr:nvSpPr>
        <xdr:cNvPr id="597" name="フローチャート: 判断 596"/>
        <xdr:cNvSpPr/>
      </xdr:nvSpPr>
      <xdr:spPr>
        <a:xfrm>
          <a:off x="18976340" y="1058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63</xdr:row>
      <xdr:rowOff>27305</xdr:rowOff>
    </xdr:from>
    <xdr:to xmlns:xdr="http://schemas.openxmlformats.org/drawingml/2006/spreadsheetDrawing">
      <xdr:col>98</xdr:col>
      <xdr:colOff>38100</xdr:colOff>
      <xdr:row>63</xdr:row>
      <xdr:rowOff>128905</xdr:rowOff>
    </xdr:to>
    <xdr:sp macro="" textlink="">
      <xdr:nvSpPr>
        <xdr:cNvPr id="598" name="フローチャート: 判断 597"/>
        <xdr:cNvSpPr/>
      </xdr:nvSpPr>
      <xdr:spPr>
        <a:xfrm>
          <a:off x="18112740" y="105924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1365" cy="259080"/>
    <xdr:sp macro="" textlink="">
      <xdr:nvSpPr>
        <xdr:cNvPr id="599" name="テキスト ボックス 598"/>
        <xdr:cNvSpPr txBox="1"/>
      </xdr:nvSpPr>
      <xdr:spPr>
        <a:xfrm>
          <a:off x="2138680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9080"/>
    <xdr:sp macro="" textlink="">
      <xdr:nvSpPr>
        <xdr:cNvPr id="600" name="テキスト ボックス 599"/>
        <xdr:cNvSpPr txBox="1"/>
      </xdr:nvSpPr>
      <xdr:spPr>
        <a:xfrm>
          <a:off x="2057400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1365" cy="259080"/>
    <xdr:sp macro="" textlink="">
      <xdr:nvSpPr>
        <xdr:cNvPr id="601" name="テキスト ボックス 600"/>
        <xdr:cNvSpPr txBox="1"/>
      </xdr:nvSpPr>
      <xdr:spPr>
        <a:xfrm>
          <a:off x="1970532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9080"/>
    <xdr:sp macro="" textlink="">
      <xdr:nvSpPr>
        <xdr:cNvPr id="602" name="テキスト ボックス 601"/>
        <xdr:cNvSpPr txBox="1"/>
      </xdr:nvSpPr>
      <xdr:spPr>
        <a:xfrm>
          <a:off x="1884172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9080"/>
    <xdr:sp macro="" textlink="">
      <xdr:nvSpPr>
        <xdr:cNvPr id="603" name="テキスト ボックス 602"/>
        <xdr:cNvSpPr txBox="1"/>
      </xdr:nvSpPr>
      <xdr:spPr>
        <a:xfrm>
          <a:off x="1797812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18415</xdr:rowOff>
    </xdr:from>
    <xdr:to xmlns:xdr="http://schemas.openxmlformats.org/drawingml/2006/spreadsheetDrawing">
      <xdr:col>116</xdr:col>
      <xdr:colOff>114300</xdr:colOff>
      <xdr:row>63</xdr:row>
      <xdr:rowOff>120015</xdr:rowOff>
    </xdr:to>
    <xdr:sp macro="" textlink="">
      <xdr:nvSpPr>
        <xdr:cNvPr id="604" name="楕円 603"/>
        <xdr:cNvSpPr/>
      </xdr:nvSpPr>
      <xdr:spPr>
        <a:xfrm>
          <a:off x="21521420" y="105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149225</xdr:rowOff>
    </xdr:from>
    <xdr:ext cx="469900" cy="259080"/>
    <xdr:sp macro="" textlink="">
      <xdr:nvSpPr>
        <xdr:cNvPr id="605" name="【保健センター・保健所】&#10;一人当たり面積該当値テキスト"/>
        <xdr:cNvSpPr txBox="1"/>
      </xdr:nvSpPr>
      <xdr:spPr>
        <a:xfrm>
          <a:off x="21610320" y="103790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20955</xdr:rowOff>
    </xdr:from>
    <xdr:to xmlns:xdr="http://schemas.openxmlformats.org/drawingml/2006/spreadsheetDrawing">
      <xdr:col>112</xdr:col>
      <xdr:colOff>38100</xdr:colOff>
      <xdr:row>63</xdr:row>
      <xdr:rowOff>122555</xdr:rowOff>
    </xdr:to>
    <xdr:sp macro="" textlink="">
      <xdr:nvSpPr>
        <xdr:cNvPr id="606" name="楕円 605"/>
        <xdr:cNvSpPr/>
      </xdr:nvSpPr>
      <xdr:spPr>
        <a:xfrm>
          <a:off x="20708620" y="105860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69215</xdr:rowOff>
    </xdr:from>
    <xdr:to xmlns:xdr="http://schemas.openxmlformats.org/drawingml/2006/spreadsheetDrawing">
      <xdr:col>116</xdr:col>
      <xdr:colOff>63500</xdr:colOff>
      <xdr:row>63</xdr:row>
      <xdr:rowOff>71755</xdr:rowOff>
    </xdr:to>
    <xdr:cxnSp macro="">
      <xdr:nvCxnSpPr>
        <xdr:cNvPr id="607" name="直線コネクタ 606"/>
        <xdr:cNvCxnSpPr/>
      </xdr:nvCxnSpPr>
      <xdr:spPr>
        <a:xfrm flipV="1">
          <a:off x="20759420" y="10634345"/>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21590</xdr:rowOff>
    </xdr:from>
    <xdr:to xmlns:xdr="http://schemas.openxmlformats.org/drawingml/2006/spreadsheetDrawing">
      <xdr:col>107</xdr:col>
      <xdr:colOff>101600</xdr:colOff>
      <xdr:row>63</xdr:row>
      <xdr:rowOff>123190</xdr:rowOff>
    </xdr:to>
    <xdr:sp macro="" textlink="">
      <xdr:nvSpPr>
        <xdr:cNvPr id="608" name="楕円 607"/>
        <xdr:cNvSpPr/>
      </xdr:nvSpPr>
      <xdr:spPr>
        <a:xfrm>
          <a:off x="1983994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71755</xdr:rowOff>
    </xdr:from>
    <xdr:to xmlns:xdr="http://schemas.openxmlformats.org/drawingml/2006/spreadsheetDrawing">
      <xdr:col>111</xdr:col>
      <xdr:colOff>177800</xdr:colOff>
      <xdr:row>63</xdr:row>
      <xdr:rowOff>72390</xdr:rowOff>
    </xdr:to>
    <xdr:cxnSp macro="">
      <xdr:nvCxnSpPr>
        <xdr:cNvPr id="609" name="直線コネクタ 608"/>
        <xdr:cNvCxnSpPr/>
      </xdr:nvCxnSpPr>
      <xdr:spPr>
        <a:xfrm flipV="1">
          <a:off x="19890740" y="10636885"/>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23495</xdr:rowOff>
    </xdr:from>
    <xdr:to xmlns:xdr="http://schemas.openxmlformats.org/drawingml/2006/spreadsheetDrawing">
      <xdr:col>102</xdr:col>
      <xdr:colOff>165100</xdr:colOff>
      <xdr:row>63</xdr:row>
      <xdr:rowOff>125095</xdr:rowOff>
    </xdr:to>
    <xdr:sp macro="" textlink="">
      <xdr:nvSpPr>
        <xdr:cNvPr id="610" name="楕円 609"/>
        <xdr:cNvSpPr/>
      </xdr:nvSpPr>
      <xdr:spPr>
        <a:xfrm>
          <a:off x="1897634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72390</xdr:rowOff>
    </xdr:from>
    <xdr:to xmlns:xdr="http://schemas.openxmlformats.org/drawingml/2006/spreadsheetDrawing">
      <xdr:col>107</xdr:col>
      <xdr:colOff>50800</xdr:colOff>
      <xdr:row>63</xdr:row>
      <xdr:rowOff>74295</xdr:rowOff>
    </xdr:to>
    <xdr:cxnSp macro="">
      <xdr:nvCxnSpPr>
        <xdr:cNvPr id="611" name="直線コネクタ 610"/>
        <xdr:cNvCxnSpPr/>
      </xdr:nvCxnSpPr>
      <xdr:spPr>
        <a:xfrm flipV="1">
          <a:off x="19027140" y="1063752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24130</xdr:rowOff>
    </xdr:from>
    <xdr:to xmlns:xdr="http://schemas.openxmlformats.org/drawingml/2006/spreadsheetDrawing">
      <xdr:col>98</xdr:col>
      <xdr:colOff>38100</xdr:colOff>
      <xdr:row>63</xdr:row>
      <xdr:rowOff>125730</xdr:rowOff>
    </xdr:to>
    <xdr:sp macro="" textlink="">
      <xdr:nvSpPr>
        <xdr:cNvPr id="612" name="楕円 611"/>
        <xdr:cNvSpPr/>
      </xdr:nvSpPr>
      <xdr:spPr>
        <a:xfrm>
          <a:off x="18112740" y="105892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74295</xdr:rowOff>
    </xdr:from>
    <xdr:to xmlns:xdr="http://schemas.openxmlformats.org/drawingml/2006/spreadsheetDrawing">
      <xdr:col>102</xdr:col>
      <xdr:colOff>114300</xdr:colOff>
      <xdr:row>63</xdr:row>
      <xdr:rowOff>74930</xdr:rowOff>
    </xdr:to>
    <xdr:cxnSp macro="">
      <xdr:nvCxnSpPr>
        <xdr:cNvPr id="613" name="直線コネクタ 612"/>
        <xdr:cNvCxnSpPr/>
      </xdr:nvCxnSpPr>
      <xdr:spPr>
        <a:xfrm flipV="1">
          <a:off x="18163540" y="1063942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133350</xdr:rowOff>
    </xdr:from>
    <xdr:ext cx="469900" cy="259080"/>
    <xdr:sp macro="" textlink="">
      <xdr:nvSpPr>
        <xdr:cNvPr id="614" name="n_1aveValue【保健センター・保健所】&#10;一人当たり面積"/>
        <xdr:cNvSpPr txBox="1"/>
      </xdr:nvSpPr>
      <xdr:spPr>
        <a:xfrm>
          <a:off x="20516850" y="10698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135890</xdr:rowOff>
    </xdr:from>
    <xdr:ext cx="469265" cy="259080"/>
    <xdr:sp macro="" textlink="">
      <xdr:nvSpPr>
        <xdr:cNvPr id="615" name="n_2aveValue【保健センター・保健所】&#10;一人当たり面積"/>
        <xdr:cNvSpPr txBox="1"/>
      </xdr:nvSpPr>
      <xdr:spPr>
        <a:xfrm>
          <a:off x="19660870" y="10701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116840</xdr:rowOff>
    </xdr:from>
    <xdr:ext cx="469265" cy="259080"/>
    <xdr:sp macro="" textlink="">
      <xdr:nvSpPr>
        <xdr:cNvPr id="616" name="n_3aveValue【保健センター・保健所】&#10;一人当たり面積"/>
        <xdr:cNvSpPr txBox="1"/>
      </xdr:nvSpPr>
      <xdr:spPr>
        <a:xfrm>
          <a:off x="18797270" y="10681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120650</xdr:rowOff>
    </xdr:from>
    <xdr:ext cx="469900" cy="259080"/>
    <xdr:sp macro="" textlink="">
      <xdr:nvSpPr>
        <xdr:cNvPr id="617" name="n_4aveValue【保健センター・保健所】&#10;一人当たり面積"/>
        <xdr:cNvSpPr txBox="1"/>
      </xdr:nvSpPr>
      <xdr:spPr>
        <a:xfrm>
          <a:off x="17933670" y="10685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139065</xdr:rowOff>
    </xdr:from>
    <xdr:ext cx="469900" cy="259080"/>
    <xdr:sp macro="" textlink="">
      <xdr:nvSpPr>
        <xdr:cNvPr id="618" name="n_1mainValue【保健センター・保健所】&#10;一人当たり面積"/>
        <xdr:cNvSpPr txBox="1"/>
      </xdr:nvSpPr>
      <xdr:spPr>
        <a:xfrm>
          <a:off x="20516850" y="10368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140335</xdr:rowOff>
    </xdr:from>
    <xdr:ext cx="469265" cy="258445"/>
    <xdr:sp macro="" textlink="">
      <xdr:nvSpPr>
        <xdr:cNvPr id="619" name="n_2mainValue【保健センター・保健所】&#10;一人当たり面積"/>
        <xdr:cNvSpPr txBox="1"/>
      </xdr:nvSpPr>
      <xdr:spPr>
        <a:xfrm>
          <a:off x="19660870" y="10370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141605</xdr:rowOff>
    </xdr:from>
    <xdr:ext cx="469265" cy="258445"/>
    <xdr:sp macro="" textlink="">
      <xdr:nvSpPr>
        <xdr:cNvPr id="620" name="n_3mainValue【保健センター・保健所】&#10;一人当たり面積"/>
        <xdr:cNvSpPr txBox="1"/>
      </xdr:nvSpPr>
      <xdr:spPr>
        <a:xfrm>
          <a:off x="18797270" y="103714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142240</xdr:rowOff>
    </xdr:from>
    <xdr:ext cx="469900" cy="257810"/>
    <xdr:sp macro="" textlink="">
      <xdr:nvSpPr>
        <xdr:cNvPr id="621" name="n_4mainValue【保健センター・保健所】&#10;一人当たり面積"/>
        <xdr:cNvSpPr txBox="1"/>
      </xdr:nvSpPr>
      <xdr:spPr>
        <a:xfrm>
          <a:off x="17933670" y="103720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2" name="正方形/長方形 621"/>
        <xdr:cNvSpPr/>
      </xdr:nvSpPr>
      <xdr:spPr>
        <a:xfrm>
          <a:off x="12115800" y="1155573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3" name="正方形/長方形 622"/>
        <xdr:cNvSpPr/>
      </xdr:nvSpPr>
      <xdr:spPr>
        <a:xfrm>
          <a:off x="122377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4" name="正方形/長方形 623"/>
        <xdr:cNvSpPr/>
      </xdr:nvSpPr>
      <xdr:spPr>
        <a:xfrm>
          <a:off x="122377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5" name="正方形/長方形 624"/>
        <xdr:cNvSpPr/>
      </xdr:nvSpPr>
      <xdr:spPr>
        <a:xfrm>
          <a:off x="13228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6" name="正方形/長方形 625"/>
        <xdr:cNvSpPr/>
      </xdr:nvSpPr>
      <xdr:spPr>
        <a:xfrm>
          <a:off x="13228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7" name="正方形/長方形 626"/>
        <xdr:cNvSpPr/>
      </xdr:nvSpPr>
      <xdr:spPr>
        <a:xfrm>
          <a:off x="1434084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8" name="正方形/長方形 627"/>
        <xdr:cNvSpPr/>
      </xdr:nvSpPr>
      <xdr:spPr>
        <a:xfrm>
          <a:off x="1434084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9" name="正方形/長方形 628"/>
        <xdr:cNvSpPr/>
      </xdr:nvSpPr>
      <xdr:spPr>
        <a:xfrm>
          <a:off x="12115800" y="1267206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5425"/>
    <xdr:sp macro="" textlink="">
      <xdr:nvSpPr>
        <xdr:cNvPr id="630" name="テキスト ボックス 629"/>
        <xdr:cNvSpPr txBox="1"/>
      </xdr:nvSpPr>
      <xdr:spPr>
        <a:xfrm>
          <a:off x="12077700" y="1248537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1" name="直線コネクタ 630"/>
        <xdr:cNvCxnSpPr/>
      </xdr:nvCxnSpPr>
      <xdr:spPr>
        <a:xfrm>
          <a:off x="12115800" y="1490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7360" cy="258445"/>
    <xdr:sp macro="" textlink="">
      <xdr:nvSpPr>
        <xdr:cNvPr id="632" name="テキスト ボックス 631"/>
        <xdr:cNvSpPr txBox="1"/>
      </xdr:nvSpPr>
      <xdr:spPr>
        <a:xfrm>
          <a:off x="11663680" y="147662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167640</xdr:rowOff>
    </xdr:from>
    <xdr:to xmlns:xdr="http://schemas.openxmlformats.org/drawingml/2006/spreadsheetDrawing">
      <xdr:col>89</xdr:col>
      <xdr:colOff>177800</xdr:colOff>
      <xdr:row>86</xdr:row>
      <xdr:rowOff>167640</xdr:rowOff>
    </xdr:to>
    <xdr:cxnSp macro="">
      <xdr:nvCxnSpPr>
        <xdr:cNvPr id="633" name="直線コネクタ 632"/>
        <xdr:cNvCxnSpPr/>
      </xdr:nvCxnSpPr>
      <xdr:spPr>
        <a:xfrm>
          <a:off x="12115800" y="14588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7360" cy="259080"/>
    <xdr:sp macro="" textlink="">
      <xdr:nvSpPr>
        <xdr:cNvPr id="634" name="テキスト ボックス 633"/>
        <xdr:cNvSpPr txBox="1"/>
      </xdr:nvSpPr>
      <xdr:spPr>
        <a:xfrm>
          <a:off x="11663680" y="14447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5" name="直線コネクタ 634"/>
        <xdr:cNvCxnSpPr/>
      </xdr:nvCxnSpPr>
      <xdr:spPr>
        <a:xfrm>
          <a:off x="12115800" y="142665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9080"/>
    <xdr:sp macro="" textlink="">
      <xdr:nvSpPr>
        <xdr:cNvPr id="636" name="テキスト ボックス 635"/>
        <xdr:cNvSpPr txBox="1"/>
      </xdr:nvSpPr>
      <xdr:spPr>
        <a:xfrm>
          <a:off x="11722735" y="141281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37" name="直線コネクタ 636"/>
        <xdr:cNvCxnSpPr/>
      </xdr:nvCxnSpPr>
      <xdr:spPr>
        <a:xfrm>
          <a:off x="12115800" y="139477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38" name="テキスト ボックス 637"/>
        <xdr:cNvSpPr txBox="1"/>
      </xdr:nvSpPr>
      <xdr:spPr>
        <a:xfrm>
          <a:off x="11722735" y="13809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46990</xdr:rowOff>
    </xdr:from>
    <xdr:to xmlns:xdr="http://schemas.openxmlformats.org/drawingml/2006/spreadsheetDrawing">
      <xdr:col>89</xdr:col>
      <xdr:colOff>177800</xdr:colOff>
      <xdr:row>81</xdr:row>
      <xdr:rowOff>46990</xdr:rowOff>
    </xdr:to>
    <xdr:cxnSp macro="">
      <xdr:nvCxnSpPr>
        <xdr:cNvPr id="639" name="直線コネクタ 638"/>
        <xdr:cNvCxnSpPr/>
      </xdr:nvCxnSpPr>
      <xdr:spPr>
        <a:xfrm>
          <a:off x="12115800" y="13629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9080"/>
    <xdr:sp macro="" textlink="">
      <xdr:nvSpPr>
        <xdr:cNvPr id="640" name="テキスト ボックス 639"/>
        <xdr:cNvSpPr txBox="1"/>
      </xdr:nvSpPr>
      <xdr:spPr>
        <a:xfrm>
          <a:off x="11722735" y="134905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62865</xdr:rowOff>
    </xdr:from>
    <xdr:to xmlns:xdr="http://schemas.openxmlformats.org/drawingml/2006/spreadsheetDrawing">
      <xdr:col>89</xdr:col>
      <xdr:colOff>177800</xdr:colOff>
      <xdr:row>79</xdr:row>
      <xdr:rowOff>62865</xdr:rowOff>
    </xdr:to>
    <xdr:cxnSp macro="">
      <xdr:nvCxnSpPr>
        <xdr:cNvPr id="641" name="直線コネクタ 640"/>
        <xdr:cNvCxnSpPr/>
      </xdr:nvCxnSpPr>
      <xdr:spPr>
        <a:xfrm>
          <a:off x="12115800" y="13310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8445"/>
    <xdr:sp macro="" textlink="">
      <xdr:nvSpPr>
        <xdr:cNvPr id="642" name="テキスト ボックス 641"/>
        <xdr:cNvSpPr txBox="1"/>
      </xdr:nvSpPr>
      <xdr:spPr>
        <a:xfrm>
          <a:off x="11722735" y="1317180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3" name="直線コネクタ 642"/>
        <xdr:cNvCxnSpPr/>
      </xdr:nvCxnSpPr>
      <xdr:spPr>
        <a:xfrm>
          <a:off x="12115800" y="1299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9090" cy="258445"/>
    <xdr:sp macro="" textlink="">
      <xdr:nvSpPr>
        <xdr:cNvPr id="644" name="テキスト ボックス 643"/>
        <xdr:cNvSpPr txBox="1"/>
      </xdr:nvSpPr>
      <xdr:spPr>
        <a:xfrm>
          <a:off x="11786870" y="1285240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5" name="直線コネクタ 644"/>
        <xdr:cNvCxnSpPr/>
      </xdr:nvCxnSpPr>
      <xdr:spPr>
        <a:xfrm>
          <a:off x="12115800" y="12672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6" name="【消防施設】&#10;有形固定資産減価償却率グラフ枠"/>
        <xdr:cNvSpPr/>
      </xdr:nvSpPr>
      <xdr:spPr>
        <a:xfrm>
          <a:off x="12115800" y="1267206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123190</xdr:rowOff>
    </xdr:from>
    <xdr:to xmlns:xdr="http://schemas.openxmlformats.org/drawingml/2006/spreadsheetDrawing">
      <xdr:col>85</xdr:col>
      <xdr:colOff>126365</xdr:colOff>
      <xdr:row>86</xdr:row>
      <xdr:rowOff>167640</xdr:rowOff>
    </xdr:to>
    <xdr:cxnSp macro="">
      <xdr:nvCxnSpPr>
        <xdr:cNvPr id="647" name="直線コネクタ 646"/>
        <xdr:cNvCxnSpPr/>
      </xdr:nvCxnSpPr>
      <xdr:spPr>
        <a:xfrm flipV="1">
          <a:off x="15887065" y="13035280"/>
          <a:ext cx="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48" name="【消防施設】&#10;有形固定資産減価償却率最小値テキスト"/>
        <xdr:cNvSpPr txBox="1"/>
      </xdr:nvSpPr>
      <xdr:spPr>
        <a:xfrm>
          <a:off x="15925800" y="14589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167640</xdr:rowOff>
    </xdr:from>
    <xdr:to xmlns:xdr="http://schemas.openxmlformats.org/drawingml/2006/spreadsheetDrawing">
      <xdr:col>86</xdr:col>
      <xdr:colOff>25400</xdr:colOff>
      <xdr:row>86</xdr:row>
      <xdr:rowOff>167640</xdr:rowOff>
    </xdr:to>
    <xdr:cxnSp macro="">
      <xdr:nvCxnSpPr>
        <xdr:cNvPr id="649" name="直線コネクタ 648"/>
        <xdr:cNvCxnSpPr/>
      </xdr:nvCxnSpPr>
      <xdr:spPr>
        <a:xfrm>
          <a:off x="15798800" y="145884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69850</xdr:rowOff>
    </xdr:from>
    <xdr:ext cx="340360" cy="258445"/>
    <xdr:sp macro="" textlink="">
      <xdr:nvSpPr>
        <xdr:cNvPr id="650" name="【消防施設】&#10;有形固定資産減価償却率最大値テキスト"/>
        <xdr:cNvSpPr txBox="1"/>
      </xdr:nvSpPr>
      <xdr:spPr>
        <a:xfrm>
          <a:off x="15925800" y="1281430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123190</xdr:rowOff>
    </xdr:from>
    <xdr:to xmlns:xdr="http://schemas.openxmlformats.org/drawingml/2006/spreadsheetDrawing">
      <xdr:col>86</xdr:col>
      <xdr:colOff>25400</xdr:colOff>
      <xdr:row>77</xdr:row>
      <xdr:rowOff>123190</xdr:rowOff>
    </xdr:to>
    <xdr:cxnSp macro="">
      <xdr:nvCxnSpPr>
        <xdr:cNvPr id="651" name="直線コネクタ 650"/>
        <xdr:cNvCxnSpPr/>
      </xdr:nvCxnSpPr>
      <xdr:spPr>
        <a:xfrm>
          <a:off x="15798800" y="130352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104775</xdr:rowOff>
    </xdr:from>
    <xdr:ext cx="405130" cy="259080"/>
    <xdr:sp macro="" textlink="">
      <xdr:nvSpPr>
        <xdr:cNvPr id="652" name="【消防施設】&#10;有形固定資産減価償却率平均値テキスト"/>
        <xdr:cNvSpPr txBox="1"/>
      </xdr:nvSpPr>
      <xdr:spPr>
        <a:xfrm>
          <a:off x="15925800" y="138550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126365</xdr:rowOff>
    </xdr:from>
    <xdr:to xmlns:xdr="http://schemas.openxmlformats.org/drawingml/2006/spreadsheetDrawing">
      <xdr:col>85</xdr:col>
      <xdr:colOff>177800</xdr:colOff>
      <xdr:row>83</xdr:row>
      <xdr:rowOff>56515</xdr:rowOff>
    </xdr:to>
    <xdr:sp macro="" textlink="">
      <xdr:nvSpPr>
        <xdr:cNvPr id="653" name="フローチャート: 判断 652"/>
        <xdr:cNvSpPr/>
      </xdr:nvSpPr>
      <xdr:spPr>
        <a:xfrm>
          <a:off x="15836900" y="13876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98425</xdr:rowOff>
    </xdr:from>
    <xdr:to xmlns:xdr="http://schemas.openxmlformats.org/drawingml/2006/spreadsheetDrawing">
      <xdr:col>81</xdr:col>
      <xdr:colOff>101600</xdr:colOff>
      <xdr:row>83</xdr:row>
      <xdr:rowOff>28575</xdr:rowOff>
    </xdr:to>
    <xdr:sp macro="" textlink="">
      <xdr:nvSpPr>
        <xdr:cNvPr id="654" name="フローチャート: 判断 653"/>
        <xdr:cNvSpPr/>
      </xdr:nvSpPr>
      <xdr:spPr>
        <a:xfrm>
          <a:off x="15019020" y="13848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81915</xdr:rowOff>
    </xdr:from>
    <xdr:to xmlns:xdr="http://schemas.openxmlformats.org/drawingml/2006/spreadsheetDrawing">
      <xdr:col>76</xdr:col>
      <xdr:colOff>165100</xdr:colOff>
      <xdr:row>83</xdr:row>
      <xdr:rowOff>12065</xdr:rowOff>
    </xdr:to>
    <xdr:sp macro="" textlink="">
      <xdr:nvSpPr>
        <xdr:cNvPr id="655" name="フローチャート: 判断 654"/>
        <xdr:cNvSpPr/>
      </xdr:nvSpPr>
      <xdr:spPr>
        <a:xfrm>
          <a:off x="14155420" y="13832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135890</xdr:rowOff>
    </xdr:from>
    <xdr:to xmlns:xdr="http://schemas.openxmlformats.org/drawingml/2006/spreadsheetDrawing">
      <xdr:col>72</xdr:col>
      <xdr:colOff>38100</xdr:colOff>
      <xdr:row>83</xdr:row>
      <xdr:rowOff>66040</xdr:rowOff>
    </xdr:to>
    <xdr:sp macro="" textlink="">
      <xdr:nvSpPr>
        <xdr:cNvPr id="656" name="フローチャート: 判断 655"/>
        <xdr:cNvSpPr/>
      </xdr:nvSpPr>
      <xdr:spPr>
        <a:xfrm>
          <a:off x="13291820" y="138861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24765</xdr:rowOff>
    </xdr:from>
    <xdr:to xmlns:xdr="http://schemas.openxmlformats.org/drawingml/2006/spreadsheetDrawing">
      <xdr:col>67</xdr:col>
      <xdr:colOff>101600</xdr:colOff>
      <xdr:row>83</xdr:row>
      <xdr:rowOff>126365</xdr:rowOff>
    </xdr:to>
    <xdr:sp macro="" textlink="">
      <xdr:nvSpPr>
        <xdr:cNvPr id="657" name="フローチャート: 判断 656"/>
        <xdr:cNvSpPr/>
      </xdr:nvSpPr>
      <xdr:spPr>
        <a:xfrm>
          <a:off x="12423140" y="1394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8" name="テキスト ボックス 657"/>
        <xdr:cNvSpPr txBox="1"/>
      </xdr:nvSpPr>
      <xdr:spPr>
        <a:xfrm>
          <a:off x="157022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1365" cy="259080"/>
    <xdr:sp macro="" textlink="">
      <xdr:nvSpPr>
        <xdr:cNvPr id="659" name="テキスト ボックス 658"/>
        <xdr:cNvSpPr txBox="1"/>
      </xdr:nvSpPr>
      <xdr:spPr>
        <a:xfrm>
          <a:off x="148844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0" name="テキスト ボックス 659"/>
        <xdr:cNvSpPr txBox="1"/>
      </xdr:nvSpPr>
      <xdr:spPr>
        <a:xfrm>
          <a:off x="140208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1" name="テキスト ボックス 660"/>
        <xdr:cNvSpPr txBox="1"/>
      </xdr:nvSpPr>
      <xdr:spPr>
        <a:xfrm>
          <a:off x="131572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1365" cy="259080"/>
    <xdr:sp macro="" textlink="">
      <xdr:nvSpPr>
        <xdr:cNvPr id="662" name="テキスト ボックス 661"/>
        <xdr:cNvSpPr txBox="1"/>
      </xdr:nvSpPr>
      <xdr:spPr>
        <a:xfrm>
          <a:off x="1228852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78740</xdr:rowOff>
    </xdr:from>
    <xdr:to xmlns:xdr="http://schemas.openxmlformats.org/drawingml/2006/spreadsheetDrawing">
      <xdr:col>85</xdr:col>
      <xdr:colOff>177800</xdr:colOff>
      <xdr:row>80</xdr:row>
      <xdr:rowOff>8890</xdr:rowOff>
    </xdr:to>
    <xdr:sp macro="" textlink="">
      <xdr:nvSpPr>
        <xdr:cNvPr id="663" name="楕円 662"/>
        <xdr:cNvSpPr/>
      </xdr:nvSpPr>
      <xdr:spPr>
        <a:xfrm>
          <a:off x="15836900" y="13326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78</xdr:row>
      <xdr:rowOff>101600</xdr:rowOff>
    </xdr:from>
    <xdr:ext cx="405130" cy="259080"/>
    <xdr:sp macro="" textlink="">
      <xdr:nvSpPr>
        <xdr:cNvPr id="664" name="【消防施設】&#10;有形固定資産減価償却率該当値テキスト"/>
        <xdr:cNvSpPr txBox="1"/>
      </xdr:nvSpPr>
      <xdr:spPr>
        <a:xfrm>
          <a:off x="15925800" y="13181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160655</xdr:rowOff>
    </xdr:from>
    <xdr:to xmlns:xdr="http://schemas.openxmlformats.org/drawingml/2006/spreadsheetDrawing">
      <xdr:col>81</xdr:col>
      <xdr:colOff>101600</xdr:colOff>
      <xdr:row>79</xdr:row>
      <xdr:rowOff>90805</xdr:rowOff>
    </xdr:to>
    <xdr:sp macro="" textlink="">
      <xdr:nvSpPr>
        <xdr:cNvPr id="665" name="楕円 664"/>
        <xdr:cNvSpPr/>
      </xdr:nvSpPr>
      <xdr:spPr>
        <a:xfrm>
          <a:off x="15019020" y="13240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79</xdr:row>
      <xdr:rowOff>40005</xdr:rowOff>
    </xdr:from>
    <xdr:to xmlns:xdr="http://schemas.openxmlformats.org/drawingml/2006/spreadsheetDrawing">
      <xdr:col>85</xdr:col>
      <xdr:colOff>127000</xdr:colOff>
      <xdr:row>79</xdr:row>
      <xdr:rowOff>129540</xdr:rowOff>
    </xdr:to>
    <xdr:cxnSp macro="">
      <xdr:nvCxnSpPr>
        <xdr:cNvPr id="666" name="直線コネクタ 665"/>
        <xdr:cNvCxnSpPr/>
      </xdr:nvCxnSpPr>
      <xdr:spPr>
        <a:xfrm>
          <a:off x="15069820" y="13287375"/>
          <a:ext cx="81788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81915</xdr:rowOff>
    </xdr:from>
    <xdr:to xmlns:xdr="http://schemas.openxmlformats.org/drawingml/2006/spreadsheetDrawing">
      <xdr:col>76</xdr:col>
      <xdr:colOff>165100</xdr:colOff>
      <xdr:row>82</xdr:row>
      <xdr:rowOff>12065</xdr:rowOff>
    </xdr:to>
    <xdr:sp macro="" textlink="">
      <xdr:nvSpPr>
        <xdr:cNvPr id="667" name="楕円 666"/>
        <xdr:cNvSpPr/>
      </xdr:nvSpPr>
      <xdr:spPr>
        <a:xfrm>
          <a:off x="14155420" y="13664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40005</xdr:rowOff>
    </xdr:from>
    <xdr:to xmlns:xdr="http://schemas.openxmlformats.org/drawingml/2006/spreadsheetDrawing">
      <xdr:col>81</xdr:col>
      <xdr:colOff>50800</xdr:colOff>
      <xdr:row>81</xdr:row>
      <xdr:rowOff>132715</xdr:rowOff>
    </xdr:to>
    <xdr:cxnSp macro="">
      <xdr:nvCxnSpPr>
        <xdr:cNvPr id="668" name="直線コネクタ 667"/>
        <xdr:cNvCxnSpPr/>
      </xdr:nvCxnSpPr>
      <xdr:spPr>
        <a:xfrm flipV="1">
          <a:off x="14206220" y="13287375"/>
          <a:ext cx="863600" cy="427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5080</xdr:rowOff>
    </xdr:from>
    <xdr:to xmlns:xdr="http://schemas.openxmlformats.org/drawingml/2006/spreadsheetDrawing">
      <xdr:col>72</xdr:col>
      <xdr:colOff>38100</xdr:colOff>
      <xdr:row>82</xdr:row>
      <xdr:rowOff>106680</xdr:rowOff>
    </xdr:to>
    <xdr:sp macro="" textlink="">
      <xdr:nvSpPr>
        <xdr:cNvPr id="669" name="楕円 668"/>
        <xdr:cNvSpPr/>
      </xdr:nvSpPr>
      <xdr:spPr>
        <a:xfrm>
          <a:off x="13291820" y="137553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132715</xdr:rowOff>
    </xdr:from>
    <xdr:to xmlns:xdr="http://schemas.openxmlformats.org/drawingml/2006/spreadsheetDrawing">
      <xdr:col>76</xdr:col>
      <xdr:colOff>114300</xdr:colOff>
      <xdr:row>82</xdr:row>
      <xdr:rowOff>55880</xdr:rowOff>
    </xdr:to>
    <xdr:cxnSp macro="">
      <xdr:nvCxnSpPr>
        <xdr:cNvPr id="670" name="直線コネクタ 669"/>
        <xdr:cNvCxnSpPr/>
      </xdr:nvCxnSpPr>
      <xdr:spPr>
        <a:xfrm flipV="1">
          <a:off x="13342620" y="13715365"/>
          <a:ext cx="8636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111125</xdr:rowOff>
    </xdr:from>
    <xdr:to xmlns:xdr="http://schemas.openxmlformats.org/drawingml/2006/spreadsheetDrawing">
      <xdr:col>67</xdr:col>
      <xdr:colOff>101600</xdr:colOff>
      <xdr:row>82</xdr:row>
      <xdr:rowOff>41275</xdr:rowOff>
    </xdr:to>
    <xdr:sp macro="" textlink="">
      <xdr:nvSpPr>
        <xdr:cNvPr id="671" name="楕円 670"/>
        <xdr:cNvSpPr/>
      </xdr:nvSpPr>
      <xdr:spPr>
        <a:xfrm>
          <a:off x="12423140" y="13693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81</xdr:row>
      <xdr:rowOff>161925</xdr:rowOff>
    </xdr:from>
    <xdr:to xmlns:xdr="http://schemas.openxmlformats.org/drawingml/2006/spreadsheetDrawing">
      <xdr:col>71</xdr:col>
      <xdr:colOff>177800</xdr:colOff>
      <xdr:row>82</xdr:row>
      <xdr:rowOff>55880</xdr:rowOff>
    </xdr:to>
    <xdr:cxnSp macro="">
      <xdr:nvCxnSpPr>
        <xdr:cNvPr id="672" name="直線コネクタ 671"/>
        <xdr:cNvCxnSpPr/>
      </xdr:nvCxnSpPr>
      <xdr:spPr>
        <a:xfrm>
          <a:off x="12473940" y="13744575"/>
          <a:ext cx="86868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19685</xdr:rowOff>
    </xdr:from>
    <xdr:ext cx="405130" cy="259080"/>
    <xdr:sp macro="" textlink="">
      <xdr:nvSpPr>
        <xdr:cNvPr id="673" name="n_1aveValue【消防施設】&#10;有形固定資産減価償却率"/>
        <xdr:cNvSpPr txBox="1"/>
      </xdr:nvSpPr>
      <xdr:spPr>
        <a:xfrm>
          <a:off x="14859635" y="13937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3175</xdr:rowOff>
    </xdr:from>
    <xdr:ext cx="404495" cy="259080"/>
    <xdr:sp macro="" textlink="">
      <xdr:nvSpPr>
        <xdr:cNvPr id="674" name="n_2aveValue【消防施設】&#10;有形固定資産減価償却率"/>
        <xdr:cNvSpPr txBox="1"/>
      </xdr:nvSpPr>
      <xdr:spPr>
        <a:xfrm>
          <a:off x="14008735" y="139211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57150</xdr:rowOff>
    </xdr:from>
    <xdr:ext cx="404495" cy="259080"/>
    <xdr:sp macro="" textlink="">
      <xdr:nvSpPr>
        <xdr:cNvPr id="675" name="n_3aveValue【消防施設】&#10;有形固定資産減価償却率"/>
        <xdr:cNvSpPr txBox="1"/>
      </xdr:nvSpPr>
      <xdr:spPr>
        <a:xfrm>
          <a:off x="13145135" y="139750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117475</xdr:rowOff>
    </xdr:from>
    <xdr:ext cx="405130" cy="259080"/>
    <xdr:sp macro="" textlink="">
      <xdr:nvSpPr>
        <xdr:cNvPr id="676" name="n_4aveValue【消防施設】&#10;有形固定資産減価償却率"/>
        <xdr:cNvSpPr txBox="1"/>
      </xdr:nvSpPr>
      <xdr:spPr>
        <a:xfrm>
          <a:off x="12276455" y="14035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77</xdr:row>
      <xdr:rowOff>107315</xdr:rowOff>
    </xdr:from>
    <xdr:ext cx="405130" cy="258445"/>
    <xdr:sp macro="" textlink="">
      <xdr:nvSpPr>
        <xdr:cNvPr id="677" name="n_1mainValue【消防施設】&#10;有形固定資産減価償却率"/>
        <xdr:cNvSpPr txBox="1"/>
      </xdr:nvSpPr>
      <xdr:spPr>
        <a:xfrm>
          <a:off x="14859635" y="130194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28575</xdr:rowOff>
    </xdr:from>
    <xdr:ext cx="404495" cy="258445"/>
    <xdr:sp macro="" textlink="">
      <xdr:nvSpPr>
        <xdr:cNvPr id="678" name="n_2mainValue【消防施設】&#10;有形固定資産減価償却率"/>
        <xdr:cNvSpPr txBox="1"/>
      </xdr:nvSpPr>
      <xdr:spPr>
        <a:xfrm>
          <a:off x="14008735" y="134435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123190</xdr:rowOff>
    </xdr:from>
    <xdr:ext cx="404495" cy="259080"/>
    <xdr:sp macro="" textlink="">
      <xdr:nvSpPr>
        <xdr:cNvPr id="679" name="n_3mainValue【消防施設】&#10;有形固定資産減価償却率"/>
        <xdr:cNvSpPr txBox="1"/>
      </xdr:nvSpPr>
      <xdr:spPr>
        <a:xfrm>
          <a:off x="13145135" y="135382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57785</xdr:rowOff>
    </xdr:from>
    <xdr:ext cx="405130" cy="259080"/>
    <xdr:sp macro="" textlink="">
      <xdr:nvSpPr>
        <xdr:cNvPr id="680" name="n_4mainValue【消防施設】&#10;有形固定資産減価償却率"/>
        <xdr:cNvSpPr txBox="1"/>
      </xdr:nvSpPr>
      <xdr:spPr>
        <a:xfrm>
          <a:off x="12276455" y="13472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1" name="正方形/長方形 680"/>
        <xdr:cNvSpPr/>
      </xdr:nvSpPr>
      <xdr:spPr>
        <a:xfrm>
          <a:off x="17800320" y="1155573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2" name="正方形/長方形 681"/>
        <xdr:cNvSpPr/>
      </xdr:nvSpPr>
      <xdr:spPr>
        <a:xfrm>
          <a:off x="17927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3" name="正方形/長方形 682"/>
        <xdr:cNvSpPr/>
      </xdr:nvSpPr>
      <xdr:spPr>
        <a:xfrm>
          <a:off x="17927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4" name="正方形/長方形 683"/>
        <xdr:cNvSpPr/>
      </xdr:nvSpPr>
      <xdr:spPr>
        <a:xfrm>
          <a:off x="1891284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5" name="正方形/長方形 684"/>
        <xdr:cNvSpPr/>
      </xdr:nvSpPr>
      <xdr:spPr>
        <a:xfrm>
          <a:off x="1891284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6" name="正方形/長方形 685"/>
        <xdr:cNvSpPr/>
      </xdr:nvSpPr>
      <xdr:spPr>
        <a:xfrm>
          <a:off x="2002536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7" name="正方形/長方形 686"/>
        <xdr:cNvSpPr/>
      </xdr:nvSpPr>
      <xdr:spPr>
        <a:xfrm>
          <a:off x="2002536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8" name="正方形/長方形 687"/>
        <xdr:cNvSpPr/>
      </xdr:nvSpPr>
      <xdr:spPr>
        <a:xfrm>
          <a:off x="17800320" y="1267206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885" cy="225425"/>
    <xdr:sp macro="" textlink="">
      <xdr:nvSpPr>
        <xdr:cNvPr id="689" name="テキスト ボックス 688"/>
        <xdr:cNvSpPr txBox="1"/>
      </xdr:nvSpPr>
      <xdr:spPr>
        <a:xfrm>
          <a:off x="17767300" y="1248537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0" name="直線コネクタ 689"/>
        <xdr:cNvCxnSpPr/>
      </xdr:nvCxnSpPr>
      <xdr:spPr>
        <a:xfrm>
          <a:off x="17800320" y="1490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167640</xdr:rowOff>
    </xdr:from>
    <xdr:to xmlns:xdr="http://schemas.openxmlformats.org/drawingml/2006/spreadsheetDrawing">
      <xdr:col>120</xdr:col>
      <xdr:colOff>114300</xdr:colOff>
      <xdr:row>86</xdr:row>
      <xdr:rowOff>167640</xdr:rowOff>
    </xdr:to>
    <xdr:cxnSp macro="">
      <xdr:nvCxnSpPr>
        <xdr:cNvPr id="691" name="直線コネクタ 690"/>
        <xdr:cNvCxnSpPr/>
      </xdr:nvCxnSpPr>
      <xdr:spPr>
        <a:xfrm>
          <a:off x="17800320" y="14588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7360" cy="259080"/>
    <xdr:sp macro="" textlink="">
      <xdr:nvSpPr>
        <xdr:cNvPr id="692" name="テキスト ボックス 691"/>
        <xdr:cNvSpPr txBox="1"/>
      </xdr:nvSpPr>
      <xdr:spPr>
        <a:xfrm>
          <a:off x="17348200" y="14447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93" name="直線コネクタ 692"/>
        <xdr:cNvCxnSpPr/>
      </xdr:nvCxnSpPr>
      <xdr:spPr>
        <a:xfrm>
          <a:off x="17800320" y="142665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7360" cy="259080"/>
    <xdr:sp macro="" textlink="">
      <xdr:nvSpPr>
        <xdr:cNvPr id="694" name="テキスト ボックス 693"/>
        <xdr:cNvSpPr txBox="1"/>
      </xdr:nvSpPr>
      <xdr:spPr>
        <a:xfrm>
          <a:off x="17348200" y="141281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695" name="直線コネクタ 694"/>
        <xdr:cNvCxnSpPr/>
      </xdr:nvCxnSpPr>
      <xdr:spPr>
        <a:xfrm>
          <a:off x="17800320" y="139477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7360" cy="259080"/>
    <xdr:sp macro="" textlink="">
      <xdr:nvSpPr>
        <xdr:cNvPr id="696" name="テキスト ボックス 695"/>
        <xdr:cNvSpPr txBox="1"/>
      </xdr:nvSpPr>
      <xdr:spPr>
        <a:xfrm>
          <a:off x="17348200" y="138093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46990</xdr:rowOff>
    </xdr:from>
    <xdr:to xmlns:xdr="http://schemas.openxmlformats.org/drawingml/2006/spreadsheetDrawing">
      <xdr:col>120</xdr:col>
      <xdr:colOff>114300</xdr:colOff>
      <xdr:row>81</xdr:row>
      <xdr:rowOff>46990</xdr:rowOff>
    </xdr:to>
    <xdr:cxnSp macro="">
      <xdr:nvCxnSpPr>
        <xdr:cNvPr id="697" name="直線コネクタ 696"/>
        <xdr:cNvCxnSpPr/>
      </xdr:nvCxnSpPr>
      <xdr:spPr>
        <a:xfrm>
          <a:off x="17800320" y="13629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7360" cy="259080"/>
    <xdr:sp macro="" textlink="">
      <xdr:nvSpPr>
        <xdr:cNvPr id="698" name="テキスト ボックス 697"/>
        <xdr:cNvSpPr txBox="1"/>
      </xdr:nvSpPr>
      <xdr:spPr>
        <a:xfrm>
          <a:off x="17348200" y="134905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62865</xdr:rowOff>
    </xdr:from>
    <xdr:to xmlns:xdr="http://schemas.openxmlformats.org/drawingml/2006/spreadsheetDrawing">
      <xdr:col>120</xdr:col>
      <xdr:colOff>114300</xdr:colOff>
      <xdr:row>79</xdr:row>
      <xdr:rowOff>62865</xdr:rowOff>
    </xdr:to>
    <xdr:cxnSp macro="">
      <xdr:nvCxnSpPr>
        <xdr:cNvPr id="699" name="直線コネクタ 698"/>
        <xdr:cNvCxnSpPr/>
      </xdr:nvCxnSpPr>
      <xdr:spPr>
        <a:xfrm>
          <a:off x="17800320" y="13310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7360" cy="258445"/>
    <xdr:sp macro="" textlink="">
      <xdr:nvSpPr>
        <xdr:cNvPr id="700" name="テキスト ボックス 699"/>
        <xdr:cNvSpPr txBox="1"/>
      </xdr:nvSpPr>
      <xdr:spPr>
        <a:xfrm>
          <a:off x="17348200" y="131718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01" name="直線コネクタ 700"/>
        <xdr:cNvCxnSpPr/>
      </xdr:nvCxnSpPr>
      <xdr:spPr>
        <a:xfrm>
          <a:off x="17800320" y="1299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7360" cy="258445"/>
    <xdr:sp macro="" textlink="">
      <xdr:nvSpPr>
        <xdr:cNvPr id="702" name="テキスト ボックス 701"/>
        <xdr:cNvSpPr txBox="1"/>
      </xdr:nvSpPr>
      <xdr:spPr>
        <a:xfrm>
          <a:off x="17348200" y="128524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3" name="直線コネクタ 702"/>
        <xdr:cNvCxnSpPr/>
      </xdr:nvCxnSpPr>
      <xdr:spPr>
        <a:xfrm>
          <a:off x="17800320" y="12672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7360" cy="258445"/>
    <xdr:sp macro="" textlink="">
      <xdr:nvSpPr>
        <xdr:cNvPr id="704" name="テキスト ボックス 703"/>
        <xdr:cNvSpPr txBox="1"/>
      </xdr:nvSpPr>
      <xdr:spPr>
        <a:xfrm>
          <a:off x="17348200" y="1253363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5" name="【消防施設】&#10;一人当たり面積グラフ枠"/>
        <xdr:cNvSpPr/>
      </xdr:nvSpPr>
      <xdr:spPr>
        <a:xfrm>
          <a:off x="17800320" y="1267206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125095</xdr:rowOff>
    </xdr:from>
    <xdr:to xmlns:xdr="http://schemas.openxmlformats.org/drawingml/2006/spreadsheetDrawing">
      <xdr:col>116</xdr:col>
      <xdr:colOff>62865</xdr:colOff>
      <xdr:row>86</xdr:row>
      <xdr:rowOff>161925</xdr:rowOff>
    </xdr:to>
    <xdr:cxnSp macro="">
      <xdr:nvCxnSpPr>
        <xdr:cNvPr id="706" name="直線コネクタ 705"/>
        <xdr:cNvCxnSpPr/>
      </xdr:nvCxnSpPr>
      <xdr:spPr>
        <a:xfrm flipV="1">
          <a:off x="21571585" y="13204825"/>
          <a:ext cx="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165735</xdr:rowOff>
    </xdr:from>
    <xdr:ext cx="469900" cy="258445"/>
    <xdr:sp macro="" textlink="">
      <xdr:nvSpPr>
        <xdr:cNvPr id="707" name="【消防施設】&#10;一人当たり面積最小値テキスト"/>
        <xdr:cNvSpPr txBox="1"/>
      </xdr:nvSpPr>
      <xdr:spPr>
        <a:xfrm>
          <a:off x="21610320" y="14586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161925</xdr:rowOff>
    </xdr:from>
    <xdr:to xmlns:xdr="http://schemas.openxmlformats.org/drawingml/2006/spreadsheetDrawing">
      <xdr:col>116</xdr:col>
      <xdr:colOff>152400</xdr:colOff>
      <xdr:row>86</xdr:row>
      <xdr:rowOff>161925</xdr:rowOff>
    </xdr:to>
    <xdr:cxnSp macro="">
      <xdr:nvCxnSpPr>
        <xdr:cNvPr id="708" name="直線コネクタ 707"/>
        <xdr:cNvCxnSpPr/>
      </xdr:nvCxnSpPr>
      <xdr:spPr>
        <a:xfrm>
          <a:off x="21488400" y="145827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71755</xdr:rowOff>
    </xdr:from>
    <xdr:ext cx="469900" cy="258445"/>
    <xdr:sp macro="" textlink="">
      <xdr:nvSpPr>
        <xdr:cNvPr id="709" name="【消防施設】&#10;一人当たり面積最大値テキスト"/>
        <xdr:cNvSpPr txBox="1"/>
      </xdr:nvSpPr>
      <xdr:spPr>
        <a:xfrm>
          <a:off x="21610320" y="12983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125095</xdr:rowOff>
    </xdr:from>
    <xdr:to xmlns:xdr="http://schemas.openxmlformats.org/drawingml/2006/spreadsheetDrawing">
      <xdr:col>116</xdr:col>
      <xdr:colOff>152400</xdr:colOff>
      <xdr:row>78</xdr:row>
      <xdr:rowOff>125095</xdr:rowOff>
    </xdr:to>
    <xdr:cxnSp macro="">
      <xdr:nvCxnSpPr>
        <xdr:cNvPr id="710" name="直線コネクタ 709"/>
        <xdr:cNvCxnSpPr/>
      </xdr:nvCxnSpPr>
      <xdr:spPr>
        <a:xfrm>
          <a:off x="21488400" y="132048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36195</xdr:rowOff>
    </xdr:from>
    <xdr:ext cx="469900" cy="258445"/>
    <xdr:sp macro="" textlink="">
      <xdr:nvSpPr>
        <xdr:cNvPr id="711" name="【消防施設】&#10;一人当たり面積平均値テキスト"/>
        <xdr:cNvSpPr txBox="1"/>
      </xdr:nvSpPr>
      <xdr:spPr>
        <a:xfrm>
          <a:off x="21610320" y="142894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13335</xdr:rowOff>
    </xdr:from>
    <xdr:to xmlns:xdr="http://schemas.openxmlformats.org/drawingml/2006/spreadsheetDrawing">
      <xdr:col>116</xdr:col>
      <xdr:colOff>114300</xdr:colOff>
      <xdr:row>86</xdr:row>
      <xdr:rowOff>114935</xdr:rowOff>
    </xdr:to>
    <xdr:sp macro="" textlink="">
      <xdr:nvSpPr>
        <xdr:cNvPr id="712" name="フローチャート: 判断 711"/>
        <xdr:cNvSpPr/>
      </xdr:nvSpPr>
      <xdr:spPr>
        <a:xfrm>
          <a:off x="21521420" y="144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86</xdr:row>
      <xdr:rowOff>20955</xdr:rowOff>
    </xdr:from>
    <xdr:to xmlns:xdr="http://schemas.openxmlformats.org/drawingml/2006/spreadsheetDrawing">
      <xdr:col>112</xdr:col>
      <xdr:colOff>38100</xdr:colOff>
      <xdr:row>86</xdr:row>
      <xdr:rowOff>122555</xdr:rowOff>
    </xdr:to>
    <xdr:sp macro="" textlink="">
      <xdr:nvSpPr>
        <xdr:cNvPr id="713" name="フローチャート: 判断 712"/>
        <xdr:cNvSpPr/>
      </xdr:nvSpPr>
      <xdr:spPr>
        <a:xfrm>
          <a:off x="20708620" y="144418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86</xdr:row>
      <xdr:rowOff>24130</xdr:rowOff>
    </xdr:from>
    <xdr:to xmlns:xdr="http://schemas.openxmlformats.org/drawingml/2006/spreadsheetDrawing">
      <xdr:col>107</xdr:col>
      <xdr:colOff>101600</xdr:colOff>
      <xdr:row>86</xdr:row>
      <xdr:rowOff>125730</xdr:rowOff>
    </xdr:to>
    <xdr:sp macro="" textlink="">
      <xdr:nvSpPr>
        <xdr:cNvPr id="714" name="フローチャート: 判断 713"/>
        <xdr:cNvSpPr/>
      </xdr:nvSpPr>
      <xdr:spPr>
        <a:xfrm>
          <a:off x="19839940" y="1444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86</xdr:row>
      <xdr:rowOff>22860</xdr:rowOff>
    </xdr:from>
    <xdr:to xmlns:xdr="http://schemas.openxmlformats.org/drawingml/2006/spreadsheetDrawing">
      <xdr:col>102</xdr:col>
      <xdr:colOff>165100</xdr:colOff>
      <xdr:row>86</xdr:row>
      <xdr:rowOff>124460</xdr:rowOff>
    </xdr:to>
    <xdr:sp macro="" textlink="">
      <xdr:nvSpPr>
        <xdr:cNvPr id="715" name="フローチャート: 判断 714"/>
        <xdr:cNvSpPr/>
      </xdr:nvSpPr>
      <xdr:spPr>
        <a:xfrm>
          <a:off x="18976340" y="1444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86</xdr:row>
      <xdr:rowOff>20955</xdr:rowOff>
    </xdr:from>
    <xdr:to xmlns:xdr="http://schemas.openxmlformats.org/drawingml/2006/spreadsheetDrawing">
      <xdr:col>98</xdr:col>
      <xdr:colOff>38100</xdr:colOff>
      <xdr:row>86</xdr:row>
      <xdr:rowOff>122555</xdr:rowOff>
    </xdr:to>
    <xdr:sp macro="" textlink="">
      <xdr:nvSpPr>
        <xdr:cNvPr id="716" name="フローチャート: 判断 715"/>
        <xdr:cNvSpPr/>
      </xdr:nvSpPr>
      <xdr:spPr>
        <a:xfrm>
          <a:off x="18112740" y="144418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1365" cy="259080"/>
    <xdr:sp macro="" textlink="">
      <xdr:nvSpPr>
        <xdr:cNvPr id="717" name="テキスト ボックス 716"/>
        <xdr:cNvSpPr txBox="1"/>
      </xdr:nvSpPr>
      <xdr:spPr>
        <a:xfrm>
          <a:off x="213868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8" name="テキスト ボックス 717"/>
        <xdr:cNvSpPr txBox="1"/>
      </xdr:nvSpPr>
      <xdr:spPr>
        <a:xfrm>
          <a:off x="205740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1365" cy="259080"/>
    <xdr:sp macro="" textlink="">
      <xdr:nvSpPr>
        <xdr:cNvPr id="719" name="テキスト ボックス 718"/>
        <xdr:cNvSpPr txBox="1"/>
      </xdr:nvSpPr>
      <xdr:spPr>
        <a:xfrm>
          <a:off x="1970532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0" name="テキスト ボックス 719"/>
        <xdr:cNvSpPr txBox="1"/>
      </xdr:nvSpPr>
      <xdr:spPr>
        <a:xfrm>
          <a:off x="1884172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1" name="テキスト ボックス 720"/>
        <xdr:cNvSpPr txBox="1"/>
      </xdr:nvSpPr>
      <xdr:spPr>
        <a:xfrm>
          <a:off x="1797812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64770</xdr:rowOff>
    </xdr:from>
    <xdr:to xmlns:xdr="http://schemas.openxmlformats.org/drawingml/2006/spreadsheetDrawing">
      <xdr:col>116</xdr:col>
      <xdr:colOff>114300</xdr:colOff>
      <xdr:row>86</xdr:row>
      <xdr:rowOff>167005</xdr:rowOff>
    </xdr:to>
    <xdr:sp macro="" textlink="">
      <xdr:nvSpPr>
        <xdr:cNvPr id="722" name="楕円 721"/>
        <xdr:cNvSpPr/>
      </xdr:nvSpPr>
      <xdr:spPr>
        <a:xfrm>
          <a:off x="21521420" y="144856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163195</xdr:rowOff>
    </xdr:from>
    <xdr:ext cx="469900" cy="258445"/>
    <xdr:sp macro="" textlink="">
      <xdr:nvSpPr>
        <xdr:cNvPr id="723" name="【消防施設】&#10;一人当たり面積該当値テキスト"/>
        <xdr:cNvSpPr txBox="1"/>
      </xdr:nvSpPr>
      <xdr:spPr>
        <a:xfrm>
          <a:off x="21610320" y="144164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66675</xdr:rowOff>
    </xdr:from>
    <xdr:to xmlns:xdr="http://schemas.openxmlformats.org/drawingml/2006/spreadsheetDrawing">
      <xdr:col>112</xdr:col>
      <xdr:colOff>38100</xdr:colOff>
      <xdr:row>86</xdr:row>
      <xdr:rowOff>167640</xdr:rowOff>
    </xdr:to>
    <xdr:sp macro="" textlink="">
      <xdr:nvSpPr>
        <xdr:cNvPr id="724" name="楕円 723"/>
        <xdr:cNvSpPr/>
      </xdr:nvSpPr>
      <xdr:spPr>
        <a:xfrm>
          <a:off x="20708620" y="1448752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116205</xdr:rowOff>
    </xdr:from>
    <xdr:to xmlns:xdr="http://schemas.openxmlformats.org/drawingml/2006/spreadsheetDrawing">
      <xdr:col>116</xdr:col>
      <xdr:colOff>63500</xdr:colOff>
      <xdr:row>86</xdr:row>
      <xdr:rowOff>117475</xdr:rowOff>
    </xdr:to>
    <xdr:cxnSp macro="">
      <xdr:nvCxnSpPr>
        <xdr:cNvPr id="725" name="直線コネクタ 724"/>
        <xdr:cNvCxnSpPr/>
      </xdr:nvCxnSpPr>
      <xdr:spPr>
        <a:xfrm flipV="1">
          <a:off x="20759420" y="1453705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66675</xdr:rowOff>
    </xdr:from>
    <xdr:to xmlns:xdr="http://schemas.openxmlformats.org/drawingml/2006/spreadsheetDrawing">
      <xdr:col>107</xdr:col>
      <xdr:colOff>101600</xdr:colOff>
      <xdr:row>86</xdr:row>
      <xdr:rowOff>167640</xdr:rowOff>
    </xdr:to>
    <xdr:sp macro="" textlink="">
      <xdr:nvSpPr>
        <xdr:cNvPr id="726" name="楕円 725"/>
        <xdr:cNvSpPr/>
      </xdr:nvSpPr>
      <xdr:spPr>
        <a:xfrm>
          <a:off x="19839940" y="144875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117475</xdr:rowOff>
    </xdr:from>
    <xdr:to xmlns:xdr="http://schemas.openxmlformats.org/drawingml/2006/spreadsheetDrawing">
      <xdr:col>111</xdr:col>
      <xdr:colOff>177800</xdr:colOff>
      <xdr:row>86</xdr:row>
      <xdr:rowOff>117475</xdr:rowOff>
    </xdr:to>
    <xdr:cxnSp macro="">
      <xdr:nvCxnSpPr>
        <xdr:cNvPr id="727" name="直線コネクタ 726"/>
        <xdr:cNvCxnSpPr/>
      </xdr:nvCxnSpPr>
      <xdr:spPr>
        <a:xfrm flipV="1">
          <a:off x="19890740" y="1453832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76200</xdr:rowOff>
    </xdr:from>
    <xdr:to xmlns:xdr="http://schemas.openxmlformats.org/drawingml/2006/spreadsheetDrawing">
      <xdr:col>102</xdr:col>
      <xdr:colOff>165100</xdr:colOff>
      <xdr:row>87</xdr:row>
      <xdr:rowOff>6350</xdr:rowOff>
    </xdr:to>
    <xdr:sp macro="" textlink="">
      <xdr:nvSpPr>
        <xdr:cNvPr id="728" name="楕円 727"/>
        <xdr:cNvSpPr/>
      </xdr:nvSpPr>
      <xdr:spPr>
        <a:xfrm>
          <a:off x="18976340" y="14497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117475</xdr:rowOff>
    </xdr:from>
    <xdr:to xmlns:xdr="http://schemas.openxmlformats.org/drawingml/2006/spreadsheetDrawing">
      <xdr:col>107</xdr:col>
      <xdr:colOff>50800</xdr:colOff>
      <xdr:row>86</xdr:row>
      <xdr:rowOff>127000</xdr:rowOff>
    </xdr:to>
    <xdr:cxnSp macro="">
      <xdr:nvCxnSpPr>
        <xdr:cNvPr id="729" name="直線コネクタ 728"/>
        <xdr:cNvCxnSpPr/>
      </xdr:nvCxnSpPr>
      <xdr:spPr>
        <a:xfrm flipV="1">
          <a:off x="19027140" y="14538325"/>
          <a:ext cx="8636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76200</xdr:rowOff>
    </xdr:from>
    <xdr:to xmlns:xdr="http://schemas.openxmlformats.org/drawingml/2006/spreadsheetDrawing">
      <xdr:col>98</xdr:col>
      <xdr:colOff>38100</xdr:colOff>
      <xdr:row>87</xdr:row>
      <xdr:rowOff>6350</xdr:rowOff>
    </xdr:to>
    <xdr:sp macro="" textlink="">
      <xdr:nvSpPr>
        <xdr:cNvPr id="730" name="楕円 729"/>
        <xdr:cNvSpPr/>
      </xdr:nvSpPr>
      <xdr:spPr>
        <a:xfrm>
          <a:off x="18112740" y="144970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127000</xdr:rowOff>
    </xdr:from>
    <xdr:to xmlns:xdr="http://schemas.openxmlformats.org/drawingml/2006/spreadsheetDrawing">
      <xdr:col>102</xdr:col>
      <xdr:colOff>114300</xdr:colOff>
      <xdr:row>86</xdr:row>
      <xdr:rowOff>127000</xdr:rowOff>
    </xdr:to>
    <xdr:cxnSp macro="">
      <xdr:nvCxnSpPr>
        <xdr:cNvPr id="731" name="直線コネクタ 730"/>
        <xdr:cNvCxnSpPr/>
      </xdr:nvCxnSpPr>
      <xdr:spPr>
        <a:xfrm>
          <a:off x="18163540" y="145478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140335</xdr:rowOff>
    </xdr:from>
    <xdr:ext cx="469900" cy="258445"/>
    <xdr:sp macro="" textlink="">
      <xdr:nvSpPr>
        <xdr:cNvPr id="732" name="n_1aveValue【消防施設】&#10;一人当たり面積"/>
        <xdr:cNvSpPr txBox="1"/>
      </xdr:nvSpPr>
      <xdr:spPr>
        <a:xfrm>
          <a:off x="20516850" y="14225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142240</xdr:rowOff>
    </xdr:from>
    <xdr:ext cx="469265" cy="257810"/>
    <xdr:sp macro="" textlink="">
      <xdr:nvSpPr>
        <xdr:cNvPr id="733" name="n_2aveValue【消防施設】&#10;一人当たり面積"/>
        <xdr:cNvSpPr txBox="1"/>
      </xdr:nvSpPr>
      <xdr:spPr>
        <a:xfrm>
          <a:off x="19660870" y="1422781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140970</xdr:rowOff>
    </xdr:from>
    <xdr:ext cx="469265" cy="258445"/>
    <xdr:sp macro="" textlink="">
      <xdr:nvSpPr>
        <xdr:cNvPr id="734" name="n_3aveValue【消防施設】&#10;一人当たり面積"/>
        <xdr:cNvSpPr txBox="1"/>
      </xdr:nvSpPr>
      <xdr:spPr>
        <a:xfrm>
          <a:off x="18797270" y="14226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140335</xdr:rowOff>
    </xdr:from>
    <xdr:ext cx="469900" cy="258445"/>
    <xdr:sp macro="" textlink="">
      <xdr:nvSpPr>
        <xdr:cNvPr id="735" name="n_4aveValue【消防施設】&#10;一人当たり面積"/>
        <xdr:cNvSpPr txBox="1"/>
      </xdr:nvSpPr>
      <xdr:spPr>
        <a:xfrm>
          <a:off x="17933670" y="14225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159385</xdr:rowOff>
    </xdr:from>
    <xdr:ext cx="469900" cy="258445"/>
    <xdr:sp macro="" textlink="">
      <xdr:nvSpPr>
        <xdr:cNvPr id="736" name="n_1mainValue【消防施設】&#10;一人当たり面積"/>
        <xdr:cNvSpPr txBox="1"/>
      </xdr:nvSpPr>
      <xdr:spPr>
        <a:xfrm>
          <a:off x="20516850" y="145802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160020</xdr:rowOff>
    </xdr:from>
    <xdr:ext cx="469265" cy="258445"/>
    <xdr:sp macro="" textlink="">
      <xdr:nvSpPr>
        <xdr:cNvPr id="737" name="n_2mainValue【消防施設】&#10;一人当たり面積"/>
        <xdr:cNvSpPr txBox="1"/>
      </xdr:nvSpPr>
      <xdr:spPr>
        <a:xfrm>
          <a:off x="19660870" y="14580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167640</xdr:rowOff>
    </xdr:from>
    <xdr:ext cx="469265" cy="259080"/>
    <xdr:sp macro="" textlink="">
      <xdr:nvSpPr>
        <xdr:cNvPr id="738" name="n_3mainValue【消防施設】&#10;一人当たり面積"/>
        <xdr:cNvSpPr txBox="1"/>
      </xdr:nvSpPr>
      <xdr:spPr>
        <a:xfrm>
          <a:off x="18797270" y="14588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167640</xdr:rowOff>
    </xdr:from>
    <xdr:ext cx="469900" cy="259080"/>
    <xdr:sp macro="" textlink="">
      <xdr:nvSpPr>
        <xdr:cNvPr id="739" name="n_4mainValue【消防施設】&#10;一人当たり面積"/>
        <xdr:cNvSpPr txBox="1"/>
      </xdr:nvSpPr>
      <xdr:spPr>
        <a:xfrm>
          <a:off x="17933670" y="14588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2115800" y="152781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1" name="正方形/長方形 740"/>
        <xdr:cNvSpPr/>
      </xdr:nvSpPr>
      <xdr:spPr>
        <a:xfrm>
          <a:off x="122377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2" name="正方形/長方形 741"/>
        <xdr:cNvSpPr/>
      </xdr:nvSpPr>
      <xdr:spPr>
        <a:xfrm>
          <a:off x="122377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3228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3228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434084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434084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2115800" y="164211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8" name="テキスト ボックス 747"/>
        <xdr:cNvSpPr txBox="1"/>
      </xdr:nvSpPr>
      <xdr:spPr>
        <a:xfrm>
          <a:off x="12077700" y="162306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9" name="直線コネクタ 748"/>
        <xdr:cNvCxnSpPr/>
      </xdr:nvCxnSpPr>
      <xdr:spPr>
        <a:xfrm>
          <a:off x="12115800" y="18707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750" name="テキスト ボックス 749"/>
        <xdr:cNvSpPr txBox="1"/>
      </xdr:nvSpPr>
      <xdr:spPr>
        <a:xfrm>
          <a:off x="11663680" y="18564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1" name="直線コネクタ 750"/>
        <xdr:cNvCxnSpPr/>
      </xdr:nvCxnSpPr>
      <xdr:spPr>
        <a:xfrm>
          <a:off x="12115800" y="18380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7360" cy="258445"/>
    <xdr:sp macro="" textlink="">
      <xdr:nvSpPr>
        <xdr:cNvPr id="752" name="テキスト ボックス 751"/>
        <xdr:cNvSpPr txBox="1"/>
      </xdr:nvSpPr>
      <xdr:spPr>
        <a:xfrm>
          <a:off x="11663680" y="182384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3" name="直線コネクタ 752"/>
        <xdr:cNvCxnSpPr/>
      </xdr:nvCxnSpPr>
      <xdr:spPr>
        <a:xfrm>
          <a:off x="12115800" y="18054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4" name="テキスト ボックス 753"/>
        <xdr:cNvSpPr txBox="1"/>
      </xdr:nvSpPr>
      <xdr:spPr>
        <a:xfrm>
          <a:off x="11722735" y="179114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5" name="直線コネクタ 754"/>
        <xdr:cNvCxnSpPr/>
      </xdr:nvCxnSpPr>
      <xdr:spPr>
        <a:xfrm>
          <a:off x="12115800" y="17727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756" name="テキスト ボックス 755"/>
        <xdr:cNvSpPr txBox="1"/>
      </xdr:nvSpPr>
      <xdr:spPr>
        <a:xfrm>
          <a:off x="11722735" y="175856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7" name="直線コネクタ 756"/>
        <xdr:cNvCxnSpPr/>
      </xdr:nvCxnSpPr>
      <xdr:spPr>
        <a:xfrm>
          <a:off x="12115800" y="1740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8" name="テキスト ボックス 757"/>
        <xdr:cNvSpPr txBox="1"/>
      </xdr:nvSpPr>
      <xdr:spPr>
        <a:xfrm>
          <a:off x="11722735" y="172586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9" name="直線コネクタ 758"/>
        <xdr:cNvCxnSpPr/>
      </xdr:nvCxnSpPr>
      <xdr:spPr>
        <a:xfrm>
          <a:off x="12115800" y="17074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0" name="テキスト ボックス 759"/>
        <xdr:cNvSpPr txBox="1"/>
      </xdr:nvSpPr>
      <xdr:spPr>
        <a:xfrm>
          <a:off x="11722735" y="169322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1" name="直線コネクタ 760"/>
        <xdr:cNvCxnSpPr/>
      </xdr:nvCxnSpPr>
      <xdr:spPr>
        <a:xfrm>
          <a:off x="12115800" y="16747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8445"/>
    <xdr:sp macro="" textlink="">
      <xdr:nvSpPr>
        <xdr:cNvPr id="762" name="テキスト ボックス 761"/>
        <xdr:cNvSpPr txBox="1"/>
      </xdr:nvSpPr>
      <xdr:spPr>
        <a:xfrm>
          <a:off x="11786870" y="1660525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3" name="直線コネクタ 762"/>
        <xdr:cNvCxnSpPr/>
      </xdr:nvCxnSpPr>
      <xdr:spPr>
        <a:xfrm>
          <a:off x="12115800" y="16421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4" name="【庁舎】&#10;有形固定資産減価償却率グラフ枠"/>
        <xdr:cNvSpPr/>
      </xdr:nvSpPr>
      <xdr:spPr>
        <a:xfrm>
          <a:off x="12115800" y="164211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167640</xdr:rowOff>
    </xdr:from>
    <xdr:to xmlns:xdr="http://schemas.openxmlformats.org/drawingml/2006/spreadsheetDrawing">
      <xdr:col>85</xdr:col>
      <xdr:colOff>126365</xdr:colOff>
      <xdr:row>109</xdr:row>
      <xdr:rowOff>35560</xdr:rowOff>
    </xdr:to>
    <xdr:cxnSp macro="">
      <xdr:nvCxnSpPr>
        <xdr:cNvPr id="765" name="直線コネクタ 764"/>
        <xdr:cNvCxnSpPr/>
      </xdr:nvCxnSpPr>
      <xdr:spPr>
        <a:xfrm flipV="1">
          <a:off x="15887065" y="16798290"/>
          <a:ext cx="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6" name="【庁舎】&#10;有形固定資産減価償却率最小値テキスト"/>
        <xdr:cNvSpPr txBox="1"/>
      </xdr:nvSpPr>
      <xdr:spPr>
        <a:xfrm>
          <a:off x="15925800" y="18384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7" name="直線コネクタ 766"/>
        <xdr:cNvCxnSpPr/>
      </xdr:nvCxnSpPr>
      <xdr:spPr>
        <a:xfrm>
          <a:off x="15798800" y="183807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114300</xdr:rowOff>
    </xdr:from>
    <xdr:ext cx="340360" cy="259080"/>
    <xdr:sp macro="" textlink="">
      <xdr:nvSpPr>
        <xdr:cNvPr id="768" name="【庁舎】&#10;有形固定資産減価償却率最大値テキスト"/>
        <xdr:cNvSpPr txBox="1"/>
      </xdr:nvSpPr>
      <xdr:spPr>
        <a:xfrm>
          <a:off x="15925800" y="165735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167640</xdr:rowOff>
    </xdr:from>
    <xdr:to xmlns:xdr="http://schemas.openxmlformats.org/drawingml/2006/spreadsheetDrawing">
      <xdr:col>86</xdr:col>
      <xdr:colOff>25400</xdr:colOff>
      <xdr:row>99</xdr:row>
      <xdr:rowOff>167640</xdr:rowOff>
    </xdr:to>
    <xdr:cxnSp macro="">
      <xdr:nvCxnSpPr>
        <xdr:cNvPr id="769" name="直線コネクタ 768"/>
        <xdr:cNvCxnSpPr/>
      </xdr:nvCxnSpPr>
      <xdr:spPr>
        <a:xfrm>
          <a:off x="15798800" y="167982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48260</xdr:rowOff>
    </xdr:from>
    <xdr:ext cx="405130" cy="259080"/>
    <xdr:sp macro="" textlink="">
      <xdr:nvSpPr>
        <xdr:cNvPr id="770" name="【庁舎】&#10;有形固定資産減価償却率平均値テキスト"/>
        <xdr:cNvSpPr txBox="1"/>
      </xdr:nvSpPr>
      <xdr:spPr>
        <a:xfrm>
          <a:off x="15925800" y="173647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25400</xdr:rowOff>
    </xdr:from>
    <xdr:to xmlns:xdr="http://schemas.openxmlformats.org/drawingml/2006/spreadsheetDrawing">
      <xdr:col>85</xdr:col>
      <xdr:colOff>177800</xdr:colOff>
      <xdr:row>104</xdr:row>
      <xdr:rowOff>127000</xdr:rowOff>
    </xdr:to>
    <xdr:sp macro="" textlink="">
      <xdr:nvSpPr>
        <xdr:cNvPr id="771" name="フローチャート: 判断 770"/>
        <xdr:cNvSpPr/>
      </xdr:nvSpPr>
      <xdr:spPr>
        <a:xfrm>
          <a:off x="158369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12065</xdr:rowOff>
    </xdr:from>
    <xdr:to xmlns:xdr="http://schemas.openxmlformats.org/drawingml/2006/spreadsheetDrawing">
      <xdr:col>81</xdr:col>
      <xdr:colOff>101600</xdr:colOff>
      <xdr:row>104</xdr:row>
      <xdr:rowOff>113665</xdr:rowOff>
    </xdr:to>
    <xdr:sp macro="" textlink="">
      <xdr:nvSpPr>
        <xdr:cNvPr id="772" name="フローチャート: 判断 771"/>
        <xdr:cNvSpPr/>
      </xdr:nvSpPr>
      <xdr:spPr>
        <a:xfrm>
          <a:off x="1501902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61595</xdr:rowOff>
    </xdr:from>
    <xdr:to xmlns:xdr="http://schemas.openxmlformats.org/drawingml/2006/spreadsheetDrawing">
      <xdr:col>76</xdr:col>
      <xdr:colOff>165100</xdr:colOff>
      <xdr:row>104</xdr:row>
      <xdr:rowOff>163195</xdr:rowOff>
    </xdr:to>
    <xdr:sp macro="" textlink="">
      <xdr:nvSpPr>
        <xdr:cNvPr id="773" name="フローチャート: 判断 772"/>
        <xdr:cNvSpPr/>
      </xdr:nvSpPr>
      <xdr:spPr>
        <a:xfrm>
          <a:off x="14155420" y="1754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157480</xdr:rowOff>
    </xdr:from>
    <xdr:to xmlns:xdr="http://schemas.openxmlformats.org/drawingml/2006/spreadsheetDrawing">
      <xdr:col>72</xdr:col>
      <xdr:colOff>38100</xdr:colOff>
      <xdr:row>105</xdr:row>
      <xdr:rowOff>87630</xdr:rowOff>
    </xdr:to>
    <xdr:sp macro="" textlink="">
      <xdr:nvSpPr>
        <xdr:cNvPr id="774" name="フローチャート: 判断 773"/>
        <xdr:cNvSpPr/>
      </xdr:nvSpPr>
      <xdr:spPr>
        <a:xfrm>
          <a:off x="13291820" y="176453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19050</xdr:rowOff>
    </xdr:from>
    <xdr:to xmlns:xdr="http://schemas.openxmlformats.org/drawingml/2006/spreadsheetDrawing">
      <xdr:col>67</xdr:col>
      <xdr:colOff>101600</xdr:colOff>
      <xdr:row>105</xdr:row>
      <xdr:rowOff>120650</xdr:rowOff>
    </xdr:to>
    <xdr:sp macro="" textlink="">
      <xdr:nvSpPr>
        <xdr:cNvPr id="775" name="フローチャート: 判断 774"/>
        <xdr:cNvSpPr/>
      </xdr:nvSpPr>
      <xdr:spPr>
        <a:xfrm>
          <a:off x="12423140" y="1767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6" name="テキスト ボックス 775"/>
        <xdr:cNvSpPr txBox="1"/>
      </xdr:nvSpPr>
      <xdr:spPr>
        <a:xfrm>
          <a:off x="157022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777" name="テキスト ボックス 776"/>
        <xdr:cNvSpPr txBox="1"/>
      </xdr:nvSpPr>
      <xdr:spPr>
        <a:xfrm>
          <a:off x="148844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8" name="テキスト ボックス 777"/>
        <xdr:cNvSpPr txBox="1"/>
      </xdr:nvSpPr>
      <xdr:spPr>
        <a:xfrm>
          <a:off x="14020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9" name="テキスト ボックス 778"/>
        <xdr:cNvSpPr txBox="1"/>
      </xdr:nvSpPr>
      <xdr:spPr>
        <a:xfrm>
          <a:off x="131572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780" name="テキスト ボックス 779"/>
        <xdr:cNvSpPr txBox="1"/>
      </xdr:nvSpPr>
      <xdr:spPr>
        <a:xfrm>
          <a:off x="1228852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107315</xdr:rowOff>
    </xdr:from>
    <xdr:to xmlns:xdr="http://schemas.openxmlformats.org/drawingml/2006/spreadsheetDrawing">
      <xdr:col>85</xdr:col>
      <xdr:colOff>177800</xdr:colOff>
      <xdr:row>108</xdr:row>
      <xdr:rowOff>37465</xdr:rowOff>
    </xdr:to>
    <xdr:sp macro="" textlink="">
      <xdr:nvSpPr>
        <xdr:cNvPr id="781" name="楕円 780"/>
        <xdr:cNvSpPr/>
      </xdr:nvSpPr>
      <xdr:spPr>
        <a:xfrm>
          <a:off x="15836900" y="181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86360</xdr:rowOff>
    </xdr:from>
    <xdr:ext cx="405130" cy="258445"/>
    <xdr:sp macro="" textlink="">
      <xdr:nvSpPr>
        <xdr:cNvPr id="782" name="【庁舎】&#10;有形固定資産減価償却率該当値テキスト"/>
        <xdr:cNvSpPr txBox="1"/>
      </xdr:nvSpPr>
      <xdr:spPr>
        <a:xfrm>
          <a:off x="15925800" y="180886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141605</xdr:rowOff>
    </xdr:from>
    <xdr:to xmlns:xdr="http://schemas.openxmlformats.org/drawingml/2006/spreadsheetDrawing">
      <xdr:col>81</xdr:col>
      <xdr:colOff>101600</xdr:colOff>
      <xdr:row>107</xdr:row>
      <xdr:rowOff>71755</xdr:rowOff>
    </xdr:to>
    <xdr:sp macro="" textlink="">
      <xdr:nvSpPr>
        <xdr:cNvPr id="783" name="楕円 782"/>
        <xdr:cNvSpPr/>
      </xdr:nvSpPr>
      <xdr:spPr>
        <a:xfrm>
          <a:off x="1501902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20955</xdr:rowOff>
    </xdr:from>
    <xdr:to xmlns:xdr="http://schemas.openxmlformats.org/drawingml/2006/spreadsheetDrawing">
      <xdr:col>85</xdr:col>
      <xdr:colOff>127000</xdr:colOff>
      <xdr:row>107</xdr:row>
      <xdr:rowOff>158115</xdr:rowOff>
    </xdr:to>
    <xdr:cxnSp macro="">
      <xdr:nvCxnSpPr>
        <xdr:cNvPr id="784" name="直線コネクタ 783"/>
        <xdr:cNvCxnSpPr/>
      </xdr:nvCxnSpPr>
      <xdr:spPr>
        <a:xfrm>
          <a:off x="15069820" y="18023205"/>
          <a:ext cx="81788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12065</xdr:rowOff>
    </xdr:from>
    <xdr:to xmlns:xdr="http://schemas.openxmlformats.org/drawingml/2006/spreadsheetDrawing">
      <xdr:col>76</xdr:col>
      <xdr:colOff>165100</xdr:colOff>
      <xdr:row>107</xdr:row>
      <xdr:rowOff>113665</xdr:rowOff>
    </xdr:to>
    <xdr:sp macro="" textlink="">
      <xdr:nvSpPr>
        <xdr:cNvPr id="785" name="楕円 784"/>
        <xdr:cNvSpPr/>
      </xdr:nvSpPr>
      <xdr:spPr>
        <a:xfrm>
          <a:off x="14155420" y="180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20955</xdr:rowOff>
    </xdr:from>
    <xdr:to xmlns:xdr="http://schemas.openxmlformats.org/drawingml/2006/spreadsheetDrawing">
      <xdr:col>81</xdr:col>
      <xdr:colOff>50800</xdr:colOff>
      <xdr:row>107</xdr:row>
      <xdr:rowOff>63500</xdr:rowOff>
    </xdr:to>
    <xdr:cxnSp macro="">
      <xdr:nvCxnSpPr>
        <xdr:cNvPr id="786" name="直線コネクタ 785"/>
        <xdr:cNvCxnSpPr/>
      </xdr:nvCxnSpPr>
      <xdr:spPr>
        <a:xfrm flipV="1">
          <a:off x="14206220" y="18023205"/>
          <a:ext cx="8636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149225</xdr:rowOff>
    </xdr:from>
    <xdr:to xmlns:xdr="http://schemas.openxmlformats.org/drawingml/2006/spreadsheetDrawing">
      <xdr:col>72</xdr:col>
      <xdr:colOff>38100</xdr:colOff>
      <xdr:row>107</xdr:row>
      <xdr:rowOff>79375</xdr:rowOff>
    </xdr:to>
    <xdr:sp macro="" textlink="">
      <xdr:nvSpPr>
        <xdr:cNvPr id="787" name="楕円 786"/>
        <xdr:cNvSpPr/>
      </xdr:nvSpPr>
      <xdr:spPr>
        <a:xfrm>
          <a:off x="13291820" y="179800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29210</xdr:rowOff>
    </xdr:from>
    <xdr:to xmlns:xdr="http://schemas.openxmlformats.org/drawingml/2006/spreadsheetDrawing">
      <xdr:col>76</xdr:col>
      <xdr:colOff>114300</xdr:colOff>
      <xdr:row>107</xdr:row>
      <xdr:rowOff>63500</xdr:rowOff>
    </xdr:to>
    <xdr:cxnSp macro="">
      <xdr:nvCxnSpPr>
        <xdr:cNvPr id="788" name="直線コネクタ 787"/>
        <xdr:cNvCxnSpPr/>
      </xdr:nvCxnSpPr>
      <xdr:spPr>
        <a:xfrm>
          <a:off x="13342620" y="18031460"/>
          <a:ext cx="8636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151130</xdr:rowOff>
    </xdr:from>
    <xdr:to xmlns:xdr="http://schemas.openxmlformats.org/drawingml/2006/spreadsheetDrawing">
      <xdr:col>67</xdr:col>
      <xdr:colOff>101600</xdr:colOff>
      <xdr:row>107</xdr:row>
      <xdr:rowOff>81280</xdr:rowOff>
    </xdr:to>
    <xdr:sp macro="" textlink="">
      <xdr:nvSpPr>
        <xdr:cNvPr id="789" name="楕円 788"/>
        <xdr:cNvSpPr/>
      </xdr:nvSpPr>
      <xdr:spPr>
        <a:xfrm>
          <a:off x="1242314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29210</xdr:rowOff>
    </xdr:from>
    <xdr:to xmlns:xdr="http://schemas.openxmlformats.org/drawingml/2006/spreadsheetDrawing">
      <xdr:col>71</xdr:col>
      <xdr:colOff>177800</xdr:colOff>
      <xdr:row>107</xdr:row>
      <xdr:rowOff>30480</xdr:rowOff>
    </xdr:to>
    <xdr:cxnSp macro="">
      <xdr:nvCxnSpPr>
        <xdr:cNvPr id="790" name="直線コネクタ 789"/>
        <xdr:cNvCxnSpPr/>
      </xdr:nvCxnSpPr>
      <xdr:spPr>
        <a:xfrm flipV="1">
          <a:off x="12473940" y="1803146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130175</xdr:rowOff>
    </xdr:from>
    <xdr:ext cx="405130" cy="259080"/>
    <xdr:sp macro="" textlink="">
      <xdr:nvSpPr>
        <xdr:cNvPr id="791" name="n_1aveValue【庁舎】&#10;有形固定資産減価償却率"/>
        <xdr:cNvSpPr txBox="1"/>
      </xdr:nvSpPr>
      <xdr:spPr>
        <a:xfrm>
          <a:off x="14859635" y="17275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8255</xdr:rowOff>
    </xdr:from>
    <xdr:ext cx="404495" cy="258445"/>
    <xdr:sp macro="" textlink="">
      <xdr:nvSpPr>
        <xdr:cNvPr id="792" name="n_2aveValue【庁舎】&#10;有形固定資産減価償却率"/>
        <xdr:cNvSpPr txBox="1"/>
      </xdr:nvSpPr>
      <xdr:spPr>
        <a:xfrm>
          <a:off x="14008735" y="173247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104140</xdr:rowOff>
    </xdr:from>
    <xdr:ext cx="404495" cy="259080"/>
    <xdr:sp macro="" textlink="">
      <xdr:nvSpPr>
        <xdr:cNvPr id="793" name="n_3aveValue【庁舎】&#10;有形固定資産減価償却率"/>
        <xdr:cNvSpPr txBox="1"/>
      </xdr:nvSpPr>
      <xdr:spPr>
        <a:xfrm>
          <a:off x="13145135" y="174205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137160</xdr:rowOff>
    </xdr:from>
    <xdr:ext cx="405130" cy="259080"/>
    <xdr:sp macro="" textlink="">
      <xdr:nvSpPr>
        <xdr:cNvPr id="794" name="n_4aveValue【庁舎】&#10;有形固定資産減価償却率"/>
        <xdr:cNvSpPr txBox="1"/>
      </xdr:nvSpPr>
      <xdr:spPr>
        <a:xfrm>
          <a:off x="12276455" y="17453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63500</xdr:rowOff>
    </xdr:from>
    <xdr:ext cx="405130" cy="258445"/>
    <xdr:sp macro="" textlink="">
      <xdr:nvSpPr>
        <xdr:cNvPr id="795" name="n_1mainValue【庁舎】&#10;有形固定資産減価償却率"/>
        <xdr:cNvSpPr txBox="1"/>
      </xdr:nvSpPr>
      <xdr:spPr>
        <a:xfrm>
          <a:off x="14859635" y="180657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104775</xdr:rowOff>
    </xdr:from>
    <xdr:ext cx="404495" cy="259080"/>
    <xdr:sp macro="" textlink="">
      <xdr:nvSpPr>
        <xdr:cNvPr id="796" name="n_2mainValue【庁舎】&#10;有形固定資産減価償却率"/>
        <xdr:cNvSpPr txBox="1"/>
      </xdr:nvSpPr>
      <xdr:spPr>
        <a:xfrm>
          <a:off x="14008735" y="181070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70485</xdr:rowOff>
    </xdr:from>
    <xdr:ext cx="404495" cy="259080"/>
    <xdr:sp macro="" textlink="">
      <xdr:nvSpPr>
        <xdr:cNvPr id="797" name="n_3mainValue【庁舎】&#10;有形固定資産減価償却率"/>
        <xdr:cNvSpPr txBox="1"/>
      </xdr:nvSpPr>
      <xdr:spPr>
        <a:xfrm>
          <a:off x="13145135" y="180727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72390</xdr:rowOff>
    </xdr:from>
    <xdr:ext cx="405130" cy="259080"/>
    <xdr:sp macro="" textlink="">
      <xdr:nvSpPr>
        <xdr:cNvPr id="798" name="n_4mainValue【庁舎】&#10;有形固定資産減価償却率"/>
        <xdr:cNvSpPr txBox="1"/>
      </xdr:nvSpPr>
      <xdr:spPr>
        <a:xfrm>
          <a:off x="12276455" y="18074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9" name="正方形/長方形 798"/>
        <xdr:cNvSpPr/>
      </xdr:nvSpPr>
      <xdr:spPr>
        <a:xfrm>
          <a:off x="17800320" y="152781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0" name="正方形/長方形 799"/>
        <xdr:cNvSpPr/>
      </xdr:nvSpPr>
      <xdr:spPr>
        <a:xfrm>
          <a:off x="17927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1" name="正方形/長方形 800"/>
        <xdr:cNvSpPr/>
      </xdr:nvSpPr>
      <xdr:spPr>
        <a:xfrm>
          <a:off x="17927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2" name="正方形/長方形 801"/>
        <xdr:cNvSpPr/>
      </xdr:nvSpPr>
      <xdr:spPr>
        <a:xfrm>
          <a:off x="1891284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3" name="正方形/長方形 802"/>
        <xdr:cNvSpPr/>
      </xdr:nvSpPr>
      <xdr:spPr>
        <a:xfrm>
          <a:off x="1891284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4" name="正方形/長方形 803"/>
        <xdr:cNvSpPr/>
      </xdr:nvSpPr>
      <xdr:spPr>
        <a:xfrm>
          <a:off x="2002536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5" name="正方形/長方形 804"/>
        <xdr:cNvSpPr/>
      </xdr:nvSpPr>
      <xdr:spPr>
        <a:xfrm>
          <a:off x="2002536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6" name="正方形/長方形 805"/>
        <xdr:cNvSpPr/>
      </xdr:nvSpPr>
      <xdr:spPr>
        <a:xfrm>
          <a:off x="17800320" y="164211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807" name="テキスト ボックス 806"/>
        <xdr:cNvSpPr txBox="1"/>
      </xdr:nvSpPr>
      <xdr:spPr>
        <a:xfrm>
          <a:off x="17767300" y="162306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8" name="直線コネクタ 807"/>
        <xdr:cNvCxnSpPr/>
      </xdr:nvCxnSpPr>
      <xdr:spPr>
        <a:xfrm>
          <a:off x="17800320" y="18707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9" name="直線コネクタ 808"/>
        <xdr:cNvCxnSpPr/>
      </xdr:nvCxnSpPr>
      <xdr:spPr>
        <a:xfrm>
          <a:off x="17800320" y="1832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7360" cy="259080"/>
    <xdr:sp macro="" textlink="">
      <xdr:nvSpPr>
        <xdr:cNvPr id="810" name="テキスト ボックス 809"/>
        <xdr:cNvSpPr txBox="1"/>
      </xdr:nvSpPr>
      <xdr:spPr>
        <a:xfrm>
          <a:off x="17348200" y="18183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11" name="直線コネクタ 810"/>
        <xdr:cNvCxnSpPr/>
      </xdr:nvCxnSpPr>
      <xdr:spPr>
        <a:xfrm>
          <a:off x="17800320" y="1794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7360" cy="258445"/>
    <xdr:sp macro="" textlink="">
      <xdr:nvSpPr>
        <xdr:cNvPr id="812" name="テキスト ボックス 811"/>
        <xdr:cNvSpPr txBox="1"/>
      </xdr:nvSpPr>
      <xdr:spPr>
        <a:xfrm>
          <a:off x="17348200" y="178028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3" name="直線コネクタ 812"/>
        <xdr:cNvCxnSpPr/>
      </xdr:nvCxnSpPr>
      <xdr:spPr>
        <a:xfrm>
          <a:off x="17800320" y="1756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7360" cy="259080"/>
    <xdr:sp macro="" textlink="">
      <xdr:nvSpPr>
        <xdr:cNvPr id="814" name="テキスト ボックス 813"/>
        <xdr:cNvSpPr txBox="1"/>
      </xdr:nvSpPr>
      <xdr:spPr>
        <a:xfrm>
          <a:off x="17348200" y="17421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5" name="直線コネクタ 814"/>
        <xdr:cNvCxnSpPr/>
      </xdr:nvCxnSpPr>
      <xdr:spPr>
        <a:xfrm>
          <a:off x="17800320" y="1718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7360" cy="259080"/>
    <xdr:sp macro="" textlink="">
      <xdr:nvSpPr>
        <xdr:cNvPr id="816" name="テキスト ボックス 815"/>
        <xdr:cNvSpPr txBox="1"/>
      </xdr:nvSpPr>
      <xdr:spPr>
        <a:xfrm>
          <a:off x="17348200" y="17040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7" name="直線コネクタ 816"/>
        <xdr:cNvCxnSpPr/>
      </xdr:nvCxnSpPr>
      <xdr:spPr>
        <a:xfrm>
          <a:off x="17800320" y="1680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99</xdr:row>
      <xdr:rowOff>29210</xdr:rowOff>
    </xdr:from>
    <xdr:ext cx="531495" cy="258445"/>
    <xdr:sp macro="" textlink="">
      <xdr:nvSpPr>
        <xdr:cNvPr id="818" name="テキスト ボックス 817"/>
        <xdr:cNvSpPr txBox="1"/>
      </xdr:nvSpPr>
      <xdr:spPr>
        <a:xfrm>
          <a:off x="17284065" y="166598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9" name="直線コネクタ 818"/>
        <xdr:cNvCxnSpPr/>
      </xdr:nvCxnSpPr>
      <xdr:spPr>
        <a:xfrm>
          <a:off x="17800320" y="16421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96</xdr:row>
      <xdr:rowOff>162560</xdr:rowOff>
    </xdr:from>
    <xdr:ext cx="531495" cy="259080"/>
    <xdr:sp macro="" textlink="">
      <xdr:nvSpPr>
        <xdr:cNvPr id="820" name="テキスト ボックス 819"/>
        <xdr:cNvSpPr txBox="1"/>
      </xdr:nvSpPr>
      <xdr:spPr>
        <a:xfrm>
          <a:off x="17284065" y="16278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1" name="【庁舎】&#10;一人当たり面積グラフ枠"/>
        <xdr:cNvSpPr/>
      </xdr:nvSpPr>
      <xdr:spPr>
        <a:xfrm>
          <a:off x="17800320" y="164211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119380</xdr:rowOff>
    </xdr:from>
    <xdr:to xmlns:xdr="http://schemas.openxmlformats.org/drawingml/2006/spreadsheetDrawing">
      <xdr:col>116</xdr:col>
      <xdr:colOff>62865</xdr:colOff>
      <xdr:row>108</xdr:row>
      <xdr:rowOff>127000</xdr:rowOff>
    </xdr:to>
    <xdr:cxnSp macro="">
      <xdr:nvCxnSpPr>
        <xdr:cNvPr id="822" name="直線コネクタ 821"/>
        <xdr:cNvCxnSpPr/>
      </xdr:nvCxnSpPr>
      <xdr:spPr>
        <a:xfrm flipV="1">
          <a:off x="21571585" y="1692148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130810</xdr:rowOff>
    </xdr:from>
    <xdr:ext cx="469900" cy="259080"/>
    <xdr:sp macro="" textlink="">
      <xdr:nvSpPr>
        <xdr:cNvPr id="823" name="【庁舎】&#10;一人当たり面積最小値テキスト"/>
        <xdr:cNvSpPr txBox="1"/>
      </xdr:nvSpPr>
      <xdr:spPr>
        <a:xfrm>
          <a:off x="21610320" y="18304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127000</xdr:rowOff>
    </xdr:from>
    <xdr:to xmlns:xdr="http://schemas.openxmlformats.org/drawingml/2006/spreadsheetDrawing">
      <xdr:col>116</xdr:col>
      <xdr:colOff>152400</xdr:colOff>
      <xdr:row>108</xdr:row>
      <xdr:rowOff>127000</xdr:rowOff>
    </xdr:to>
    <xdr:cxnSp macro="">
      <xdr:nvCxnSpPr>
        <xdr:cNvPr id="824" name="直線コネクタ 823"/>
        <xdr:cNvCxnSpPr/>
      </xdr:nvCxnSpPr>
      <xdr:spPr>
        <a:xfrm>
          <a:off x="21488400" y="183007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66040</xdr:rowOff>
    </xdr:from>
    <xdr:ext cx="534670" cy="258445"/>
    <xdr:sp macro="" textlink="">
      <xdr:nvSpPr>
        <xdr:cNvPr id="825" name="【庁舎】&#10;一人当たり面積最大値テキスト"/>
        <xdr:cNvSpPr txBox="1"/>
      </xdr:nvSpPr>
      <xdr:spPr>
        <a:xfrm>
          <a:off x="21610320" y="166966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119380</xdr:rowOff>
    </xdr:from>
    <xdr:to xmlns:xdr="http://schemas.openxmlformats.org/drawingml/2006/spreadsheetDrawing">
      <xdr:col>116</xdr:col>
      <xdr:colOff>152400</xdr:colOff>
      <xdr:row>100</xdr:row>
      <xdr:rowOff>119380</xdr:rowOff>
    </xdr:to>
    <xdr:cxnSp macro="">
      <xdr:nvCxnSpPr>
        <xdr:cNvPr id="826" name="直線コネクタ 825"/>
        <xdr:cNvCxnSpPr/>
      </xdr:nvCxnSpPr>
      <xdr:spPr>
        <a:xfrm>
          <a:off x="21488400" y="169214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165100</xdr:rowOff>
    </xdr:from>
    <xdr:ext cx="469900" cy="259080"/>
    <xdr:sp macro="" textlink="">
      <xdr:nvSpPr>
        <xdr:cNvPr id="827" name="【庁舎】&#10;一人当たり面積平均値テキスト"/>
        <xdr:cNvSpPr txBox="1"/>
      </xdr:nvSpPr>
      <xdr:spPr>
        <a:xfrm>
          <a:off x="21610320" y="179959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142240</xdr:rowOff>
    </xdr:from>
    <xdr:to xmlns:xdr="http://schemas.openxmlformats.org/drawingml/2006/spreadsheetDrawing">
      <xdr:col>116</xdr:col>
      <xdr:colOff>114300</xdr:colOff>
      <xdr:row>108</xdr:row>
      <xdr:rowOff>72390</xdr:rowOff>
    </xdr:to>
    <xdr:sp macro="" textlink="">
      <xdr:nvSpPr>
        <xdr:cNvPr id="828" name="フローチャート: 判断 827"/>
        <xdr:cNvSpPr/>
      </xdr:nvSpPr>
      <xdr:spPr>
        <a:xfrm>
          <a:off x="21521420" y="181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145415</xdr:rowOff>
    </xdr:from>
    <xdr:to xmlns:xdr="http://schemas.openxmlformats.org/drawingml/2006/spreadsheetDrawing">
      <xdr:col>112</xdr:col>
      <xdr:colOff>38100</xdr:colOff>
      <xdr:row>108</xdr:row>
      <xdr:rowOff>75565</xdr:rowOff>
    </xdr:to>
    <xdr:sp macro="" textlink="">
      <xdr:nvSpPr>
        <xdr:cNvPr id="829" name="フローチャート: 判断 828"/>
        <xdr:cNvSpPr/>
      </xdr:nvSpPr>
      <xdr:spPr>
        <a:xfrm>
          <a:off x="20708620" y="181476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151765</xdr:rowOff>
    </xdr:from>
    <xdr:to xmlns:xdr="http://schemas.openxmlformats.org/drawingml/2006/spreadsheetDrawing">
      <xdr:col>107</xdr:col>
      <xdr:colOff>101600</xdr:colOff>
      <xdr:row>108</xdr:row>
      <xdr:rowOff>81915</xdr:rowOff>
    </xdr:to>
    <xdr:sp macro="" textlink="">
      <xdr:nvSpPr>
        <xdr:cNvPr id="830" name="フローチャート: 判断 829"/>
        <xdr:cNvSpPr/>
      </xdr:nvSpPr>
      <xdr:spPr>
        <a:xfrm>
          <a:off x="19839940" y="181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156210</xdr:rowOff>
    </xdr:from>
    <xdr:to xmlns:xdr="http://schemas.openxmlformats.org/drawingml/2006/spreadsheetDrawing">
      <xdr:col>102</xdr:col>
      <xdr:colOff>165100</xdr:colOff>
      <xdr:row>108</xdr:row>
      <xdr:rowOff>86360</xdr:rowOff>
    </xdr:to>
    <xdr:sp macro="" textlink="">
      <xdr:nvSpPr>
        <xdr:cNvPr id="831" name="フローチャート: 判断 830"/>
        <xdr:cNvSpPr/>
      </xdr:nvSpPr>
      <xdr:spPr>
        <a:xfrm>
          <a:off x="18976340" y="1815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158750</xdr:rowOff>
    </xdr:from>
    <xdr:to xmlns:xdr="http://schemas.openxmlformats.org/drawingml/2006/spreadsheetDrawing">
      <xdr:col>98</xdr:col>
      <xdr:colOff>38100</xdr:colOff>
      <xdr:row>108</xdr:row>
      <xdr:rowOff>88900</xdr:rowOff>
    </xdr:to>
    <xdr:sp macro="" textlink="">
      <xdr:nvSpPr>
        <xdr:cNvPr id="832" name="フローチャート: 判断 831"/>
        <xdr:cNvSpPr/>
      </xdr:nvSpPr>
      <xdr:spPr>
        <a:xfrm>
          <a:off x="18112740" y="181610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1365" cy="259080"/>
    <xdr:sp macro="" textlink="">
      <xdr:nvSpPr>
        <xdr:cNvPr id="833" name="テキスト ボックス 832"/>
        <xdr:cNvSpPr txBox="1"/>
      </xdr:nvSpPr>
      <xdr:spPr>
        <a:xfrm>
          <a:off x="213868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4" name="テキスト ボックス 833"/>
        <xdr:cNvSpPr txBox="1"/>
      </xdr:nvSpPr>
      <xdr:spPr>
        <a:xfrm>
          <a:off x="205740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835" name="テキスト ボックス 834"/>
        <xdr:cNvSpPr txBox="1"/>
      </xdr:nvSpPr>
      <xdr:spPr>
        <a:xfrm>
          <a:off x="1970532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6" name="テキスト ボックス 835"/>
        <xdr:cNvSpPr txBox="1"/>
      </xdr:nvSpPr>
      <xdr:spPr>
        <a:xfrm>
          <a:off x="1884172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7" name="テキスト ボックス 836"/>
        <xdr:cNvSpPr txBox="1"/>
      </xdr:nvSpPr>
      <xdr:spPr>
        <a:xfrm>
          <a:off x="1797812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13970</xdr:rowOff>
    </xdr:from>
    <xdr:to xmlns:xdr="http://schemas.openxmlformats.org/drawingml/2006/spreadsheetDrawing">
      <xdr:col>116</xdr:col>
      <xdr:colOff>114300</xdr:colOff>
      <xdr:row>108</xdr:row>
      <xdr:rowOff>115570</xdr:rowOff>
    </xdr:to>
    <xdr:sp macro="" textlink="">
      <xdr:nvSpPr>
        <xdr:cNvPr id="838" name="楕円 837"/>
        <xdr:cNvSpPr/>
      </xdr:nvSpPr>
      <xdr:spPr>
        <a:xfrm>
          <a:off x="2152142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120650</xdr:rowOff>
    </xdr:from>
    <xdr:ext cx="469900" cy="258445"/>
    <xdr:sp macro="" textlink="">
      <xdr:nvSpPr>
        <xdr:cNvPr id="839" name="【庁舎】&#10;一人当たり面積該当値テキスト"/>
        <xdr:cNvSpPr txBox="1"/>
      </xdr:nvSpPr>
      <xdr:spPr>
        <a:xfrm>
          <a:off x="21610320" y="181229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15875</xdr:rowOff>
    </xdr:from>
    <xdr:to xmlns:xdr="http://schemas.openxmlformats.org/drawingml/2006/spreadsheetDrawing">
      <xdr:col>112</xdr:col>
      <xdr:colOff>38100</xdr:colOff>
      <xdr:row>108</xdr:row>
      <xdr:rowOff>117475</xdr:rowOff>
    </xdr:to>
    <xdr:sp macro="" textlink="">
      <xdr:nvSpPr>
        <xdr:cNvPr id="840" name="楕円 839"/>
        <xdr:cNvSpPr/>
      </xdr:nvSpPr>
      <xdr:spPr>
        <a:xfrm>
          <a:off x="20708620" y="181895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64770</xdr:rowOff>
    </xdr:from>
    <xdr:to xmlns:xdr="http://schemas.openxmlformats.org/drawingml/2006/spreadsheetDrawing">
      <xdr:col>116</xdr:col>
      <xdr:colOff>63500</xdr:colOff>
      <xdr:row>108</xdr:row>
      <xdr:rowOff>66675</xdr:rowOff>
    </xdr:to>
    <xdr:cxnSp macro="">
      <xdr:nvCxnSpPr>
        <xdr:cNvPr id="841" name="直線コネクタ 840"/>
        <xdr:cNvCxnSpPr/>
      </xdr:nvCxnSpPr>
      <xdr:spPr>
        <a:xfrm flipV="1">
          <a:off x="20759420" y="1823847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108</xdr:row>
      <xdr:rowOff>17780</xdr:rowOff>
    </xdr:from>
    <xdr:to xmlns:xdr="http://schemas.openxmlformats.org/drawingml/2006/spreadsheetDrawing">
      <xdr:col>107</xdr:col>
      <xdr:colOff>101600</xdr:colOff>
      <xdr:row>108</xdr:row>
      <xdr:rowOff>118745</xdr:rowOff>
    </xdr:to>
    <xdr:sp macro="" textlink="">
      <xdr:nvSpPr>
        <xdr:cNvPr id="842" name="楕円 841"/>
        <xdr:cNvSpPr/>
      </xdr:nvSpPr>
      <xdr:spPr>
        <a:xfrm>
          <a:off x="19839940" y="18191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66675</xdr:rowOff>
    </xdr:from>
    <xdr:to xmlns:xdr="http://schemas.openxmlformats.org/drawingml/2006/spreadsheetDrawing">
      <xdr:col>111</xdr:col>
      <xdr:colOff>177800</xdr:colOff>
      <xdr:row>108</xdr:row>
      <xdr:rowOff>67945</xdr:rowOff>
    </xdr:to>
    <xdr:cxnSp macro="">
      <xdr:nvCxnSpPr>
        <xdr:cNvPr id="843" name="直線コネクタ 842"/>
        <xdr:cNvCxnSpPr/>
      </xdr:nvCxnSpPr>
      <xdr:spPr>
        <a:xfrm flipV="1">
          <a:off x="19890740" y="18240375"/>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108</xdr:row>
      <xdr:rowOff>18415</xdr:rowOff>
    </xdr:from>
    <xdr:to xmlns:xdr="http://schemas.openxmlformats.org/drawingml/2006/spreadsheetDrawing">
      <xdr:col>102</xdr:col>
      <xdr:colOff>165100</xdr:colOff>
      <xdr:row>108</xdr:row>
      <xdr:rowOff>120650</xdr:rowOff>
    </xdr:to>
    <xdr:sp macro="" textlink="">
      <xdr:nvSpPr>
        <xdr:cNvPr id="844" name="楕円 843"/>
        <xdr:cNvSpPr/>
      </xdr:nvSpPr>
      <xdr:spPr>
        <a:xfrm>
          <a:off x="18976340" y="181921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67945</xdr:rowOff>
    </xdr:from>
    <xdr:to xmlns:xdr="http://schemas.openxmlformats.org/drawingml/2006/spreadsheetDrawing">
      <xdr:col>107</xdr:col>
      <xdr:colOff>50800</xdr:colOff>
      <xdr:row>108</xdr:row>
      <xdr:rowOff>69215</xdr:rowOff>
    </xdr:to>
    <xdr:cxnSp macro="">
      <xdr:nvCxnSpPr>
        <xdr:cNvPr id="845" name="直線コネクタ 844"/>
        <xdr:cNvCxnSpPr/>
      </xdr:nvCxnSpPr>
      <xdr:spPr>
        <a:xfrm flipV="1">
          <a:off x="19027140" y="1824164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19050</xdr:rowOff>
    </xdr:from>
    <xdr:to xmlns:xdr="http://schemas.openxmlformats.org/drawingml/2006/spreadsheetDrawing">
      <xdr:col>98</xdr:col>
      <xdr:colOff>38100</xdr:colOff>
      <xdr:row>108</xdr:row>
      <xdr:rowOff>120650</xdr:rowOff>
    </xdr:to>
    <xdr:sp macro="" textlink="">
      <xdr:nvSpPr>
        <xdr:cNvPr id="846" name="楕円 845"/>
        <xdr:cNvSpPr/>
      </xdr:nvSpPr>
      <xdr:spPr>
        <a:xfrm>
          <a:off x="18112740" y="181927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69215</xdr:rowOff>
    </xdr:from>
    <xdr:to xmlns:xdr="http://schemas.openxmlformats.org/drawingml/2006/spreadsheetDrawing">
      <xdr:col>102</xdr:col>
      <xdr:colOff>114300</xdr:colOff>
      <xdr:row>108</xdr:row>
      <xdr:rowOff>69850</xdr:rowOff>
    </xdr:to>
    <xdr:cxnSp macro="">
      <xdr:nvCxnSpPr>
        <xdr:cNvPr id="847" name="直線コネクタ 846"/>
        <xdr:cNvCxnSpPr/>
      </xdr:nvCxnSpPr>
      <xdr:spPr>
        <a:xfrm flipV="1">
          <a:off x="18163540" y="1824291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92075</xdr:rowOff>
    </xdr:from>
    <xdr:ext cx="469900" cy="259080"/>
    <xdr:sp macro="" textlink="">
      <xdr:nvSpPr>
        <xdr:cNvPr id="848" name="n_1aveValue【庁舎】&#10;一人当たり面積"/>
        <xdr:cNvSpPr txBox="1"/>
      </xdr:nvSpPr>
      <xdr:spPr>
        <a:xfrm>
          <a:off x="20516850" y="17922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98425</xdr:rowOff>
    </xdr:from>
    <xdr:ext cx="469265" cy="258445"/>
    <xdr:sp macro="" textlink="">
      <xdr:nvSpPr>
        <xdr:cNvPr id="849" name="n_2aveValue【庁舎】&#10;一人当たり面積"/>
        <xdr:cNvSpPr txBox="1"/>
      </xdr:nvSpPr>
      <xdr:spPr>
        <a:xfrm>
          <a:off x="19660870" y="179292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102870</xdr:rowOff>
    </xdr:from>
    <xdr:ext cx="469265" cy="259080"/>
    <xdr:sp macro="" textlink="">
      <xdr:nvSpPr>
        <xdr:cNvPr id="850" name="n_3aveValue【庁舎】&#10;一人当たり面積"/>
        <xdr:cNvSpPr txBox="1"/>
      </xdr:nvSpPr>
      <xdr:spPr>
        <a:xfrm>
          <a:off x="18797270" y="17933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105410</xdr:rowOff>
    </xdr:from>
    <xdr:ext cx="469900" cy="259080"/>
    <xdr:sp macro="" textlink="">
      <xdr:nvSpPr>
        <xdr:cNvPr id="851" name="n_4aveValue【庁舎】&#10;一人当たり面積"/>
        <xdr:cNvSpPr txBox="1"/>
      </xdr:nvSpPr>
      <xdr:spPr>
        <a:xfrm>
          <a:off x="17933670" y="1793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109220</xdr:rowOff>
    </xdr:from>
    <xdr:ext cx="469900" cy="258445"/>
    <xdr:sp macro="" textlink="">
      <xdr:nvSpPr>
        <xdr:cNvPr id="852" name="n_1mainValue【庁舎】&#10;一人当たり面積"/>
        <xdr:cNvSpPr txBox="1"/>
      </xdr:nvSpPr>
      <xdr:spPr>
        <a:xfrm>
          <a:off x="20516850" y="182829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109855</xdr:rowOff>
    </xdr:from>
    <xdr:ext cx="469265" cy="258445"/>
    <xdr:sp macro="" textlink="">
      <xdr:nvSpPr>
        <xdr:cNvPr id="853" name="n_2mainValue【庁舎】&#10;一人当たり面積"/>
        <xdr:cNvSpPr txBox="1"/>
      </xdr:nvSpPr>
      <xdr:spPr>
        <a:xfrm>
          <a:off x="19660870" y="182835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111125</xdr:rowOff>
    </xdr:from>
    <xdr:ext cx="469265" cy="258445"/>
    <xdr:sp macro="" textlink="">
      <xdr:nvSpPr>
        <xdr:cNvPr id="854" name="n_3mainValue【庁舎】&#10;一人当たり面積"/>
        <xdr:cNvSpPr txBox="1"/>
      </xdr:nvSpPr>
      <xdr:spPr>
        <a:xfrm>
          <a:off x="18797270" y="182848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111760</xdr:rowOff>
    </xdr:from>
    <xdr:ext cx="469900" cy="258445"/>
    <xdr:sp macro="" textlink="">
      <xdr:nvSpPr>
        <xdr:cNvPr id="855" name="n_4mainValue【庁舎】&#10;一人当たり面積"/>
        <xdr:cNvSpPr txBox="1"/>
      </xdr:nvSpPr>
      <xdr:spPr>
        <a:xfrm>
          <a:off x="17933670" y="182854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6" name="正方形/長方形 855"/>
        <xdr:cNvSpPr/>
      </xdr:nvSpPr>
      <xdr:spPr>
        <a:xfrm>
          <a:off x="741680" y="190881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7" name="正方形/長方形 856"/>
        <xdr:cNvSpPr/>
      </xdr:nvSpPr>
      <xdr:spPr>
        <a:xfrm>
          <a:off x="741680" y="19151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8" name="テキスト ボックス 857"/>
        <xdr:cNvSpPr txBox="1"/>
      </xdr:nvSpPr>
      <xdr:spPr>
        <a:xfrm>
          <a:off x="817880" y="194056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ほとんどの類型において、有形固定資産減価償却率は類似団体平均を上回っている状況である。</a:t>
          </a:r>
          <a:endParaRPr lang="ja-JP" altLang="ja-JP" sz="1400">
            <a:effectLst/>
          </a:endParaRPr>
        </a:p>
        <a:p>
          <a:r>
            <a:rPr kumimoji="1" lang="ja-JP" altLang="ja-JP" sz="1100">
              <a:solidFill>
                <a:schemeClr val="dk1"/>
              </a:solidFill>
              <a:effectLst/>
              <a:latin typeface="+mn-lt"/>
              <a:ea typeface="+mn-ea"/>
              <a:cs typeface="+mn-cs"/>
            </a:rPr>
            <a:t>　特に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が全国平均・高知県平均・類似団体平均を大きく上回っている状況である。これについては、庁舎及び老人福祉センター等が築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年を超えているのが要因であり、結果として比較的高い水準にある。</a:t>
          </a:r>
          <a:endParaRPr lang="ja-JP" altLang="ja-JP" sz="1400">
            <a:effectLst/>
          </a:endParaRPr>
        </a:p>
        <a:p>
          <a:r>
            <a:rPr kumimoji="1" lang="ja-JP" altLang="ja-JP" sz="1100">
              <a:solidFill>
                <a:schemeClr val="dk1"/>
              </a:solidFill>
              <a:effectLst/>
              <a:latin typeface="+mn-lt"/>
              <a:ea typeface="+mn-ea"/>
              <a:cs typeface="+mn-cs"/>
            </a:rPr>
            <a:t>　全国平均・類似団体平均と比べ特に低くなっている消防施設については、平成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年度に消防屯所の建替え、令和４年度に防災行政無線更新を行っており、有形固定資産原価償却率が低くなっている。</a:t>
          </a:r>
          <a:endParaRPr lang="ja-JP" altLang="ja-JP" sz="1400">
            <a:effectLst/>
          </a:endParaRPr>
        </a:p>
        <a:p>
          <a:r>
            <a:rPr kumimoji="1" lang="ja-JP" altLang="ja-JP" sz="1100">
              <a:solidFill>
                <a:schemeClr val="dk1"/>
              </a:solidFill>
              <a:effectLst/>
              <a:latin typeface="+mn-lt"/>
              <a:ea typeface="+mn-ea"/>
              <a:cs typeface="+mn-cs"/>
            </a:rPr>
            <a:t>　上記で挙げた施設以外の施設についても、引き続き公共施設等総合管理計画に基づいた長寿命化対策や施設の集約化・複合化を検討し、適切な施設管理に努める必要がある。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9615" y="411480"/>
          <a:ext cx="1281620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375880" y="398780"/>
          <a:ext cx="396684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401280" y="424180"/>
          <a:ext cx="392239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426680" y="449580"/>
          <a:ext cx="386334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557115" y="398780"/>
          <a:ext cx="2683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582515" y="424180"/>
          <a:ext cx="2639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607915" y="449580"/>
          <a:ext cx="2581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31215" y="1179830"/>
          <a:ext cx="974153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60120" y="1211580"/>
          <a:ext cx="1410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305050" y="1211580"/>
          <a:ext cx="128143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2,472
2,453
6.53
4,055,520
3,969,402
49,377
1,556,385
3,784,324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51885" y="1211580"/>
          <a:ext cx="1537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89220" y="1230630"/>
          <a:ext cx="20510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240270" y="1230630"/>
          <a:ext cx="128143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85200" y="1230630"/>
          <a:ext cx="64071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89220" y="2049780"/>
          <a:ext cx="20510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303770" y="2049780"/>
          <a:ext cx="345948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815955" y="1179830"/>
          <a:ext cx="144843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1052810" y="124333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1052810" y="15062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1052810" y="1828800"/>
          <a:ext cx="128143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892155" y="1332230"/>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974705"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892155" y="180340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974705"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892155" y="217678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927080" y="12814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927080" y="15405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0625" cy="259080"/>
    <xdr:sp macro="" textlink="">
      <xdr:nvSpPr>
        <xdr:cNvPr id="29" name="テキスト ボックス 28"/>
        <xdr:cNvSpPr txBox="1"/>
      </xdr:nvSpPr>
      <xdr:spPr>
        <a:xfrm>
          <a:off x="767715" y="294513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180" cy="259080"/>
    <xdr:sp macro="" textlink="">
      <xdr:nvSpPr>
        <xdr:cNvPr id="30" name="テキスト ボックス 29"/>
        <xdr:cNvSpPr txBox="1"/>
      </xdr:nvSpPr>
      <xdr:spPr>
        <a:xfrm>
          <a:off x="767715" y="3191510"/>
          <a:ext cx="5758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4900" cy="258445"/>
    <xdr:sp macro="" textlink="">
      <xdr:nvSpPr>
        <xdr:cNvPr id="31" name="テキスト ボックス 30"/>
        <xdr:cNvSpPr txBox="1"/>
      </xdr:nvSpPr>
      <xdr:spPr>
        <a:xfrm>
          <a:off x="767715" y="3441700"/>
          <a:ext cx="8724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0745" cy="259080"/>
    <xdr:sp macro="" textlink="">
      <xdr:nvSpPr>
        <xdr:cNvPr id="32" name="テキスト ボックス 31"/>
        <xdr:cNvSpPr txBox="1"/>
      </xdr:nvSpPr>
      <xdr:spPr>
        <a:xfrm>
          <a:off x="767715" y="368808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5780" cy="259080"/>
    <xdr:sp macro="" textlink="">
      <xdr:nvSpPr>
        <xdr:cNvPr id="33" name="テキスト ボックス 32"/>
        <xdr:cNvSpPr txBox="1"/>
      </xdr:nvSpPr>
      <xdr:spPr>
        <a:xfrm>
          <a:off x="767715" y="3938270"/>
          <a:ext cx="814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190" cy="424815"/>
    <xdr:sp macro="" textlink="">
      <xdr:nvSpPr>
        <xdr:cNvPr id="34" name="テキスト ボックス 33"/>
        <xdr:cNvSpPr txBox="1"/>
      </xdr:nvSpPr>
      <xdr:spPr>
        <a:xfrm>
          <a:off x="767715" y="4188460"/>
          <a:ext cx="8759190"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150" cy="259080"/>
    <xdr:sp macro="" textlink="">
      <xdr:nvSpPr>
        <xdr:cNvPr id="35" name="テキスト ボックス 34"/>
        <xdr:cNvSpPr txBox="1"/>
      </xdr:nvSpPr>
      <xdr:spPr>
        <a:xfrm>
          <a:off x="767715" y="443484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771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9245"/>
    <xdr:sp macro="" textlink="">
      <xdr:nvSpPr>
        <xdr:cNvPr id="37" name="テキスト ボックス 36"/>
        <xdr:cNvSpPr txBox="1"/>
      </xdr:nvSpPr>
      <xdr:spPr>
        <a:xfrm>
          <a:off x="1791970" y="5260340"/>
          <a:ext cx="1271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320484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58840" y="515620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58840" y="534289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62508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62508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9891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9891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771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8584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8584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214745" y="596265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前年度と比較し</a:t>
          </a:r>
          <a:r>
            <a:rPr kumimoji="1" lang="ja-JP" altLang="en-US" sz="1300">
              <a:solidFill>
                <a:schemeClr val="dk1"/>
              </a:solidFill>
              <a:effectLst/>
              <a:latin typeface="ＭＳ Ｐゴシック"/>
              <a:ea typeface="ＭＳ Ｐゴシック"/>
              <a:cs typeface="+mn-cs"/>
            </a:rPr>
            <a:t>同値であるが</a:t>
          </a:r>
          <a:r>
            <a:rPr kumimoji="1" lang="ja-JP" altLang="ja-JP" sz="1300">
              <a:solidFill>
                <a:schemeClr val="dk1"/>
              </a:solidFill>
              <a:effectLst/>
              <a:latin typeface="ＭＳ Ｐゴシック"/>
              <a:ea typeface="ＭＳ Ｐゴシック"/>
              <a:cs typeface="+mn-cs"/>
            </a:rPr>
            <a:t>、主要税目である固定資産税及び</a:t>
          </a:r>
          <a:r>
            <a:rPr kumimoji="1" lang="ja-JP" altLang="en-US" sz="1300">
              <a:solidFill>
                <a:schemeClr val="dk1"/>
              </a:solidFill>
              <a:effectLst/>
              <a:latin typeface="ＭＳ Ｐゴシック"/>
              <a:ea typeface="ＭＳ Ｐゴシック"/>
              <a:cs typeface="+mn-cs"/>
            </a:rPr>
            <a:t>民</a:t>
          </a:r>
          <a:r>
            <a:rPr kumimoji="1" lang="ja-JP" altLang="ja-JP" sz="1300">
              <a:solidFill>
                <a:schemeClr val="dk1"/>
              </a:solidFill>
              <a:effectLst/>
              <a:latin typeface="ＭＳ Ｐゴシック"/>
              <a:ea typeface="ＭＳ Ｐゴシック"/>
              <a:cs typeface="+mn-cs"/>
            </a:rPr>
            <a:t>税については、増となっており、単年度でみると基準財政収入額は増となっている。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歳出面については、公債費が減となっており、基準財政需要額も減となっている。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引き続き、歳入面については、適正な課税と徴収強化に努めるとともに、歳出面における経常経費等の抑制に努めていく。</a:t>
          </a:r>
          <a:endParaRPr lang="ja-JP" altLang="ja-JP" sz="1300">
            <a:effectLst/>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771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131445</xdr:rowOff>
    </xdr:from>
    <xdr:to xmlns:xdr="http://schemas.openxmlformats.org/drawingml/2006/spreadsheetDrawing">
      <xdr:col>27</xdr:col>
      <xdr:colOff>184150</xdr:colOff>
      <xdr:row>45</xdr:row>
      <xdr:rowOff>131445</xdr:rowOff>
    </xdr:to>
    <xdr:cxnSp macro="">
      <xdr:nvCxnSpPr>
        <xdr:cNvPr id="50" name="直線コネクタ 49"/>
        <xdr:cNvCxnSpPr/>
      </xdr:nvCxnSpPr>
      <xdr:spPr>
        <a:xfrm>
          <a:off x="767715" y="76752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7715" y="73380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8445"/>
    <xdr:sp macro="" textlink="">
      <xdr:nvSpPr>
        <xdr:cNvPr id="53" name="テキスト ボックス 52"/>
        <xdr:cNvSpPr txBox="1"/>
      </xdr:nvSpPr>
      <xdr:spPr>
        <a:xfrm>
          <a:off x="0" y="7199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7715" y="7000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9080"/>
    <xdr:sp macro="" textlink="">
      <xdr:nvSpPr>
        <xdr:cNvPr id="55" name="テキスト ボックス 54"/>
        <xdr:cNvSpPr txBox="1"/>
      </xdr:nvSpPr>
      <xdr:spPr>
        <a:xfrm>
          <a:off x="0" y="686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7715" y="66643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9080"/>
    <xdr:sp macro="" textlink="">
      <xdr:nvSpPr>
        <xdr:cNvPr id="57" name="テキスト ボックス 56"/>
        <xdr:cNvSpPr txBox="1"/>
      </xdr:nvSpPr>
      <xdr:spPr>
        <a:xfrm>
          <a:off x="0" y="652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7715" y="63271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18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7715" y="59899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85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771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771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167640</xdr:rowOff>
    </xdr:from>
    <xdr:to xmlns:xdr="http://schemas.openxmlformats.org/drawingml/2006/spreadsheetDrawing">
      <xdr:col>23</xdr:col>
      <xdr:colOff>133350</xdr:colOff>
      <xdr:row>45</xdr:row>
      <xdr:rowOff>62865</xdr:rowOff>
    </xdr:to>
    <xdr:cxnSp macro="">
      <xdr:nvCxnSpPr>
        <xdr:cNvPr id="65" name="直線コネクタ 64"/>
        <xdr:cNvCxnSpPr/>
      </xdr:nvCxnSpPr>
      <xdr:spPr>
        <a:xfrm flipV="1">
          <a:off x="4996815" y="6035040"/>
          <a:ext cx="0" cy="1571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34925</xdr:rowOff>
    </xdr:from>
    <xdr:ext cx="761365" cy="258445"/>
    <xdr:sp macro="" textlink="">
      <xdr:nvSpPr>
        <xdr:cNvPr id="66" name="財政力最小値テキスト"/>
        <xdr:cNvSpPr txBox="1"/>
      </xdr:nvSpPr>
      <xdr:spPr>
        <a:xfrm>
          <a:off x="5087620" y="75787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62865</xdr:rowOff>
    </xdr:from>
    <xdr:to xmlns:xdr="http://schemas.openxmlformats.org/drawingml/2006/spreadsheetDrawing">
      <xdr:col>24</xdr:col>
      <xdr:colOff>12700</xdr:colOff>
      <xdr:row>45</xdr:row>
      <xdr:rowOff>62865</xdr:rowOff>
    </xdr:to>
    <xdr:cxnSp macro="">
      <xdr:nvCxnSpPr>
        <xdr:cNvPr id="67" name="直線コネクタ 66"/>
        <xdr:cNvCxnSpPr/>
      </xdr:nvCxnSpPr>
      <xdr:spPr>
        <a:xfrm>
          <a:off x="4907915" y="760666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83185</xdr:rowOff>
    </xdr:from>
    <xdr:ext cx="761365" cy="259080"/>
    <xdr:sp macro="" textlink="">
      <xdr:nvSpPr>
        <xdr:cNvPr id="68" name="財政力最大値テキスト"/>
        <xdr:cNvSpPr txBox="1"/>
      </xdr:nvSpPr>
      <xdr:spPr>
        <a:xfrm>
          <a:off x="5087620" y="57829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167640</xdr:rowOff>
    </xdr:from>
    <xdr:to xmlns:xdr="http://schemas.openxmlformats.org/drawingml/2006/spreadsheetDrawing">
      <xdr:col>24</xdr:col>
      <xdr:colOff>12700</xdr:colOff>
      <xdr:row>35</xdr:row>
      <xdr:rowOff>167640</xdr:rowOff>
    </xdr:to>
    <xdr:cxnSp macro="">
      <xdr:nvCxnSpPr>
        <xdr:cNvPr id="69" name="直線コネクタ 68"/>
        <xdr:cNvCxnSpPr/>
      </xdr:nvCxnSpPr>
      <xdr:spPr>
        <a:xfrm>
          <a:off x="4907915" y="603504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95885</xdr:rowOff>
    </xdr:from>
    <xdr:to xmlns:xdr="http://schemas.openxmlformats.org/drawingml/2006/spreadsheetDrawing">
      <xdr:col>23</xdr:col>
      <xdr:colOff>133350</xdr:colOff>
      <xdr:row>44</xdr:row>
      <xdr:rowOff>95885</xdr:rowOff>
    </xdr:to>
    <xdr:cxnSp macro="">
      <xdr:nvCxnSpPr>
        <xdr:cNvPr id="70" name="直線コネクタ 69"/>
        <xdr:cNvCxnSpPr/>
      </xdr:nvCxnSpPr>
      <xdr:spPr>
        <a:xfrm>
          <a:off x="4150995" y="7472045"/>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50165</xdr:rowOff>
    </xdr:from>
    <xdr:ext cx="761365" cy="258445"/>
    <xdr:sp macro="" textlink="">
      <xdr:nvSpPr>
        <xdr:cNvPr id="71" name="財政力平均値テキスト"/>
        <xdr:cNvSpPr txBox="1"/>
      </xdr:nvSpPr>
      <xdr:spPr>
        <a:xfrm>
          <a:off x="5087620" y="725868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33655</xdr:rowOff>
    </xdr:from>
    <xdr:to xmlns:xdr="http://schemas.openxmlformats.org/drawingml/2006/spreadsheetDrawing">
      <xdr:col>23</xdr:col>
      <xdr:colOff>184150</xdr:colOff>
      <xdr:row>44</xdr:row>
      <xdr:rowOff>135255</xdr:rowOff>
    </xdr:to>
    <xdr:sp macro="" textlink="">
      <xdr:nvSpPr>
        <xdr:cNvPr id="72" name="フローチャート: 判断 71"/>
        <xdr:cNvSpPr/>
      </xdr:nvSpPr>
      <xdr:spPr>
        <a:xfrm>
          <a:off x="4946015" y="740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84455</xdr:rowOff>
    </xdr:from>
    <xdr:to xmlns:xdr="http://schemas.openxmlformats.org/drawingml/2006/spreadsheetDrawing">
      <xdr:col>19</xdr:col>
      <xdr:colOff>133350</xdr:colOff>
      <xdr:row>44</xdr:row>
      <xdr:rowOff>95885</xdr:rowOff>
    </xdr:to>
    <xdr:cxnSp macro="">
      <xdr:nvCxnSpPr>
        <xdr:cNvPr id="73" name="直線コネクタ 72"/>
        <xdr:cNvCxnSpPr/>
      </xdr:nvCxnSpPr>
      <xdr:spPr>
        <a:xfrm>
          <a:off x="3254375" y="7460615"/>
          <a:ext cx="8966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167640</xdr:rowOff>
    </xdr:from>
    <xdr:to xmlns:xdr="http://schemas.openxmlformats.org/drawingml/2006/spreadsheetDrawing">
      <xdr:col>19</xdr:col>
      <xdr:colOff>184150</xdr:colOff>
      <xdr:row>44</xdr:row>
      <xdr:rowOff>100965</xdr:rowOff>
    </xdr:to>
    <xdr:sp macro="" textlink="">
      <xdr:nvSpPr>
        <xdr:cNvPr id="74" name="フローチャート: 判断 73"/>
        <xdr:cNvSpPr/>
      </xdr:nvSpPr>
      <xdr:spPr>
        <a:xfrm>
          <a:off x="4100195" y="737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111125</xdr:rowOff>
    </xdr:from>
    <xdr:ext cx="735965" cy="258445"/>
    <xdr:sp macro="" textlink="">
      <xdr:nvSpPr>
        <xdr:cNvPr id="75" name="テキスト ボックス 74"/>
        <xdr:cNvSpPr txBox="1"/>
      </xdr:nvSpPr>
      <xdr:spPr>
        <a:xfrm>
          <a:off x="3766185" y="715200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73025</xdr:rowOff>
    </xdr:from>
    <xdr:to xmlns:xdr="http://schemas.openxmlformats.org/drawingml/2006/spreadsheetDrawing">
      <xdr:col>15</xdr:col>
      <xdr:colOff>82550</xdr:colOff>
      <xdr:row>44</xdr:row>
      <xdr:rowOff>84455</xdr:rowOff>
    </xdr:to>
    <xdr:cxnSp macro="">
      <xdr:nvCxnSpPr>
        <xdr:cNvPr id="76" name="直線コネクタ 75"/>
        <xdr:cNvCxnSpPr/>
      </xdr:nvCxnSpPr>
      <xdr:spPr>
        <a:xfrm>
          <a:off x="2357755" y="7449185"/>
          <a:ext cx="8966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159385</xdr:rowOff>
    </xdr:from>
    <xdr:to xmlns:xdr="http://schemas.openxmlformats.org/drawingml/2006/spreadsheetDrawing">
      <xdr:col>15</xdr:col>
      <xdr:colOff>133350</xdr:colOff>
      <xdr:row>44</xdr:row>
      <xdr:rowOff>89535</xdr:rowOff>
    </xdr:to>
    <xdr:sp macro="" textlink="">
      <xdr:nvSpPr>
        <xdr:cNvPr id="77" name="フローチャート: 判断 76"/>
        <xdr:cNvSpPr/>
      </xdr:nvSpPr>
      <xdr:spPr>
        <a:xfrm>
          <a:off x="3203575" y="7367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99695</xdr:rowOff>
    </xdr:from>
    <xdr:ext cx="762000" cy="259080"/>
    <xdr:sp macro="" textlink="">
      <xdr:nvSpPr>
        <xdr:cNvPr id="78" name="テキスト ボックス 77"/>
        <xdr:cNvSpPr txBox="1"/>
      </xdr:nvSpPr>
      <xdr:spPr>
        <a:xfrm>
          <a:off x="2869565" y="7140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73025</xdr:rowOff>
    </xdr:from>
    <xdr:to xmlns:xdr="http://schemas.openxmlformats.org/drawingml/2006/spreadsheetDrawing">
      <xdr:col>11</xdr:col>
      <xdr:colOff>31750</xdr:colOff>
      <xdr:row>44</xdr:row>
      <xdr:rowOff>73025</xdr:rowOff>
    </xdr:to>
    <xdr:cxnSp macro="">
      <xdr:nvCxnSpPr>
        <xdr:cNvPr id="79" name="直線コネクタ 78"/>
        <xdr:cNvCxnSpPr/>
      </xdr:nvCxnSpPr>
      <xdr:spPr>
        <a:xfrm>
          <a:off x="1459230" y="7449185"/>
          <a:ext cx="898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44</xdr:row>
      <xdr:rowOff>33655</xdr:rowOff>
    </xdr:from>
    <xdr:to xmlns:xdr="http://schemas.openxmlformats.org/drawingml/2006/spreadsheetDrawing">
      <xdr:col>11</xdr:col>
      <xdr:colOff>82550</xdr:colOff>
      <xdr:row>44</xdr:row>
      <xdr:rowOff>135255</xdr:rowOff>
    </xdr:to>
    <xdr:sp macro="" textlink="">
      <xdr:nvSpPr>
        <xdr:cNvPr id="80" name="フローチャート: 判断 79"/>
        <xdr:cNvSpPr/>
      </xdr:nvSpPr>
      <xdr:spPr>
        <a:xfrm>
          <a:off x="2305050" y="740981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120015</xdr:rowOff>
    </xdr:from>
    <xdr:ext cx="762000" cy="259080"/>
    <xdr:sp macro="" textlink="">
      <xdr:nvSpPr>
        <xdr:cNvPr id="81" name="テキスト ボックス 80"/>
        <xdr:cNvSpPr txBox="1"/>
      </xdr:nvSpPr>
      <xdr:spPr>
        <a:xfrm>
          <a:off x="1972945" y="7496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45085</xdr:rowOff>
    </xdr:from>
    <xdr:to xmlns:xdr="http://schemas.openxmlformats.org/drawingml/2006/spreadsheetDrawing">
      <xdr:col>7</xdr:col>
      <xdr:colOff>31750</xdr:colOff>
      <xdr:row>44</xdr:row>
      <xdr:rowOff>146685</xdr:rowOff>
    </xdr:to>
    <xdr:sp macro="" textlink="">
      <xdr:nvSpPr>
        <xdr:cNvPr id="82" name="フローチャート: 判断 81"/>
        <xdr:cNvSpPr/>
      </xdr:nvSpPr>
      <xdr:spPr>
        <a:xfrm>
          <a:off x="1408430" y="742124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131445</xdr:rowOff>
    </xdr:from>
    <xdr:ext cx="761365" cy="259080"/>
    <xdr:sp macro="" textlink="">
      <xdr:nvSpPr>
        <xdr:cNvPr id="83" name="テキスト ボックス 82"/>
        <xdr:cNvSpPr txBox="1"/>
      </xdr:nvSpPr>
      <xdr:spPr>
        <a:xfrm>
          <a:off x="1076325" y="75076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9080"/>
    <xdr:sp macro="" textlink="">
      <xdr:nvSpPr>
        <xdr:cNvPr id="84" name="テキスト ボックス 83"/>
        <xdr:cNvSpPr txBox="1"/>
      </xdr:nvSpPr>
      <xdr:spPr>
        <a:xfrm>
          <a:off x="477901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9080"/>
    <xdr:sp macro="" textlink="">
      <xdr:nvSpPr>
        <xdr:cNvPr id="85" name="テキスト ボックス 84"/>
        <xdr:cNvSpPr txBox="1"/>
      </xdr:nvSpPr>
      <xdr:spPr>
        <a:xfrm>
          <a:off x="393319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3657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399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4142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45085</xdr:rowOff>
    </xdr:from>
    <xdr:to xmlns:xdr="http://schemas.openxmlformats.org/drawingml/2006/spreadsheetDrawing">
      <xdr:col>23</xdr:col>
      <xdr:colOff>184150</xdr:colOff>
      <xdr:row>44</xdr:row>
      <xdr:rowOff>146685</xdr:rowOff>
    </xdr:to>
    <xdr:sp macro="" textlink="">
      <xdr:nvSpPr>
        <xdr:cNvPr id="89" name="楕円 88"/>
        <xdr:cNvSpPr/>
      </xdr:nvSpPr>
      <xdr:spPr>
        <a:xfrm>
          <a:off x="4946015" y="742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44</xdr:row>
      <xdr:rowOff>17145</xdr:rowOff>
    </xdr:from>
    <xdr:ext cx="761365" cy="258445"/>
    <xdr:sp macro="" textlink="">
      <xdr:nvSpPr>
        <xdr:cNvPr id="90" name="財政力該当値テキスト"/>
        <xdr:cNvSpPr txBox="1"/>
      </xdr:nvSpPr>
      <xdr:spPr>
        <a:xfrm>
          <a:off x="5087620" y="73933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45085</xdr:rowOff>
    </xdr:from>
    <xdr:to xmlns:xdr="http://schemas.openxmlformats.org/drawingml/2006/spreadsheetDrawing">
      <xdr:col>19</xdr:col>
      <xdr:colOff>184150</xdr:colOff>
      <xdr:row>44</xdr:row>
      <xdr:rowOff>146685</xdr:rowOff>
    </xdr:to>
    <xdr:sp macro="" textlink="">
      <xdr:nvSpPr>
        <xdr:cNvPr id="91" name="楕円 90"/>
        <xdr:cNvSpPr/>
      </xdr:nvSpPr>
      <xdr:spPr>
        <a:xfrm>
          <a:off x="4100195" y="742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131445</xdr:rowOff>
    </xdr:from>
    <xdr:ext cx="735965" cy="259080"/>
    <xdr:sp macro="" textlink="">
      <xdr:nvSpPr>
        <xdr:cNvPr id="92" name="テキスト ボックス 91"/>
        <xdr:cNvSpPr txBox="1"/>
      </xdr:nvSpPr>
      <xdr:spPr>
        <a:xfrm>
          <a:off x="3766185" y="750760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33655</xdr:rowOff>
    </xdr:from>
    <xdr:to xmlns:xdr="http://schemas.openxmlformats.org/drawingml/2006/spreadsheetDrawing">
      <xdr:col>15</xdr:col>
      <xdr:colOff>133350</xdr:colOff>
      <xdr:row>44</xdr:row>
      <xdr:rowOff>135255</xdr:rowOff>
    </xdr:to>
    <xdr:sp macro="" textlink="">
      <xdr:nvSpPr>
        <xdr:cNvPr id="93" name="楕円 92"/>
        <xdr:cNvSpPr/>
      </xdr:nvSpPr>
      <xdr:spPr>
        <a:xfrm>
          <a:off x="3203575" y="740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120015</xdr:rowOff>
    </xdr:from>
    <xdr:ext cx="762000" cy="259080"/>
    <xdr:sp macro="" textlink="">
      <xdr:nvSpPr>
        <xdr:cNvPr id="94" name="テキスト ボックス 93"/>
        <xdr:cNvSpPr txBox="1"/>
      </xdr:nvSpPr>
      <xdr:spPr>
        <a:xfrm>
          <a:off x="2869565" y="7496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22225</xdr:rowOff>
    </xdr:from>
    <xdr:to xmlns:xdr="http://schemas.openxmlformats.org/drawingml/2006/spreadsheetDrawing">
      <xdr:col>11</xdr:col>
      <xdr:colOff>82550</xdr:colOff>
      <xdr:row>44</xdr:row>
      <xdr:rowOff>123825</xdr:rowOff>
    </xdr:to>
    <xdr:sp macro="" textlink="">
      <xdr:nvSpPr>
        <xdr:cNvPr id="95" name="楕円 94"/>
        <xdr:cNvSpPr/>
      </xdr:nvSpPr>
      <xdr:spPr>
        <a:xfrm>
          <a:off x="2305050" y="739838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133985</xdr:rowOff>
    </xdr:from>
    <xdr:ext cx="762000" cy="259080"/>
    <xdr:sp macro="" textlink="">
      <xdr:nvSpPr>
        <xdr:cNvPr id="96" name="テキスト ボックス 95"/>
        <xdr:cNvSpPr txBox="1"/>
      </xdr:nvSpPr>
      <xdr:spPr>
        <a:xfrm>
          <a:off x="1972945" y="717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22225</xdr:rowOff>
    </xdr:from>
    <xdr:to xmlns:xdr="http://schemas.openxmlformats.org/drawingml/2006/spreadsheetDrawing">
      <xdr:col>7</xdr:col>
      <xdr:colOff>31750</xdr:colOff>
      <xdr:row>44</xdr:row>
      <xdr:rowOff>123825</xdr:rowOff>
    </xdr:to>
    <xdr:sp macro="" textlink="">
      <xdr:nvSpPr>
        <xdr:cNvPr id="97" name="楕円 96"/>
        <xdr:cNvSpPr/>
      </xdr:nvSpPr>
      <xdr:spPr>
        <a:xfrm>
          <a:off x="1408430" y="739838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133985</xdr:rowOff>
    </xdr:from>
    <xdr:ext cx="761365" cy="259080"/>
    <xdr:sp macro="" textlink="">
      <xdr:nvSpPr>
        <xdr:cNvPr id="98" name="テキスト ボックス 97"/>
        <xdr:cNvSpPr txBox="1"/>
      </xdr:nvSpPr>
      <xdr:spPr>
        <a:xfrm>
          <a:off x="1076325" y="71748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771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9245"/>
    <xdr:sp macro="" textlink="">
      <xdr:nvSpPr>
        <xdr:cNvPr id="100" name="テキスト ボックス 99"/>
        <xdr:cNvSpPr txBox="1"/>
      </xdr:nvSpPr>
      <xdr:spPr>
        <a:xfrm>
          <a:off x="1708785" y="898652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775"/>
    <xdr:sp macro="" textlink="">
      <xdr:nvSpPr>
        <xdr:cNvPr id="101" name="テキスト ボックス 100"/>
        <xdr:cNvSpPr txBox="1"/>
      </xdr:nvSpPr>
      <xdr:spPr>
        <a:xfrm>
          <a:off x="3288030"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58840" y="888238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58840" y="906526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62508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62508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9891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9891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771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8584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8584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214745" y="968883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普通交付税の減少に加え、各種交付金などが減少したことで経常的収入総額が減額となっている。それに対し、歳出面では、</a:t>
          </a:r>
          <a:r>
            <a:rPr kumimoji="1" lang="ja-JP" altLang="en-US" sz="1300">
              <a:solidFill>
                <a:schemeClr val="dk1"/>
              </a:solidFill>
              <a:effectLst/>
              <a:latin typeface="ＭＳ Ｐゴシック"/>
              <a:ea typeface="ＭＳ Ｐゴシック"/>
              <a:cs typeface="+mn-cs"/>
            </a:rPr>
            <a:t>公債費は減少しているが、人件費及び</a:t>
          </a:r>
          <a:r>
            <a:rPr kumimoji="1" lang="ja-JP" altLang="ja-JP" sz="1300">
              <a:solidFill>
                <a:schemeClr val="dk1"/>
              </a:solidFill>
              <a:effectLst/>
              <a:latin typeface="ＭＳ Ｐゴシック"/>
              <a:ea typeface="ＭＳ Ｐゴシック"/>
              <a:cs typeface="+mn-cs"/>
            </a:rPr>
            <a:t>物件費等が増加したことにより増となったことで、経常経費充当一般財源の総額は減少しており前年度から</a:t>
          </a:r>
          <a:r>
            <a:rPr kumimoji="1" lang="ja-JP" altLang="en-US" sz="1300">
              <a:solidFill>
                <a:schemeClr val="dk1"/>
              </a:solidFill>
              <a:effectLst/>
              <a:latin typeface="ＭＳ Ｐゴシック"/>
              <a:ea typeface="ＭＳ Ｐゴシック"/>
              <a:cs typeface="+mn-cs"/>
            </a:rPr>
            <a:t>５．５</a:t>
          </a:r>
          <a:r>
            <a:rPr kumimoji="1" lang="ja-JP" altLang="ja-JP" sz="1300">
              <a:solidFill>
                <a:schemeClr val="dk1"/>
              </a:solidFill>
              <a:effectLst/>
              <a:latin typeface="ＭＳ Ｐゴシック"/>
              <a:ea typeface="ＭＳ Ｐゴシック"/>
              <a:cs typeface="+mn-cs"/>
            </a:rPr>
            <a:t>ポイント増加の</a:t>
          </a:r>
          <a:r>
            <a:rPr kumimoji="1" lang="ja-JP" altLang="en-US" sz="1300">
              <a:solidFill>
                <a:schemeClr val="dk1"/>
              </a:solidFill>
              <a:effectLst/>
              <a:latin typeface="ＭＳ Ｐゴシック"/>
              <a:ea typeface="ＭＳ Ｐゴシック"/>
              <a:cs typeface="+mn-cs"/>
            </a:rPr>
            <a:t>９３</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２</a:t>
          </a:r>
          <a:r>
            <a:rPr kumimoji="1" lang="ja-JP" altLang="ja-JP" sz="1300">
              <a:solidFill>
                <a:schemeClr val="dk1"/>
              </a:solidFill>
              <a:effectLst/>
              <a:latin typeface="ＭＳ Ｐゴシック"/>
              <a:ea typeface="ＭＳ Ｐゴシック"/>
              <a:cs typeface="+mn-cs"/>
            </a:rPr>
            <a:t>％となっている。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引き続き歳出面における経常経費の削減に努めていく。</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140335</xdr:rowOff>
    </xdr:from>
    <xdr:ext cx="298450" cy="224790"/>
    <xdr:sp macro="" textlink="">
      <xdr:nvSpPr>
        <xdr:cNvPr id="112" name="テキスト ボックス 111"/>
        <xdr:cNvSpPr txBox="1"/>
      </xdr:nvSpPr>
      <xdr:spPr>
        <a:xfrm>
          <a:off x="729615" y="919289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771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4" name="テキスト ボックス 113"/>
        <xdr:cNvSpPr txBox="1"/>
      </xdr:nvSpPr>
      <xdr:spPr>
        <a:xfrm>
          <a:off x="0"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67715" y="112636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12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67715" y="107924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8445"/>
    <xdr:sp macro="" textlink="">
      <xdr:nvSpPr>
        <xdr:cNvPr id="118" name="テキスト ボックス 117"/>
        <xdr:cNvSpPr txBox="1"/>
      </xdr:nvSpPr>
      <xdr:spPr>
        <a:xfrm>
          <a:off x="0" y="10654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67715" y="103212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8445"/>
    <xdr:sp macro="" textlink="">
      <xdr:nvSpPr>
        <xdr:cNvPr id="120" name="テキスト ボックス 119"/>
        <xdr:cNvSpPr txBox="1"/>
      </xdr:nvSpPr>
      <xdr:spPr>
        <a:xfrm>
          <a:off x="0" y="10182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67715" y="98501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9080"/>
    <xdr:sp macro="" textlink="">
      <xdr:nvSpPr>
        <xdr:cNvPr id="122" name="テキスト ボックス 121"/>
        <xdr:cNvSpPr txBox="1"/>
      </xdr:nvSpPr>
      <xdr:spPr>
        <a:xfrm>
          <a:off x="0" y="971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771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8445"/>
    <xdr:sp macro="" textlink="">
      <xdr:nvSpPr>
        <xdr:cNvPr id="124" name="テキスト ボックス 123"/>
        <xdr:cNvSpPr txBox="1"/>
      </xdr:nvSpPr>
      <xdr:spPr>
        <a:xfrm>
          <a:off x="0"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771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143510</xdr:rowOff>
    </xdr:from>
    <xdr:to xmlns:xdr="http://schemas.openxmlformats.org/drawingml/2006/spreadsheetDrawing">
      <xdr:col>23</xdr:col>
      <xdr:colOff>133350</xdr:colOff>
      <xdr:row>67</xdr:row>
      <xdr:rowOff>77470</xdr:rowOff>
    </xdr:to>
    <xdr:cxnSp macro="">
      <xdr:nvCxnSpPr>
        <xdr:cNvPr id="126" name="直線コネクタ 125"/>
        <xdr:cNvCxnSpPr/>
      </xdr:nvCxnSpPr>
      <xdr:spPr>
        <a:xfrm flipV="1">
          <a:off x="4996815" y="10034270"/>
          <a:ext cx="0" cy="1275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49530</xdr:rowOff>
    </xdr:from>
    <xdr:ext cx="761365" cy="258445"/>
    <xdr:sp macro="" textlink="">
      <xdr:nvSpPr>
        <xdr:cNvPr id="127" name="財政構造の弾力性最小値テキスト"/>
        <xdr:cNvSpPr txBox="1"/>
      </xdr:nvSpPr>
      <xdr:spPr>
        <a:xfrm>
          <a:off x="5087620" y="112814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77470</xdr:rowOff>
    </xdr:from>
    <xdr:to xmlns:xdr="http://schemas.openxmlformats.org/drawingml/2006/spreadsheetDrawing">
      <xdr:col>24</xdr:col>
      <xdr:colOff>12700</xdr:colOff>
      <xdr:row>67</xdr:row>
      <xdr:rowOff>77470</xdr:rowOff>
    </xdr:to>
    <xdr:cxnSp macro="">
      <xdr:nvCxnSpPr>
        <xdr:cNvPr id="128" name="直線コネクタ 127"/>
        <xdr:cNvCxnSpPr/>
      </xdr:nvCxnSpPr>
      <xdr:spPr>
        <a:xfrm>
          <a:off x="4907915" y="1130935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58420</xdr:rowOff>
    </xdr:from>
    <xdr:ext cx="761365" cy="259080"/>
    <xdr:sp macro="" textlink="">
      <xdr:nvSpPr>
        <xdr:cNvPr id="129" name="財政構造の弾力性最大値テキスト"/>
        <xdr:cNvSpPr txBox="1"/>
      </xdr:nvSpPr>
      <xdr:spPr>
        <a:xfrm>
          <a:off x="5087620" y="9781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143510</xdr:rowOff>
    </xdr:from>
    <xdr:to xmlns:xdr="http://schemas.openxmlformats.org/drawingml/2006/spreadsheetDrawing">
      <xdr:col>24</xdr:col>
      <xdr:colOff>12700</xdr:colOff>
      <xdr:row>59</xdr:row>
      <xdr:rowOff>143510</xdr:rowOff>
    </xdr:to>
    <xdr:cxnSp macro="">
      <xdr:nvCxnSpPr>
        <xdr:cNvPr id="130" name="直線コネクタ 129"/>
        <xdr:cNvCxnSpPr/>
      </xdr:nvCxnSpPr>
      <xdr:spPr>
        <a:xfrm>
          <a:off x="4907915" y="1003427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78105</xdr:rowOff>
    </xdr:from>
    <xdr:to xmlns:xdr="http://schemas.openxmlformats.org/drawingml/2006/spreadsheetDrawing">
      <xdr:col>23</xdr:col>
      <xdr:colOff>133350</xdr:colOff>
      <xdr:row>66</xdr:row>
      <xdr:rowOff>39370</xdr:rowOff>
    </xdr:to>
    <xdr:cxnSp macro="">
      <xdr:nvCxnSpPr>
        <xdr:cNvPr id="131" name="直線コネクタ 130"/>
        <xdr:cNvCxnSpPr/>
      </xdr:nvCxnSpPr>
      <xdr:spPr>
        <a:xfrm>
          <a:off x="4150995" y="10974705"/>
          <a:ext cx="84582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159385</xdr:rowOff>
    </xdr:from>
    <xdr:ext cx="761365" cy="258445"/>
    <xdr:sp macro="" textlink="">
      <xdr:nvSpPr>
        <xdr:cNvPr id="132" name="財政構造の弾力性平均値テキスト"/>
        <xdr:cNvSpPr txBox="1"/>
      </xdr:nvSpPr>
      <xdr:spPr>
        <a:xfrm>
          <a:off x="5087620" y="1072070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142875</xdr:rowOff>
    </xdr:from>
    <xdr:to xmlns:xdr="http://schemas.openxmlformats.org/drawingml/2006/spreadsheetDrawing">
      <xdr:col>23</xdr:col>
      <xdr:colOff>184150</xdr:colOff>
      <xdr:row>65</xdr:row>
      <xdr:rowOff>73025</xdr:rowOff>
    </xdr:to>
    <xdr:sp macro="" textlink="">
      <xdr:nvSpPr>
        <xdr:cNvPr id="133" name="フローチャート: 判断 132"/>
        <xdr:cNvSpPr/>
      </xdr:nvSpPr>
      <xdr:spPr>
        <a:xfrm>
          <a:off x="4946015" y="10871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142875</xdr:rowOff>
    </xdr:from>
    <xdr:to xmlns:xdr="http://schemas.openxmlformats.org/drawingml/2006/spreadsheetDrawing">
      <xdr:col>19</xdr:col>
      <xdr:colOff>133350</xdr:colOff>
      <xdr:row>65</xdr:row>
      <xdr:rowOff>78105</xdr:rowOff>
    </xdr:to>
    <xdr:cxnSp macro="">
      <xdr:nvCxnSpPr>
        <xdr:cNvPr id="134" name="直線コネクタ 133"/>
        <xdr:cNvCxnSpPr/>
      </xdr:nvCxnSpPr>
      <xdr:spPr>
        <a:xfrm>
          <a:off x="3254375" y="10871835"/>
          <a:ext cx="89662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82550</xdr:rowOff>
    </xdr:from>
    <xdr:to xmlns:xdr="http://schemas.openxmlformats.org/drawingml/2006/spreadsheetDrawing">
      <xdr:col>19</xdr:col>
      <xdr:colOff>184150</xdr:colOff>
      <xdr:row>65</xdr:row>
      <xdr:rowOff>12700</xdr:rowOff>
    </xdr:to>
    <xdr:sp macro="" textlink="">
      <xdr:nvSpPr>
        <xdr:cNvPr id="135" name="フローチャート: 判断 134"/>
        <xdr:cNvSpPr/>
      </xdr:nvSpPr>
      <xdr:spPr>
        <a:xfrm>
          <a:off x="4100195" y="10811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22860</xdr:rowOff>
    </xdr:from>
    <xdr:ext cx="735965" cy="259080"/>
    <xdr:sp macro="" textlink="">
      <xdr:nvSpPr>
        <xdr:cNvPr id="136" name="テキスト ボックス 135"/>
        <xdr:cNvSpPr txBox="1"/>
      </xdr:nvSpPr>
      <xdr:spPr>
        <a:xfrm>
          <a:off x="3766185" y="105841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142875</xdr:rowOff>
    </xdr:from>
    <xdr:to xmlns:xdr="http://schemas.openxmlformats.org/drawingml/2006/spreadsheetDrawing">
      <xdr:col>15</xdr:col>
      <xdr:colOff>82550</xdr:colOff>
      <xdr:row>65</xdr:row>
      <xdr:rowOff>90170</xdr:rowOff>
    </xdr:to>
    <xdr:cxnSp macro="">
      <xdr:nvCxnSpPr>
        <xdr:cNvPr id="137" name="直線コネクタ 136"/>
        <xdr:cNvCxnSpPr/>
      </xdr:nvCxnSpPr>
      <xdr:spPr>
        <a:xfrm flipV="1">
          <a:off x="2357755" y="10871835"/>
          <a:ext cx="89662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5715</xdr:rowOff>
    </xdr:from>
    <xdr:to xmlns:xdr="http://schemas.openxmlformats.org/drawingml/2006/spreadsheetDrawing">
      <xdr:col>15</xdr:col>
      <xdr:colOff>133350</xdr:colOff>
      <xdr:row>64</xdr:row>
      <xdr:rowOff>107315</xdr:rowOff>
    </xdr:to>
    <xdr:sp macro="" textlink="">
      <xdr:nvSpPr>
        <xdr:cNvPr id="138" name="フローチャート: 判断 137"/>
        <xdr:cNvSpPr/>
      </xdr:nvSpPr>
      <xdr:spPr>
        <a:xfrm>
          <a:off x="3203575" y="1073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117475</xdr:rowOff>
    </xdr:from>
    <xdr:ext cx="762000" cy="259080"/>
    <xdr:sp macro="" textlink="">
      <xdr:nvSpPr>
        <xdr:cNvPr id="139" name="テキスト ボックス 138"/>
        <xdr:cNvSpPr txBox="1"/>
      </xdr:nvSpPr>
      <xdr:spPr>
        <a:xfrm>
          <a:off x="2869565" y="10511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65</xdr:row>
      <xdr:rowOff>80010</xdr:rowOff>
    </xdr:from>
    <xdr:to xmlns:xdr="http://schemas.openxmlformats.org/drawingml/2006/spreadsheetDrawing">
      <xdr:col>11</xdr:col>
      <xdr:colOff>31750</xdr:colOff>
      <xdr:row>65</xdr:row>
      <xdr:rowOff>90170</xdr:rowOff>
    </xdr:to>
    <xdr:cxnSp macro="">
      <xdr:nvCxnSpPr>
        <xdr:cNvPr id="140" name="直線コネクタ 139"/>
        <xdr:cNvCxnSpPr/>
      </xdr:nvCxnSpPr>
      <xdr:spPr>
        <a:xfrm>
          <a:off x="1459230" y="10976610"/>
          <a:ext cx="8985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64</xdr:row>
      <xdr:rowOff>114300</xdr:rowOff>
    </xdr:from>
    <xdr:to xmlns:xdr="http://schemas.openxmlformats.org/drawingml/2006/spreadsheetDrawing">
      <xdr:col>11</xdr:col>
      <xdr:colOff>82550</xdr:colOff>
      <xdr:row>65</xdr:row>
      <xdr:rowOff>44450</xdr:rowOff>
    </xdr:to>
    <xdr:sp macro="" textlink="">
      <xdr:nvSpPr>
        <xdr:cNvPr id="141" name="フローチャート: 判断 140"/>
        <xdr:cNvSpPr/>
      </xdr:nvSpPr>
      <xdr:spPr>
        <a:xfrm>
          <a:off x="2305050" y="1084326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54610</xdr:rowOff>
    </xdr:from>
    <xdr:ext cx="762000" cy="258445"/>
    <xdr:sp macro="" textlink="">
      <xdr:nvSpPr>
        <xdr:cNvPr id="142" name="テキスト ボックス 141"/>
        <xdr:cNvSpPr txBox="1"/>
      </xdr:nvSpPr>
      <xdr:spPr>
        <a:xfrm>
          <a:off x="1972945" y="10615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145415</xdr:rowOff>
    </xdr:from>
    <xdr:to xmlns:xdr="http://schemas.openxmlformats.org/drawingml/2006/spreadsheetDrawing">
      <xdr:col>7</xdr:col>
      <xdr:colOff>31750</xdr:colOff>
      <xdr:row>65</xdr:row>
      <xdr:rowOff>75565</xdr:rowOff>
    </xdr:to>
    <xdr:sp macro="" textlink="">
      <xdr:nvSpPr>
        <xdr:cNvPr id="143" name="フローチャート: 判断 142"/>
        <xdr:cNvSpPr/>
      </xdr:nvSpPr>
      <xdr:spPr>
        <a:xfrm>
          <a:off x="1408430" y="1087437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85725</xdr:rowOff>
    </xdr:from>
    <xdr:ext cx="761365" cy="258445"/>
    <xdr:sp macro="" textlink="">
      <xdr:nvSpPr>
        <xdr:cNvPr id="144" name="テキスト ボックス 143"/>
        <xdr:cNvSpPr txBox="1"/>
      </xdr:nvSpPr>
      <xdr:spPr>
        <a:xfrm>
          <a:off x="1076325" y="106470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167640</xdr:rowOff>
    </xdr:from>
    <xdr:ext cx="761365" cy="259080"/>
    <xdr:sp macro="" textlink="">
      <xdr:nvSpPr>
        <xdr:cNvPr id="145" name="テキスト ボックス 144"/>
        <xdr:cNvSpPr txBox="1"/>
      </xdr:nvSpPr>
      <xdr:spPr>
        <a:xfrm>
          <a:off x="477901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167640</xdr:rowOff>
    </xdr:from>
    <xdr:ext cx="761365" cy="259080"/>
    <xdr:sp macro="" textlink="">
      <xdr:nvSpPr>
        <xdr:cNvPr id="146" name="テキスト ボックス 145"/>
        <xdr:cNvSpPr txBox="1"/>
      </xdr:nvSpPr>
      <xdr:spPr>
        <a:xfrm>
          <a:off x="393319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167640</xdr:rowOff>
    </xdr:from>
    <xdr:ext cx="762000" cy="259080"/>
    <xdr:sp macro="" textlink="">
      <xdr:nvSpPr>
        <xdr:cNvPr id="147" name="テキスト ボックス 146"/>
        <xdr:cNvSpPr txBox="1"/>
      </xdr:nvSpPr>
      <xdr:spPr>
        <a:xfrm>
          <a:off x="303657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167640</xdr:rowOff>
    </xdr:from>
    <xdr:ext cx="762000" cy="259080"/>
    <xdr:sp macro="" textlink="">
      <xdr:nvSpPr>
        <xdr:cNvPr id="148" name="テキスト ボックス 147"/>
        <xdr:cNvSpPr txBox="1"/>
      </xdr:nvSpPr>
      <xdr:spPr>
        <a:xfrm>
          <a:off x="213995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167640</xdr:rowOff>
    </xdr:from>
    <xdr:ext cx="762000" cy="259080"/>
    <xdr:sp macro="" textlink="">
      <xdr:nvSpPr>
        <xdr:cNvPr id="149" name="テキスト ボックス 148"/>
        <xdr:cNvSpPr txBox="1"/>
      </xdr:nvSpPr>
      <xdr:spPr>
        <a:xfrm>
          <a:off x="124142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160020</xdr:rowOff>
    </xdr:from>
    <xdr:to xmlns:xdr="http://schemas.openxmlformats.org/drawingml/2006/spreadsheetDrawing">
      <xdr:col>23</xdr:col>
      <xdr:colOff>184150</xdr:colOff>
      <xdr:row>66</xdr:row>
      <xdr:rowOff>90170</xdr:rowOff>
    </xdr:to>
    <xdr:sp macro="" textlink="">
      <xdr:nvSpPr>
        <xdr:cNvPr id="150" name="楕円 149"/>
        <xdr:cNvSpPr/>
      </xdr:nvSpPr>
      <xdr:spPr>
        <a:xfrm>
          <a:off x="4946015" y="11056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132080</xdr:rowOff>
    </xdr:from>
    <xdr:ext cx="761365" cy="259080"/>
    <xdr:sp macro="" textlink="">
      <xdr:nvSpPr>
        <xdr:cNvPr id="151" name="財政構造の弾力性該当値テキスト"/>
        <xdr:cNvSpPr txBox="1"/>
      </xdr:nvSpPr>
      <xdr:spPr>
        <a:xfrm>
          <a:off x="5087620" y="11028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27305</xdr:rowOff>
    </xdr:from>
    <xdr:to xmlns:xdr="http://schemas.openxmlformats.org/drawingml/2006/spreadsheetDrawing">
      <xdr:col>19</xdr:col>
      <xdr:colOff>184150</xdr:colOff>
      <xdr:row>65</xdr:row>
      <xdr:rowOff>128905</xdr:rowOff>
    </xdr:to>
    <xdr:sp macro="" textlink="">
      <xdr:nvSpPr>
        <xdr:cNvPr id="152" name="楕円 151"/>
        <xdr:cNvSpPr/>
      </xdr:nvSpPr>
      <xdr:spPr>
        <a:xfrm>
          <a:off x="4100195" y="109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113665</xdr:rowOff>
    </xdr:from>
    <xdr:ext cx="735965" cy="259080"/>
    <xdr:sp macro="" textlink="">
      <xdr:nvSpPr>
        <xdr:cNvPr id="153" name="テキスト ボックス 152"/>
        <xdr:cNvSpPr txBox="1"/>
      </xdr:nvSpPr>
      <xdr:spPr>
        <a:xfrm>
          <a:off x="3766185" y="110102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92075</xdr:rowOff>
    </xdr:from>
    <xdr:to xmlns:xdr="http://schemas.openxmlformats.org/drawingml/2006/spreadsheetDrawing">
      <xdr:col>15</xdr:col>
      <xdr:colOff>133350</xdr:colOff>
      <xdr:row>65</xdr:row>
      <xdr:rowOff>22225</xdr:rowOff>
    </xdr:to>
    <xdr:sp macro="" textlink="">
      <xdr:nvSpPr>
        <xdr:cNvPr id="154" name="楕円 153"/>
        <xdr:cNvSpPr/>
      </xdr:nvSpPr>
      <xdr:spPr>
        <a:xfrm>
          <a:off x="3203575" y="10821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6985</xdr:rowOff>
    </xdr:from>
    <xdr:ext cx="762000" cy="259080"/>
    <xdr:sp macro="" textlink="">
      <xdr:nvSpPr>
        <xdr:cNvPr id="155" name="テキスト ボックス 154"/>
        <xdr:cNvSpPr txBox="1"/>
      </xdr:nvSpPr>
      <xdr:spPr>
        <a:xfrm>
          <a:off x="2869565" y="10903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65</xdr:row>
      <xdr:rowOff>39370</xdr:rowOff>
    </xdr:from>
    <xdr:to xmlns:xdr="http://schemas.openxmlformats.org/drawingml/2006/spreadsheetDrawing">
      <xdr:col>11</xdr:col>
      <xdr:colOff>82550</xdr:colOff>
      <xdr:row>65</xdr:row>
      <xdr:rowOff>140970</xdr:rowOff>
    </xdr:to>
    <xdr:sp macro="" textlink="">
      <xdr:nvSpPr>
        <xdr:cNvPr id="156" name="楕円 155"/>
        <xdr:cNvSpPr/>
      </xdr:nvSpPr>
      <xdr:spPr>
        <a:xfrm>
          <a:off x="2305050" y="1093597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125730</xdr:rowOff>
    </xdr:from>
    <xdr:ext cx="762000" cy="258445"/>
    <xdr:sp macro="" textlink="">
      <xdr:nvSpPr>
        <xdr:cNvPr id="157" name="テキスト ボックス 156"/>
        <xdr:cNvSpPr txBox="1"/>
      </xdr:nvSpPr>
      <xdr:spPr>
        <a:xfrm>
          <a:off x="1972945" y="110223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29210</xdr:rowOff>
    </xdr:from>
    <xdr:to xmlns:xdr="http://schemas.openxmlformats.org/drawingml/2006/spreadsheetDrawing">
      <xdr:col>7</xdr:col>
      <xdr:colOff>31750</xdr:colOff>
      <xdr:row>65</xdr:row>
      <xdr:rowOff>130810</xdr:rowOff>
    </xdr:to>
    <xdr:sp macro="" textlink="">
      <xdr:nvSpPr>
        <xdr:cNvPr id="158" name="楕円 157"/>
        <xdr:cNvSpPr/>
      </xdr:nvSpPr>
      <xdr:spPr>
        <a:xfrm>
          <a:off x="1408430" y="1092581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115570</xdr:rowOff>
    </xdr:from>
    <xdr:ext cx="761365" cy="259080"/>
    <xdr:sp macro="" textlink="">
      <xdr:nvSpPr>
        <xdr:cNvPr id="159" name="テキスト ボックス 158"/>
        <xdr:cNvSpPr txBox="1"/>
      </xdr:nvSpPr>
      <xdr:spPr>
        <a:xfrm>
          <a:off x="1076325" y="11012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771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140335</xdr:rowOff>
    </xdr:from>
    <xdr:ext cx="3218815" cy="308610"/>
    <xdr:sp macro="" textlink="">
      <xdr:nvSpPr>
        <xdr:cNvPr id="161" name="テキスト ボックス 160"/>
        <xdr:cNvSpPr txBox="1"/>
      </xdr:nvSpPr>
      <xdr:spPr>
        <a:xfrm>
          <a:off x="809625" y="12713335"/>
          <a:ext cx="32188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2" name="テキスト ボックス 161"/>
        <xdr:cNvSpPr txBox="1"/>
      </xdr:nvSpPr>
      <xdr:spPr>
        <a:xfrm>
          <a:off x="418528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[409,528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58840" y="1260475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58840" y="1279144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62508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62508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9891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9891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771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8584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8584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214745" y="13411200"/>
          <a:ext cx="582993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a:t>
          </a:r>
          <a:r>
            <a:rPr kumimoji="1" lang="en-US" altLang="ja-JP" sz="1300">
              <a:latin typeface="ＭＳ Ｐゴシック"/>
              <a:ea typeface="ＭＳ Ｐゴシック"/>
            </a:rPr>
            <a:t>+11,470</a:t>
          </a:r>
          <a:r>
            <a:rPr kumimoji="1" lang="ja-JP" altLang="en-US" sz="1300">
              <a:latin typeface="ＭＳ Ｐゴシック"/>
              <a:ea typeface="ＭＳ Ｐゴシック"/>
            </a:rPr>
            <a:t>円」となっている。</a:t>
          </a:r>
        </a:p>
        <a:p>
          <a:r>
            <a:rPr kumimoji="1" lang="ja-JP" altLang="en-US" sz="1300">
              <a:latin typeface="ＭＳ Ｐゴシック"/>
              <a:ea typeface="ＭＳ Ｐゴシック"/>
            </a:rPr>
            <a:t>　決算統計における人件費は前年度比</a:t>
          </a:r>
          <a:r>
            <a:rPr kumimoji="1" lang="en-US" altLang="ja-JP" sz="1300">
              <a:latin typeface="ＭＳ Ｐゴシック"/>
              <a:ea typeface="ＭＳ Ｐゴシック"/>
            </a:rPr>
            <a:t>+3.0</a:t>
          </a:r>
          <a:r>
            <a:rPr kumimoji="1" lang="ja-JP" altLang="en-US" sz="1300">
              <a:latin typeface="ＭＳ Ｐゴシック"/>
              <a:ea typeface="ＭＳ Ｐゴシック"/>
            </a:rPr>
            <a:t>％の</a:t>
          </a:r>
          <a:r>
            <a:rPr kumimoji="1" lang="en-US" altLang="ja-JP" sz="1300">
              <a:latin typeface="ＭＳ Ｐゴシック"/>
              <a:ea typeface="ＭＳ Ｐゴシック"/>
            </a:rPr>
            <a:t>15,757</a:t>
          </a:r>
          <a:r>
            <a:rPr kumimoji="1" lang="ja-JP" altLang="en-US" sz="1300">
              <a:latin typeface="ＭＳ Ｐゴシック"/>
              <a:ea typeface="ＭＳ Ｐゴシック"/>
            </a:rPr>
            <a:t>千円増となっており、物件費は△</a:t>
          </a:r>
          <a:r>
            <a:rPr kumimoji="1" lang="en-US" altLang="ja-JP" sz="1300">
              <a:latin typeface="ＭＳ Ｐゴシック"/>
              <a:ea typeface="ＭＳ Ｐゴシック"/>
            </a:rPr>
            <a:t>0.5</a:t>
          </a:r>
          <a:r>
            <a:rPr kumimoji="1" lang="ja-JP" altLang="en-US" sz="1300">
              <a:latin typeface="ＭＳ Ｐゴシック"/>
              <a:ea typeface="ＭＳ Ｐゴシック"/>
            </a:rPr>
            <a:t>％の</a:t>
          </a:r>
          <a:r>
            <a:rPr kumimoji="1" lang="en-US" altLang="ja-JP" sz="1300">
              <a:latin typeface="ＭＳ Ｐゴシック"/>
              <a:ea typeface="ＭＳ Ｐゴシック"/>
            </a:rPr>
            <a:t>2,629</a:t>
          </a:r>
          <a:r>
            <a:rPr kumimoji="1" lang="ja-JP" altLang="en-US" sz="1300">
              <a:latin typeface="ＭＳ Ｐゴシック"/>
              <a:ea typeface="ＭＳ Ｐゴシック"/>
            </a:rPr>
            <a:t>千円の減となっている。人件費の増については給料表及び期末勤勉手当の支給月数の引上げ、物件費についてはネットワーク強靭化仮想サーバ基盤更新に係る減によるものである。引き続き、効率的な行政サービスの提供を目指すとともに、人口減少抑制策を併せて努めていく。</a:t>
          </a:r>
        </a:p>
      </xdr:txBody>
    </xdr:sp>
    <xdr:clientData/>
  </xdr:twoCellAnchor>
  <xdr:oneCellAnchor>
    <xdr:from xmlns:xdr="http://schemas.openxmlformats.org/drawingml/2006/spreadsheetDrawing">
      <xdr:col>3</xdr:col>
      <xdr:colOff>95250</xdr:colOff>
      <xdr:row>77</xdr:row>
      <xdr:rowOff>6350</xdr:rowOff>
    </xdr:from>
    <xdr:ext cx="349885" cy="225425"/>
    <xdr:sp macro="" textlink="">
      <xdr:nvSpPr>
        <xdr:cNvPr id="173" name="テキスト ボックス 172"/>
        <xdr:cNvSpPr txBox="1"/>
      </xdr:nvSpPr>
      <xdr:spPr>
        <a:xfrm>
          <a:off x="729615" y="1291463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771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6" name="直線コネクタ 175"/>
        <xdr:cNvCxnSpPr/>
      </xdr:nvCxnSpPr>
      <xdr:spPr>
        <a:xfrm>
          <a:off x="767715" y="150704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9080"/>
    <xdr:sp macro="" textlink="">
      <xdr:nvSpPr>
        <xdr:cNvPr id="177" name="テキスト ボックス 176"/>
        <xdr:cNvSpPr txBox="1"/>
      </xdr:nvSpPr>
      <xdr:spPr>
        <a:xfrm>
          <a:off x="0" y="1492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8" name="直線コネクタ 177"/>
        <xdr:cNvCxnSpPr/>
      </xdr:nvCxnSpPr>
      <xdr:spPr>
        <a:xfrm>
          <a:off x="767715" y="146754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120015</xdr:rowOff>
    </xdr:from>
    <xdr:ext cx="762000" cy="259080"/>
    <xdr:sp macro="" textlink="">
      <xdr:nvSpPr>
        <xdr:cNvPr id="179" name="テキスト ボックス 178"/>
        <xdr:cNvSpPr txBox="1"/>
      </xdr:nvSpPr>
      <xdr:spPr>
        <a:xfrm>
          <a:off x="0" y="14537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0" name="直線コネクタ 179"/>
        <xdr:cNvCxnSpPr/>
      </xdr:nvCxnSpPr>
      <xdr:spPr>
        <a:xfrm>
          <a:off x="767715" y="142811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1" name="テキスト ボックス 180"/>
        <xdr:cNvSpPr txBox="1"/>
      </xdr:nvSpPr>
      <xdr:spPr>
        <a:xfrm>
          <a:off x="0"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2" name="直線コネクタ 181"/>
        <xdr:cNvCxnSpPr/>
      </xdr:nvCxnSpPr>
      <xdr:spPr>
        <a:xfrm>
          <a:off x="767715" y="138906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3" name="テキスト ボックス 182"/>
        <xdr:cNvSpPr txBox="1"/>
      </xdr:nvSpPr>
      <xdr:spPr>
        <a:xfrm>
          <a:off x="0" y="13748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4" name="直線コネクタ 183"/>
        <xdr:cNvCxnSpPr/>
      </xdr:nvCxnSpPr>
      <xdr:spPr>
        <a:xfrm>
          <a:off x="767715" y="134956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9080"/>
    <xdr:sp macro="" textlink="">
      <xdr:nvSpPr>
        <xdr:cNvPr id="185" name="テキスト ボックス 184"/>
        <xdr:cNvSpPr txBox="1"/>
      </xdr:nvSpPr>
      <xdr:spPr>
        <a:xfrm>
          <a:off x="0" y="1335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771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771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16510</xdr:rowOff>
    </xdr:from>
    <xdr:to xmlns:xdr="http://schemas.openxmlformats.org/drawingml/2006/spreadsheetDrawing">
      <xdr:col>23</xdr:col>
      <xdr:colOff>133350</xdr:colOff>
      <xdr:row>88</xdr:row>
      <xdr:rowOff>51435</xdr:rowOff>
    </xdr:to>
    <xdr:cxnSp macro="">
      <xdr:nvCxnSpPr>
        <xdr:cNvPr id="188" name="直線コネクタ 187"/>
        <xdr:cNvCxnSpPr/>
      </xdr:nvCxnSpPr>
      <xdr:spPr>
        <a:xfrm flipV="1">
          <a:off x="4996815" y="13595350"/>
          <a:ext cx="0" cy="12084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23495</xdr:rowOff>
    </xdr:from>
    <xdr:ext cx="761365" cy="259080"/>
    <xdr:sp macro="" textlink="">
      <xdr:nvSpPr>
        <xdr:cNvPr id="189" name="人件費・物件費等の状況最小値テキスト"/>
        <xdr:cNvSpPr txBox="1"/>
      </xdr:nvSpPr>
      <xdr:spPr>
        <a:xfrm>
          <a:off x="5087620" y="147758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3,327,538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51435</xdr:rowOff>
    </xdr:from>
    <xdr:to xmlns:xdr="http://schemas.openxmlformats.org/drawingml/2006/spreadsheetDrawing">
      <xdr:col>24</xdr:col>
      <xdr:colOff>12700</xdr:colOff>
      <xdr:row>88</xdr:row>
      <xdr:rowOff>51435</xdr:rowOff>
    </xdr:to>
    <xdr:cxnSp macro="">
      <xdr:nvCxnSpPr>
        <xdr:cNvPr id="190" name="直線コネクタ 189"/>
        <xdr:cNvCxnSpPr/>
      </xdr:nvCxnSpPr>
      <xdr:spPr>
        <a:xfrm>
          <a:off x="4907915" y="1480375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102870</xdr:rowOff>
    </xdr:from>
    <xdr:ext cx="761365" cy="258445"/>
    <xdr:sp macro="" textlink="">
      <xdr:nvSpPr>
        <xdr:cNvPr id="191" name="人件費・物件費等の状況最大値テキスト"/>
        <xdr:cNvSpPr txBox="1"/>
      </xdr:nvSpPr>
      <xdr:spPr>
        <a:xfrm>
          <a:off x="5087620" y="133464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16510</xdr:rowOff>
    </xdr:from>
    <xdr:to xmlns:xdr="http://schemas.openxmlformats.org/drawingml/2006/spreadsheetDrawing">
      <xdr:col>24</xdr:col>
      <xdr:colOff>12700</xdr:colOff>
      <xdr:row>81</xdr:row>
      <xdr:rowOff>16510</xdr:rowOff>
    </xdr:to>
    <xdr:cxnSp macro="">
      <xdr:nvCxnSpPr>
        <xdr:cNvPr id="192" name="直線コネクタ 191"/>
        <xdr:cNvCxnSpPr/>
      </xdr:nvCxnSpPr>
      <xdr:spPr>
        <a:xfrm>
          <a:off x="4907915" y="1359535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73025</xdr:rowOff>
    </xdr:from>
    <xdr:to xmlns:xdr="http://schemas.openxmlformats.org/drawingml/2006/spreadsheetDrawing">
      <xdr:col>23</xdr:col>
      <xdr:colOff>133350</xdr:colOff>
      <xdr:row>81</xdr:row>
      <xdr:rowOff>78105</xdr:rowOff>
    </xdr:to>
    <xdr:cxnSp macro="">
      <xdr:nvCxnSpPr>
        <xdr:cNvPr id="193" name="直線コネクタ 192"/>
        <xdr:cNvCxnSpPr/>
      </xdr:nvCxnSpPr>
      <xdr:spPr>
        <a:xfrm>
          <a:off x="4150995" y="13651865"/>
          <a:ext cx="8458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72390</xdr:rowOff>
    </xdr:from>
    <xdr:ext cx="761365" cy="258445"/>
    <xdr:sp macro="" textlink="">
      <xdr:nvSpPr>
        <xdr:cNvPr id="194" name="人件費・物件費等の状況平均値テキスト"/>
        <xdr:cNvSpPr txBox="1"/>
      </xdr:nvSpPr>
      <xdr:spPr>
        <a:xfrm>
          <a:off x="5087620" y="1365123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592,068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100330</xdr:rowOff>
    </xdr:from>
    <xdr:to xmlns:xdr="http://schemas.openxmlformats.org/drawingml/2006/spreadsheetDrawing">
      <xdr:col>23</xdr:col>
      <xdr:colOff>184150</xdr:colOff>
      <xdr:row>82</xdr:row>
      <xdr:rowOff>30480</xdr:rowOff>
    </xdr:to>
    <xdr:sp macro="" textlink="">
      <xdr:nvSpPr>
        <xdr:cNvPr id="195" name="フローチャート: 判断 194"/>
        <xdr:cNvSpPr/>
      </xdr:nvSpPr>
      <xdr:spPr>
        <a:xfrm>
          <a:off x="4946015" y="13679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72390</xdr:rowOff>
    </xdr:from>
    <xdr:to xmlns:xdr="http://schemas.openxmlformats.org/drawingml/2006/spreadsheetDrawing">
      <xdr:col>19</xdr:col>
      <xdr:colOff>133350</xdr:colOff>
      <xdr:row>81</xdr:row>
      <xdr:rowOff>73025</xdr:rowOff>
    </xdr:to>
    <xdr:cxnSp macro="">
      <xdr:nvCxnSpPr>
        <xdr:cNvPr id="196" name="直線コネクタ 195"/>
        <xdr:cNvCxnSpPr/>
      </xdr:nvCxnSpPr>
      <xdr:spPr>
        <a:xfrm>
          <a:off x="3254375" y="13651230"/>
          <a:ext cx="8966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85725</xdr:rowOff>
    </xdr:from>
    <xdr:to xmlns:xdr="http://schemas.openxmlformats.org/drawingml/2006/spreadsheetDrawing">
      <xdr:col>19</xdr:col>
      <xdr:colOff>184150</xdr:colOff>
      <xdr:row>82</xdr:row>
      <xdr:rowOff>15875</xdr:rowOff>
    </xdr:to>
    <xdr:sp macro="" textlink="">
      <xdr:nvSpPr>
        <xdr:cNvPr id="197" name="フローチャート: 判断 196"/>
        <xdr:cNvSpPr/>
      </xdr:nvSpPr>
      <xdr:spPr>
        <a:xfrm>
          <a:off x="4100195" y="13664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635</xdr:rowOff>
    </xdr:from>
    <xdr:ext cx="735965" cy="259080"/>
    <xdr:sp macro="" textlink="">
      <xdr:nvSpPr>
        <xdr:cNvPr id="198" name="テキスト ボックス 197"/>
        <xdr:cNvSpPr txBox="1"/>
      </xdr:nvSpPr>
      <xdr:spPr>
        <a:xfrm>
          <a:off x="3766185" y="1374711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554,997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57150</xdr:rowOff>
    </xdr:from>
    <xdr:to xmlns:xdr="http://schemas.openxmlformats.org/drawingml/2006/spreadsheetDrawing">
      <xdr:col>15</xdr:col>
      <xdr:colOff>82550</xdr:colOff>
      <xdr:row>81</xdr:row>
      <xdr:rowOff>72390</xdr:rowOff>
    </xdr:to>
    <xdr:cxnSp macro="">
      <xdr:nvCxnSpPr>
        <xdr:cNvPr id="199" name="直線コネクタ 198"/>
        <xdr:cNvCxnSpPr/>
      </xdr:nvCxnSpPr>
      <xdr:spPr>
        <a:xfrm>
          <a:off x="2357755" y="13635990"/>
          <a:ext cx="8966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64770</xdr:rowOff>
    </xdr:from>
    <xdr:to xmlns:xdr="http://schemas.openxmlformats.org/drawingml/2006/spreadsheetDrawing">
      <xdr:col>15</xdr:col>
      <xdr:colOff>133350</xdr:colOff>
      <xdr:row>81</xdr:row>
      <xdr:rowOff>167005</xdr:rowOff>
    </xdr:to>
    <xdr:sp macro="" textlink="">
      <xdr:nvSpPr>
        <xdr:cNvPr id="200" name="フローチャート: 判断 199"/>
        <xdr:cNvSpPr/>
      </xdr:nvSpPr>
      <xdr:spPr>
        <a:xfrm>
          <a:off x="3203575" y="1364361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151765</xdr:rowOff>
    </xdr:from>
    <xdr:ext cx="762000" cy="259080"/>
    <xdr:sp macro="" textlink="">
      <xdr:nvSpPr>
        <xdr:cNvPr id="201" name="テキスト ボックス 200"/>
        <xdr:cNvSpPr txBox="1"/>
      </xdr:nvSpPr>
      <xdr:spPr>
        <a:xfrm>
          <a:off x="2869565" y="13730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505,280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49530</xdr:rowOff>
    </xdr:from>
    <xdr:to xmlns:xdr="http://schemas.openxmlformats.org/drawingml/2006/spreadsheetDrawing">
      <xdr:col>11</xdr:col>
      <xdr:colOff>31750</xdr:colOff>
      <xdr:row>81</xdr:row>
      <xdr:rowOff>57150</xdr:rowOff>
    </xdr:to>
    <xdr:cxnSp macro="">
      <xdr:nvCxnSpPr>
        <xdr:cNvPr id="202" name="直線コネクタ 201"/>
        <xdr:cNvCxnSpPr/>
      </xdr:nvCxnSpPr>
      <xdr:spPr>
        <a:xfrm>
          <a:off x="1459230" y="13628370"/>
          <a:ext cx="8985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50165</xdr:rowOff>
    </xdr:from>
    <xdr:to xmlns:xdr="http://schemas.openxmlformats.org/drawingml/2006/spreadsheetDrawing">
      <xdr:col>11</xdr:col>
      <xdr:colOff>82550</xdr:colOff>
      <xdr:row>81</xdr:row>
      <xdr:rowOff>151765</xdr:rowOff>
    </xdr:to>
    <xdr:sp macro="" textlink="">
      <xdr:nvSpPr>
        <xdr:cNvPr id="203" name="フローチャート: 判断 202"/>
        <xdr:cNvSpPr/>
      </xdr:nvSpPr>
      <xdr:spPr>
        <a:xfrm>
          <a:off x="2305050" y="1362900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136525</xdr:rowOff>
    </xdr:from>
    <xdr:ext cx="762000" cy="259080"/>
    <xdr:sp macro="" textlink="">
      <xdr:nvSpPr>
        <xdr:cNvPr id="204" name="テキスト ボックス 203"/>
        <xdr:cNvSpPr txBox="1"/>
      </xdr:nvSpPr>
      <xdr:spPr>
        <a:xfrm>
          <a:off x="1972945" y="1371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34925</xdr:rowOff>
    </xdr:from>
    <xdr:to xmlns:xdr="http://schemas.openxmlformats.org/drawingml/2006/spreadsheetDrawing">
      <xdr:col>7</xdr:col>
      <xdr:colOff>31750</xdr:colOff>
      <xdr:row>81</xdr:row>
      <xdr:rowOff>136525</xdr:rowOff>
    </xdr:to>
    <xdr:sp macro="" textlink="">
      <xdr:nvSpPr>
        <xdr:cNvPr id="205" name="フローチャート: 判断 204"/>
        <xdr:cNvSpPr/>
      </xdr:nvSpPr>
      <xdr:spPr>
        <a:xfrm>
          <a:off x="1408430" y="1361376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120650</xdr:rowOff>
    </xdr:from>
    <xdr:ext cx="761365" cy="259080"/>
    <xdr:sp macro="" textlink="">
      <xdr:nvSpPr>
        <xdr:cNvPr id="206" name="テキスト ボックス 205"/>
        <xdr:cNvSpPr txBox="1"/>
      </xdr:nvSpPr>
      <xdr:spPr>
        <a:xfrm>
          <a:off x="1076325" y="136994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8445"/>
    <xdr:sp macro="" textlink="">
      <xdr:nvSpPr>
        <xdr:cNvPr id="207" name="テキスト ボックス 206"/>
        <xdr:cNvSpPr txBox="1"/>
      </xdr:nvSpPr>
      <xdr:spPr>
        <a:xfrm>
          <a:off x="477901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8445"/>
    <xdr:sp macro="" textlink="">
      <xdr:nvSpPr>
        <xdr:cNvPr id="208" name="テキスト ボックス 207"/>
        <xdr:cNvSpPr txBox="1"/>
      </xdr:nvSpPr>
      <xdr:spPr>
        <a:xfrm>
          <a:off x="393319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8445"/>
    <xdr:sp macro="" textlink="">
      <xdr:nvSpPr>
        <xdr:cNvPr id="209" name="テキスト ボックス 208"/>
        <xdr:cNvSpPr txBox="1"/>
      </xdr:nvSpPr>
      <xdr:spPr>
        <a:xfrm>
          <a:off x="303657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8445"/>
    <xdr:sp macro="" textlink="">
      <xdr:nvSpPr>
        <xdr:cNvPr id="210" name="テキスト ボックス 209"/>
        <xdr:cNvSpPr txBox="1"/>
      </xdr:nvSpPr>
      <xdr:spPr>
        <a:xfrm>
          <a:off x="213995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8445"/>
    <xdr:sp macro="" textlink="">
      <xdr:nvSpPr>
        <xdr:cNvPr id="211" name="テキスト ボックス 210"/>
        <xdr:cNvSpPr txBox="1"/>
      </xdr:nvSpPr>
      <xdr:spPr>
        <a:xfrm>
          <a:off x="124142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27305</xdr:rowOff>
    </xdr:from>
    <xdr:to xmlns:xdr="http://schemas.openxmlformats.org/drawingml/2006/spreadsheetDrawing">
      <xdr:col>23</xdr:col>
      <xdr:colOff>184150</xdr:colOff>
      <xdr:row>81</xdr:row>
      <xdr:rowOff>128905</xdr:rowOff>
    </xdr:to>
    <xdr:sp macro="" textlink="">
      <xdr:nvSpPr>
        <xdr:cNvPr id="212" name="楕円 211"/>
        <xdr:cNvSpPr/>
      </xdr:nvSpPr>
      <xdr:spPr>
        <a:xfrm>
          <a:off x="4946015"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120015</xdr:rowOff>
    </xdr:from>
    <xdr:ext cx="761365" cy="259080"/>
    <xdr:sp macro="" textlink="">
      <xdr:nvSpPr>
        <xdr:cNvPr id="213" name="人件費・物件費等の状況該当値テキスト"/>
        <xdr:cNvSpPr txBox="1"/>
      </xdr:nvSpPr>
      <xdr:spPr>
        <a:xfrm>
          <a:off x="5087620" y="135312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409,528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22225</xdr:rowOff>
    </xdr:from>
    <xdr:to xmlns:xdr="http://schemas.openxmlformats.org/drawingml/2006/spreadsheetDrawing">
      <xdr:col>19</xdr:col>
      <xdr:colOff>184150</xdr:colOff>
      <xdr:row>81</xdr:row>
      <xdr:rowOff>123825</xdr:rowOff>
    </xdr:to>
    <xdr:sp macro="" textlink="">
      <xdr:nvSpPr>
        <xdr:cNvPr id="214" name="楕円 213"/>
        <xdr:cNvSpPr/>
      </xdr:nvSpPr>
      <xdr:spPr>
        <a:xfrm>
          <a:off x="4100195" y="1360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133985</xdr:rowOff>
    </xdr:from>
    <xdr:ext cx="735965" cy="259080"/>
    <xdr:sp macro="" textlink="">
      <xdr:nvSpPr>
        <xdr:cNvPr id="215" name="テキスト ボックス 214"/>
        <xdr:cNvSpPr txBox="1"/>
      </xdr:nvSpPr>
      <xdr:spPr>
        <a:xfrm>
          <a:off x="3766185" y="1337754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398,058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21590</xdr:rowOff>
    </xdr:from>
    <xdr:to xmlns:xdr="http://schemas.openxmlformats.org/drawingml/2006/spreadsheetDrawing">
      <xdr:col>15</xdr:col>
      <xdr:colOff>133350</xdr:colOff>
      <xdr:row>81</xdr:row>
      <xdr:rowOff>123190</xdr:rowOff>
    </xdr:to>
    <xdr:sp macro="" textlink="">
      <xdr:nvSpPr>
        <xdr:cNvPr id="216" name="楕円 215"/>
        <xdr:cNvSpPr/>
      </xdr:nvSpPr>
      <xdr:spPr>
        <a:xfrm>
          <a:off x="3203575"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133350</xdr:rowOff>
    </xdr:from>
    <xdr:ext cx="762000" cy="259080"/>
    <xdr:sp macro="" textlink="">
      <xdr:nvSpPr>
        <xdr:cNvPr id="217" name="テキスト ボックス 216"/>
        <xdr:cNvSpPr txBox="1"/>
      </xdr:nvSpPr>
      <xdr:spPr>
        <a:xfrm>
          <a:off x="2869565" y="13376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395,220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6350</xdr:rowOff>
    </xdr:from>
    <xdr:to xmlns:xdr="http://schemas.openxmlformats.org/drawingml/2006/spreadsheetDrawing">
      <xdr:col>11</xdr:col>
      <xdr:colOff>82550</xdr:colOff>
      <xdr:row>81</xdr:row>
      <xdr:rowOff>107950</xdr:rowOff>
    </xdr:to>
    <xdr:sp macro="" textlink="">
      <xdr:nvSpPr>
        <xdr:cNvPr id="218" name="楕円 217"/>
        <xdr:cNvSpPr/>
      </xdr:nvSpPr>
      <xdr:spPr>
        <a:xfrm>
          <a:off x="2305050" y="1358519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118110</xdr:rowOff>
    </xdr:from>
    <xdr:ext cx="762000" cy="259080"/>
    <xdr:sp macro="" textlink="">
      <xdr:nvSpPr>
        <xdr:cNvPr id="219" name="テキスト ボックス 218"/>
        <xdr:cNvSpPr txBox="1"/>
      </xdr:nvSpPr>
      <xdr:spPr>
        <a:xfrm>
          <a:off x="1972945" y="1336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358,306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167640</xdr:rowOff>
    </xdr:from>
    <xdr:to xmlns:xdr="http://schemas.openxmlformats.org/drawingml/2006/spreadsheetDrawing">
      <xdr:col>7</xdr:col>
      <xdr:colOff>31750</xdr:colOff>
      <xdr:row>81</xdr:row>
      <xdr:rowOff>100330</xdr:rowOff>
    </xdr:to>
    <xdr:sp macro="" textlink="">
      <xdr:nvSpPr>
        <xdr:cNvPr id="220" name="楕円 219"/>
        <xdr:cNvSpPr/>
      </xdr:nvSpPr>
      <xdr:spPr>
        <a:xfrm>
          <a:off x="1408430" y="1357884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110490</xdr:rowOff>
    </xdr:from>
    <xdr:ext cx="761365" cy="258445"/>
    <xdr:sp macro="" textlink="">
      <xdr:nvSpPr>
        <xdr:cNvPr id="221" name="テキスト ボックス 220"/>
        <xdr:cNvSpPr txBox="1"/>
      </xdr:nvSpPr>
      <xdr:spPr>
        <a:xfrm>
          <a:off x="1076325" y="133540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338,515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94320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140335</xdr:rowOff>
    </xdr:from>
    <xdr:ext cx="1652905" cy="308610"/>
    <xdr:sp macro="" textlink="">
      <xdr:nvSpPr>
        <xdr:cNvPr id="223" name="テキスト ボックス 222"/>
        <xdr:cNvSpPr txBox="1"/>
      </xdr:nvSpPr>
      <xdr:spPr>
        <a:xfrm>
          <a:off x="13775055" y="12713335"/>
          <a:ext cx="1652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4" name="テキスト ボックス 223"/>
        <xdr:cNvSpPr txBox="1"/>
      </xdr:nvSpPr>
      <xdr:spPr>
        <a:xfrm>
          <a:off x="1557083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8132425" y="1260475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8132425" y="1279144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79866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79866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27250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27250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94320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26133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26133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388330" y="13411200"/>
          <a:ext cx="583184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a:t>
          </a:r>
          <a:r>
            <a:rPr kumimoji="1" lang="en-US" altLang="ja-JP" sz="1300">
              <a:latin typeface="ＭＳ Ｐゴシック"/>
              <a:ea typeface="ＭＳ Ｐゴシック"/>
            </a:rPr>
            <a:t>5</a:t>
          </a:r>
          <a:r>
            <a:rPr kumimoji="1" lang="ja-JP" altLang="en-US" sz="1300">
              <a:latin typeface="ＭＳ Ｐゴシック"/>
              <a:ea typeface="ＭＳ Ｐゴシック"/>
            </a:rPr>
            <a:t>年度の数値は、前年度から</a:t>
          </a:r>
          <a:r>
            <a:rPr kumimoji="1" lang="en-US" altLang="ja-JP" sz="1300">
              <a:latin typeface="ＭＳ Ｐゴシック"/>
              <a:ea typeface="ＭＳ Ｐゴシック"/>
            </a:rPr>
            <a:t>0.1</a:t>
          </a:r>
          <a:r>
            <a:rPr kumimoji="1" lang="ja-JP" altLang="en-US" sz="1300">
              <a:latin typeface="ＭＳ Ｐゴシック"/>
              <a:ea typeface="ＭＳ Ｐゴシック"/>
            </a:rPr>
            <a:t>ポイント増加の</a:t>
          </a:r>
          <a:r>
            <a:rPr kumimoji="1" lang="en-US" altLang="ja-JP" sz="1300">
              <a:latin typeface="ＭＳ Ｐゴシック"/>
              <a:ea typeface="ＭＳ Ｐゴシック"/>
            </a:rPr>
            <a:t>97.5</a:t>
          </a:r>
          <a:r>
            <a:rPr kumimoji="1" lang="ja-JP" altLang="en-US" sz="1300">
              <a:latin typeface="ＭＳ Ｐゴシック"/>
              <a:ea typeface="ＭＳ Ｐゴシック"/>
            </a:rPr>
            <a:t>であり、類似団体平均を上回っている。引き続き、国の制度改正に準拠した給与の適正管理に努めていく。</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94320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173585"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7" name="直線コネクタ 236"/>
        <xdr:cNvCxnSpPr/>
      </xdr:nvCxnSpPr>
      <xdr:spPr>
        <a:xfrm>
          <a:off x="12943205" y="149898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9080"/>
    <xdr:sp macro="" textlink="">
      <xdr:nvSpPr>
        <xdr:cNvPr id="238" name="テキスト ボックス 237"/>
        <xdr:cNvSpPr txBox="1"/>
      </xdr:nvSpPr>
      <xdr:spPr>
        <a:xfrm>
          <a:off x="12173585" y="1485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39" name="直線コネクタ 238"/>
        <xdr:cNvCxnSpPr/>
      </xdr:nvCxnSpPr>
      <xdr:spPr>
        <a:xfrm>
          <a:off x="12943205" y="145186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0" name="テキスト ボックス 239"/>
        <xdr:cNvSpPr txBox="1"/>
      </xdr:nvSpPr>
      <xdr:spPr>
        <a:xfrm>
          <a:off x="12173585" y="1438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1" name="直線コネクタ 240"/>
        <xdr:cNvCxnSpPr/>
      </xdr:nvCxnSpPr>
      <xdr:spPr>
        <a:xfrm>
          <a:off x="12943205" y="140474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8445"/>
    <xdr:sp macro="" textlink="">
      <xdr:nvSpPr>
        <xdr:cNvPr id="242" name="テキスト ボックス 241"/>
        <xdr:cNvSpPr txBox="1"/>
      </xdr:nvSpPr>
      <xdr:spPr>
        <a:xfrm>
          <a:off x="12173585" y="13909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3" name="直線コネクタ 242"/>
        <xdr:cNvCxnSpPr/>
      </xdr:nvCxnSpPr>
      <xdr:spPr>
        <a:xfrm>
          <a:off x="12943205" y="135763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4" name="テキスト ボックス 243"/>
        <xdr:cNvSpPr txBox="1"/>
      </xdr:nvSpPr>
      <xdr:spPr>
        <a:xfrm>
          <a:off x="12173585" y="1343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5" name="直線コネクタ 244"/>
        <xdr:cNvCxnSpPr/>
      </xdr:nvCxnSpPr>
      <xdr:spPr>
        <a:xfrm>
          <a:off x="1294320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6" name="テキスト ボックス 245"/>
        <xdr:cNvSpPr txBox="1"/>
      </xdr:nvSpPr>
      <xdr:spPr>
        <a:xfrm>
          <a:off x="12173585" y="12962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7" name="給与水準   （国との比較）グラフ枠"/>
        <xdr:cNvSpPr/>
      </xdr:nvSpPr>
      <xdr:spPr>
        <a:xfrm>
          <a:off x="1294320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153035</xdr:rowOff>
    </xdr:from>
    <xdr:to xmlns:xdr="http://schemas.openxmlformats.org/drawingml/2006/spreadsheetDrawing">
      <xdr:col>81</xdr:col>
      <xdr:colOff>44450</xdr:colOff>
      <xdr:row>89</xdr:row>
      <xdr:rowOff>166370</xdr:rowOff>
    </xdr:to>
    <xdr:cxnSp macro="">
      <xdr:nvCxnSpPr>
        <xdr:cNvPr id="248" name="直線コネクタ 247"/>
        <xdr:cNvCxnSpPr/>
      </xdr:nvCxnSpPr>
      <xdr:spPr>
        <a:xfrm flipV="1">
          <a:off x="17172305" y="13731875"/>
          <a:ext cx="0" cy="1354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138430</xdr:rowOff>
    </xdr:from>
    <xdr:ext cx="761365" cy="259080"/>
    <xdr:sp macro="" textlink="">
      <xdr:nvSpPr>
        <xdr:cNvPr id="249" name="給与水準   （国との比較）最小値テキスト"/>
        <xdr:cNvSpPr txBox="1"/>
      </xdr:nvSpPr>
      <xdr:spPr>
        <a:xfrm>
          <a:off x="17261205" y="150583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166370</xdr:rowOff>
    </xdr:from>
    <xdr:to xmlns:xdr="http://schemas.openxmlformats.org/drawingml/2006/spreadsheetDrawing">
      <xdr:col>81</xdr:col>
      <xdr:colOff>133350</xdr:colOff>
      <xdr:row>89</xdr:row>
      <xdr:rowOff>166370</xdr:rowOff>
    </xdr:to>
    <xdr:cxnSp macro="">
      <xdr:nvCxnSpPr>
        <xdr:cNvPr id="250" name="直線コネクタ 249"/>
        <xdr:cNvCxnSpPr/>
      </xdr:nvCxnSpPr>
      <xdr:spPr>
        <a:xfrm>
          <a:off x="17081500" y="1508633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67945</xdr:rowOff>
    </xdr:from>
    <xdr:ext cx="761365" cy="258445"/>
    <xdr:sp macro="" textlink="">
      <xdr:nvSpPr>
        <xdr:cNvPr id="251" name="給与水準   （国との比較）最大値テキスト"/>
        <xdr:cNvSpPr txBox="1"/>
      </xdr:nvSpPr>
      <xdr:spPr>
        <a:xfrm>
          <a:off x="17261205" y="134791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153035</xdr:rowOff>
    </xdr:from>
    <xdr:to xmlns:xdr="http://schemas.openxmlformats.org/drawingml/2006/spreadsheetDrawing">
      <xdr:col>81</xdr:col>
      <xdr:colOff>133350</xdr:colOff>
      <xdr:row>81</xdr:row>
      <xdr:rowOff>153035</xdr:rowOff>
    </xdr:to>
    <xdr:cxnSp macro="">
      <xdr:nvCxnSpPr>
        <xdr:cNvPr id="252" name="直線コネクタ 251"/>
        <xdr:cNvCxnSpPr/>
      </xdr:nvCxnSpPr>
      <xdr:spPr>
        <a:xfrm>
          <a:off x="17081500" y="137318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115570</xdr:rowOff>
    </xdr:from>
    <xdr:to xmlns:xdr="http://schemas.openxmlformats.org/drawingml/2006/spreadsheetDrawing">
      <xdr:col>81</xdr:col>
      <xdr:colOff>44450</xdr:colOff>
      <xdr:row>88</xdr:row>
      <xdr:rowOff>120650</xdr:rowOff>
    </xdr:to>
    <xdr:cxnSp macro="">
      <xdr:nvCxnSpPr>
        <xdr:cNvPr id="253" name="直線コネクタ 252"/>
        <xdr:cNvCxnSpPr/>
      </xdr:nvCxnSpPr>
      <xdr:spPr>
        <a:xfrm>
          <a:off x="16326485" y="14867890"/>
          <a:ext cx="8458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84455</xdr:rowOff>
    </xdr:from>
    <xdr:ext cx="761365" cy="258445"/>
    <xdr:sp macro="" textlink="">
      <xdr:nvSpPr>
        <xdr:cNvPr id="254" name="給与水準   （国との比較）平均値テキスト"/>
        <xdr:cNvSpPr txBox="1"/>
      </xdr:nvSpPr>
      <xdr:spPr>
        <a:xfrm>
          <a:off x="17261205" y="1450149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67310</xdr:rowOff>
    </xdr:from>
    <xdr:to xmlns:xdr="http://schemas.openxmlformats.org/drawingml/2006/spreadsheetDrawing">
      <xdr:col>81</xdr:col>
      <xdr:colOff>95250</xdr:colOff>
      <xdr:row>87</xdr:row>
      <xdr:rowOff>167640</xdr:rowOff>
    </xdr:to>
    <xdr:sp macro="" textlink="">
      <xdr:nvSpPr>
        <xdr:cNvPr id="255" name="フローチャート: 判断 254"/>
        <xdr:cNvSpPr/>
      </xdr:nvSpPr>
      <xdr:spPr>
        <a:xfrm>
          <a:off x="17119600" y="1465199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48260</xdr:rowOff>
    </xdr:from>
    <xdr:to xmlns:xdr="http://schemas.openxmlformats.org/drawingml/2006/spreadsheetDrawing">
      <xdr:col>77</xdr:col>
      <xdr:colOff>44450</xdr:colOff>
      <xdr:row>88</xdr:row>
      <xdr:rowOff>115570</xdr:rowOff>
    </xdr:to>
    <xdr:cxnSp macro="">
      <xdr:nvCxnSpPr>
        <xdr:cNvPr id="256" name="直線コネクタ 255"/>
        <xdr:cNvCxnSpPr/>
      </xdr:nvCxnSpPr>
      <xdr:spPr>
        <a:xfrm>
          <a:off x="15427960" y="14800580"/>
          <a:ext cx="898525"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87</xdr:row>
      <xdr:rowOff>96520</xdr:rowOff>
    </xdr:from>
    <xdr:to xmlns:xdr="http://schemas.openxmlformats.org/drawingml/2006/spreadsheetDrawing">
      <xdr:col>77</xdr:col>
      <xdr:colOff>95250</xdr:colOff>
      <xdr:row>88</xdr:row>
      <xdr:rowOff>26670</xdr:rowOff>
    </xdr:to>
    <xdr:sp macro="" textlink="">
      <xdr:nvSpPr>
        <xdr:cNvPr id="257" name="フローチャート: 判断 256"/>
        <xdr:cNvSpPr/>
      </xdr:nvSpPr>
      <xdr:spPr>
        <a:xfrm>
          <a:off x="16273780" y="1468120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36830</xdr:rowOff>
    </xdr:from>
    <xdr:ext cx="735965" cy="258445"/>
    <xdr:sp macro="" textlink="">
      <xdr:nvSpPr>
        <xdr:cNvPr id="258" name="テキスト ボックス 257"/>
        <xdr:cNvSpPr txBox="1"/>
      </xdr:nvSpPr>
      <xdr:spPr>
        <a:xfrm>
          <a:off x="15941675" y="144538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19050</xdr:rowOff>
    </xdr:from>
    <xdr:to xmlns:xdr="http://schemas.openxmlformats.org/drawingml/2006/spreadsheetDrawing">
      <xdr:col>72</xdr:col>
      <xdr:colOff>203200</xdr:colOff>
      <xdr:row>88</xdr:row>
      <xdr:rowOff>48260</xdr:rowOff>
    </xdr:to>
    <xdr:cxnSp macro="">
      <xdr:nvCxnSpPr>
        <xdr:cNvPr id="259" name="直線コネクタ 258"/>
        <xdr:cNvCxnSpPr/>
      </xdr:nvCxnSpPr>
      <xdr:spPr>
        <a:xfrm>
          <a:off x="14531340" y="14771370"/>
          <a:ext cx="89662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87</xdr:row>
      <xdr:rowOff>101600</xdr:rowOff>
    </xdr:from>
    <xdr:to xmlns:xdr="http://schemas.openxmlformats.org/drawingml/2006/spreadsheetDrawing">
      <xdr:col>73</xdr:col>
      <xdr:colOff>44450</xdr:colOff>
      <xdr:row>88</xdr:row>
      <xdr:rowOff>31750</xdr:rowOff>
    </xdr:to>
    <xdr:sp macro="" textlink="">
      <xdr:nvSpPr>
        <xdr:cNvPr id="260" name="フローチャート: 判断 259"/>
        <xdr:cNvSpPr/>
      </xdr:nvSpPr>
      <xdr:spPr>
        <a:xfrm>
          <a:off x="15377160" y="1468628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41910</xdr:rowOff>
    </xdr:from>
    <xdr:ext cx="762000" cy="259080"/>
    <xdr:sp macro="" textlink="">
      <xdr:nvSpPr>
        <xdr:cNvPr id="261" name="テキスト ボックス 260"/>
        <xdr:cNvSpPr txBox="1"/>
      </xdr:nvSpPr>
      <xdr:spPr>
        <a:xfrm>
          <a:off x="15045055" y="14458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19050</xdr:rowOff>
    </xdr:from>
    <xdr:to xmlns:xdr="http://schemas.openxmlformats.org/drawingml/2006/spreadsheetDrawing">
      <xdr:col>68</xdr:col>
      <xdr:colOff>152400</xdr:colOff>
      <xdr:row>88</xdr:row>
      <xdr:rowOff>19050</xdr:rowOff>
    </xdr:to>
    <xdr:cxnSp macro="">
      <xdr:nvCxnSpPr>
        <xdr:cNvPr id="262" name="直線コネクタ 261"/>
        <xdr:cNvCxnSpPr/>
      </xdr:nvCxnSpPr>
      <xdr:spPr>
        <a:xfrm>
          <a:off x="13634720" y="14771370"/>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149860</xdr:rowOff>
    </xdr:from>
    <xdr:to xmlns:xdr="http://schemas.openxmlformats.org/drawingml/2006/spreadsheetDrawing">
      <xdr:col>68</xdr:col>
      <xdr:colOff>203200</xdr:colOff>
      <xdr:row>88</xdr:row>
      <xdr:rowOff>80010</xdr:rowOff>
    </xdr:to>
    <xdr:sp macro="" textlink="">
      <xdr:nvSpPr>
        <xdr:cNvPr id="263" name="フローチャート: 判断 262"/>
        <xdr:cNvSpPr/>
      </xdr:nvSpPr>
      <xdr:spPr>
        <a:xfrm>
          <a:off x="14480540" y="14734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64770</xdr:rowOff>
    </xdr:from>
    <xdr:ext cx="762000" cy="259080"/>
    <xdr:sp macro="" textlink="">
      <xdr:nvSpPr>
        <xdr:cNvPr id="264" name="テキスト ボックス 263"/>
        <xdr:cNvSpPr txBox="1"/>
      </xdr:nvSpPr>
      <xdr:spPr>
        <a:xfrm>
          <a:off x="14146530" y="14817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149860</xdr:rowOff>
    </xdr:from>
    <xdr:to xmlns:xdr="http://schemas.openxmlformats.org/drawingml/2006/spreadsheetDrawing">
      <xdr:col>64</xdr:col>
      <xdr:colOff>152400</xdr:colOff>
      <xdr:row>88</xdr:row>
      <xdr:rowOff>80010</xdr:rowOff>
    </xdr:to>
    <xdr:sp macro="" textlink="">
      <xdr:nvSpPr>
        <xdr:cNvPr id="265" name="フローチャート: 判断 264"/>
        <xdr:cNvSpPr/>
      </xdr:nvSpPr>
      <xdr:spPr>
        <a:xfrm>
          <a:off x="13583920" y="14734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64770</xdr:rowOff>
    </xdr:from>
    <xdr:ext cx="762000" cy="259080"/>
    <xdr:sp macro="" textlink="">
      <xdr:nvSpPr>
        <xdr:cNvPr id="266" name="テキスト ボックス 265"/>
        <xdr:cNvSpPr txBox="1"/>
      </xdr:nvSpPr>
      <xdr:spPr>
        <a:xfrm>
          <a:off x="13249910" y="14817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8445"/>
    <xdr:sp macro="" textlink="">
      <xdr:nvSpPr>
        <xdr:cNvPr id="267" name="テキスト ボックス 266"/>
        <xdr:cNvSpPr txBox="1"/>
      </xdr:nvSpPr>
      <xdr:spPr>
        <a:xfrm>
          <a:off x="169545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8445"/>
    <xdr:sp macro="" textlink="">
      <xdr:nvSpPr>
        <xdr:cNvPr id="268" name="テキスト ボックス 267"/>
        <xdr:cNvSpPr txBox="1"/>
      </xdr:nvSpPr>
      <xdr:spPr>
        <a:xfrm>
          <a:off x="1610868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1365" cy="258445"/>
    <xdr:sp macro="" textlink="">
      <xdr:nvSpPr>
        <xdr:cNvPr id="269" name="テキスト ボックス 268"/>
        <xdr:cNvSpPr txBox="1"/>
      </xdr:nvSpPr>
      <xdr:spPr>
        <a:xfrm>
          <a:off x="15210155"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8445"/>
    <xdr:sp macro="" textlink="">
      <xdr:nvSpPr>
        <xdr:cNvPr id="270" name="テキスト ボックス 269"/>
        <xdr:cNvSpPr txBox="1"/>
      </xdr:nvSpPr>
      <xdr:spPr>
        <a:xfrm>
          <a:off x="1431353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8445"/>
    <xdr:sp macro="" textlink="">
      <xdr:nvSpPr>
        <xdr:cNvPr id="271" name="テキスト ボックス 270"/>
        <xdr:cNvSpPr txBox="1"/>
      </xdr:nvSpPr>
      <xdr:spPr>
        <a:xfrm>
          <a:off x="1341691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69850</xdr:rowOff>
    </xdr:from>
    <xdr:to xmlns:xdr="http://schemas.openxmlformats.org/drawingml/2006/spreadsheetDrawing">
      <xdr:col>81</xdr:col>
      <xdr:colOff>95250</xdr:colOff>
      <xdr:row>89</xdr:row>
      <xdr:rowOff>0</xdr:rowOff>
    </xdr:to>
    <xdr:sp macro="" textlink="">
      <xdr:nvSpPr>
        <xdr:cNvPr id="272" name="楕円 271"/>
        <xdr:cNvSpPr/>
      </xdr:nvSpPr>
      <xdr:spPr>
        <a:xfrm>
          <a:off x="17119600" y="1482217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88</xdr:row>
      <xdr:rowOff>41910</xdr:rowOff>
    </xdr:from>
    <xdr:ext cx="761365" cy="259080"/>
    <xdr:sp macro="" textlink="">
      <xdr:nvSpPr>
        <xdr:cNvPr id="273" name="給与水準   （国との比較）該当値テキスト"/>
        <xdr:cNvSpPr txBox="1"/>
      </xdr:nvSpPr>
      <xdr:spPr>
        <a:xfrm>
          <a:off x="17261205" y="147942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64770</xdr:rowOff>
    </xdr:from>
    <xdr:to xmlns:xdr="http://schemas.openxmlformats.org/drawingml/2006/spreadsheetDrawing">
      <xdr:col>77</xdr:col>
      <xdr:colOff>95250</xdr:colOff>
      <xdr:row>88</xdr:row>
      <xdr:rowOff>166370</xdr:rowOff>
    </xdr:to>
    <xdr:sp macro="" textlink="">
      <xdr:nvSpPr>
        <xdr:cNvPr id="274" name="楕円 273"/>
        <xdr:cNvSpPr/>
      </xdr:nvSpPr>
      <xdr:spPr>
        <a:xfrm>
          <a:off x="16273780" y="1481709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151130</xdr:rowOff>
    </xdr:from>
    <xdr:ext cx="735965" cy="259080"/>
    <xdr:sp macro="" textlink="">
      <xdr:nvSpPr>
        <xdr:cNvPr id="275" name="テキスト ボックス 274"/>
        <xdr:cNvSpPr txBox="1"/>
      </xdr:nvSpPr>
      <xdr:spPr>
        <a:xfrm>
          <a:off x="15941675" y="149034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167640</xdr:rowOff>
    </xdr:from>
    <xdr:to xmlns:xdr="http://schemas.openxmlformats.org/drawingml/2006/spreadsheetDrawing">
      <xdr:col>73</xdr:col>
      <xdr:colOff>44450</xdr:colOff>
      <xdr:row>88</xdr:row>
      <xdr:rowOff>99060</xdr:rowOff>
    </xdr:to>
    <xdr:sp macro="" textlink="">
      <xdr:nvSpPr>
        <xdr:cNvPr id="276" name="楕円 275"/>
        <xdr:cNvSpPr/>
      </xdr:nvSpPr>
      <xdr:spPr>
        <a:xfrm>
          <a:off x="15377160" y="14752320"/>
          <a:ext cx="1035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84455</xdr:rowOff>
    </xdr:from>
    <xdr:ext cx="762000" cy="258445"/>
    <xdr:sp macro="" textlink="">
      <xdr:nvSpPr>
        <xdr:cNvPr id="277" name="テキスト ボックス 276"/>
        <xdr:cNvSpPr txBox="1"/>
      </xdr:nvSpPr>
      <xdr:spPr>
        <a:xfrm>
          <a:off x="15045055" y="14836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140335</xdr:rowOff>
    </xdr:from>
    <xdr:to xmlns:xdr="http://schemas.openxmlformats.org/drawingml/2006/spreadsheetDrawing">
      <xdr:col>68</xdr:col>
      <xdr:colOff>203200</xdr:colOff>
      <xdr:row>88</xdr:row>
      <xdr:rowOff>69850</xdr:rowOff>
    </xdr:to>
    <xdr:sp macro="" textlink="">
      <xdr:nvSpPr>
        <xdr:cNvPr id="278" name="楕円 277"/>
        <xdr:cNvSpPr/>
      </xdr:nvSpPr>
      <xdr:spPr>
        <a:xfrm>
          <a:off x="14480540" y="1472501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80010</xdr:rowOff>
    </xdr:from>
    <xdr:ext cx="762000" cy="259080"/>
    <xdr:sp macro="" textlink="">
      <xdr:nvSpPr>
        <xdr:cNvPr id="279" name="テキスト ボックス 278"/>
        <xdr:cNvSpPr txBox="1"/>
      </xdr:nvSpPr>
      <xdr:spPr>
        <a:xfrm>
          <a:off x="14146530" y="1449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140335</xdr:rowOff>
    </xdr:from>
    <xdr:to xmlns:xdr="http://schemas.openxmlformats.org/drawingml/2006/spreadsheetDrawing">
      <xdr:col>64</xdr:col>
      <xdr:colOff>152400</xdr:colOff>
      <xdr:row>88</xdr:row>
      <xdr:rowOff>69850</xdr:rowOff>
    </xdr:to>
    <xdr:sp macro="" textlink="">
      <xdr:nvSpPr>
        <xdr:cNvPr id="280" name="楕円 279"/>
        <xdr:cNvSpPr/>
      </xdr:nvSpPr>
      <xdr:spPr>
        <a:xfrm>
          <a:off x="13583920" y="1472501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80010</xdr:rowOff>
    </xdr:from>
    <xdr:ext cx="762000" cy="259080"/>
    <xdr:sp macro="" textlink="">
      <xdr:nvSpPr>
        <xdr:cNvPr id="281" name="テキスト ボックス 280"/>
        <xdr:cNvSpPr txBox="1"/>
      </xdr:nvSpPr>
      <xdr:spPr>
        <a:xfrm>
          <a:off x="13249910" y="1449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2" name="正方形/長方形 281"/>
        <xdr:cNvSpPr/>
      </xdr:nvSpPr>
      <xdr:spPr>
        <a:xfrm>
          <a:off x="1294320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9245"/>
    <xdr:sp macro="" textlink="">
      <xdr:nvSpPr>
        <xdr:cNvPr id="283" name="テキスト ボックス 282"/>
        <xdr:cNvSpPr txBox="1"/>
      </xdr:nvSpPr>
      <xdr:spPr>
        <a:xfrm>
          <a:off x="13466445" y="8986520"/>
          <a:ext cx="22625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775"/>
    <xdr:sp macro="" textlink="">
      <xdr:nvSpPr>
        <xdr:cNvPr id="284" name="テキスト ボックス 283"/>
        <xdr:cNvSpPr txBox="1"/>
      </xdr:nvSpPr>
      <xdr:spPr>
        <a:xfrm>
          <a:off x="15879445"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[20.23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5" name="正方形/長方形 284"/>
        <xdr:cNvSpPr/>
      </xdr:nvSpPr>
      <xdr:spPr>
        <a:xfrm>
          <a:off x="18132425" y="888238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6" name="正方形/長方形 285"/>
        <xdr:cNvSpPr/>
      </xdr:nvSpPr>
      <xdr:spPr>
        <a:xfrm>
          <a:off x="18132425" y="906526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7" name="正方形/長方形 286"/>
        <xdr:cNvSpPr/>
      </xdr:nvSpPr>
      <xdr:spPr>
        <a:xfrm>
          <a:off x="1979866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8" name="正方形/長方形 287"/>
        <xdr:cNvSpPr/>
      </xdr:nvSpPr>
      <xdr:spPr>
        <a:xfrm>
          <a:off x="1979866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9" name="正方形/長方形 288"/>
        <xdr:cNvSpPr/>
      </xdr:nvSpPr>
      <xdr:spPr>
        <a:xfrm>
          <a:off x="2127250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0" name="正方形/長方形 289"/>
        <xdr:cNvSpPr/>
      </xdr:nvSpPr>
      <xdr:spPr>
        <a:xfrm>
          <a:off x="2127250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294320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826133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3" name="正方形/長方形 292"/>
        <xdr:cNvSpPr/>
      </xdr:nvSpPr>
      <xdr:spPr>
        <a:xfrm>
          <a:off x="1826133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4" name="テキスト ボックス 293"/>
        <xdr:cNvSpPr txBox="1"/>
      </xdr:nvSpPr>
      <xdr:spPr>
        <a:xfrm>
          <a:off x="18388330" y="968883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今年度については、前年度比「＋</a:t>
          </a:r>
          <a:r>
            <a:rPr kumimoji="1" lang="en-US" altLang="ja-JP" sz="1300">
              <a:latin typeface="ＭＳ Ｐゴシック"/>
              <a:ea typeface="ＭＳ Ｐゴシック"/>
            </a:rPr>
            <a:t>0.42</a:t>
          </a:r>
          <a:r>
            <a:rPr kumimoji="1" lang="ja-JP" altLang="en-US" sz="1300">
              <a:latin typeface="ＭＳ Ｐゴシック"/>
              <a:ea typeface="ＭＳ Ｐゴシック"/>
            </a:rPr>
            <a:t>人」となり、近年は微増傾向にある。</a:t>
          </a:r>
        </a:p>
        <a:p>
          <a:r>
            <a:rPr kumimoji="1" lang="ja-JP" altLang="en-US" sz="1300">
              <a:latin typeface="ＭＳ Ｐゴシック"/>
              <a:ea typeface="ＭＳ Ｐゴシック"/>
            </a:rPr>
            <a:t>　類似団体内平均値と比較すると少ないが、　人口減少化においても、課題解決に向けた取り組みを実施する中で、一定の職員数は必要であり、引き続き、状況に応じた管理と適正化に努める。</a:t>
          </a:r>
        </a:p>
      </xdr:txBody>
    </xdr:sp>
    <xdr:clientData/>
  </xdr:twoCellAnchor>
  <xdr:oneCellAnchor>
    <xdr:from xmlns:xdr="http://schemas.openxmlformats.org/drawingml/2006/spreadsheetDrawing">
      <xdr:col>61</xdr:col>
      <xdr:colOff>6350</xdr:colOff>
      <xdr:row>54</xdr:row>
      <xdr:rowOff>140335</xdr:rowOff>
    </xdr:from>
    <xdr:ext cx="349885" cy="224790"/>
    <xdr:sp macro="" textlink="">
      <xdr:nvSpPr>
        <xdr:cNvPr id="295" name="テキスト ボックス 294"/>
        <xdr:cNvSpPr txBox="1"/>
      </xdr:nvSpPr>
      <xdr:spPr>
        <a:xfrm>
          <a:off x="12905105" y="919289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294320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7" name="テキスト ボックス 296"/>
        <xdr:cNvSpPr txBox="1"/>
      </xdr:nvSpPr>
      <xdr:spPr>
        <a:xfrm>
          <a:off x="12173585"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167640</xdr:rowOff>
    </xdr:from>
    <xdr:to xmlns:xdr="http://schemas.openxmlformats.org/drawingml/2006/spreadsheetDrawing">
      <xdr:col>85</xdr:col>
      <xdr:colOff>95250</xdr:colOff>
      <xdr:row>67</xdr:row>
      <xdr:rowOff>167640</xdr:rowOff>
    </xdr:to>
    <xdr:cxnSp macro="">
      <xdr:nvCxnSpPr>
        <xdr:cNvPr id="298" name="直線コネクタ 297"/>
        <xdr:cNvCxnSpPr/>
      </xdr:nvCxnSpPr>
      <xdr:spPr>
        <a:xfrm>
          <a:off x="12943205" y="113995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299" name="テキスト ボックス 298"/>
        <xdr:cNvSpPr txBox="1"/>
      </xdr:nvSpPr>
      <xdr:spPr>
        <a:xfrm>
          <a:off x="12173585" y="1125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0" name="直線コネクタ 299"/>
        <xdr:cNvCxnSpPr/>
      </xdr:nvCxnSpPr>
      <xdr:spPr>
        <a:xfrm>
          <a:off x="12943205" y="110642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1" name="テキスト ボックス 300"/>
        <xdr:cNvSpPr txBox="1"/>
      </xdr:nvSpPr>
      <xdr:spPr>
        <a:xfrm>
          <a:off x="12173585" y="1092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165735</xdr:rowOff>
    </xdr:from>
    <xdr:to xmlns:xdr="http://schemas.openxmlformats.org/drawingml/2006/spreadsheetDrawing">
      <xdr:col>85</xdr:col>
      <xdr:colOff>95250</xdr:colOff>
      <xdr:row>63</xdr:row>
      <xdr:rowOff>165735</xdr:rowOff>
    </xdr:to>
    <xdr:cxnSp macro="">
      <xdr:nvCxnSpPr>
        <xdr:cNvPr id="302" name="直線コネクタ 301"/>
        <xdr:cNvCxnSpPr/>
      </xdr:nvCxnSpPr>
      <xdr:spPr>
        <a:xfrm>
          <a:off x="12943205" y="107270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3" name="テキスト ボックス 302"/>
        <xdr:cNvSpPr txBox="1"/>
      </xdr:nvSpPr>
      <xdr:spPr>
        <a:xfrm>
          <a:off x="12173585" y="10584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4" name="直線コネクタ 303"/>
        <xdr:cNvCxnSpPr/>
      </xdr:nvCxnSpPr>
      <xdr:spPr>
        <a:xfrm>
          <a:off x="12943205" y="10390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9080"/>
    <xdr:sp macro="" textlink="">
      <xdr:nvSpPr>
        <xdr:cNvPr id="305" name="テキスト ボックス 304"/>
        <xdr:cNvSpPr txBox="1"/>
      </xdr:nvSpPr>
      <xdr:spPr>
        <a:xfrm>
          <a:off x="12173585" y="10248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6" name="直線コネクタ 305"/>
        <xdr:cNvCxnSpPr/>
      </xdr:nvCxnSpPr>
      <xdr:spPr>
        <a:xfrm>
          <a:off x="12943205" y="10053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9080"/>
    <xdr:sp macro="" textlink="">
      <xdr:nvSpPr>
        <xdr:cNvPr id="307" name="テキスト ボックス 306"/>
        <xdr:cNvSpPr txBox="1"/>
      </xdr:nvSpPr>
      <xdr:spPr>
        <a:xfrm>
          <a:off x="12173585" y="991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8" name="直線コネクタ 307"/>
        <xdr:cNvCxnSpPr/>
      </xdr:nvCxnSpPr>
      <xdr:spPr>
        <a:xfrm>
          <a:off x="12943205" y="9716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09" name="テキスト ボックス 308"/>
        <xdr:cNvSpPr txBox="1"/>
      </xdr:nvSpPr>
      <xdr:spPr>
        <a:xfrm>
          <a:off x="12173585" y="9573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94320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1" name="定員管理の状況グラフ枠"/>
        <xdr:cNvSpPr/>
      </xdr:nvSpPr>
      <xdr:spPr>
        <a:xfrm>
          <a:off x="1294320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86360</xdr:rowOff>
    </xdr:from>
    <xdr:to xmlns:xdr="http://schemas.openxmlformats.org/drawingml/2006/spreadsheetDrawing">
      <xdr:col>81</xdr:col>
      <xdr:colOff>44450</xdr:colOff>
      <xdr:row>66</xdr:row>
      <xdr:rowOff>164465</xdr:rowOff>
    </xdr:to>
    <xdr:cxnSp macro="">
      <xdr:nvCxnSpPr>
        <xdr:cNvPr id="312" name="直線コネクタ 311"/>
        <xdr:cNvCxnSpPr/>
      </xdr:nvCxnSpPr>
      <xdr:spPr>
        <a:xfrm flipV="1">
          <a:off x="17172305" y="9809480"/>
          <a:ext cx="0" cy="14192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136525</xdr:rowOff>
    </xdr:from>
    <xdr:ext cx="761365" cy="259080"/>
    <xdr:sp macro="" textlink="">
      <xdr:nvSpPr>
        <xdr:cNvPr id="313" name="定員管理の状況最小値テキスト"/>
        <xdr:cNvSpPr txBox="1"/>
      </xdr:nvSpPr>
      <xdr:spPr>
        <a:xfrm>
          <a:off x="17261205" y="112007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164465</xdr:rowOff>
    </xdr:from>
    <xdr:to xmlns:xdr="http://schemas.openxmlformats.org/drawingml/2006/spreadsheetDrawing">
      <xdr:col>81</xdr:col>
      <xdr:colOff>133350</xdr:colOff>
      <xdr:row>66</xdr:row>
      <xdr:rowOff>164465</xdr:rowOff>
    </xdr:to>
    <xdr:cxnSp macro="">
      <xdr:nvCxnSpPr>
        <xdr:cNvPr id="314" name="直線コネクタ 313"/>
        <xdr:cNvCxnSpPr/>
      </xdr:nvCxnSpPr>
      <xdr:spPr>
        <a:xfrm>
          <a:off x="17081500" y="1122870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1905</xdr:rowOff>
    </xdr:from>
    <xdr:ext cx="761365" cy="259080"/>
    <xdr:sp macro="" textlink="">
      <xdr:nvSpPr>
        <xdr:cNvPr id="315" name="定員管理の状況最大値テキスト"/>
        <xdr:cNvSpPr txBox="1"/>
      </xdr:nvSpPr>
      <xdr:spPr>
        <a:xfrm>
          <a:off x="17261205" y="95573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86360</xdr:rowOff>
    </xdr:from>
    <xdr:to xmlns:xdr="http://schemas.openxmlformats.org/drawingml/2006/spreadsheetDrawing">
      <xdr:col>81</xdr:col>
      <xdr:colOff>133350</xdr:colOff>
      <xdr:row>58</xdr:row>
      <xdr:rowOff>86360</xdr:rowOff>
    </xdr:to>
    <xdr:cxnSp macro="">
      <xdr:nvCxnSpPr>
        <xdr:cNvPr id="316" name="直線コネクタ 315"/>
        <xdr:cNvCxnSpPr/>
      </xdr:nvCxnSpPr>
      <xdr:spPr>
        <a:xfrm>
          <a:off x="17081500" y="980948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45085</xdr:rowOff>
    </xdr:from>
    <xdr:to xmlns:xdr="http://schemas.openxmlformats.org/drawingml/2006/spreadsheetDrawing">
      <xdr:col>81</xdr:col>
      <xdr:colOff>44450</xdr:colOff>
      <xdr:row>59</xdr:row>
      <xdr:rowOff>50165</xdr:rowOff>
    </xdr:to>
    <xdr:cxnSp macro="">
      <xdr:nvCxnSpPr>
        <xdr:cNvPr id="317" name="直線コネクタ 316"/>
        <xdr:cNvCxnSpPr/>
      </xdr:nvCxnSpPr>
      <xdr:spPr>
        <a:xfrm>
          <a:off x="16326485" y="9935845"/>
          <a:ext cx="8458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43815</xdr:rowOff>
    </xdr:from>
    <xdr:ext cx="761365" cy="259080"/>
    <xdr:sp macro="" textlink="">
      <xdr:nvSpPr>
        <xdr:cNvPr id="318" name="定員管理の状況平均値テキスト"/>
        <xdr:cNvSpPr txBox="1"/>
      </xdr:nvSpPr>
      <xdr:spPr>
        <a:xfrm>
          <a:off x="17261205" y="993457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71755</xdr:rowOff>
    </xdr:from>
    <xdr:to xmlns:xdr="http://schemas.openxmlformats.org/drawingml/2006/spreadsheetDrawing">
      <xdr:col>81</xdr:col>
      <xdr:colOff>95250</xdr:colOff>
      <xdr:row>60</xdr:row>
      <xdr:rowOff>1905</xdr:rowOff>
    </xdr:to>
    <xdr:sp macro="" textlink="">
      <xdr:nvSpPr>
        <xdr:cNvPr id="319" name="フローチャート: 判断 318"/>
        <xdr:cNvSpPr/>
      </xdr:nvSpPr>
      <xdr:spPr>
        <a:xfrm>
          <a:off x="17119600" y="996251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42545</xdr:rowOff>
    </xdr:from>
    <xdr:to xmlns:xdr="http://schemas.openxmlformats.org/drawingml/2006/spreadsheetDrawing">
      <xdr:col>77</xdr:col>
      <xdr:colOff>44450</xdr:colOff>
      <xdr:row>59</xdr:row>
      <xdr:rowOff>45085</xdr:rowOff>
    </xdr:to>
    <xdr:cxnSp macro="">
      <xdr:nvCxnSpPr>
        <xdr:cNvPr id="320" name="直線コネクタ 319"/>
        <xdr:cNvCxnSpPr/>
      </xdr:nvCxnSpPr>
      <xdr:spPr>
        <a:xfrm>
          <a:off x="15427960" y="9933305"/>
          <a:ext cx="8985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59</xdr:row>
      <xdr:rowOff>55245</xdr:rowOff>
    </xdr:from>
    <xdr:to xmlns:xdr="http://schemas.openxmlformats.org/drawingml/2006/spreadsheetDrawing">
      <xdr:col>77</xdr:col>
      <xdr:colOff>95250</xdr:colOff>
      <xdr:row>59</xdr:row>
      <xdr:rowOff>156845</xdr:rowOff>
    </xdr:to>
    <xdr:sp macro="" textlink="">
      <xdr:nvSpPr>
        <xdr:cNvPr id="321" name="フローチャート: 判断 320"/>
        <xdr:cNvSpPr/>
      </xdr:nvSpPr>
      <xdr:spPr>
        <a:xfrm>
          <a:off x="16273780" y="994600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141605</xdr:rowOff>
    </xdr:from>
    <xdr:ext cx="735965" cy="258445"/>
    <xdr:sp macro="" textlink="">
      <xdr:nvSpPr>
        <xdr:cNvPr id="322" name="テキスト ボックス 321"/>
        <xdr:cNvSpPr txBox="1"/>
      </xdr:nvSpPr>
      <xdr:spPr>
        <a:xfrm>
          <a:off x="15941675" y="100323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38100</xdr:rowOff>
    </xdr:from>
    <xdr:to xmlns:xdr="http://schemas.openxmlformats.org/drawingml/2006/spreadsheetDrawing">
      <xdr:col>72</xdr:col>
      <xdr:colOff>203200</xdr:colOff>
      <xdr:row>59</xdr:row>
      <xdr:rowOff>42545</xdr:rowOff>
    </xdr:to>
    <xdr:cxnSp macro="">
      <xdr:nvCxnSpPr>
        <xdr:cNvPr id="323" name="直線コネクタ 322"/>
        <xdr:cNvCxnSpPr/>
      </xdr:nvCxnSpPr>
      <xdr:spPr>
        <a:xfrm>
          <a:off x="14531340" y="9928860"/>
          <a:ext cx="8966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59</xdr:row>
      <xdr:rowOff>43180</xdr:rowOff>
    </xdr:from>
    <xdr:to xmlns:xdr="http://schemas.openxmlformats.org/drawingml/2006/spreadsheetDrawing">
      <xdr:col>73</xdr:col>
      <xdr:colOff>44450</xdr:colOff>
      <xdr:row>59</xdr:row>
      <xdr:rowOff>144780</xdr:rowOff>
    </xdr:to>
    <xdr:sp macro="" textlink="">
      <xdr:nvSpPr>
        <xdr:cNvPr id="324" name="フローチャート: 判断 323"/>
        <xdr:cNvSpPr/>
      </xdr:nvSpPr>
      <xdr:spPr>
        <a:xfrm>
          <a:off x="15377160" y="993394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129540</xdr:rowOff>
    </xdr:from>
    <xdr:ext cx="762000" cy="258445"/>
    <xdr:sp macro="" textlink="">
      <xdr:nvSpPr>
        <xdr:cNvPr id="325" name="テキスト ボックス 324"/>
        <xdr:cNvSpPr txBox="1"/>
      </xdr:nvSpPr>
      <xdr:spPr>
        <a:xfrm>
          <a:off x="15045055" y="10020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38100</xdr:rowOff>
    </xdr:from>
    <xdr:to xmlns:xdr="http://schemas.openxmlformats.org/drawingml/2006/spreadsheetDrawing">
      <xdr:col>68</xdr:col>
      <xdr:colOff>152400</xdr:colOff>
      <xdr:row>59</xdr:row>
      <xdr:rowOff>41275</xdr:rowOff>
    </xdr:to>
    <xdr:cxnSp macro="">
      <xdr:nvCxnSpPr>
        <xdr:cNvPr id="326" name="直線コネクタ 325"/>
        <xdr:cNvCxnSpPr/>
      </xdr:nvCxnSpPr>
      <xdr:spPr>
        <a:xfrm flipV="1">
          <a:off x="13634720" y="9928860"/>
          <a:ext cx="8966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59</xdr:row>
      <xdr:rowOff>28575</xdr:rowOff>
    </xdr:from>
    <xdr:to xmlns:xdr="http://schemas.openxmlformats.org/drawingml/2006/spreadsheetDrawing">
      <xdr:col>68</xdr:col>
      <xdr:colOff>203200</xdr:colOff>
      <xdr:row>59</xdr:row>
      <xdr:rowOff>130175</xdr:rowOff>
    </xdr:to>
    <xdr:sp macro="" textlink="">
      <xdr:nvSpPr>
        <xdr:cNvPr id="327" name="フローチャート: 判断 326"/>
        <xdr:cNvSpPr/>
      </xdr:nvSpPr>
      <xdr:spPr>
        <a:xfrm>
          <a:off x="1448054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114935</xdr:rowOff>
    </xdr:from>
    <xdr:ext cx="762000" cy="259080"/>
    <xdr:sp macro="" textlink="">
      <xdr:nvSpPr>
        <xdr:cNvPr id="328" name="テキスト ボックス 327"/>
        <xdr:cNvSpPr txBox="1"/>
      </xdr:nvSpPr>
      <xdr:spPr>
        <a:xfrm>
          <a:off x="14146530" y="10005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23495</xdr:rowOff>
    </xdr:from>
    <xdr:to xmlns:xdr="http://schemas.openxmlformats.org/drawingml/2006/spreadsheetDrawing">
      <xdr:col>64</xdr:col>
      <xdr:colOff>152400</xdr:colOff>
      <xdr:row>59</xdr:row>
      <xdr:rowOff>125095</xdr:rowOff>
    </xdr:to>
    <xdr:sp macro="" textlink="">
      <xdr:nvSpPr>
        <xdr:cNvPr id="329" name="フローチャート: 判断 328"/>
        <xdr:cNvSpPr/>
      </xdr:nvSpPr>
      <xdr:spPr>
        <a:xfrm>
          <a:off x="13583920" y="991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109855</xdr:rowOff>
    </xdr:from>
    <xdr:ext cx="762000" cy="258445"/>
    <xdr:sp macro="" textlink="">
      <xdr:nvSpPr>
        <xdr:cNvPr id="330" name="テキスト ボックス 329"/>
        <xdr:cNvSpPr txBox="1"/>
      </xdr:nvSpPr>
      <xdr:spPr>
        <a:xfrm>
          <a:off x="13249910" y="10000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167640</xdr:rowOff>
    </xdr:from>
    <xdr:ext cx="761365" cy="259080"/>
    <xdr:sp macro="" textlink="">
      <xdr:nvSpPr>
        <xdr:cNvPr id="331" name="テキスト ボックス 330"/>
        <xdr:cNvSpPr txBox="1"/>
      </xdr:nvSpPr>
      <xdr:spPr>
        <a:xfrm>
          <a:off x="1695450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167640</xdr:rowOff>
    </xdr:from>
    <xdr:ext cx="761365" cy="259080"/>
    <xdr:sp macro="" textlink="">
      <xdr:nvSpPr>
        <xdr:cNvPr id="332" name="テキスト ボックス 331"/>
        <xdr:cNvSpPr txBox="1"/>
      </xdr:nvSpPr>
      <xdr:spPr>
        <a:xfrm>
          <a:off x="1610868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167640</xdr:rowOff>
    </xdr:from>
    <xdr:ext cx="761365" cy="259080"/>
    <xdr:sp macro="" textlink="">
      <xdr:nvSpPr>
        <xdr:cNvPr id="333" name="テキスト ボックス 332"/>
        <xdr:cNvSpPr txBox="1"/>
      </xdr:nvSpPr>
      <xdr:spPr>
        <a:xfrm>
          <a:off x="15210155"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167640</xdr:rowOff>
    </xdr:from>
    <xdr:ext cx="762000" cy="259080"/>
    <xdr:sp macro="" textlink="">
      <xdr:nvSpPr>
        <xdr:cNvPr id="334" name="テキスト ボックス 333"/>
        <xdr:cNvSpPr txBox="1"/>
      </xdr:nvSpPr>
      <xdr:spPr>
        <a:xfrm>
          <a:off x="1431353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167640</xdr:rowOff>
    </xdr:from>
    <xdr:ext cx="762000" cy="259080"/>
    <xdr:sp macro="" textlink="">
      <xdr:nvSpPr>
        <xdr:cNvPr id="335" name="テキスト ボックス 334"/>
        <xdr:cNvSpPr txBox="1"/>
      </xdr:nvSpPr>
      <xdr:spPr>
        <a:xfrm>
          <a:off x="1341691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58</xdr:row>
      <xdr:rowOff>167640</xdr:rowOff>
    </xdr:from>
    <xdr:to xmlns:xdr="http://schemas.openxmlformats.org/drawingml/2006/spreadsheetDrawing">
      <xdr:col>81</xdr:col>
      <xdr:colOff>95250</xdr:colOff>
      <xdr:row>59</xdr:row>
      <xdr:rowOff>100965</xdr:rowOff>
    </xdr:to>
    <xdr:sp macro="" textlink="">
      <xdr:nvSpPr>
        <xdr:cNvPr id="336" name="楕円 335"/>
        <xdr:cNvSpPr/>
      </xdr:nvSpPr>
      <xdr:spPr>
        <a:xfrm>
          <a:off x="17119600" y="9890760"/>
          <a:ext cx="10350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15875</xdr:rowOff>
    </xdr:from>
    <xdr:ext cx="761365" cy="258445"/>
    <xdr:sp macro="" textlink="">
      <xdr:nvSpPr>
        <xdr:cNvPr id="337" name="定員管理の状況該当値テキスト"/>
        <xdr:cNvSpPr txBox="1"/>
      </xdr:nvSpPr>
      <xdr:spPr>
        <a:xfrm>
          <a:off x="17261205" y="97389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58</xdr:row>
      <xdr:rowOff>165735</xdr:rowOff>
    </xdr:from>
    <xdr:to xmlns:xdr="http://schemas.openxmlformats.org/drawingml/2006/spreadsheetDrawing">
      <xdr:col>77</xdr:col>
      <xdr:colOff>95250</xdr:colOff>
      <xdr:row>59</xdr:row>
      <xdr:rowOff>95885</xdr:rowOff>
    </xdr:to>
    <xdr:sp macro="" textlink="">
      <xdr:nvSpPr>
        <xdr:cNvPr id="338" name="楕円 337"/>
        <xdr:cNvSpPr/>
      </xdr:nvSpPr>
      <xdr:spPr>
        <a:xfrm>
          <a:off x="16273780" y="988885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106045</xdr:rowOff>
    </xdr:from>
    <xdr:ext cx="735965" cy="258445"/>
    <xdr:sp macro="" textlink="">
      <xdr:nvSpPr>
        <xdr:cNvPr id="339" name="テキスト ボックス 338"/>
        <xdr:cNvSpPr txBox="1"/>
      </xdr:nvSpPr>
      <xdr:spPr>
        <a:xfrm>
          <a:off x="15941675" y="966152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58</xdr:row>
      <xdr:rowOff>163195</xdr:rowOff>
    </xdr:from>
    <xdr:to xmlns:xdr="http://schemas.openxmlformats.org/drawingml/2006/spreadsheetDrawing">
      <xdr:col>73</xdr:col>
      <xdr:colOff>44450</xdr:colOff>
      <xdr:row>59</xdr:row>
      <xdr:rowOff>93345</xdr:rowOff>
    </xdr:to>
    <xdr:sp macro="" textlink="">
      <xdr:nvSpPr>
        <xdr:cNvPr id="340" name="楕円 339"/>
        <xdr:cNvSpPr/>
      </xdr:nvSpPr>
      <xdr:spPr>
        <a:xfrm>
          <a:off x="15377160" y="988631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103505</xdr:rowOff>
    </xdr:from>
    <xdr:ext cx="762000" cy="258445"/>
    <xdr:sp macro="" textlink="">
      <xdr:nvSpPr>
        <xdr:cNvPr id="341" name="テキスト ボックス 340"/>
        <xdr:cNvSpPr txBox="1"/>
      </xdr:nvSpPr>
      <xdr:spPr>
        <a:xfrm>
          <a:off x="15045055" y="9658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58</xdr:row>
      <xdr:rowOff>158750</xdr:rowOff>
    </xdr:from>
    <xdr:to xmlns:xdr="http://schemas.openxmlformats.org/drawingml/2006/spreadsheetDrawing">
      <xdr:col>68</xdr:col>
      <xdr:colOff>203200</xdr:colOff>
      <xdr:row>59</xdr:row>
      <xdr:rowOff>88900</xdr:rowOff>
    </xdr:to>
    <xdr:sp macro="" textlink="">
      <xdr:nvSpPr>
        <xdr:cNvPr id="342" name="楕円 341"/>
        <xdr:cNvSpPr/>
      </xdr:nvSpPr>
      <xdr:spPr>
        <a:xfrm>
          <a:off x="14480540" y="9881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99060</xdr:rowOff>
    </xdr:from>
    <xdr:ext cx="762000" cy="259080"/>
    <xdr:sp macro="" textlink="">
      <xdr:nvSpPr>
        <xdr:cNvPr id="343" name="テキスト ボックス 342"/>
        <xdr:cNvSpPr txBox="1"/>
      </xdr:nvSpPr>
      <xdr:spPr>
        <a:xfrm>
          <a:off x="14146530" y="965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161925</xdr:rowOff>
    </xdr:from>
    <xdr:to xmlns:xdr="http://schemas.openxmlformats.org/drawingml/2006/spreadsheetDrawing">
      <xdr:col>64</xdr:col>
      <xdr:colOff>152400</xdr:colOff>
      <xdr:row>59</xdr:row>
      <xdr:rowOff>92075</xdr:rowOff>
    </xdr:to>
    <xdr:sp macro="" textlink="">
      <xdr:nvSpPr>
        <xdr:cNvPr id="344" name="楕円 343"/>
        <xdr:cNvSpPr/>
      </xdr:nvSpPr>
      <xdr:spPr>
        <a:xfrm>
          <a:off x="13583920" y="9885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102870</xdr:rowOff>
    </xdr:from>
    <xdr:ext cx="762000" cy="258445"/>
    <xdr:sp macro="" textlink="">
      <xdr:nvSpPr>
        <xdr:cNvPr id="345" name="テキスト ボックス 344"/>
        <xdr:cNvSpPr txBox="1"/>
      </xdr:nvSpPr>
      <xdr:spPr>
        <a:xfrm>
          <a:off x="13249910" y="9658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6" name="正方形/長方形 345"/>
        <xdr:cNvSpPr/>
      </xdr:nvSpPr>
      <xdr:spPr>
        <a:xfrm>
          <a:off x="1294320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9245"/>
    <xdr:sp macro="" textlink="">
      <xdr:nvSpPr>
        <xdr:cNvPr id="347" name="テキスト ボックス 346"/>
        <xdr:cNvSpPr txBox="1"/>
      </xdr:nvSpPr>
      <xdr:spPr>
        <a:xfrm>
          <a:off x="13799185" y="5260340"/>
          <a:ext cx="16052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1000" cy="358775"/>
    <xdr:sp macro="" textlink="">
      <xdr:nvSpPr>
        <xdr:cNvPr id="348" name="テキスト ボックス 347"/>
        <xdr:cNvSpPr txBox="1"/>
      </xdr:nvSpPr>
      <xdr:spPr>
        <a:xfrm>
          <a:off x="1554670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9" name="正方形/長方形 348"/>
        <xdr:cNvSpPr/>
      </xdr:nvSpPr>
      <xdr:spPr>
        <a:xfrm>
          <a:off x="18132425" y="515620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0" name="正方形/長方形 349"/>
        <xdr:cNvSpPr/>
      </xdr:nvSpPr>
      <xdr:spPr>
        <a:xfrm>
          <a:off x="18132425" y="534289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1" name="正方形/長方形 350"/>
        <xdr:cNvSpPr/>
      </xdr:nvSpPr>
      <xdr:spPr>
        <a:xfrm>
          <a:off x="1979866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2" name="正方形/長方形 351"/>
        <xdr:cNvSpPr/>
      </xdr:nvSpPr>
      <xdr:spPr>
        <a:xfrm>
          <a:off x="1979866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3" name="正方形/長方形 352"/>
        <xdr:cNvSpPr/>
      </xdr:nvSpPr>
      <xdr:spPr>
        <a:xfrm>
          <a:off x="2127250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4" name="正方形/長方形 353"/>
        <xdr:cNvSpPr/>
      </xdr:nvSpPr>
      <xdr:spPr>
        <a:xfrm>
          <a:off x="2127250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5" name="正方形/長方形 354"/>
        <xdr:cNvSpPr/>
      </xdr:nvSpPr>
      <xdr:spPr>
        <a:xfrm>
          <a:off x="1294320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6" name="正方形/長方形 355"/>
        <xdr:cNvSpPr/>
      </xdr:nvSpPr>
      <xdr:spPr>
        <a:xfrm>
          <a:off x="1826133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7" name="正方形/長方形 356"/>
        <xdr:cNvSpPr/>
      </xdr:nvSpPr>
      <xdr:spPr>
        <a:xfrm>
          <a:off x="1826133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8" name="テキスト ボックス 357"/>
        <xdr:cNvSpPr txBox="1"/>
      </xdr:nvSpPr>
      <xdr:spPr>
        <a:xfrm>
          <a:off x="18388330" y="596265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単年度比率は、</a:t>
          </a:r>
          <a:r>
            <a:rPr kumimoji="1" lang="en-US" altLang="ja-JP" sz="1300">
              <a:latin typeface="ＭＳ Ｐゴシック"/>
              <a:ea typeface="ＭＳ Ｐゴシック"/>
            </a:rPr>
            <a:t>0.1</a:t>
          </a:r>
          <a:r>
            <a:rPr kumimoji="1" lang="ja-JP" altLang="en-US" sz="1300">
              <a:latin typeface="ＭＳ Ｐゴシック"/>
              <a:ea typeface="ＭＳ Ｐゴシック"/>
            </a:rPr>
            <a:t>ポイント増となっており、</a:t>
          </a:r>
          <a:r>
            <a:rPr kumimoji="1" lang="en-US" altLang="ja-JP" sz="1300">
              <a:latin typeface="ＭＳ Ｐゴシック"/>
              <a:ea typeface="ＭＳ Ｐゴシック"/>
            </a:rPr>
            <a:t>3</a:t>
          </a:r>
          <a:r>
            <a:rPr kumimoji="1" lang="ja-JP" altLang="en-US" sz="1300">
              <a:latin typeface="ＭＳ Ｐゴシック"/>
              <a:ea typeface="ＭＳ Ｐゴシック"/>
            </a:rPr>
            <a:t>か年平均では前年度比「</a:t>
          </a:r>
          <a:r>
            <a:rPr kumimoji="1" lang="en-US" altLang="ja-JP" sz="1300">
              <a:latin typeface="ＭＳ Ｐゴシック"/>
              <a:ea typeface="ＭＳ Ｐゴシック"/>
            </a:rPr>
            <a:t>+0.7</a:t>
          </a:r>
          <a:r>
            <a:rPr kumimoji="1" lang="ja-JP" altLang="en-US" sz="1300">
              <a:latin typeface="ＭＳ Ｐゴシック"/>
              <a:ea typeface="ＭＳ Ｐゴシック"/>
            </a:rPr>
            <a:t>ポイント」となっており、令和</a:t>
          </a:r>
          <a:r>
            <a:rPr kumimoji="1" lang="en-US" altLang="ja-JP" sz="1300">
              <a:latin typeface="ＭＳ Ｐゴシック"/>
              <a:ea typeface="ＭＳ Ｐゴシック"/>
            </a:rPr>
            <a:t>5</a:t>
          </a:r>
          <a:r>
            <a:rPr kumimoji="1" lang="ja-JP" altLang="en-US" sz="1300">
              <a:latin typeface="ＭＳ Ｐゴシック"/>
              <a:ea typeface="ＭＳ Ｐゴシック"/>
            </a:rPr>
            <a:t>年度の単年度比率の増が要因となっている。</a:t>
          </a:r>
        </a:p>
        <a:p>
          <a:r>
            <a:rPr kumimoji="1" lang="ja-JP" altLang="en-US" sz="1300">
              <a:latin typeface="ＭＳ Ｐゴシック"/>
              <a:ea typeface="ＭＳ Ｐゴシック"/>
            </a:rPr>
            <a:t>　今後についても起債を主な財源とする大型事業に係る償還予定があり、比率が上がることが想定されるため、繰上償還等も検討し当該比率の上昇抑制に努める。</a:t>
          </a:r>
        </a:p>
      </xdr:txBody>
    </xdr:sp>
    <xdr:clientData/>
  </xdr:twoCellAnchor>
  <xdr:oneCellAnchor>
    <xdr:from xmlns:xdr="http://schemas.openxmlformats.org/drawingml/2006/spreadsheetDrawing">
      <xdr:col>61</xdr:col>
      <xdr:colOff>6350</xdr:colOff>
      <xdr:row>32</xdr:row>
      <xdr:rowOff>101600</xdr:rowOff>
    </xdr:from>
    <xdr:ext cx="298450" cy="225425"/>
    <xdr:sp macro="" textlink="">
      <xdr:nvSpPr>
        <xdr:cNvPr id="359" name="テキスト ボックス 358"/>
        <xdr:cNvSpPr txBox="1"/>
      </xdr:nvSpPr>
      <xdr:spPr>
        <a:xfrm>
          <a:off x="12905105" y="54660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0" name="直線コネクタ 359"/>
        <xdr:cNvCxnSpPr/>
      </xdr:nvCxnSpPr>
      <xdr:spPr>
        <a:xfrm>
          <a:off x="1294320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8445"/>
    <xdr:sp macro="" textlink="">
      <xdr:nvSpPr>
        <xdr:cNvPr id="361" name="テキスト ボックス 360"/>
        <xdr:cNvSpPr txBox="1"/>
      </xdr:nvSpPr>
      <xdr:spPr>
        <a:xfrm>
          <a:off x="12173585"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74295</xdr:rowOff>
    </xdr:from>
    <xdr:to xmlns:xdr="http://schemas.openxmlformats.org/drawingml/2006/spreadsheetDrawing">
      <xdr:col>85</xdr:col>
      <xdr:colOff>95250</xdr:colOff>
      <xdr:row>45</xdr:row>
      <xdr:rowOff>74295</xdr:rowOff>
    </xdr:to>
    <xdr:cxnSp macro="">
      <xdr:nvCxnSpPr>
        <xdr:cNvPr id="362" name="直線コネクタ 361"/>
        <xdr:cNvCxnSpPr/>
      </xdr:nvCxnSpPr>
      <xdr:spPr>
        <a:xfrm>
          <a:off x="12943205" y="76180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8445"/>
    <xdr:sp macro="" textlink="">
      <xdr:nvSpPr>
        <xdr:cNvPr id="363" name="テキスト ボックス 362"/>
        <xdr:cNvSpPr txBox="1"/>
      </xdr:nvSpPr>
      <xdr:spPr>
        <a:xfrm>
          <a:off x="12173585" y="747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4" name="直線コネクタ 363"/>
        <xdr:cNvCxnSpPr/>
      </xdr:nvCxnSpPr>
      <xdr:spPr>
        <a:xfrm>
          <a:off x="12943205" y="72231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9080"/>
    <xdr:sp macro="" textlink="">
      <xdr:nvSpPr>
        <xdr:cNvPr id="365" name="テキスト ボックス 364"/>
        <xdr:cNvSpPr txBox="1"/>
      </xdr:nvSpPr>
      <xdr:spPr>
        <a:xfrm>
          <a:off x="12173585" y="708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6" name="直線コネクタ 365"/>
        <xdr:cNvCxnSpPr/>
      </xdr:nvCxnSpPr>
      <xdr:spPr>
        <a:xfrm>
          <a:off x="12943205" y="6832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9080"/>
    <xdr:sp macro="" textlink="">
      <xdr:nvSpPr>
        <xdr:cNvPr id="367" name="テキスト ボックス 366"/>
        <xdr:cNvSpPr txBox="1"/>
      </xdr:nvSpPr>
      <xdr:spPr>
        <a:xfrm>
          <a:off x="12173585" y="669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8" name="直線コネクタ 367"/>
        <xdr:cNvCxnSpPr/>
      </xdr:nvCxnSpPr>
      <xdr:spPr>
        <a:xfrm>
          <a:off x="12943205" y="64382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97155</xdr:rowOff>
    </xdr:from>
    <xdr:ext cx="762000" cy="259080"/>
    <xdr:sp macro="" textlink="">
      <xdr:nvSpPr>
        <xdr:cNvPr id="369" name="テキスト ボックス 368"/>
        <xdr:cNvSpPr txBox="1"/>
      </xdr:nvSpPr>
      <xdr:spPr>
        <a:xfrm>
          <a:off x="12173585" y="6299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0" name="直線コネクタ 369"/>
        <xdr:cNvCxnSpPr/>
      </xdr:nvCxnSpPr>
      <xdr:spPr>
        <a:xfrm>
          <a:off x="12943205" y="60432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1" name="直線コネクタ 370"/>
        <xdr:cNvCxnSpPr/>
      </xdr:nvCxnSpPr>
      <xdr:spPr>
        <a:xfrm>
          <a:off x="1294320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2" name="公債費負担の状況グラフ枠"/>
        <xdr:cNvSpPr/>
      </xdr:nvSpPr>
      <xdr:spPr>
        <a:xfrm>
          <a:off x="1294320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153035</xdr:rowOff>
    </xdr:from>
    <xdr:to xmlns:xdr="http://schemas.openxmlformats.org/drawingml/2006/spreadsheetDrawing">
      <xdr:col>81</xdr:col>
      <xdr:colOff>44450</xdr:colOff>
      <xdr:row>45</xdr:row>
      <xdr:rowOff>41910</xdr:rowOff>
    </xdr:to>
    <xdr:cxnSp macro="">
      <xdr:nvCxnSpPr>
        <xdr:cNvPr id="373" name="直線コネクタ 372"/>
        <xdr:cNvCxnSpPr/>
      </xdr:nvCxnSpPr>
      <xdr:spPr>
        <a:xfrm flipV="1">
          <a:off x="17172305" y="6188075"/>
          <a:ext cx="0" cy="13976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13970</xdr:rowOff>
    </xdr:from>
    <xdr:ext cx="761365" cy="258445"/>
    <xdr:sp macro="" textlink="">
      <xdr:nvSpPr>
        <xdr:cNvPr id="374" name="公債費負担の状況最小値テキスト"/>
        <xdr:cNvSpPr txBox="1"/>
      </xdr:nvSpPr>
      <xdr:spPr>
        <a:xfrm>
          <a:off x="17261205" y="75577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41910</xdr:rowOff>
    </xdr:from>
    <xdr:to xmlns:xdr="http://schemas.openxmlformats.org/drawingml/2006/spreadsheetDrawing">
      <xdr:col>81</xdr:col>
      <xdr:colOff>133350</xdr:colOff>
      <xdr:row>45</xdr:row>
      <xdr:rowOff>41910</xdr:rowOff>
    </xdr:to>
    <xdr:cxnSp macro="">
      <xdr:nvCxnSpPr>
        <xdr:cNvPr id="375" name="直線コネクタ 374"/>
        <xdr:cNvCxnSpPr/>
      </xdr:nvCxnSpPr>
      <xdr:spPr>
        <a:xfrm>
          <a:off x="17081500" y="75857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67945</xdr:rowOff>
    </xdr:from>
    <xdr:ext cx="761365" cy="258445"/>
    <xdr:sp macro="" textlink="">
      <xdr:nvSpPr>
        <xdr:cNvPr id="376" name="公債費負担の状況最大値テキスト"/>
        <xdr:cNvSpPr txBox="1"/>
      </xdr:nvSpPr>
      <xdr:spPr>
        <a:xfrm>
          <a:off x="17261205" y="59353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153035</xdr:rowOff>
    </xdr:from>
    <xdr:to xmlns:xdr="http://schemas.openxmlformats.org/drawingml/2006/spreadsheetDrawing">
      <xdr:col>81</xdr:col>
      <xdr:colOff>133350</xdr:colOff>
      <xdr:row>36</xdr:row>
      <xdr:rowOff>153035</xdr:rowOff>
    </xdr:to>
    <xdr:cxnSp macro="">
      <xdr:nvCxnSpPr>
        <xdr:cNvPr id="377" name="直線コネクタ 376"/>
        <xdr:cNvCxnSpPr/>
      </xdr:nvCxnSpPr>
      <xdr:spPr>
        <a:xfrm>
          <a:off x="17081500" y="61880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62865</xdr:rowOff>
    </xdr:from>
    <xdr:to xmlns:xdr="http://schemas.openxmlformats.org/drawingml/2006/spreadsheetDrawing">
      <xdr:col>81</xdr:col>
      <xdr:colOff>44450</xdr:colOff>
      <xdr:row>40</xdr:row>
      <xdr:rowOff>118745</xdr:rowOff>
    </xdr:to>
    <xdr:cxnSp macro="">
      <xdr:nvCxnSpPr>
        <xdr:cNvPr id="378" name="直線コネクタ 377"/>
        <xdr:cNvCxnSpPr/>
      </xdr:nvCxnSpPr>
      <xdr:spPr>
        <a:xfrm>
          <a:off x="16326485" y="6768465"/>
          <a:ext cx="84582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61595</xdr:rowOff>
    </xdr:from>
    <xdr:ext cx="761365" cy="259080"/>
    <xdr:sp macro="" textlink="">
      <xdr:nvSpPr>
        <xdr:cNvPr id="379" name="公債費負担の状況平均値テキスト"/>
        <xdr:cNvSpPr txBox="1"/>
      </xdr:nvSpPr>
      <xdr:spPr>
        <a:xfrm>
          <a:off x="17261205" y="69348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89535</xdr:rowOff>
    </xdr:from>
    <xdr:to xmlns:xdr="http://schemas.openxmlformats.org/drawingml/2006/spreadsheetDrawing">
      <xdr:col>81</xdr:col>
      <xdr:colOff>95250</xdr:colOff>
      <xdr:row>42</xdr:row>
      <xdr:rowOff>19685</xdr:rowOff>
    </xdr:to>
    <xdr:sp macro="" textlink="">
      <xdr:nvSpPr>
        <xdr:cNvPr id="380" name="フローチャート: 判断 379"/>
        <xdr:cNvSpPr/>
      </xdr:nvSpPr>
      <xdr:spPr>
        <a:xfrm>
          <a:off x="17119600" y="696277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153670</xdr:rowOff>
    </xdr:from>
    <xdr:to xmlns:xdr="http://schemas.openxmlformats.org/drawingml/2006/spreadsheetDrawing">
      <xdr:col>77</xdr:col>
      <xdr:colOff>44450</xdr:colOff>
      <xdr:row>40</xdr:row>
      <xdr:rowOff>62865</xdr:rowOff>
    </xdr:to>
    <xdr:cxnSp macro="">
      <xdr:nvCxnSpPr>
        <xdr:cNvPr id="381" name="直線コネクタ 380"/>
        <xdr:cNvCxnSpPr/>
      </xdr:nvCxnSpPr>
      <xdr:spPr>
        <a:xfrm>
          <a:off x="15427960" y="6691630"/>
          <a:ext cx="898525"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49530</xdr:rowOff>
    </xdr:from>
    <xdr:to xmlns:xdr="http://schemas.openxmlformats.org/drawingml/2006/spreadsheetDrawing">
      <xdr:col>77</xdr:col>
      <xdr:colOff>95250</xdr:colOff>
      <xdr:row>41</xdr:row>
      <xdr:rowOff>151130</xdr:rowOff>
    </xdr:to>
    <xdr:sp macro="" textlink="">
      <xdr:nvSpPr>
        <xdr:cNvPr id="382" name="フローチャート: 判断 381"/>
        <xdr:cNvSpPr/>
      </xdr:nvSpPr>
      <xdr:spPr>
        <a:xfrm>
          <a:off x="16273780" y="692277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135890</xdr:rowOff>
    </xdr:from>
    <xdr:ext cx="735965" cy="259080"/>
    <xdr:sp macro="" textlink="">
      <xdr:nvSpPr>
        <xdr:cNvPr id="383" name="テキスト ボックス 382"/>
        <xdr:cNvSpPr txBox="1"/>
      </xdr:nvSpPr>
      <xdr:spPr>
        <a:xfrm>
          <a:off x="15941675" y="70091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113665</xdr:rowOff>
    </xdr:from>
    <xdr:to xmlns:xdr="http://schemas.openxmlformats.org/drawingml/2006/spreadsheetDrawing">
      <xdr:col>72</xdr:col>
      <xdr:colOff>203200</xdr:colOff>
      <xdr:row>39</xdr:row>
      <xdr:rowOff>153670</xdr:rowOff>
    </xdr:to>
    <xdr:cxnSp macro="">
      <xdr:nvCxnSpPr>
        <xdr:cNvPr id="384" name="直線コネクタ 383"/>
        <xdr:cNvCxnSpPr/>
      </xdr:nvCxnSpPr>
      <xdr:spPr>
        <a:xfrm>
          <a:off x="14531340" y="6651625"/>
          <a:ext cx="89662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33655</xdr:rowOff>
    </xdr:from>
    <xdr:to xmlns:xdr="http://schemas.openxmlformats.org/drawingml/2006/spreadsheetDrawing">
      <xdr:col>73</xdr:col>
      <xdr:colOff>44450</xdr:colOff>
      <xdr:row>41</xdr:row>
      <xdr:rowOff>135255</xdr:rowOff>
    </xdr:to>
    <xdr:sp macro="" textlink="">
      <xdr:nvSpPr>
        <xdr:cNvPr id="385" name="フローチャート: 判断 384"/>
        <xdr:cNvSpPr/>
      </xdr:nvSpPr>
      <xdr:spPr>
        <a:xfrm>
          <a:off x="15377160" y="690689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120015</xdr:rowOff>
    </xdr:from>
    <xdr:ext cx="762000" cy="259080"/>
    <xdr:sp macro="" textlink="">
      <xdr:nvSpPr>
        <xdr:cNvPr id="386" name="テキスト ボックス 385"/>
        <xdr:cNvSpPr txBox="1"/>
      </xdr:nvSpPr>
      <xdr:spPr>
        <a:xfrm>
          <a:off x="15045055" y="6993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81280</xdr:rowOff>
    </xdr:from>
    <xdr:to xmlns:xdr="http://schemas.openxmlformats.org/drawingml/2006/spreadsheetDrawing">
      <xdr:col>68</xdr:col>
      <xdr:colOff>152400</xdr:colOff>
      <xdr:row>39</xdr:row>
      <xdr:rowOff>113665</xdr:rowOff>
    </xdr:to>
    <xdr:cxnSp macro="">
      <xdr:nvCxnSpPr>
        <xdr:cNvPr id="387" name="直線コネクタ 386"/>
        <xdr:cNvCxnSpPr/>
      </xdr:nvCxnSpPr>
      <xdr:spPr>
        <a:xfrm>
          <a:off x="13634720" y="6619240"/>
          <a:ext cx="8966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97790</xdr:rowOff>
    </xdr:from>
    <xdr:to xmlns:xdr="http://schemas.openxmlformats.org/drawingml/2006/spreadsheetDrawing">
      <xdr:col>68</xdr:col>
      <xdr:colOff>203200</xdr:colOff>
      <xdr:row>42</xdr:row>
      <xdr:rowOff>28575</xdr:rowOff>
    </xdr:to>
    <xdr:sp macro="" textlink="">
      <xdr:nvSpPr>
        <xdr:cNvPr id="388" name="フローチャート: 判断 387"/>
        <xdr:cNvSpPr/>
      </xdr:nvSpPr>
      <xdr:spPr>
        <a:xfrm>
          <a:off x="14480540" y="69710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12700</xdr:rowOff>
    </xdr:from>
    <xdr:ext cx="762000" cy="258445"/>
    <xdr:sp macro="" textlink="">
      <xdr:nvSpPr>
        <xdr:cNvPr id="389" name="テキスト ボックス 388"/>
        <xdr:cNvSpPr txBox="1"/>
      </xdr:nvSpPr>
      <xdr:spPr>
        <a:xfrm>
          <a:off x="14146530" y="7053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89535</xdr:rowOff>
    </xdr:from>
    <xdr:to xmlns:xdr="http://schemas.openxmlformats.org/drawingml/2006/spreadsheetDrawing">
      <xdr:col>64</xdr:col>
      <xdr:colOff>152400</xdr:colOff>
      <xdr:row>42</xdr:row>
      <xdr:rowOff>19685</xdr:rowOff>
    </xdr:to>
    <xdr:sp macro="" textlink="">
      <xdr:nvSpPr>
        <xdr:cNvPr id="390" name="フローチャート: 判断 389"/>
        <xdr:cNvSpPr/>
      </xdr:nvSpPr>
      <xdr:spPr>
        <a:xfrm>
          <a:off x="13583920" y="69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4445</xdr:rowOff>
    </xdr:from>
    <xdr:ext cx="762000" cy="259080"/>
    <xdr:sp macro="" textlink="">
      <xdr:nvSpPr>
        <xdr:cNvPr id="391" name="テキスト ボックス 390"/>
        <xdr:cNvSpPr txBox="1"/>
      </xdr:nvSpPr>
      <xdr:spPr>
        <a:xfrm>
          <a:off x="13249910" y="7045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9080"/>
    <xdr:sp macro="" textlink="">
      <xdr:nvSpPr>
        <xdr:cNvPr id="392" name="テキスト ボックス 391"/>
        <xdr:cNvSpPr txBox="1"/>
      </xdr:nvSpPr>
      <xdr:spPr>
        <a:xfrm>
          <a:off x="169545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9080"/>
    <xdr:sp macro="" textlink="">
      <xdr:nvSpPr>
        <xdr:cNvPr id="393" name="テキスト ボックス 392"/>
        <xdr:cNvSpPr txBox="1"/>
      </xdr:nvSpPr>
      <xdr:spPr>
        <a:xfrm>
          <a:off x="1610868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1365" cy="259080"/>
    <xdr:sp macro="" textlink="">
      <xdr:nvSpPr>
        <xdr:cNvPr id="394" name="テキスト ボックス 393"/>
        <xdr:cNvSpPr txBox="1"/>
      </xdr:nvSpPr>
      <xdr:spPr>
        <a:xfrm>
          <a:off x="15210155"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5" name="テキスト ボックス 394"/>
        <xdr:cNvSpPr txBox="1"/>
      </xdr:nvSpPr>
      <xdr:spPr>
        <a:xfrm>
          <a:off x="1431353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6" name="テキスト ボックス 395"/>
        <xdr:cNvSpPr txBox="1"/>
      </xdr:nvSpPr>
      <xdr:spPr>
        <a:xfrm>
          <a:off x="1341691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67945</xdr:rowOff>
    </xdr:from>
    <xdr:to xmlns:xdr="http://schemas.openxmlformats.org/drawingml/2006/spreadsheetDrawing">
      <xdr:col>81</xdr:col>
      <xdr:colOff>95250</xdr:colOff>
      <xdr:row>40</xdr:row>
      <xdr:rowOff>167640</xdr:rowOff>
    </xdr:to>
    <xdr:sp macro="" textlink="">
      <xdr:nvSpPr>
        <xdr:cNvPr id="397" name="楕円 396"/>
        <xdr:cNvSpPr/>
      </xdr:nvSpPr>
      <xdr:spPr>
        <a:xfrm>
          <a:off x="17119600" y="6773545"/>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84455</xdr:rowOff>
    </xdr:from>
    <xdr:ext cx="761365" cy="258445"/>
    <xdr:sp macro="" textlink="">
      <xdr:nvSpPr>
        <xdr:cNvPr id="398" name="公債費負担の状況該当値テキスト"/>
        <xdr:cNvSpPr txBox="1"/>
      </xdr:nvSpPr>
      <xdr:spPr>
        <a:xfrm>
          <a:off x="17261205" y="66224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12065</xdr:rowOff>
    </xdr:from>
    <xdr:to xmlns:xdr="http://schemas.openxmlformats.org/drawingml/2006/spreadsheetDrawing">
      <xdr:col>77</xdr:col>
      <xdr:colOff>95250</xdr:colOff>
      <xdr:row>40</xdr:row>
      <xdr:rowOff>113665</xdr:rowOff>
    </xdr:to>
    <xdr:sp macro="" textlink="">
      <xdr:nvSpPr>
        <xdr:cNvPr id="399" name="楕円 398"/>
        <xdr:cNvSpPr/>
      </xdr:nvSpPr>
      <xdr:spPr>
        <a:xfrm>
          <a:off x="16273780" y="671766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123825</xdr:rowOff>
    </xdr:from>
    <xdr:ext cx="735965" cy="258445"/>
    <xdr:sp macro="" textlink="">
      <xdr:nvSpPr>
        <xdr:cNvPr id="400" name="テキスト ボックス 399"/>
        <xdr:cNvSpPr txBox="1"/>
      </xdr:nvSpPr>
      <xdr:spPr>
        <a:xfrm>
          <a:off x="15941675" y="64941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102870</xdr:rowOff>
    </xdr:from>
    <xdr:to xmlns:xdr="http://schemas.openxmlformats.org/drawingml/2006/spreadsheetDrawing">
      <xdr:col>73</xdr:col>
      <xdr:colOff>44450</xdr:colOff>
      <xdr:row>40</xdr:row>
      <xdr:rowOff>33020</xdr:rowOff>
    </xdr:to>
    <xdr:sp macro="" textlink="">
      <xdr:nvSpPr>
        <xdr:cNvPr id="401" name="楕円 400"/>
        <xdr:cNvSpPr/>
      </xdr:nvSpPr>
      <xdr:spPr>
        <a:xfrm>
          <a:off x="15377160" y="66408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43180</xdr:rowOff>
    </xdr:from>
    <xdr:ext cx="762000" cy="259080"/>
    <xdr:sp macro="" textlink="">
      <xdr:nvSpPr>
        <xdr:cNvPr id="402" name="テキスト ボックス 401"/>
        <xdr:cNvSpPr txBox="1"/>
      </xdr:nvSpPr>
      <xdr:spPr>
        <a:xfrm>
          <a:off x="15045055" y="641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62865</xdr:rowOff>
    </xdr:from>
    <xdr:to xmlns:xdr="http://schemas.openxmlformats.org/drawingml/2006/spreadsheetDrawing">
      <xdr:col>68</xdr:col>
      <xdr:colOff>203200</xdr:colOff>
      <xdr:row>39</xdr:row>
      <xdr:rowOff>164465</xdr:rowOff>
    </xdr:to>
    <xdr:sp macro="" textlink="">
      <xdr:nvSpPr>
        <xdr:cNvPr id="403" name="楕円 402"/>
        <xdr:cNvSpPr/>
      </xdr:nvSpPr>
      <xdr:spPr>
        <a:xfrm>
          <a:off x="14480540" y="66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3175</xdr:rowOff>
    </xdr:from>
    <xdr:ext cx="762000" cy="259080"/>
    <xdr:sp macro="" textlink="">
      <xdr:nvSpPr>
        <xdr:cNvPr id="404" name="テキスト ボックス 403"/>
        <xdr:cNvSpPr txBox="1"/>
      </xdr:nvSpPr>
      <xdr:spPr>
        <a:xfrm>
          <a:off x="14146530" y="6373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30480</xdr:rowOff>
    </xdr:from>
    <xdr:to xmlns:xdr="http://schemas.openxmlformats.org/drawingml/2006/spreadsheetDrawing">
      <xdr:col>64</xdr:col>
      <xdr:colOff>152400</xdr:colOff>
      <xdr:row>39</xdr:row>
      <xdr:rowOff>132080</xdr:rowOff>
    </xdr:to>
    <xdr:sp macro="" textlink="">
      <xdr:nvSpPr>
        <xdr:cNvPr id="405" name="楕円 404"/>
        <xdr:cNvSpPr/>
      </xdr:nvSpPr>
      <xdr:spPr>
        <a:xfrm>
          <a:off x="1358392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142240</xdr:rowOff>
    </xdr:from>
    <xdr:ext cx="762000" cy="257810"/>
    <xdr:sp macro="" textlink="">
      <xdr:nvSpPr>
        <xdr:cNvPr id="406" name="テキスト ボックス 405"/>
        <xdr:cNvSpPr txBox="1"/>
      </xdr:nvSpPr>
      <xdr:spPr>
        <a:xfrm>
          <a:off x="13249910" y="6344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7" name="正方形/長方形 406"/>
        <xdr:cNvSpPr/>
      </xdr:nvSpPr>
      <xdr:spPr>
        <a:xfrm>
          <a:off x="12943205" y="1179830"/>
          <a:ext cx="512572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8" name="テキスト ボックス 407"/>
        <xdr:cNvSpPr txBox="1"/>
      </xdr:nvSpPr>
      <xdr:spPr>
        <a:xfrm>
          <a:off x="13882370" y="153416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09" name="テキスト ボックス 408"/>
        <xdr:cNvSpPr txBox="1"/>
      </xdr:nvSpPr>
      <xdr:spPr>
        <a:xfrm>
          <a:off x="15463520" y="150876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0" name="正方形/長方形 409"/>
        <xdr:cNvSpPr/>
      </xdr:nvSpPr>
      <xdr:spPr>
        <a:xfrm>
          <a:off x="18132425" y="143002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1" name="正方形/長方形 410"/>
        <xdr:cNvSpPr/>
      </xdr:nvSpPr>
      <xdr:spPr>
        <a:xfrm>
          <a:off x="18132425" y="161671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2" name="正方形/長方形 411"/>
        <xdr:cNvSpPr/>
      </xdr:nvSpPr>
      <xdr:spPr>
        <a:xfrm>
          <a:off x="19798665"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3" name="正方形/長方形 412"/>
        <xdr:cNvSpPr/>
      </xdr:nvSpPr>
      <xdr:spPr>
        <a:xfrm>
          <a:off x="19798665"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4" name="正方形/長方形 413"/>
        <xdr:cNvSpPr/>
      </xdr:nvSpPr>
      <xdr:spPr>
        <a:xfrm>
          <a:off x="21272500"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5" name="正方形/長方形 414"/>
        <xdr:cNvSpPr/>
      </xdr:nvSpPr>
      <xdr:spPr>
        <a:xfrm>
          <a:off x="21272500"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6" name="正方形/長方形 415"/>
        <xdr:cNvSpPr/>
      </xdr:nvSpPr>
      <xdr:spPr>
        <a:xfrm>
          <a:off x="12943205" y="192659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7" name="正方形/長方形 416"/>
        <xdr:cNvSpPr/>
      </xdr:nvSpPr>
      <xdr:spPr>
        <a:xfrm>
          <a:off x="18261330" y="192659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8" name="正方形/長方形 417"/>
        <xdr:cNvSpPr/>
      </xdr:nvSpPr>
      <xdr:spPr>
        <a:xfrm>
          <a:off x="18261330" y="192659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9" name="テキスト ボックス 418"/>
        <xdr:cNvSpPr txBox="1"/>
      </xdr:nvSpPr>
      <xdr:spPr>
        <a:xfrm>
          <a:off x="18388330" y="223647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現在は、基金等の充当財源があるため、数値としては計上していない状況である。しかしながら、今後増加が予想される公債費や普通交付税の状況により数値の上昇も想定されることから、引き続き新規投資的経費の点検等を行っていく必要がある。</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0" name="テキスト ボックス 419"/>
        <xdr:cNvSpPr txBox="1"/>
      </xdr:nvSpPr>
      <xdr:spPr>
        <a:xfrm>
          <a:off x="12905105" y="17399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1" name="直線コネクタ 420"/>
        <xdr:cNvCxnSpPr/>
      </xdr:nvCxnSpPr>
      <xdr:spPr>
        <a:xfrm>
          <a:off x="12943205" y="42862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8445"/>
    <xdr:sp macro="" textlink="">
      <xdr:nvSpPr>
        <xdr:cNvPr id="422" name="テキスト ボックス 421"/>
        <xdr:cNvSpPr txBox="1"/>
      </xdr:nvSpPr>
      <xdr:spPr>
        <a:xfrm>
          <a:off x="12173585" y="4147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3" name="直線コネクタ 422"/>
        <xdr:cNvCxnSpPr/>
      </xdr:nvCxnSpPr>
      <xdr:spPr>
        <a:xfrm>
          <a:off x="12943205" y="39490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8445"/>
    <xdr:sp macro="" textlink="">
      <xdr:nvSpPr>
        <xdr:cNvPr id="424" name="テキスト ボックス 423"/>
        <xdr:cNvSpPr txBox="1"/>
      </xdr:nvSpPr>
      <xdr:spPr>
        <a:xfrm>
          <a:off x="12173585" y="3810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5" name="直線コネクタ 424"/>
        <xdr:cNvCxnSpPr/>
      </xdr:nvCxnSpPr>
      <xdr:spPr>
        <a:xfrm>
          <a:off x="12943205" y="36118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9080"/>
    <xdr:sp macro="" textlink="">
      <xdr:nvSpPr>
        <xdr:cNvPr id="426" name="テキスト ボックス 425"/>
        <xdr:cNvSpPr txBox="1"/>
      </xdr:nvSpPr>
      <xdr:spPr>
        <a:xfrm>
          <a:off x="12173585" y="3473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7" name="直線コネクタ 426"/>
        <xdr:cNvCxnSpPr/>
      </xdr:nvCxnSpPr>
      <xdr:spPr>
        <a:xfrm>
          <a:off x="12943205" y="32746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8" name="テキスト ボックス 427"/>
        <xdr:cNvSpPr txBox="1"/>
      </xdr:nvSpPr>
      <xdr:spPr>
        <a:xfrm>
          <a:off x="12173585" y="3136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29" name="直線コネクタ 428"/>
        <xdr:cNvCxnSpPr/>
      </xdr:nvCxnSpPr>
      <xdr:spPr>
        <a:xfrm>
          <a:off x="12943205" y="29381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0" name="テキスト ボックス 429"/>
        <xdr:cNvSpPr txBox="1"/>
      </xdr:nvSpPr>
      <xdr:spPr>
        <a:xfrm>
          <a:off x="12173585" y="2799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1" name="直線コネクタ 430"/>
        <xdr:cNvCxnSpPr/>
      </xdr:nvCxnSpPr>
      <xdr:spPr>
        <a:xfrm>
          <a:off x="12943205" y="26009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2" name="テキスト ボックス 431"/>
        <xdr:cNvSpPr txBox="1"/>
      </xdr:nvSpPr>
      <xdr:spPr>
        <a:xfrm>
          <a:off x="12173585" y="246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3" name="直線コネクタ 432"/>
        <xdr:cNvCxnSpPr/>
      </xdr:nvCxnSpPr>
      <xdr:spPr>
        <a:xfrm>
          <a:off x="12943205" y="22637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9080"/>
    <xdr:sp macro="" textlink="">
      <xdr:nvSpPr>
        <xdr:cNvPr id="434" name="テキスト ボックス 433"/>
        <xdr:cNvSpPr txBox="1"/>
      </xdr:nvSpPr>
      <xdr:spPr>
        <a:xfrm>
          <a:off x="12173585" y="212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5" name="直線コネクタ 434"/>
        <xdr:cNvCxnSpPr/>
      </xdr:nvCxnSpPr>
      <xdr:spPr>
        <a:xfrm>
          <a:off x="12943205" y="19265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6" name="将来負担の状況グラフ枠"/>
        <xdr:cNvSpPr/>
      </xdr:nvSpPr>
      <xdr:spPr>
        <a:xfrm>
          <a:off x="12943205" y="192659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36830</xdr:rowOff>
    </xdr:to>
    <xdr:cxnSp macro="">
      <xdr:nvCxnSpPr>
        <xdr:cNvPr id="437" name="直線コネクタ 436"/>
        <xdr:cNvCxnSpPr/>
      </xdr:nvCxnSpPr>
      <xdr:spPr>
        <a:xfrm flipV="1">
          <a:off x="17172305" y="2263775"/>
          <a:ext cx="0" cy="1628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8890</xdr:rowOff>
    </xdr:from>
    <xdr:ext cx="761365" cy="259080"/>
    <xdr:sp macro="" textlink="">
      <xdr:nvSpPr>
        <xdr:cNvPr id="438" name="将来負担の状況最小値テキスト"/>
        <xdr:cNvSpPr txBox="1"/>
      </xdr:nvSpPr>
      <xdr:spPr>
        <a:xfrm>
          <a:off x="17261205" y="3864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36830</xdr:rowOff>
    </xdr:from>
    <xdr:to xmlns:xdr="http://schemas.openxmlformats.org/drawingml/2006/spreadsheetDrawing">
      <xdr:col>81</xdr:col>
      <xdr:colOff>133350</xdr:colOff>
      <xdr:row>23</xdr:row>
      <xdr:rowOff>36830</xdr:rowOff>
    </xdr:to>
    <xdr:cxnSp macro="">
      <xdr:nvCxnSpPr>
        <xdr:cNvPr id="439" name="直線コネクタ 438"/>
        <xdr:cNvCxnSpPr/>
      </xdr:nvCxnSpPr>
      <xdr:spPr>
        <a:xfrm>
          <a:off x="17081500" y="389255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120015</xdr:rowOff>
    </xdr:from>
    <xdr:ext cx="761365" cy="259080"/>
    <xdr:sp macro="" textlink="">
      <xdr:nvSpPr>
        <xdr:cNvPr id="440" name="将来負担の状況最大値テキスト"/>
        <xdr:cNvSpPr txBox="1"/>
      </xdr:nvSpPr>
      <xdr:spPr>
        <a:xfrm>
          <a:off x="17261205" y="19640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1" name="直線コネクタ 440"/>
        <xdr:cNvCxnSpPr/>
      </xdr:nvCxnSpPr>
      <xdr:spPr>
        <a:xfrm>
          <a:off x="17081500" y="22637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5715</xdr:rowOff>
    </xdr:from>
    <xdr:ext cx="761365" cy="259080"/>
    <xdr:sp macro="" textlink="">
      <xdr:nvSpPr>
        <xdr:cNvPr id="442" name="将来負担の状況平均値テキスト"/>
        <xdr:cNvSpPr txBox="1"/>
      </xdr:nvSpPr>
      <xdr:spPr>
        <a:xfrm>
          <a:off x="17261205" y="21850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3" name="フローチャート: 判断 442"/>
        <xdr:cNvSpPr/>
      </xdr:nvSpPr>
      <xdr:spPr>
        <a:xfrm>
          <a:off x="17119600" y="221297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4" name="フローチャート: 判断 443"/>
        <xdr:cNvSpPr/>
      </xdr:nvSpPr>
      <xdr:spPr>
        <a:xfrm>
          <a:off x="16273780" y="221297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5965" cy="258445"/>
    <xdr:sp macro="" textlink="">
      <xdr:nvSpPr>
        <xdr:cNvPr id="445" name="テキスト ボックス 444"/>
        <xdr:cNvSpPr txBox="1"/>
      </xdr:nvSpPr>
      <xdr:spPr>
        <a:xfrm>
          <a:off x="15941675" y="198945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46" name="フローチャート: 判断 445"/>
        <xdr:cNvSpPr/>
      </xdr:nvSpPr>
      <xdr:spPr>
        <a:xfrm>
          <a:off x="15377160" y="221297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8445"/>
    <xdr:sp macro="" textlink="">
      <xdr:nvSpPr>
        <xdr:cNvPr id="447" name="テキスト ボックス 446"/>
        <xdr:cNvSpPr txBox="1"/>
      </xdr:nvSpPr>
      <xdr:spPr>
        <a:xfrm>
          <a:off x="15045055" y="1989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48" name="フローチャート: 判断 447"/>
        <xdr:cNvSpPr/>
      </xdr:nvSpPr>
      <xdr:spPr>
        <a:xfrm>
          <a:off x="14480540" y="22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8445"/>
    <xdr:sp macro="" textlink="">
      <xdr:nvSpPr>
        <xdr:cNvPr id="449" name="テキスト ボックス 448"/>
        <xdr:cNvSpPr txBox="1"/>
      </xdr:nvSpPr>
      <xdr:spPr>
        <a:xfrm>
          <a:off x="14146530" y="1989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33655</xdr:rowOff>
    </xdr:from>
    <xdr:to xmlns:xdr="http://schemas.openxmlformats.org/drawingml/2006/spreadsheetDrawing">
      <xdr:col>64</xdr:col>
      <xdr:colOff>152400</xdr:colOff>
      <xdr:row>13</xdr:row>
      <xdr:rowOff>135255</xdr:rowOff>
    </xdr:to>
    <xdr:sp macro="" textlink="">
      <xdr:nvSpPr>
        <xdr:cNvPr id="450" name="フローチャート: 判断 449"/>
        <xdr:cNvSpPr/>
      </xdr:nvSpPr>
      <xdr:spPr>
        <a:xfrm>
          <a:off x="13583920" y="22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11</xdr:row>
      <xdr:rowOff>145415</xdr:rowOff>
    </xdr:from>
    <xdr:ext cx="762000" cy="258445"/>
    <xdr:sp macro="" textlink="">
      <xdr:nvSpPr>
        <xdr:cNvPr id="451" name="テキスト ボックス 450"/>
        <xdr:cNvSpPr txBox="1"/>
      </xdr:nvSpPr>
      <xdr:spPr>
        <a:xfrm>
          <a:off x="13249910" y="1989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1365" cy="258445"/>
    <xdr:sp macro="" textlink="">
      <xdr:nvSpPr>
        <xdr:cNvPr id="452" name="テキスト ボックス 451"/>
        <xdr:cNvSpPr txBox="1"/>
      </xdr:nvSpPr>
      <xdr:spPr>
        <a:xfrm>
          <a:off x="1695450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1365" cy="258445"/>
    <xdr:sp macro="" textlink="">
      <xdr:nvSpPr>
        <xdr:cNvPr id="453" name="テキスト ボックス 452"/>
        <xdr:cNvSpPr txBox="1"/>
      </xdr:nvSpPr>
      <xdr:spPr>
        <a:xfrm>
          <a:off x="1610868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1365" cy="258445"/>
    <xdr:sp macro="" textlink="">
      <xdr:nvSpPr>
        <xdr:cNvPr id="454" name="テキスト ボックス 453"/>
        <xdr:cNvSpPr txBox="1"/>
      </xdr:nvSpPr>
      <xdr:spPr>
        <a:xfrm>
          <a:off x="15210155"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8445"/>
    <xdr:sp macro="" textlink="">
      <xdr:nvSpPr>
        <xdr:cNvPr id="455" name="テキスト ボックス 454"/>
        <xdr:cNvSpPr txBox="1"/>
      </xdr:nvSpPr>
      <xdr:spPr>
        <a:xfrm>
          <a:off x="1431353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8445"/>
    <xdr:sp macro="" textlink="">
      <xdr:nvSpPr>
        <xdr:cNvPr id="456" name="テキスト ボックス 455"/>
        <xdr:cNvSpPr txBox="1"/>
      </xdr:nvSpPr>
      <xdr:spPr>
        <a:xfrm>
          <a:off x="1341691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860020" cy="496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354800" y="186690"/>
          <a:ext cx="39814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380200" y="212090"/>
          <a:ext cx="39370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405600" y="237490"/>
          <a:ext cx="387731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525240" y="186690"/>
          <a:ext cx="26936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550640" y="212090"/>
          <a:ext cx="26492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576040" y="237490"/>
          <a:ext cx="259207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69950"/>
          <a:ext cx="2334260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9620" y="1493520"/>
          <a:ext cx="977646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99160" y="1521460"/>
          <a:ext cx="14147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50440" y="1521460"/>
          <a:ext cx="12852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2,472
2,453
6.53
4,055,520
3,969,402
49,377
1,556,385
3,784,324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99180" y="1521460"/>
          <a:ext cx="15443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143500" y="1515110"/>
          <a:ext cx="205740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200900" y="1515110"/>
          <a:ext cx="128524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552180" y="1515110"/>
          <a:ext cx="64262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143500" y="2359660"/>
          <a:ext cx="205740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264400" y="2359660"/>
          <a:ext cx="347472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698480" y="1493520"/>
          <a:ext cx="1455420" cy="1116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963910" y="1553210"/>
          <a:ext cx="1285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140335</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963910" y="1816735"/>
          <a:ext cx="12852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963910" y="2138680"/>
          <a:ext cx="128524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802620" y="1642110"/>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837545" y="159131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837545" y="185039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881995" y="21132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802620" y="211328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167640</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881995" y="23469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140335</xdr:rowOff>
    </xdr:from>
    <xdr:to xmlns:xdr="http://schemas.openxmlformats.org/drawingml/2006/spreadsheetDrawing">
      <xdr:col>54</xdr:col>
      <xdr:colOff>38100</xdr:colOff>
      <xdr:row>14</xdr:row>
      <xdr:rowOff>140335</xdr:rowOff>
    </xdr:to>
    <xdr:cxnSp macro="">
      <xdr:nvCxnSpPr>
        <xdr:cNvPr id="29" name="直線コネクタ 28"/>
        <xdr:cNvCxnSpPr/>
      </xdr:nvCxnSpPr>
      <xdr:spPr>
        <a:xfrm>
          <a:off x="10802620" y="2487295"/>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9080"/>
    <xdr:sp macro="" textlink="">
      <xdr:nvSpPr>
        <xdr:cNvPr id="30" name="テキスト ボックス 29"/>
        <xdr:cNvSpPr txBox="1"/>
      </xdr:nvSpPr>
      <xdr:spPr>
        <a:xfrm>
          <a:off x="706120" y="3416300"/>
          <a:ext cx="88957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706120" y="366649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706120" y="391287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140335</xdr:rowOff>
    </xdr:from>
    <xdr:ext cx="184150" cy="258445"/>
    <xdr:sp macro="" textlink="">
      <xdr:nvSpPr>
        <xdr:cNvPr id="33" name="テキスト ボックス 32"/>
        <xdr:cNvSpPr txBox="1"/>
      </xdr:nvSpPr>
      <xdr:spPr>
        <a:xfrm>
          <a:off x="706120" y="4163695"/>
          <a:ext cx="1841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9620" y="45961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46354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46354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175500" y="46596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175500" y="48463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80872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80872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9620" y="51562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86120" y="51562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849620" y="51562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90260" y="54660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a:t>
          </a:r>
          <a:r>
            <a:rPr kumimoji="1" lang="en-US" altLang="ja-JP" sz="1300">
              <a:latin typeface="ＭＳ Ｐゴシック"/>
              <a:ea typeface="ＭＳ Ｐゴシック"/>
            </a:rPr>
            <a:t>+2.6</a:t>
          </a:r>
          <a:r>
            <a:rPr kumimoji="1" lang="ja-JP" altLang="en-US" sz="1300">
              <a:latin typeface="ＭＳ Ｐゴシック"/>
              <a:ea typeface="ＭＳ Ｐゴシック"/>
            </a:rPr>
            <a:t>ポイント」となっている。</a:t>
          </a:r>
        </a:p>
        <a:p>
          <a:r>
            <a:rPr kumimoji="1" lang="ja-JP" altLang="en-US" sz="1300">
              <a:latin typeface="ＭＳ Ｐゴシック"/>
              <a:ea typeface="ＭＳ Ｐゴシック"/>
            </a:rPr>
            <a:t>　主な要因は、給料表の改定及び期末手当・勤勉手当の支給月数の引上げによる増となっている。今後も人件費の一定の増加が想定されていることから、定員管理及び外部委託の検討などを行い経費抑制に努めていく。</a:t>
          </a:r>
        </a:p>
      </xdr:txBody>
    </xdr:sp>
    <xdr:clientData/>
  </xdr:twoCellAnchor>
  <xdr:oneCellAnchor>
    <xdr:from xmlns:xdr="http://schemas.openxmlformats.org/drawingml/2006/spreadsheetDrawing">
      <xdr:col>3</xdr:col>
      <xdr:colOff>123825</xdr:colOff>
      <xdr:row>29</xdr:row>
      <xdr:rowOff>107950</xdr:rowOff>
    </xdr:from>
    <xdr:ext cx="297815" cy="224790"/>
    <xdr:sp macro="" textlink="">
      <xdr:nvSpPr>
        <xdr:cNvPr id="45" name="テキスト ボックス 44"/>
        <xdr:cNvSpPr txBox="1"/>
      </xdr:nvSpPr>
      <xdr:spPr>
        <a:xfrm>
          <a:off x="731520" y="49695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9620" y="73888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9080"/>
    <xdr:sp macro="" textlink="">
      <xdr:nvSpPr>
        <xdr:cNvPr id="47" name="テキスト ボックス 46"/>
        <xdr:cNvSpPr txBox="1"/>
      </xdr:nvSpPr>
      <xdr:spPr>
        <a:xfrm>
          <a:off x="256540" y="72504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9620" y="70192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8000" cy="259080"/>
    <xdr:sp macro="" textlink="">
      <xdr:nvSpPr>
        <xdr:cNvPr id="49" name="テキスト ボックス 48"/>
        <xdr:cNvSpPr txBox="1"/>
      </xdr:nvSpPr>
      <xdr:spPr>
        <a:xfrm>
          <a:off x="256540" y="68770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9620" y="66459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8000" cy="259080"/>
    <xdr:sp macro="" textlink="">
      <xdr:nvSpPr>
        <xdr:cNvPr id="51" name="テキスト ボックス 50"/>
        <xdr:cNvSpPr txBox="1"/>
      </xdr:nvSpPr>
      <xdr:spPr>
        <a:xfrm>
          <a:off x="256540" y="650748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9620" y="62725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8000" cy="259080"/>
    <xdr:sp macro="" textlink="">
      <xdr:nvSpPr>
        <xdr:cNvPr id="53" name="テキスト ボックス 52"/>
        <xdr:cNvSpPr txBox="1"/>
      </xdr:nvSpPr>
      <xdr:spPr>
        <a:xfrm>
          <a:off x="256540" y="613410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9620" y="58991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8000" cy="259080"/>
    <xdr:sp macro="" textlink="">
      <xdr:nvSpPr>
        <xdr:cNvPr id="55" name="テキスト ボックス 54"/>
        <xdr:cNvSpPr txBox="1"/>
      </xdr:nvSpPr>
      <xdr:spPr>
        <a:xfrm>
          <a:off x="256540" y="576072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9620" y="55295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8000" cy="259080"/>
    <xdr:sp macro="" textlink="">
      <xdr:nvSpPr>
        <xdr:cNvPr id="57" name="テキスト ボックス 56"/>
        <xdr:cNvSpPr txBox="1"/>
      </xdr:nvSpPr>
      <xdr:spPr>
        <a:xfrm>
          <a:off x="256540" y="53873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9620" y="51562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9080"/>
    <xdr:sp macro="" textlink="">
      <xdr:nvSpPr>
        <xdr:cNvPr id="59" name="テキスト ボックス 58"/>
        <xdr:cNvSpPr txBox="1"/>
      </xdr:nvSpPr>
      <xdr:spPr>
        <a:xfrm>
          <a:off x="256540" y="50177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9620" y="51562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62230</xdr:rowOff>
    </xdr:from>
    <xdr:to xmlns:xdr="http://schemas.openxmlformats.org/drawingml/2006/spreadsheetDrawing">
      <xdr:col>24</xdr:col>
      <xdr:colOff>25400</xdr:colOff>
      <xdr:row>40</xdr:row>
      <xdr:rowOff>73660</xdr:rowOff>
    </xdr:to>
    <xdr:cxnSp macro="">
      <xdr:nvCxnSpPr>
        <xdr:cNvPr id="61" name="直線コネクタ 60"/>
        <xdr:cNvCxnSpPr/>
      </xdr:nvCxnSpPr>
      <xdr:spPr>
        <a:xfrm flipV="1">
          <a:off x="4886960" y="5594350"/>
          <a:ext cx="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45720</xdr:rowOff>
    </xdr:from>
    <xdr:ext cx="761365" cy="259080"/>
    <xdr:sp macro="" textlink="">
      <xdr:nvSpPr>
        <xdr:cNvPr id="62" name="人件費最小値テキスト"/>
        <xdr:cNvSpPr txBox="1"/>
      </xdr:nvSpPr>
      <xdr:spPr>
        <a:xfrm>
          <a:off x="4975860" y="67513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73660</xdr:rowOff>
    </xdr:from>
    <xdr:to xmlns:xdr="http://schemas.openxmlformats.org/drawingml/2006/spreadsheetDrawing">
      <xdr:col>24</xdr:col>
      <xdr:colOff>114300</xdr:colOff>
      <xdr:row>40</xdr:row>
      <xdr:rowOff>73660</xdr:rowOff>
    </xdr:to>
    <xdr:cxnSp macro="">
      <xdr:nvCxnSpPr>
        <xdr:cNvPr id="63" name="直線コネクタ 62"/>
        <xdr:cNvCxnSpPr/>
      </xdr:nvCxnSpPr>
      <xdr:spPr>
        <a:xfrm>
          <a:off x="4795520" y="677926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148590</xdr:rowOff>
    </xdr:from>
    <xdr:ext cx="761365" cy="258445"/>
    <xdr:sp macro="" textlink="">
      <xdr:nvSpPr>
        <xdr:cNvPr id="64" name="人件費最大値テキスト"/>
        <xdr:cNvSpPr txBox="1"/>
      </xdr:nvSpPr>
      <xdr:spPr>
        <a:xfrm>
          <a:off x="4975860" y="53454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62230</xdr:rowOff>
    </xdr:from>
    <xdr:to xmlns:xdr="http://schemas.openxmlformats.org/drawingml/2006/spreadsheetDrawing">
      <xdr:col>24</xdr:col>
      <xdr:colOff>114300</xdr:colOff>
      <xdr:row>33</xdr:row>
      <xdr:rowOff>62230</xdr:rowOff>
    </xdr:to>
    <xdr:cxnSp macro="">
      <xdr:nvCxnSpPr>
        <xdr:cNvPr id="65" name="直線コネクタ 64"/>
        <xdr:cNvCxnSpPr/>
      </xdr:nvCxnSpPr>
      <xdr:spPr>
        <a:xfrm>
          <a:off x="4795520" y="559435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149860</xdr:rowOff>
    </xdr:from>
    <xdr:to xmlns:xdr="http://schemas.openxmlformats.org/drawingml/2006/spreadsheetDrawing">
      <xdr:col>24</xdr:col>
      <xdr:colOff>25400</xdr:colOff>
      <xdr:row>36</xdr:row>
      <xdr:rowOff>77470</xdr:rowOff>
    </xdr:to>
    <xdr:cxnSp macro="">
      <xdr:nvCxnSpPr>
        <xdr:cNvPr id="66" name="直線コネクタ 65"/>
        <xdr:cNvCxnSpPr/>
      </xdr:nvCxnSpPr>
      <xdr:spPr>
        <a:xfrm>
          <a:off x="4036060" y="6017260"/>
          <a:ext cx="8509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29210</xdr:rowOff>
    </xdr:from>
    <xdr:ext cx="761365" cy="258445"/>
    <xdr:sp macro="" textlink="">
      <xdr:nvSpPr>
        <xdr:cNvPr id="67" name="人件費平均値テキスト"/>
        <xdr:cNvSpPr txBox="1"/>
      </xdr:nvSpPr>
      <xdr:spPr>
        <a:xfrm>
          <a:off x="4975860" y="606425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57150</xdr:rowOff>
    </xdr:from>
    <xdr:to xmlns:xdr="http://schemas.openxmlformats.org/drawingml/2006/spreadsheetDrawing">
      <xdr:col>24</xdr:col>
      <xdr:colOff>76200</xdr:colOff>
      <xdr:row>36</xdr:row>
      <xdr:rowOff>158750</xdr:rowOff>
    </xdr:to>
    <xdr:sp macro="" textlink="">
      <xdr:nvSpPr>
        <xdr:cNvPr id="68" name="フローチャート: 判断 67"/>
        <xdr:cNvSpPr/>
      </xdr:nvSpPr>
      <xdr:spPr>
        <a:xfrm>
          <a:off x="4833620" y="609219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149860</xdr:rowOff>
    </xdr:from>
    <xdr:to xmlns:xdr="http://schemas.openxmlformats.org/drawingml/2006/spreadsheetDrawing">
      <xdr:col>19</xdr:col>
      <xdr:colOff>187325</xdr:colOff>
      <xdr:row>36</xdr:row>
      <xdr:rowOff>1270</xdr:rowOff>
    </xdr:to>
    <xdr:cxnSp macro="">
      <xdr:nvCxnSpPr>
        <xdr:cNvPr id="69" name="直線コネクタ 68"/>
        <xdr:cNvCxnSpPr/>
      </xdr:nvCxnSpPr>
      <xdr:spPr>
        <a:xfrm flipV="1">
          <a:off x="3136900" y="6017260"/>
          <a:ext cx="8991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26670</xdr:rowOff>
    </xdr:from>
    <xdr:to xmlns:xdr="http://schemas.openxmlformats.org/drawingml/2006/spreadsheetDrawing">
      <xdr:col>20</xdr:col>
      <xdr:colOff>38100</xdr:colOff>
      <xdr:row>36</xdr:row>
      <xdr:rowOff>128270</xdr:rowOff>
    </xdr:to>
    <xdr:sp macro="" textlink="">
      <xdr:nvSpPr>
        <xdr:cNvPr id="70" name="フローチャート: 判断 69"/>
        <xdr:cNvSpPr/>
      </xdr:nvSpPr>
      <xdr:spPr>
        <a:xfrm>
          <a:off x="3985260" y="606171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113030</xdr:rowOff>
    </xdr:from>
    <xdr:ext cx="735965" cy="259080"/>
    <xdr:sp macro="" textlink="">
      <xdr:nvSpPr>
        <xdr:cNvPr id="71" name="テキスト ボックス 70"/>
        <xdr:cNvSpPr txBox="1"/>
      </xdr:nvSpPr>
      <xdr:spPr>
        <a:xfrm>
          <a:off x="3652520" y="61480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1270</xdr:rowOff>
    </xdr:from>
    <xdr:to xmlns:xdr="http://schemas.openxmlformats.org/drawingml/2006/spreadsheetDrawing">
      <xdr:col>15</xdr:col>
      <xdr:colOff>98425</xdr:colOff>
      <xdr:row>36</xdr:row>
      <xdr:rowOff>46990</xdr:rowOff>
    </xdr:to>
    <xdr:cxnSp macro="">
      <xdr:nvCxnSpPr>
        <xdr:cNvPr id="72" name="直線コネクタ 71"/>
        <xdr:cNvCxnSpPr/>
      </xdr:nvCxnSpPr>
      <xdr:spPr>
        <a:xfrm flipV="1">
          <a:off x="2237740" y="6036310"/>
          <a:ext cx="89916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0</xdr:rowOff>
    </xdr:from>
    <xdr:to xmlns:xdr="http://schemas.openxmlformats.org/drawingml/2006/spreadsheetDrawing">
      <xdr:col>15</xdr:col>
      <xdr:colOff>149225</xdr:colOff>
      <xdr:row>36</xdr:row>
      <xdr:rowOff>101600</xdr:rowOff>
    </xdr:to>
    <xdr:sp macro="" textlink="">
      <xdr:nvSpPr>
        <xdr:cNvPr id="73" name="フローチャート: 判断 72"/>
        <xdr:cNvSpPr/>
      </xdr:nvSpPr>
      <xdr:spPr>
        <a:xfrm>
          <a:off x="30861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86360</xdr:rowOff>
    </xdr:from>
    <xdr:ext cx="761365" cy="257810"/>
    <xdr:sp macro="" textlink="">
      <xdr:nvSpPr>
        <xdr:cNvPr id="74" name="テキスト ボックス 73"/>
        <xdr:cNvSpPr txBox="1"/>
      </xdr:nvSpPr>
      <xdr:spPr>
        <a:xfrm>
          <a:off x="2750820" y="612140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130810</xdr:rowOff>
    </xdr:from>
    <xdr:to xmlns:xdr="http://schemas.openxmlformats.org/drawingml/2006/spreadsheetDrawing">
      <xdr:col>11</xdr:col>
      <xdr:colOff>9525</xdr:colOff>
      <xdr:row>36</xdr:row>
      <xdr:rowOff>46990</xdr:rowOff>
    </xdr:to>
    <xdr:cxnSp macro="">
      <xdr:nvCxnSpPr>
        <xdr:cNvPr id="75" name="直線コネクタ 74"/>
        <xdr:cNvCxnSpPr/>
      </xdr:nvCxnSpPr>
      <xdr:spPr>
        <a:xfrm>
          <a:off x="1336040" y="5998210"/>
          <a:ext cx="9017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15240</xdr:rowOff>
    </xdr:from>
    <xdr:to xmlns:xdr="http://schemas.openxmlformats.org/drawingml/2006/spreadsheetDrawing">
      <xdr:col>11</xdr:col>
      <xdr:colOff>60325</xdr:colOff>
      <xdr:row>36</xdr:row>
      <xdr:rowOff>116840</xdr:rowOff>
    </xdr:to>
    <xdr:sp macro="" textlink="">
      <xdr:nvSpPr>
        <xdr:cNvPr id="76" name="フローチャート: 判断 75"/>
        <xdr:cNvSpPr/>
      </xdr:nvSpPr>
      <xdr:spPr>
        <a:xfrm>
          <a:off x="2184400" y="605028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101600</xdr:rowOff>
    </xdr:from>
    <xdr:ext cx="761365" cy="259080"/>
    <xdr:sp macro="" textlink="">
      <xdr:nvSpPr>
        <xdr:cNvPr id="77" name="テキスト ボックス 76"/>
        <xdr:cNvSpPr txBox="1"/>
      </xdr:nvSpPr>
      <xdr:spPr>
        <a:xfrm>
          <a:off x="1851660" y="61366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156210</xdr:rowOff>
    </xdr:from>
    <xdr:to xmlns:xdr="http://schemas.openxmlformats.org/drawingml/2006/spreadsheetDrawing">
      <xdr:col>6</xdr:col>
      <xdr:colOff>171450</xdr:colOff>
      <xdr:row>36</xdr:row>
      <xdr:rowOff>86360</xdr:rowOff>
    </xdr:to>
    <xdr:sp macro="" textlink="">
      <xdr:nvSpPr>
        <xdr:cNvPr id="78" name="フローチャート: 判断 77"/>
        <xdr:cNvSpPr/>
      </xdr:nvSpPr>
      <xdr:spPr>
        <a:xfrm>
          <a:off x="1285240" y="6023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71120</xdr:rowOff>
    </xdr:from>
    <xdr:ext cx="762000" cy="258445"/>
    <xdr:sp macro="" textlink="">
      <xdr:nvSpPr>
        <xdr:cNvPr id="79" name="テキスト ボックス 78"/>
        <xdr:cNvSpPr txBox="1"/>
      </xdr:nvSpPr>
      <xdr:spPr>
        <a:xfrm>
          <a:off x="949960" y="6106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8445"/>
    <xdr:sp macro="" textlink="">
      <xdr:nvSpPr>
        <xdr:cNvPr id="80" name="テキスト ボックス 79"/>
        <xdr:cNvSpPr txBox="1"/>
      </xdr:nvSpPr>
      <xdr:spPr>
        <a:xfrm>
          <a:off x="466852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8445"/>
    <xdr:sp macro="" textlink="">
      <xdr:nvSpPr>
        <xdr:cNvPr id="81" name="テキスト ボックス 80"/>
        <xdr:cNvSpPr txBox="1"/>
      </xdr:nvSpPr>
      <xdr:spPr>
        <a:xfrm>
          <a:off x="381762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8445"/>
    <xdr:sp macro="" textlink="">
      <xdr:nvSpPr>
        <xdr:cNvPr id="82" name="テキスト ボックス 81"/>
        <xdr:cNvSpPr txBox="1"/>
      </xdr:nvSpPr>
      <xdr:spPr>
        <a:xfrm>
          <a:off x="291846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1365" cy="258445"/>
    <xdr:sp macro="" textlink="">
      <xdr:nvSpPr>
        <xdr:cNvPr id="83" name="テキスト ボックス 82"/>
        <xdr:cNvSpPr txBox="1"/>
      </xdr:nvSpPr>
      <xdr:spPr>
        <a:xfrm>
          <a:off x="201676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8445"/>
    <xdr:sp macro="" textlink="">
      <xdr:nvSpPr>
        <xdr:cNvPr id="84" name="テキスト ボックス 83"/>
        <xdr:cNvSpPr txBox="1"/>
      </xdr:nvSpPr>
      <xdr:spPr>
        <a:xfrm>
          <a:off x="111760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26670</xdr:rowOff>
    </xdr:from>
    <xdr:to xmlns:xdr="http://schemas.openxmlformats.org/drawingml/2006/spreadsheetDrawing">
      <xdr:col>24</xdr:col>
      <xdr:colOff>76200</xdr:colOff>
      <xdr:row>36</xdr:row>
      <xdr:rowOff>128270</xdr:rowOff>
    </xdr:to>
    <xdr:sp macro="" textlink="">
      <xdr:nvSpPr>
        <xdr:cNvPr id="85" name="楕円 84"/>
        <xdr:cNvSpPr/>
      </xdr:nvSpPr>
      <xdr:spPr>
        <a:xfrm>
          <a:off x="4833620" y="606171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43180</xdr:rowOff>
    </xdr:from>
    <xdr:ext cx="761365" cy="259080"/>
    <xdr:sp macro="" textlink="">
      <xdr:nvSpPr>
        <xdr:cNvPr id="86" name="人件費該当値テキスト"/>
        <xdr:cNvSpPr txBox="1"/>
      </xdr:nvSpPr>
      <xdr:spPr>
        <a:xfrm>
          <a:off x="4975860" y="5910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99060</xdr:rowOff>
    </xdr:from>
    <xdr:to xmlns:xdr="http://schemas.openxmlformats.org/drawingml/2006/spreadsheetDrawing">
      <xdr:col>20</xdr:col>
      <xdr:colOff>38100</xdr:colOff>
      <xdr:row>36</xdr:row>
      <xdr:rowOff>29210</xdr:rowOff>
    </xdr:to>
    <xdr:sp macro="" textlink="">
      <xdr:nvSpPr>
        <xdr:cNvPr id="87" name="楕円 86"/>
        <xdr:cNvSpPr/>
      </xdr:nvSpPr>
      <xdr:spPr>
        <a:xfrm>
          <a:off x="3985260" y="596646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39370</xdr:rowOff>
    </xdr:from>
    <xdr:ext cx="735965" cy="259080"/>
    <xdr:sp macro="" textlink="">
      <xdr:nvSpPr>
        <xdr:cNvPr id="88" name="テキスト ボックス 87"/>
        <xdr:cNvSpPr txBox="1"/>
      </xdr:nvSpPr>
      <xdr:spPr>
        <a:xfrm>
          <a:off x="3652520" y="57391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121920</xdr:rowOff>
    </xdr:from>
    <xdr:to xmlns:xdr="http://schemas.openxmlformats.org/drawingml/2006/spreadsheetDrawing">
      <xdr:col>15</xdr:col>
      <xdr:colOff>149225</xdr:colOff>
      <xdr:row>36</xdr:row>
      <xdr:rowOff>52070</xdr:rowOff>
    </xdr:to>
    <xdr:sp macro="" textlink="">
      <xdr:nvSpPr>
        <xdr:cNvPr id="89" name="楕円 88"/>
        <xdr:cNvSpPr/>
      </xdr:nvSpPr>
      <xdr:spPr>
        <a:xfrm>
          <a:off x="3086100" y="5989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62230</xdr:rowOff>
    </xdr:from>
    <xdr:ext cx="761365" cy="259080"/>
    <xdr:sp macro="" textlink="">
      <xdr:nvSpPr>
        <xdr:cNvPr id="90" name="テキスト ボックス 89"/>
        <xdr:cNvSpPr txBox="1"/>
      </xdr:nvSpPr>
      <xdr:spPr>
        <a:xfrm>
          <a:off x="2750820" y="5761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167640</xdr:rowOff>
    </xdr:from>
    <xdr:to xmlns:xdr="http://schemas.openxmlformats.org/drawingml/2006/spreadsheetDrawing">
      <xdr:col>11</xdr:col>
      <xdr:colOff>60325</xdr:colOff>
      <xdr:row>36</xdr:row>
      <xdr:rowOff>97790</xdr:rowOff>
    </xdr:to>
    <xdr:sp macro="" textlink="">
      <xdr:nvSpPr>
        <xdr:cNvPr id="91" name="楕円 90"/>
        <xdr:cNvSpPr/>
      </xdr:nvSpPr>
      <xdr:spPr>
        <a:xfrm>
          <a:off x="2184400" y="603504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107950</xdr:rowOff>
    </xdr:from>
    <xdr:ext cx="761365" cy="258445"/>
    <xdr:sp macro="" textlink="">
      <xdr:nvSpPr>
        <xdr:cNvPr id="92" name="テキスト ボックス 91"/>
        <xdr:cNvSpPr txBox="1"/>
      </xdr:nvSpPr>
      <xdr:spPr>
        <a:xfrm>
          <a:off x="1851660" y="5807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80010</xdr:rowOff>
    </xdr:from>
    <xdr:to xmlns:xdr="http://schemas.openxmlformats.org/drawingml/2006/spreadsheetDrawing">
      <xdr:col>6</xdr:col>
      <xdr:colOff>171450</xdr:colOff>
      <xdr:row>36</xdr:row>
      <xdr:rowOff>10160</xdr:rowOff>
    </xdr:to>
    <xdr:sp macro="" textlink="">
      <xdr:nvSpPr>
        <xdr:cNvPr id="93" name="楕円 92"/>
        <xdr:cNvSpPr/>
      </xdr:nvSpPr>
      <xdr:spPr>
        <a:xfrm>
          <a:off x="1285240" y="5947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20320</xdr:rowOff>
    </xdr:from>
    <xdr:ext cx="762000" cy="259080"/>
    <xdr:sp macro="" textlink="">
      <xdr:nvSpPr>
        <xdr:cNvPr id="94" name="テキスト ボックス 93"/>
        <xdr:cNvSpPr txBox="1"/>
      </xdr:nvSpPr>
      <xdr:spPr>
        <a:xfrm>
          <a:off x="949960" y="5720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603480" y="12433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297400" y="13068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297400" y="14935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9006820" y="13068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9006820" y="14935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640040" y="13068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640040" y="14935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603480" y="18034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617440" y="18034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683480" y="18034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721580" y="21132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a:t>
          </a:r>
          <a:r>
            <a:rPr kumimoji="1" lang="en-US" altLang="ja-JP" sz="1300">
              <a:latin typeface="ＭＳ Ｐゴシック"/>
              <a:ea typeface="ＭＳ Ｐゴシック"/>
            </a:rPr>
            <a:t>0.6</a:t>
          </a:r>
          <a:r>
            <a:rPr kumimoji="1" lang="ja-JP" altLang="en-US" sz="1300">
              <a:latin typeface="ＭＳ Ｐゴシック"/>
              <a:ea typeface="ＭＳ Ｐゴシック"/>
            </a:rPr>
            <a:t>ポイント」となっている。あったかふれあいセンター事業などの委託料の増が要因となっている。</a:t>
          </a:r>
        </a:p>
        <a:p>
          <a:r>
            <a:rPr kumimoji="1" lang="ja-JP" altLang="en-US" sz="1300">
              <a:latin typeface="ＭＳ Ｐゴシック"/>
              <a:ea typeface="ＭＳ Ｐゴシック"/>
            </a:rPr>
            <a:t>　引き続き、システムや関連機器の運用方法や更新時期にあわせた変更を行い、経費抑制に努めていく。</a:t>
          </a:r>
        </a:p>
      </xdr:txBody>
    </xdr:sp>
    <xdr:clientData/>
  </xdr:twoCellAnchor>
  <xdr:oneCellAnchor>
    <xdr:from xmlns:xdr="http://schemas.openxmlformats.org/drawingml/2006/spreadsheetDrawing">
      <xdr:col>62</xdr:col>
      <xdr:colOff>6350</xdr:colOff>
      <xdr:row>9</xdr:row>
      <xdr:rowOff>107950</xdr:rowOff>
    </xdr:from>
    <xdr:ext cx="297815" cy="224790"/>
    <xdr:sp macro="" textlink="">
      <xdr:nvSpPr>
        <xdr:cNvPr id="106" name="テキスト ボックス 105"/>
        <xdr:cNvSpPr txBox="1"/>
      </xdr:nvSpPr>
      <xdr:spPr>
        <a:xfrm>
          <a:off x="12565380" y="16167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603480" y="40360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9080"/>
    <xdr:sp macro="" textlink="">
      <xdr:nvSpPr>
        <xdr:cNvPr id="108" name="テキスト ボックス 107"/>
        <xdr:cNvSpPr txBox="1"/>
      </xdr:nvSpPr>
      <xdr:spPr>
        <a:xfrm>
          <a:off x="12087860" y="38976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603480" y="35902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7365" cy="259080"/>
    <xdr:sp macro="" textlink="">
      <xdr:nvSpPr>
        <xdr:cNvPr id="110" name="テキスト ボックス 109"/>
        <xdr:cNvSpPr txBox="1"/>
      </xdr:nvSpPr>
      <xdr:spPr>
        <a:xfrm>
          <a:off x="12087860" y="34518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603480" y="31445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7365" cy="259080"/>
    <xdr:sp macro="" textlink="">
      <xdr:nvSpPr>
        <xdr:cNvPr id="112" name="テキスト ボックス 111"/>
        <xdr:cNvSpPr txBox="1"/>
      </xdr:nvSpPr>
      <xdr:spPr>
        <a:xfrm>
          <a:off x="12087860" y="30060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603480" y="26949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7365" cy="259080"/>
    <xdr:sp macro="" textlink="">
      <xdr:nvSpPr>
        <xdr:cNvPr id="114" name="テキスト ボックス 113"/>
        <xdr:cNvSpPr txBox="1"/>
      </xdr:nvSpPr>
      <xdr:spPr>
        <a:xfrm>
          <a:off x="12087860" y="25565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603480" y="22491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7365" cy="259080"/>
    <xdr:sp macro="" textlink="">
      <xdr:nvSpPr>
        <xdr:cNvPr id="116" name="テキスト ボックス 115"/>
        <xdr:cNvSpPr txBox="1"/>
      </xdr:nvSpPr>
      <xdr:spPr>
        <a:xfrm>
          <a:off x="12087860" y="21107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603480" y="18034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603480" y="18034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40005</xdr:rowOff>
    </xdr:from>
    <xdr:to xmlns:xdr="http://schemas.openxmlformats.org/drawingml/2006/spreadsheetDrawing">
      <xdr:col>82</xdr:col>
      <xdr:colOff>107950</xdr:colOff>
      <xdr:row>21</xdr:row>
      <xdr:rowOff>147320</xdr:rowOff>
    </xdr:to>
    <xdr:cxnSp macro="">
      <xdr:nvCxnSpPr>
        <xdr:cNvPr id="119" name="直線コネクタ 118"/>
        <xdr:cNvCxnSpPr/>
      </xdr:nvCxnSpPr>
      <xdr:spPr>
        <a:xfrm flipV="1">
          <a:off x="16718280" y="2386965"/>
          <a:ext cx="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119380</xdr:rowOff>
    </xdr:from>
    <xdr:ext cx="761365" cy="259080"/>
    <xdr:sp macro="" textlink="">
      <xdr:nvSpPr>
        <xdr:cNvPr id="120" name="物件費最小値テキスト"/>
        <xdr:cNvSpPr txBox="1"/>
      </xdr:nvSpPr>
      <xdr:spPr>
        <a:xfrm>
          <a:off x="16807180" y="36398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147320</xdr:rowOff>
    </xdr:from>
    <xdr:to xmlns:xdr="http://schemas.openxmlformats.org/drawingml/2006/spreadsheetDrawing">
      <xdr:col>82</xdr:col>
      <xdr:colOff>196850</xdr:colOff>
      <xdr:row>21</xdr:row>
      <xdr:rowOff>147320</xdr:rowOff>
    </xdr:to>
    <xdr:cxnSp macro="">
      <xdr:nvCxnSpPr>
        <xdr:cNvPr id="121" name="直線コネクタ 120"/>
        <xdr:cNvCxnSpPr/>
      </xdr:nvCxnSpPr>
      <xdr:spPr>
        <a:xfrm>
          <a:off x="16629380" y="3667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126365</xdr:rowOff>
    </xdr:from>
    <xdr:ext cx="761365" cy="258445"/>
    <xdr:sp macro="" textlink="">
      <xdr:nvSpPr>
        <xdr:cNvPr id="122" name="物件費最大値テキスト"/>
        <xdr:cNvSpPr txBox="1"/>
      </xdr:nvSpPr>
      <xdr:spPr>
        <a:xfrm>
          <a:off x="16807180" y="21380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40005</xdr:rowOff>
    </xdr:from>
    <xdr:to xmlns:xdr="http://schemas.openxmlformats.org/drawingml/2006/spreadsheetDrawing">
      <xdr:col>82</xdr:col>
      <xdr:colOff>196850</xdr:colOff>
      <xdr:row>14</xdr:row>
      <xdr:rowOff>40005</xdr:rowOff>
    </xdr:to>
    <xdr:cxnSp macro="">
      <xdr:nvCxnSpPr>
        <xdr:cNvPr id="123" name="直線コネクタ 122"/>
        <xdr:cNvCxnSpPr/>
      </xdr:nvCxnSpPr>
      <xdr:spPr>
        <a:xfrm>
          <a:off x="16629380" y="2386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28575</xdr:rowOff>
    </xdr:from>
    <xdr:to xmlns:xdr="http://schemas.openxmlformats.org/drawingml/2006/spreadsheetDrawing">
      <xdr:col>82</xdr:col>
      <xdr:colOff>107950</xdr:colOff>
      <xdr:row>17</xdr:row>
      <xdr:rowOff>55880</xdr:rowOff>
    </xdr:to>
    <xdr:cxnSp macro="">
      <xdr:nvCxnSpPr>
        <xdr:cNvPr id="124" name="直線コネクタ 123"/>
        <xdr:cNvCxnSpPr/>
      </xdr:nvCxnSpPr>
      <xdr:spPr>
        <a:xfrm>
          <a:off x="15869920" y="2878455"/>
          <a:ext cx="84836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17145</xdr:rowOff>
    </xdr:from>
    <xdr:ext cx="761365" cy="258445"/>
    <xdr:sp macro="" textlink="">
      <xdr:nvSpPr>
        <xdr:cNvPr id="125" name="物件費平均値テキスト"/>
        <xdr:cNvSpPr txBox="1"/>
      </xdr:nvSpPr>
      <xdr:spPr>
        <a:xfrm>
          <a:off x="16807180" y="269938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635</xdr:rowOff>
    </xdr:from>
    <xdr:to xmlns:xdr="http://schemas.openxmlformats.org/drawingml/2006/spreadsheetDrawing">
      <xdr:col>82</xdr:col>
      <xdr:colOff>158750</xdr:colOff>
      <xdr:row>17</xdr:row>
      <xdr:rowOff>102870</xdr:rowOff>
    </xdr:to>
    <xdr:sp macro="" textlink="">
      <xdr:nvSpPr>
        <xdr:cNvPr id="126" name="フローチャート: 判断 125"/>
        <xdr:cNvSpPr/>
      </xdr:nvSpPr>
      <xdr:spPr>
        <a:xfrm>
          <a:off x="16667480" y="2850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95250</xdr:rowOff>
    </xdr:from>
    <xdr:to xmlns:xdr="http://schemas.openxmlformats.org/drawingml/2006/spreadsheetDrawing">
      <xdr:col>78</xdr:col>
      <xdr:colOff>69850</xdr:colOff>
      <xdr:row>17</xdr:row>
      <xdr:rowOff>28575</xdr:rowOff>
    </xdr:to>
    <xdr:cxnSp macro="">
      <xdr:nvCxnSpPr>
        <xdr:cNvPr id="127" name="直線コネクタ 126"/>
        <xdr:cNvCxnSpPr/>
      </xdr:nvCxnSpPr>
      <xdr:spPr>
        <a:xfrm>
          <a:off x="14968220" y="2777490"/>
          <a:ext cx="9017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158750</xdr:rowOff>
    </xdr:from>
    <xdr:to xmlns:xdr="http://schemas.openxmlformats.org/drawingml/2006/spreadsheetDrawing">
      <xdr:col>78</xdr:col>
      <xdr:colOff>120650</xdr:colOff>
      <xdr:row>17</xdr:row>
      <xdr:rowOff>88900</xdr:rowOff>
    </xdr:to>
    <xdr:sp macro="" textlink="">
      <xdr:nvSpPr>
        <xdr:cNvPr id="128" name="フローチャート: 判断 127"/>
        <xdr:cNvSpPr/>
      </xdr:nvSpPr>
      <xdr:spPr>
        <a:xfrm>
          <a:off x="15819120" y="2840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73660</xdr:rowOff>
    </xdr:from>
    <xdr:ext cx="736600" cy="258445"/>
    <xdr:sp macro="" textlink="">
      <xdr:nvSpPr>
        <xdr:cNvPr id="129" name="テキスト ボックス 128"/>
        <xdr:cNvSpPr txBox="1"/>
      </xdr:nvSpPr>
      <xdr:spPr>
        <a:xfrm>
          <a:off x="15483840" y="29235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90170</xdr:rowOff>
    </xdr:from>
    <xdr:to xmlns:xdr="http://schemas.openxmlformats.org/drawingml/2006/spreadsheetDrawing">
      <xdr:col>73</xdr:col>
      <xdr:colOff>180975</xdr:colOff>
      <xdr:row>16</xdr:row>
      <xdr:rowOff>95250</xdr:rowOff>
    </xdr:to>
    <xdr:cxnSp macro="">
      <xdr:nvCxnSpPr>
        <xdr:cNvPr id="130" name="直線コネクタ 129"/>
        <xdr:cNvCxnSpPr/>
      </xdr:nvCxnSpPr>
      <xdr:spPr>
        <a:xfrm>
          <a:off x="14069060" y="2772410"/>
          <a:ext cx="89916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103505</xdr:rowOff>
    </xdr:from>
    <xdr:to xmlns:xdr="http://schemas.openxmlformats.org/drawingml/2006/spreadsheetDrawing">
      <xdr:col>74</xdr:col>
      <xdr:colOff>31750</xdr:colOff>
      <xdr:row>17</xdr:row>
      <xdr:rowOff>33655</xdr:rowOff>
    </xdr:to>
    <xdr:sp macro="" textlink="">
      <xdr:nvSpPr>
        <xdr:cNvPr id="131" name="フローチャート: 判断 130"/>
        <xdr:cNvSpPr/>
      </xdr:nvSpPr>
      <xdr:spPr>
        <a:xfrm>
          <a:off x="14917420" y="2785745"/>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18415</xdr:rowOff>
    </xdr:from>
    <xdr:ext cx="762000" cy="258445"/>
    <xdr:sp macro="" textlink="">
      <xdr:nvSpPr>
        <xdr:cNvPr id="132" name="テキスト ボックス 131"/>
        <xdr:cNvSpPr txBox="1"/>
      </xdr:nvSpPr>
      <xdr:spPr>
        <a:xfrm>
          <a:off x="14584680" y="2868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90170</xdr:rowOff>
    </xdr:from>
    <xdr:to xmlns:xdr="http://schemas.openxmlformats.org/drawingml/2006/spreadsheetDrawing">
      <xdr:col>69</xdr:col>
      <xdr:colOff>92075</xdr:colOff>
      <xdr:row>16</xdr:row>
      <xdr:rowOff>163830</xdr:rowOff>
    </xdr:to>
    <xdr:cxnSp macro="">
      <xdr:nvCxnSpPr>
        <xdr:cNvPr id="133" name="直線コネクタ 132"/>
        <xdr:cNvCxnSpPr/>
      </xdr:nvCxnSpPr>
      <xdr:spPr>
        <a:xfrm flipV="1">
          <a:off x="13169900" y="2772410"/>
          <a:ext cx="89916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144780</xdr:rowOff>
    </xdr:from>
    <xdr:to xmlns:xdr="http://schemas.openxmlformats.org/drawingml/2006/spreadsheetDrawing">
      <xdr:col>69</xdr:col>
      <xdr:colOff>142875</xdr:colOff>
      <xdr:row>17</xdr:row>
      <xdr:rowOff>74930</xdr:rowOff>
    </xdr:to>
    <xdr:sp macro="" textlink="">
      <xdr:nvSpPr>
        <xdr:cNvPr id="134" name="フローチャート: 判断 133"/>
        <xdr:cNvSpPr/>
      </xdr:nvSpPr>
      <xdr:spPr>
        <a:xfrm>
          <a:off x="14018260" y="2827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59690</xdr:rowOff>
    </xdr:from>
    <xdr:ext cx="761365" cy="259080"/>
    <xdr:sp macro="" textlink="">
      <xdr:nvSpPr>
        <xdr:cNvPr id="135" name="テキスト ボックス 134"/>
        <xdr:cNvSpPr txBox="1"/>
      </xdr:nvSpPr>
      <xdr:spPr>
        <a:xfrm>
          <a:off x="13682980" y="29095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55880</xdr:rowOff>
    </xdr:from>
    <xdr:to xmlns:xdr="http://schemas.openxmlformats.org/drawingml/2006/spreadsheetDrawing">
      <xdr:col>65</xdr:col>
      <xdr:colOff>53975</xdr:colOff>
      <xdr:row>17</xdr:row>
      <xdr:rowOff>157480</xdr:rowOff>
    </xdr:to>
    <xdr:sp macro="" textlink="">
      <xdr:nvSpPr>
        <xdr:cNvPr id="136" name="フローチャート: 判断 135"/>
        <xdr:cNvSpPr/>
      </xdr:nvSpPr>
      <xdr:spPr>
        <a:xfrm>
          <a:off x="13116560" y="290576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142240</xdr:rowOff>
    </xdr:from>
    <xdr:ext cx="761365" cy="257810"/>
    <xdr:sp macro="" textlink="">
      <xdr:nvSpPr>
        <xdr:cNvPr id="137" name="テキスト ボックス 136"/>
        <xdr:cNvSpPr txBox="1"/>
      </xdr:nvSpPr>
      <xdr:spPr>
        <a:xfrm>
          <a:off x="12783820" y="299212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8445"/>
    <xdr:sp macro="" textlink="">
      <xdr:nvSpPr>
        <xdr:cNvPr id="138" name="テキスト ボックス 137"/>
        <xdr:cNvSpPr txBox="1"/>
      </xdr:nvSpPr>
      <xdr:spPr>
        <a:xfrm>
          <a:off x="1649984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8445"/>
    <xdr:sp macro="" textlink="">
      <xdr:nvSpPr>
        <xdr:cNvPr id="139" name="テキスト ボックス 138"/>
        <xdr:cNvSpPr txBox="1"/>
      </xdr:nvSpPr>
      <xdr:spPr>
        <a:xfrm>
          <a:off x="1565148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8445"/>
    <xdr:sp macro="" textlink="">
      <xdr:nvSpPr>
        <xdr:cNvPr id="140" name="テキスト ボックス 139"/>
        <xdr:cNvSpPr txBox="1"/>
      </xdr:nvSpPr>
      <xdr:spPr>
        <a:xfrm>
          <a:off x="1474978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8445"/>
    <xdr:sp macro="" textlink="">
      <xdr:nvSpPr>
        <xdr:cNvPr id="141" name="テキスト ボックス 140"/>
        <xdr:cNvSpPr txBox="1"/>
      </xdr:nvSpPr>
      <xdr:spPr>
        <a:xfrm>
          <a:off x="1385062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8445"/>
    <xdr:sp macro="" textlink="">
      <xdr:nvSpPr>
        <xdr:cNvPr id="142" name="テキスト ボックス 141"/>
        <xdr:cNvSpPr txBox="1"/>
      </xdr:nvSpPr>
      <xdr:spPr>
        <a:xfrm>
          <a:off x="12948920" y="40335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5080</xdr:rowOff>
    </xdr:from>
    <xdr:to xmlns:xdr="http://schemas.openxmlformats.org/drawingml/2006/spreadsheetDrawing">
      <xdr:col>82</xdr:col>
      <xdr:colOff>158750</xdr:colOff>
      <xdr:row>17</xdr:row>
      <xdr:rowOff>106680</xdr:rowOff>
    </xdr:to>
    <xdr:sp macro="" textlink="">
      <xdr:nvSpPr>
        <xdr:cNvPr id="143" name="楕円 142"/>
        <xdr:cNvSpPr/>
      </xdr:nvSpPr>
      <xdr:spPr>
        <a:xfrm>
          <a:off x="16667480" y="285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148590</xdr:rowOff>
    </xdr:from>
    <xdr:ext cx="761365" cy="258445"/>
    <xdr:sp macro="" textlink="">
      <xdr:nvSpPr>
        <xdr:cNvPr id="144" name="物件費該当値テキスト"/>
        <xdr:cNvSpPr txBox="1"/>
      </xdr:nvSpPr>
      <xdr:spPr>
        <a:xfrm>
          <a:off x="16807180" y="28308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149225</xdr:rowOff>
    </xdr:from>
    <xdr:to xmlns:xdr="http://schemas.openxmlformats.org/drawingml/2006/spreadsheetDrawing">
      <xdr:col>78</xdr:col>
      <xdr:colOff>120650</xdr:colOff>
      <xdr:row>17</xdr:row>
      <xdr:rowOff>79375</xdr:rowOff>
    </xdr:to>
    <xdr:sp macro="" textlink="">
      <xdr:nvSpPr>
        <xdr:cNvPr id="145" name="楕円 144"/>
        <xdr:cNvSpPr/>
      </xdr:nvSpPr>
      <xdr:spPr>
        <a:xfrm>
          <a:off x="15819120" y="2831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89535</xdr:rowOff>
    </xdr:from>
    <xdr:ext cx="736600" cy="258445"/>
    <xdr:sp macro="" textlink="">
      <xdr:nvSpPr>
        <xdr:cNvPr id="146" name="テキスト ボックス 145"/>
        <xdr:cNvSpPr txBox="1"/>
      </xdr:nvSpPr>
      <xdr:spPr>
        <a:xfrm>
          <a:off x="15483840" y="26041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44450</xdr:rowOff>
    </xdr:from>
    <xdr:to xmlns:xdr="http://schemas.openxmlformats.org/drawingml/2006/spreadsheetDrawing">
      <xdr:col>74</xdr:col>
      <xdr:colOff>31750</xdr:colOff>
      <xdr:row>16</xdr:row>
      <xdr:rowOff>146050</xdr:rowOff>
    </xdr:to>
    <xdr:sp macro="" textlink="">
      <xdr:nvSpPr>
        <xdr:cNvPr id="147" name="楕円 146"/>
        <xdr:cNvSpPr/>
      </xdr:nvSpPr>
      <xdr:spPr>
        <a:xfrm>
          <a:off x="14917420" y="272669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156210</xdr:rowOff>
    </xdr:from>
    <xdr:ext cx="762000" cy="259080"/>
    <xdr:sp macro="" textlink="">
      <xdr:nvSpPr>
        <xdr:cNvPr id="148" name="テキスト ボックス 147"/>
        <xdr:cNvSpPr txBox="1"/>
      </xdr:nvSpPr>
      <xdr:spPr>
        <a:xfrm>
          <a:off x="14584680" y="2503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39370</xdr:rowOff>
    </xdr:from>
    <xdr:to xmlns:xdr="http://schemas.openxmlformats.org/drawingml/2006/spreadsheetDrawing">
      <xdr:col>69</xdr:col>
      <xdr:colOff>142875</xdr:colOff>
      <xdr:row>16</xdr:row>
      <xdr:rowOff>140970</xdr:rowOff>
    </xdr:to>
    <xdr:sp macro="" textlink="">
      <xdr:nvSpPr>
        <xdr:cNvPr id="149" name="楕円 148"/>
        <xdr:cNvSpPr/>
      </xdr:nvSpPr>
      <xdr:spPr>
        <a:xfrm>
          <a:off x="14018260" y="27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151130</xdr:rowOff>
    </xdr:from>
    <xdr:ext cx="761365" cy="259080"/>
    <xdr:sp macro="" textlink="">
      <xdr:nvSpPr>
        <xdr:cNvPr id="150" name="テキスト ボックス 149"/>
        <xdr:cNvSpPr txBox="1"/>
      </xdr:nvSpPr>
      <xdr:spPr>
        <a:xfrm>
          <a:off x="13682980" y="24980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113030</xdr:rowOff>
    </xdr:from>
    <xdr:to xmlns:xdr="http://schemas.openxmlformats.org/drawingml/2006/spreadsheetDrawing">
      <xdr:col>65</xdr:col>
      <xdr:colOff>53975</xdr:colOff>
      <xdr:row>17</xdr:row>
      <xdr:rowOff>43180</xdr:rowOff>
    </xdr:to>
    <xdr:sp macro="" textlink="">
      <xdr:nvSpPr>
        <xdr:cNvPr id="151" name="楕円 150"/>
        <xdr:cNvSpPr/>
      </xdr:nvSpPr>
      <xdr:spPr>
        <a:xfrm>
          <a:off x="13116560" y="279527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53340</xdr:rowOff>
    </xdr:from>
    <xdr:ext cx="761365" cy="258445"/>
    <xdr:sp macro="" textlink="">
      <xdr:nvSpPr>
        <xdr:cNvPr id="152" name="テキスト ボックス 151"/>
        <xdr:cNvSpPr txBox="1"/>
      </xdr:nvSpPr>
      <xdr:spPr>
        <a:xfrm>
          <a:off x="12783820" y="25679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9620" y="79489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46354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46354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175500" y="80124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175500" y="81991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80872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80872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9620" y="85090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86120" y="85090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849620" y="85090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90260" y="88188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a:t>
          </a:r>
          <a:r>
            <a:rPr kumimoji="1" lang="en-US" altLang="ja-JP" sz="1300">
              <a:latin typeface="ＭＳ Ｐゴシック"/>
              <a:ea typeface="ＭＳ Ｐゴシック"/>
            </a:rPr>
            <a:t>+0.3</a:t>
          </a:r>
          <a:r>
            <a:rPr kumimoji="1" lang="ja-JP" altLang="en-US" sz="1300">
              <a:latin typeface="ＭＳ Ｐゴシック"/>
              <a:ea typeface="ＭＳ Ｐゴシック"/>
            </a:rPr>
            <a:t>ポイント」となっている。</a:t>
          </a:r>
        </a:p>
        <a:p>
          <a:r>
            <a:rPr kumimoji="1" lang="ja-JP" altLang="en-US" sz="1300">
              <a:latin typeface="ＭＳ Ｐゴシック"/>
              <a:ea typeface="ＭＳ Ｐゴシック"/>
            </a:rPr>
            <a:t>　扶助費の主なものは医療費扶助や福祉手当の増といったものである。今後についても対象者数は大きく増加していく想定はないため、引き続き、既存事業の見直しを含め費用抑制に努めていく。</a:t>
          </a:r>
        </a:p>
      </xdr:txBody>
    </xdr:sp>
    <xdr:clientData/>
  </xdr:twoCellAnchor>
  <xdr:oneCellAnchor>
    <xdr:from xmlns:xdr="http://schemas.openxmlformats.org/drawingml/2006/spreadsheetDrawing">
      <xdr:col>3</xdr:col>
      <xdr:colOff>123825</xdr:colOff>
      <xdr:row>49</xdr:row>
      <xdr:rowOff>107950</xdr:rowOff>
    </xdr:from>
    <xdr:ext cx="297815" cy="224790"/>
    <xdr:sp macro="" textlink="">
      <xdr:nvSpPr>
        <xdr:cNvPr id="164" name="テキスト ボックス 163"/>
        <xdr:cNvSpPr txBox="1"/>
      </xdr:nvSpPr>
      <xdr:spPr>
        <a:xfrm>
          <a:off x="731520" y="83223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9620" y="107416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9080"/>
    <xdr:sp macro="" textlink="">
      <xdr:nvSpPr>
        <xdr:cNvPr id="166" name="テキスト ボックス 165"/>
        <xdr:cNvSpPr txBox="1"/>
      </xdr:nvSpPr>
      <xdr:spPr>
        <a:xfrm>
          <a:off x="256540" y="106032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7" name="直線コネクタ 166"/>
        <xdr:cNvCxnSpPr/>
      </xdr:nvCxnSpPr>
      <xdr:spPr>
        <a:xfrm>
          <a:off x="769620" y="103720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8000" cy="259080"/>
    <xdr:sp macro="" textlink="">
      <xdr:nvSpPr>
        <xdr:cNvPr id="168" name="テキスト ボックス 167"/>
        <xdr:cNvSpPr txBox="1"/>
      </xdr:nvSpPr>
      <xdr:spPr>
        <a:xfrm>
          <a:off x="256540" y="102298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9" name="直線コネクタ 168"/>
        <xdr:cNvCxnSpPr/>
      </xdr:nvCxnSpPr>
      <xdr:spPr>
        <a:xfrm>
          <a:off x="769620" y="99987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8000" cy="259080"/>
    <xdr:sp macro="" textlink="">
      <xdr:nvSpPr>
        <xdr:cNvPr id="170" name="テキスト ボックス 169"/>
        <xdr:cNvSpPr txBox="1"/>
      </xdr:nvSpPr>
      <xdr:spPr>
        <a:xfrm>
          <a:off x="256540" y="986028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1" name="直線コネクタ 170"/>
        <xdr:cNvCxnSpPr/>
      </xdr:nvCxnSpPr>
      <xdr:spPr>
        <a:xfrm>
          <a:off x="769620" y="96253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8000" cy="259080"/>
    <xdr:sp macro="" textlink="">
      <xdr:nvSpPr>
        <xdr:cNvPr id="172" name="テキスト ボックス 171"/>
        <xdr:cNvSpPr txBox="1"/>
      </xdr:nvSpPr>
      <xdr:spPr>
        <a:xfrm>
          <a:off x="256540" y="948690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3" name="直線コネクタ 172"/>
        <xdr:cNvCxnSpPr/>
      </xdr:nvCxnSpPr>
      <xdr:spPr>
        <a:xfrm>
          <a:off x="769620" y="92519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8000" cy="259080"/>
    <xdr:sp macro="" textlink="">
      <xdr:nvSpPr>
        <xdr:cNvPr id="174" name="テキスト ボックス 173"/>
        <xdr:cNvSpPr txBox="1"/>
      </xdr:nvSpPr>
      <xdr:spPr>
        <a:xfrm>
          <a:off x="256540" y="911352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5" name="直線コネクタ 174"/>
        <xdr:cNvCxnSpPr/>
      </xdr:nvCxnSpPr>
      <xdr:spPr>
        <a:xfrm>
          <a:off x="769620" y="88823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8000" cy="259080"/>
    <xdr:sp macro="" textlink="">
      <xdr:nvSpPr>
        <xdr:cNvPr id="176" name="テキスト ボックス 175"/>
        <xdr:cNvSpPr txBox="1"/>
      </xdr:nvSpPr>
      <xdr:spPr>
        <a:xfrm>
          <a:off x="256540" y="87401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7" name="直線コネクタ 176"/>
        <xdr:cNvCxnSpPr/>
      </xdr:nvCxnSpPr>
      <xdr:spPr>
        <a:xfrm>
          <a:off x="769620" y="8509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8" name="扶助費グラフ枠"/>
        <xdr:cNvSpPr/>
      </xdr:nvSpPr>
      <xdr:spPr>
        <a:xfrm>
          <a:off x="769620" y="85090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12700</xdr:rowOff>
    </xdr:from>
    <xdr:to xmlns:xdr="http://schemas.openxmlformats.org/drawingml/2006/spreadsheetDrawing">
      <xdr:col>24</xdr:col>
      <xdr:colOff>25400</xdr:colOff>
      <xdr:row>61</xdr:row>
      <xdr:rowOff>69850</xdr:rowOff>
    </xdr:to>
    <xdr:cxnSp macro="">
      <xdr:nvCxnSpPr>
        <xdr:cNvPr id="179" name="直線コネクタ 178"/>
        <xdr:cNvCxnSpPr/>
      </xdr:nvCxnSpPr>
      <xdr:spPr>
        <a:xfrm flipV="1">
          <a:off x="4886960" y="8897620"/>
          <a:ext cx="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41910</xdr:rowOff>
    </xdr:from>
    <xdr:ext cx="761365" cy="259080"/>
    <xdr:sp macro="" textlink="">
      <xdr:nvSpPr>
        <xdr:cNvPr id="180" name="扶助費最小値テキスト"/>
        <xdr:cNvSpPr txBox="1"/>
      </xdr:nvSpPr>
      <xdr:spPr>
        <a:xfrm>
          <a:off x="4975860" y="10267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69850</xdr:rowOff>
    </xdr:from>
    <xdr:to xmlns:xdr="http://schemas.openxmlformats.org/drawingml/2006/spreadsheetDrawing">
      <xdr:col>24</xdr:col>
      <xdr:colOff>114300</xdr:colOff>
      <xdr:row>61</xdr:row>
      <xdr:rowOff>69850</xdr:rowOff>
    </xdr:to>
    <xdr:cxnSp macro="">
      <xdr:nvCxnSpPr>
        <xdr:cNvPr id="181" name="直線コネクタ 180"/>
        <xdr:cNvCxnSpPr/>
      </xdr:nvCxnSpPr>
      <xdr:spPr>
        <a:xfrm>
          <a:off x="4795520" y="1029589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99060</xdr:rowOff>
    </xdr:from>
    <xdr:ext cx="761365" cy="259080"/>
    <xdr:sp macro="" textlink="">
      <xdr:nvSpPr>
        <xdr:cNvPr id="182" name="扶助費最大値テキスト"/>
        <xdr:cNvSpPr txBox="1"/>
      </xdr:nvSpPr>
      <xdr:spPr>
        <a:xfrm>
          <a:off x="4975860" y="8648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12700</xdr:rowOff>
    </xdr:from>
    <xdr:to xmlns:xdr="http://schemas.openxmlformats.org/drawingml/2006/spreadsheetDrawing">
      <xdr:col>24</xdr:col>
      <xdr:colOff>114300</xdr:colOff>
      <xdr:row>53</xdr:row>
      <xdr:rowOff>12700</xdr:rowOff>
    </xdr:to>
    <xdr:cxnSp macro="">
      <xdr:nvCxnSpPr>
        <xdr:cNvPr id="183" name="直線コネクタ 182"/>
        <xdr:cNvCxnSpPr/>
      </xdr:nvCxnSpPr>
      <xdr:spPr>
        <a:xfrm>
          <a:off x="4795520" y="889762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50800</xdr:rowOff>
    </xdr:from>
    <xdr:to xmlns:xdr="http://schemas.openxmlformats.org/drawingml/2006/spreadsheetDrawing">
      <xdr:col>24</xdr:col>
      <xdr:colOff>25400</xdr:colOff>
      <xdr:row>54</xdr:row>
      <xdr:rowOff>107950</xdr:rowOff>
    </xdr:to>
    <xdr:cxnSp macro="">
      <xdr:nvCxnSpPr>
        <xdr:cNvPr id="184" name="直線コネクタ 183"/>
        <xdr:cNvCxnSpPr/>
      </xdr:nvCxnSpPr>
      <xdr:spPr>
        <a:xfrm>
          <a:off x="4036060" y="9103360"/>
          <a:ext cx="8509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105410</xdr:rowOff>
    </xdr:from>
    <xdr:ext cx="761365" cy="258445"/>
    <xdr:sp macro="" textlink="">
      <xdr:nvSpPr>
        <xdr:cNvPr id="185" name="扶助費平均値テキスト"/>
        <xdr:cNvSpPr txBox="1"/>
      </xdr:nvSpPr>
      <xdr:spPr>
        <a:xfrm>
          <a:off x="4975860" y="932561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186" name="フローチャート: 判断 185"/>
        <xdr:cNvSpPr/>
      </xdr:nvSpPr>
      <xdr:spPr>
        <a:xfrm>
          <a:off x="4833620" y="935355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50800</xdr:rowOff>
    </xdr:from>
    <xdr:to xmlns:xdr="http://schemas.openxmlformats.org/drawingml/2006/spreadsheetDrawing">
      <xdr:col>19</xdr:col>
      <xdr:colOff>187325</xdr:colOff>
      <xdr:row>54</xdr:row>
      <xdr:rowOff>107950</xdr:rowOff>
    </xdr:to>
    <xdr:cxnSp macro="">
      <xdr:nvCxnSpPr>
        <xdr:cNvPr id="187" name="直線コネクタ 186"/>
        <xdr:cNvCxnSpPr/>
      </xdr:nvCxnSpPr>
      <xdr:spPr>
        <a:xfrm flipV="1">
          <a:off x="3136900" y="9103360"/>
          <a:ext cx="89916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95250</xdr:rowOff>
    </xdr:from>
    <xdr:to xmlns:xdr="http://schemas.openxmlformats.org/drawingml/2006/spreadsheetDrawing">
      <xdr:col>20</xdr:col>
      <xdr:colOff>38100</xdr:colOff>
      <xdr:row>56</xdr:row>
      <xdr:rowOff>25400</xdr:rowOff>
    </xdr:to>
    <xdr:sp macro="" textlink="">
      <xdr:nvSpPr>
        <xdr:cNvPr id="188" name="フローチャート: 判断 187"/>
        <xdr:cNvSpPr/>
      </xdr:nvSpPr>
      <xdr:spPr>
        <a:xfrm>
          <a:off x="3985260" y="931545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10160</xdr:rowOff>
    </xdr:from>
    <xdr:ext cx="735965" cy="258445"/>
    <xdr:sp macro="" textlink="">
      <xdr:nvSpPr>
        <xdr:cNvPr id="189" name="テキスト ボックス 188"/>
        <xdr:cNvSpPr txBox="1"/>
      </xdr:nvSpPr>
      <xdr:spPr>
        <a:xfrm>
          <a:off x="3652520" y="939800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69850</xdr:rowOff>
    </xdr:from>
    <xdr:to xmlns:xdr="http://schemas.openxmlformats.org/drawingml/2006/spreadsheetDrawing">
      <xdr:col>15</xdr:col>
      <xdr:colOff>98425</xdr:colOff>
      <xdr:row>54</xdr:row>
      <xdr:rowOff>107950</xdr:rowOff>
    </xdr:to>
    <xdr:cxnSp macro="">
      <xdr:nvCxnSpPr>
        <xdr:cNvPr id="190" name="直線コネクタ 189"/>
        <xdr:cNvCxnSpPr/>
      </xdr:nvCxnSpPr>
      <xdr:spPr>
        <a:xfrm>
          <a:off x="2237740" y="9122410"/>
          <a:ext cx="8991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95250</xdr:rowOff>
    </xdr:from>
    <xdr:to xmlns:xdr="http://schemas.openxmlformats.org/drawingml/2006/spreadsheetDrawing">
      <xdr:col>15</xdr:col>
      <xdr:colOff>149225</xdr:colOff>
      <xdr:row>56</xdr:row>
      <xdr:rowOff>25400</xdr:rowOff>
    </xdr:to>
    <xdr:sp macro="" textlink="">
      <xdr:nvSpPr>
        <xdr:cNvPr id="191" name="フローチャート: 判断 190"/>
        <xdr:cNvSpPr/>
      </xdr:nvSpPr>
      <xdr:spPr>
        <a:xfrm>
          <a:off x="3086100" y="9315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10160</xdr:rowOff>
    </xdr:from>
    <xdr:ext cx="761365" cy="258445"/>
    <xdr:sp macro="" textlink="">
      <xdr:nvSpPr>
        <xdr:cNvPr id="192" name="テキスト ボックス 191"/>
        <xdr:cNvSpPr txBox="1"/>
      </xdr:nvSpPr>
      <xdr:spPr>
        <a:xfrm>
          <a:off x="2750820" y="9398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69850</xdr:rowOff>
    </xdr:from>
    <xdr:to xmlns:xdr="http://schemas.openxmlformats.org/drawingml/2006/spreadsheetDrawing">
      <xdr:col>11</xdr:col>
      <xdr:colOff>9525</xdr:colOff>
      <xdr:row>54</xdr:row>
      <xdr:rowOff>107950</xdr:rowOff>
    </xdr:to>
    <xdr:cxnSp macro="">
      <xdr:nvCxnSpPr>
        <xdr:cNvPr id="193" name="直線コネクタ 192"/>
        <xdr:cNvCxnSpPr/>
      </xdr:nvCxnSpPr>
      <xdr:spPr>
        <a:xfrm flipV="1">
          <a:off x="1336040" y="9122410"/>
          <a:ext cx="9017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152400</xdr:rowOff>
    </xdr:from>
    <xdr:to xmlns:xdr="http://schemas.openxmlformats.org/drawingml/2006/spreadsheetDrawing">
      <xdr:col>11</xdr:col>
      <xdr:colOff>60325</xdr:colOff>
      <xdr:row>56</xdr:row>
      <xdr:rowOff>82550</xdr:rowOff>
    </xdr:to>
    <xdr:sp macro="" textlink="">
      <xdr:nvSpPr>
        <xdr:cNvPr id="194" name="フローチャート: 判断 193"/>
        <xdr:cNvSpPr/>
      </xdr:nvSpPr>
      <xdr:spPr>
        <a:xfrm>
          <a:off x="2184400" y="937260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67310</xdr:rowOff>
    </xdr:from>
    <xdr:ext cx="761365" cy="259080"/>
    <xdr:sp macro="" textlink="">
      <xdr:nvSpPr>
        <xdr:cNvPr id="195" name="テキスト ボックス 194"/>
        <xdr:cNvSpPr txBox="1"/>
      </xdr:nvSpPr>
      <xdr:spPr>
        <a:xfrm>
          <a:off x="1851660" y="9455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0</xdr:rowOff>
    </xdr:from>
    <xdr:to xmlns:xdr="http://schemas.openxmlformats.org/drawingml/2006/spreadsheetDrawing">
      <xdr:col>6</xdr:col>
      <xdr:colOff>171450</xdr:colOff>
      <xdr:row>56</xdr:row>
      <xdr:rowOff>101600</xdr:rowOff>
    </xdr:to>
    <xdr:sp macro="" textlink="">
      <xdr:nvSpPr>
        <xdr:cNvPr id="196" name="フローチャート: 判断 195"/>
        <xdr:cNvSpPr/>
      </xdr:nvSpPr>
      <xdr:spPr>
        <a:xfrm>
          <a:off x="128524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86360</xdr:rowOff>
    </xdr:from>
    <xdr:ext cx="762000" cy="257810"/>
    <xdr:sp macro="" textlink="">
      <xdr:nvSpPr>
        <xdr:cNvPr id="197" name="テキスト ボックス 196"/>
        <xdr:cNvSpPr txBox="1"/>
      </xdr:nvSpPr>
      <xdr:spPr>
        <a:xfrm>
          <a:off x="949960" y="94742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8445"/>
    <xdr:sp macro="" textlink="">
      <xdr:nvSpPr>
        <xdr:cNvPr id="198" name="テキスト ボックス 197"/>
        <xdr:cNvSpPr txBox="1"/>
      </xdr:nvSpPr>
      <xdr:spPr>
        <a:xfrm>
          <a:off x="466852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8445"/>
    <xdr:sp macro="" textlink="">
      <xdr:nvSpPr>
        <xdr:cNvPr id="199" name="テキスト ボックス 198"/>
        <xdr:cNvSpPr txBox="1"/>
      </xdr:nvSpPr>
      <xdr:spPr>
        <a:xfrm>
          <a:off x="381762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8445"/>
    <xdr:sp macro="" textlink="">
      <xdr:nvSpPr>
        <xdr:cNvPr id="200" name="テキスト ボックス 199"/>
        <xdr:cNvSpPr txBox="1"/>
      </xdr:nvSpPr>
      <xdr:spPr>
        <a:xfrm>
          <a:off x="291846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1365" cy="258445"/>
    <xdr:sp macro="" textlink="">
      <xdr:nvSpPr>
        <xdr:cNvPr id="201" name="テキスト ボックス 200"/>
        <xdr:cNvSpPr txBox="1"/>
      </xdr:nvSpPr>
      <xdr:spPr>
        <a:xfrm>
          <a:off x="201676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8445"/>
    <xdr:sp macro="" textlink="">
      <xdr:nvSpPr>
        <xdr:cNvPr id="202" name="テキスト ボックス 201"/>
        <xdr:cNvSpPr txBox="1"/>
      </xdr:nvSpPr>
      <xdr:spPr>
        <a:xfrm>
          <a:off x="111760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57150</xdr:rowOff>
    </xdr:from>
    <xdr:to xmlns:xdr="http://schemas.openxmlformats.org/drawingml/2006/spreadsheetDrawing">
      <xdr:col>24</xdr:col>
      <xdr:colOff>76200</xdr:colOff>
      <xdr:row>54</xdr:row>
      <xdr:rowOff>158750</xdr:rowOff>
    </xdr:to>
    <xdr:sp macro="" textlink="">
      <xdr:nvSpPr>
        <xdr:cNvPr id="203" name="楕円 202"/>
        <xdr:cNvSpPr/>
      </xdr:nvSpPr>
      <xdr:spPr>
        <a:xfrm>
          <a:off x="4833620" y="910971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73660</xdr:rowOff>
    </xdr:from>
    <xdr:ext cx="761365" cy="258445"/>
    <xdr:sp macro="" textlink="">
      <xdr:nvSpPr>
        <xdr:cNvPr id="204" name="扶助費該当値テキスト"/>
        <xdr:cNvSpPr txBox="1"/>
      </xdr:nvSpPr>
      <xdr:spPr>
        <a:xfrm>
          <a:off x="4975860" y="89585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0</xdr:rowOff>
    </xdr:from>
    <xdr:to xmlns:xdr="http://schemas.openxmlformats.org/drawingml/2006/spreadsheetDrawing">
      <xdr:col>20</xdr:col>
      <xdr:colOff>38100</xdr:colOff>
      <xdr:row>54</xdr:row>
      <xdr:rowOff>101600</xdr:rowOff>
    </xdr:to>
    <xdr:sp macro="" textlink="">
      <xdr:nvSpPr>
        <xdr:cNvPr id="205" name="楕円 204"/>
        <xdr:cNvSpPr/>
      </xdr:nvSpPr>
      <xdr:spPr>
        <a:xfrm>
          <a:off x="3985260" y="90525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111760</xdr:rowOff>
    </xdr:from>
    <xdr:ext cx="735965" cy="259080"/>
    <xdr:sp macro="" textlink="">
      <xdr:nvSpPr>
        <xdr:cNvPr id="206" name="テキスト ボックス 205"/>
        <xdr:cNvSpPr txBox="1"/>
      </xdr:nvSpPr>
      <xdr:spPr>
        <a:xfrm>
          <a:off x="3652520" y="88290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57150</xdr:rowOff>
    </xdr:from>
    <xdr:to xmlns:xdr="http://schemas.openxmlformats.org/drawingml/2006/spreadsheetDrawing">
      <xdr:col>15</xdr:col>
      <xdr:colOff>149225</xdr:colOff>
      <xdr:row>54</xdr:row>
      <xdr:rowOff>158750</xdr:rowOff>
    </xdr:to>
    <xdr:sp macro="" textlink="">
      <xdr:nvSpPr>
        <xdr:cNvPr id="207" name="楕円 206"/>
        <xdr:cNvSpPr/>
      </xdr:nvSpPr>
      <xdr:spPr>
        <a:xfrm>
          <a:off x="3086100" y="910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167640</xdr:rowOff>
    </xdr:from>
    <xdr:ext cx="761365" cy="259080"/>
    <xdr:sp macro="" textlink="">
      <xdr:nvSpPr>
        <xdr:cNvPr id="208" name="テキスト ボックス 207"/>
        <xdr:cNvSpPr txBox="1"/>
      </xdr:nvSpPr>
      <xdr:spPr>
        <a:xfrm>
          <a:off x="2750820" y="8884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19050</xdr:rowOff>
    </xdr:from>
    <xdr:to xmlns:xdr="http://schemas.openxmlformats.org/drawingml/2006/spreadsheetDrawing">
      <xdr:col>11</xdr:col>
      <xdr:colOff>60325</xdr:colOff>
      <xdr:row>54</xdr:row>
      <xdr:rowOff>120650</xdr:rowOff>
    </xdr:to>
    <xdr:sp macro="" textlink="">
      <xdr:nvSpPr>
        <xdr:cNvPr id="209" name="楕円 208"/>
        <xdr:cNvSpPr/>
      </xdr:nvSpPr>
      <xdr:spPr>
        <a:xfrm>
          <a:off x="2184400" y="907161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130810</xdr:rowOff>
    </xdr:from>
    <xdr:ext cx="761365" cy="259080"/>
    <xdr:sp macro="" textlink="">
      <xdr:nvSpPr>
        <xdr:cNvPr id="210" name="テキスト ボックス 209"/>
        <xdr:cNvSpPr txBox="1"/>
      </xdr:nvSpPr>
      <xdr:spPr>
        <a:xfrm>
          <a:off x="1851660" y="88480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57150</xdr:rowOff>
    </xdr:from>
    <xdr:to xmlns:xdr="http://schemas.openxmlformats.org/drawingml/2006/spreadsheetDrawing">
      <xdr:col>6</xdr:col>
      <xdr:colOff>171450</xdr:colOff>
      <xdr:row>54</xdr:row>
      <xdr:rowOff>158750</xdr:rowOff>
    </xdr:to>
    <xdr:sp macro="" textlink="">
      <xdr:nvSpPr>
        <xdr:cNvPr id="211" name="楕円 210"/>
        <xdr:cNvSpPr/>
      </xdr:nvSpPr>
      <xdr:spPr>
        <a:xfrm>
          <a:off x="1285240" y="910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167640</xdr:rowOff>
    </xdr:from>
    <xdr:ext cx="762000" cy="259080"/>
    <xdr:sp macro="" textlink="">
      <xdr:nvSpPr>
        <xdr:cNvPr id="212" name="テキスト ボックス 211"/>
        <xdr:cNvSpPr txBox="1"/>
      </xdr:nvSpPr>
      <xdr:spPr>
        <a:xfrm>
          <a:off x="949960" y="8884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3" name="正方形/長方形 212"/>
        <xdr:cNvSpPr/>
      </xdr:nvSpPr>
      <xdr:spPr>
        <a:xfrm>
          <a:off x="12603480" y="79489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4" name="正方形/長方形 213"/>
        <xdr:cNvSpPr/>
      </xdr:nvSpPr>
      <xdr:spPr>
        <a:xfrm>
          <a:off x="1729740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5" name="正方形/長方形 214"/>
        <xdr:cNvSpPr/>
      </xdr:nvSpPr>
      <xdr:spPr>
        <a:xfrm>
          <a:off x="1729740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6" name="正方形/長方形 215"/>
        <xdr:cNvSpPr/>
      </xdr:nvSpPr>
      <xdr:spPr>
        <a:xfrm>
          <a:off x="19006820" y="80124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7" name="正方形/長方形 216"/>
        <xdr:cNvSpPr/>
      </xdr:nvSpPr>
      <xdr:spPr>
        <a:xfrm>
          <a:off x="19006820" y="81991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8" name="正方形/長方形 217"/>
        <xdr:cNvSpPr/>
      </xdr:nvSpPr>
      <xdr:spPr>
        <a:xfrm>
          <a:off x="2064004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9" name="正方形/長方形 218"/>
        <xdr:cNvSpPr/>
      </xdr:nvSpPr>
      <xdr:spPr>
        <a:xfrm>
          <a:off x="2064004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0" name="正方形/長方形 219"/>
        <xdr:cNvSpPr/>
      </xdr:nvSpPr>
      <xdr:spPr>
        <a:xfrm>
          <a:off x="12603480" y="85090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1" name="正方形/長方形 220"/>
        <xdr:cNvSpPr/>
      </xdr:nvSpPr>
      <xdr:spPr>
        <a:xfrm>
          <a:off x="17617440" y="85090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2" name="正方形/長方形 221"/>
        <xdr:cNvSpPr/>
      </xdr:nvSpPr>
      <xdr:spPr>
        <a:xfrm>
          <a:off x="17683480" y="85090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3" name="テキスト ボックス 222"/>
        <xdr:cNvSpPr txBox="1"/>
      </xdr:nvSpPr>
      <xdr:spPr>
        <a:xfrm>
          <a:off x="17721580" y="88188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a:t>
          </a:r>
          <a:r>
            <a:rPr kumimoji="1" lang="en-US" altLang="ja-JP" sz="1300">
              <a:latin typeface="ＭＳ Ｐゴシック"/>
              <a:ea typeface="ＭＳ Ｐゴシック"/>
            </a:rPr>
            <a:t>+1.0</a:t>
          </a:r>
          <a:r>
            <a:rPr kumimoji="1" lang="ja-JP" altLang="en-US" sz="1300">
              <a:latin typeface="ＭＳ Ｐゴシック"/>
              <a:ea typeface="ＭＳ Ｐゴシック"/>
            </a:rPr>
            <a:t>ポイント」となっている。主な要因は他会計などへの繰出金が増が要因となっている。</a:t>
          </a:r>
        </a:p>
        <a:p>
          <a:r>
            <a:rPr kumimoji="1" lang="ja-JP" altLang="en-US" sz="1300">
              <a:latin typeface="ＭＳ Ｐゴシック"/>
              <a:ea typeface="ＭＳ Ｐゴシック"/>
            </a:rPr>
            <a:t>　今後についても、簡易水道会計に係る地方債の償還見込が数年後ピークを迎えることから、繰上償還等も検討し、特別会計の適正運営についても努めていくものとする。</a:t>
          </a:r>
        </a:p>
      </xdr:txBody>
    </xdr:sp>
    <xdr:clientData/>
  </xdr:twoCellAnchor>
  <xdr:oneCellAnchor>
    <xdr:from xmlns:xdr="http://schemas.openxmlformats.org/drawingml/2006/spreadsheetDrawing">
      <xdr:col>62</xdr:col>
      <xdr:colOff>6350</xdr:colOff>
      <xdr:row>49</xdr:row>
      <xdr:rowOff>107950</xdr:rowOff>
    </xdr:from>
    <xdr:ext cx="297815" cy="224790"/>
    <xdr:sp macro="" textlink="">
      <xdr:nvSpPr>
        <xdr:cNvPr id="224" name="テキスト ボックス 223"/>
        <xdr:cNvSpPr txBox="1"/>
      </xdr:nvSpPr>
      <xdr:spPr>
        <a:xfrm>
          <a:off x="12565380" y="83223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5" name="直線コネクタ 224"/>
        <xdr:cNvCxnSpPr/>
      </xdr:nvCxnSpPr>
      <xdr:spPr>
        <a:xfrm>
          <a:off x="12603480" y="107416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9080"/>
    <xdr:sp macro="" textlink="">
      <xdr:nvSpPr>
        <xdr:cNvPr id="226" name="テキスト ボックス 225"/>
        <xdr:cNvSpPr txBox="1"/>
      </xdr:nvSpPr>
      <xdr:spPr>
        <a:xfrm>
          <a:off x="12087860" y="106032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7" name="直線コネクタ 226"/>
        <xdr:cNvCxnSpPr/>
      </xdr:nvCxnSpPr>
      <xdr:spPr>
        <a:xfrm>
          <a:off x="12603480" y="103720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28" name="テキスト ボックス 227"/>
        <xdr:cNvSpPr txBox="1"/>
      </xdr:nvSpPr>
      <xdr:spPr>
        <a:xfrm>
          <a:off x="12087860" y="102298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9" name="直線コネクタ 228"/>
        <xdr:cNvCxnSpPr/>
      </xdr:nvCxnSpPr>
      <xdr:spPr>
        <a:xfrm>
          <a:off x="12603480" y="99987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0" name="テキスト ボックス 229"/>
        <xdr:cNvSpPr txBox="1"/>
      </xdr:nvSpPr>
      <xdr:spPr>
        <a:xfrm>
          <a:off x="12087860" y="986028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1" name="直線コネクタ 230"/>
        <xdr:cNvCxnSpPr/>
      </xdr:nvCxnSpPr>
      <xdr:spPr>
        <a:xfrm>
          <a:off x="12603480" y="96253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9080"/>
    <xdr:sp macro="" textlink="">
      <xdr:nvSpPr>
        <xdr:cNvPr id="232" name="テキスト ボックス 231"/>
        <xdr:cNvSpPr txBox="1"/>
      </xdr:nvSpPr>
      <xdr:spPr>
        <a:xfrm>
          <a:off x="12087860" y="94869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3" name="直線コネクタ 232"/>
        <xdr:cNvCxnSpPr/>
      </xdr:nvCxnSpPr>
      <xdr:spPr>
        <a:xfrm>
          <a:off x="12603480" y="92519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4" name="テキスト ボックス 233"/>
        <xdr:cNvSpPr txBox="1"/>
      </xdr:nvSpPr>
      <xdr:spPr>
        <a:xfrm>
          <a:off x="12087860" y="911352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5" name="直線コネクタ 234"/>
        <xdr:cNvCxnSpPr/>
      </xdr:nvCxnSpPr>
      <xdr:spPr>
        <a:xfrm>
          <a:off x="12603480" y="88823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36" name="テキスト ボックス 235"/>
        <xdr:cNvSpPr txBox="1"/>
      </xdr:nvSpPr>
      <xdr:spPr>
        <a:xfrm>
          <a:off x="12087860" y="87401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7" name="直線コネクタ 236"/>
        <xdr:cNvCxnSpPr/>
      </xdr:nvCxnSpPr>
      <xdr:spPr>
        <a:xfrm>
          <a:off x="12603480" y="8509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8" name="その他グラフ枠"/>
        <xdr:cNvSpPr/>
      </xdr:nvSpPr>
      <xdr:spPr>
        <a:xfrm>
          <a:off x="12603480" y="85090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8890</xdr:rowOff>
    </xdr:from>
    <xdr:to xmlns:xdr="http://schemas.openxmlformats.org/drawingml/2006/spreadsheetDrawing">
      <xdr:col>82</xdr:col>
      <xdr:colOff>107950</xdr:colOff>
      <xdr:row>61</xdr:row>
      <xdr:rowOff>54610</xdr:rowOff>
    </xdr:to>
    <xdr:cxnSp macro="">
      <xdr:nvCxnSpPr>
        <xdr:cNvPr id="239" name="直線コネクタ 238"/>
        <xdr:cNvCxnSpPr/>
      </xdr:nvCxnSpPr>
      <xdr:spPr>
        <a:xfrm flipV="1">
          <a:off x="16718280" y="889381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26670</xdr:rowOff>
    </xdr:from>
    <xdr:ext cx="761365" cy="259080"/>
    <xdr:sp macro="" textlink="">
      <xdr:nvSpPr>
        <xdr:cNvPr id="240" name="その他最小値テキスト"/>
        <xdr:cNvSpPr txBox="1"/>
      </xdr:nvSpPr>
      <xdr:spPr>
        <a:xfrm>
          <a:off x="16807180" y="10252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54610</xdr:rowOff>
    </xdr:from>
    <xdr:to xmlns:xdr="http://schemas.openxmlformats.org/drawingml/2006/spreadsheetDrawing">
      <xdr:col>82</xdr:col>
      <xdr:colOff>196850</xdr:colOff>
      <xdr:row>61</xdr:row>
      <xdr:rowOff>54610</xdr:rowOff>
    </xdr:to>
    <xdr:cxnSp macro="">
      <xdr:nvCxnSpPr>
        <xdr:cNvPr id="241" name="直線コネクタ 240"/>
        <xdr:cNvCxnSpPr/>
      </xdr:nvCxnSpPr>
      <xdr:spPr>
        <a:xfrm>
          <a:off x="16629380" y="10280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95250</xdr:rowOff>
    </xdr:from>
    <xdr:ext cx="761365" cy="259080"/>
    <xdr:sp macro="" textlink="">
      <xdr:nvSpPr>
        <xdr:cNvPr id="242" name="その他最大値テキスト"/>
        <xdr:cNvSpPr txBox="1"/>
      </xdr:nvSpPr>
      <xdr:spPr>
        <a:xfrm>
          <a:off x="16807180" y="8644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8890</xdr:rowOff>
    </xdr:from>
    <xdr:to xmlns:xdr="http://schemas.openxmlformats.org/drawingml/2006/spreadsheetDrawing">
      <xdr:col>82</xdr:col>
      <xdr:colOff>196850</xdr:colOff>
      <xdr:row>53</xdr:row>
      <xdr:rowOff>8890</xdr:rowOff>
    </xdr:to>
    <xdr:cxnSp macro="">
      <xdr:nvCxnSpPr>
        <xdr:cNvPr id="243" name="直線コネクタ 242"/>
        <xdr:cNvCxnSpPr/>
      </xdr:nvCxnSpPr>
      <xdr:spPr>
        <a:xfrm>
          <a:off x="16629380" y="8893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66040</xdr:rowOff>
    </xdr:from>
    <xdr:to xmlns:xdr="http://schemas.openxmlformats.org/drawingml/2006/spreadsheetDrawing">
      <xdr:col>82</xdr:col>
      <xdr:colOff>107950</xdr:colOff>
      <xdr:row>56</xdr:row>
      <xdr:rowOff>142240</xdr:rowOff>
    </xdr:to>
    <xdr:cxnSp macro="">
      <xdr:nvCxnSpPr>
        <xdr:cNvPr id="244" name="直線コネクタ 243"/>
        <xdr:cNvCxnSpPr/>
      </xdr:nvCxnSpPr>
      <xdr:spPr>
        <a:xfrm>
          <a:off x="15869920" y="9453880"/>
          <a:ext cx="84836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132080</xdr:rowOff>
    </xdr:from>
    <xdr:ext cx="761365" cy="259080"/>
    <xdr:sp macro="" textlink="">
      <xdr:nvSpPr>
        <xdr:cNvPr id="245" name="その他平均値テキスト"/>
        <xdr:cNvSpPr txBox="1"/>
      </xdr:nvSpPr>
      <xdr:spPr>
        <a:xfrm>
          <a:off x="16807180" y="95199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160020</xdr:rowOff>
    </xdr:from>
    <xdr:to xmlns:xdr="http://schemas.openxmlformats.org/drawingml/2006/spreadsheetDrawing">
      <xdr:col>82</xdr:col>
      <xdr:colOff>158750</xdr:colOff>
      <xdr:row>57</xdr:row>
      <xdr:rowOff>90170</xdr:rowOff>
    </xdr:to>
    <xdr:sp macro="" textlink="">
      <xdr:nvSpPr>
        <xdr:cNvPr id="246" name="フローチャート: 判断 245"/>
        <xdr:cNvSpPr/>
      </xdr:nvSpPr>
      <xdr:spPr>
        <a:xfrm>
          <a:off x="16667480" y="9547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5080</xdr:rowOff>
    </xdr:from>
    <xdr:to xmlns:xdr="http://schemas.openxmlformats.org/drawingml/2006/spreadsheetDrawing">
      <xdr:col>78</xdr:col>
      <xdr:colOff>69850</xdr:colOff>
      <xdr:row>56</xdr:row>
      <xdr:rowOff>66040</xdr:rowOff>
    </xdr:to>
    <xdr:cxnSp macro="">
      <xdr:nvCxnSpPr>
        <xdr:cNvPr id="247" name="直線コネクタ 246"/>
        <xdr:cNvCxnSpPr/>
      </xdr:nvCxnSpPr>
      <xdr:spPr>
        <a:xfrm>
          <a:off x="14968220" y="9392920"/>
          <a:ext cx="9017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19050</xdr:rowOff>
    </xdr:from>
    <xdr:to xmlns:xdr="http://schemas.openxmlformats.org/drawingml/2006/spreadsheetDrawing">
      <xdr:col>78</xdr:col>
      <xdr:colOff>120650</xdr:colOff>
      <xdr:row>57</xdr:row>
      <xdr:rowOff>120650</xdr:rowOff>
    </xdr:to>
    <xdr:sp macro="" textlink="">
      <xdr:nvSpPr>
        <xdr:cNvPr id="248" name="フローチャート: 判断 247"/>
        <xdr:cNvSpPr/>
      </xdr:nvSpPr>
      <xdr:spPr>
        <a:xfrm>
          <a:off x="15819120" y="957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105410</xdr:rowOff>
    </xdr:from>
    <xdr:ext cx="736600" cy="258445"/>
    <xdr:sp macro="" textlink="">
      <xdr:nvSpPr>
        <xdr:cNvPr id="249" name="テキスト ボックス 248"/>
        <xdr:cNvSpPr txBox="1"/>
      </xdr:nvSpPr>
      <xdr:spPr>
        <a:xfrm>
          <a:off x="15483840" y="96608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5080</xdr:rowOff>
    </xdr:from>
    <xdr:to xmlns:xdr="http://schemas.openxmlformats.org/drawingml/2006/spreadsheetDrawing">
      <xdr:col>73</xdr:col>
      <xdr:colOff>180975</xdr:colOff>
      <xdr:row>56</xdr:row>
      <xdr:rowOff>81280</xdr:rowOff>
    </xdr:to>
    <xdr:cxnSp macro="">
      <xdr:nvCxnSpPr>
        <xdr:cNvPr id="250" name="直線コネクタ 249"/>
        <xdr:cNvCxnSpPr/>
      </xdr:nvCxnSpPr>
      <xdr:spPr>
        <a:xfrm flipV="1">
          <a:off x="14069060" y="9392920"/>
          <a:ext cx="89916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41910</xdr:rowOff>
    </xdr:from>
    <xdr:to xmlns:xdr="http://schemas.openxmlformats.org/drawingml/2006/spreadsheetDrawing">
      <xdr:col>74</xdr:col>
      <xdr:colOff>31750</xdr:colOff>
      <xdr:row>57</xdr:row>
      <xdr:rowOff>143510</xdr:rowOff>
    </xdr:to>
    <xdr:sp macro="" textlink="">
      <xdr:nvSpPr>
        <xdr:cNvPr id="251" name="フローチャート: 判断 250"/>
        <xdr:cNvSpPr/>
      </xdr:nvSpPr>
      <xdr:spPr>
        <a:xfrm>
          <a:off x="14917420" y="959739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128270</xdr:rowOff>
    </xdr:from>
    <xdr:ext cx="762000" cy="258445"/>
    <xdr:sp macro="" textlink="">
      <xdr:nvSpPr>
        <xdr:cNvPr id="252" name="テキスト ボックス 251"/>
        <xdr:cNvSpPr txBox="1"/>
      </xdr:nvSpPr>
      <xdr:spPr>
        <a:xfrm>
          <a:off x="14584680" y="968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81280</xdr:rowOff>
    </xdr:from>
    <xdr:to xmlns:xdr="http://schemas.openxmlformats.org/drawingml/2006/spreadsheetDrawing">
      <xdr:col>69</xdr:col>
      <xdr:colOff>92075</xdr:colOff>
      <xdr:row>56</xdr:row>
      <xdr:rowOff>134620</xdr:rowOff>
    </xdr:to>
    <xdr:cxnSp macro="">
      <xdr:nvCxnSpPr>
        <xdr:cNvPr id="253" name="直線コネクタ 252"/>
        <xdr:cNvCxnSpPr/>
      </xdr:nvCxnSpPr>
      <xdr:spPr>
        <a:xfrm flipV="1">
          <a:off x="13169900" y="9469120"/>
          <a:ext cx="89916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118110</xdr:rowOff>
    </xdr:from>
    <xdr:to xmlns:xdr="http://schemas.openxmlformats.org/drawingml/2006/spreadsheetDrawing">
      <xdr:col>69</xdr:col>
      <xdr:colOff>142875</xdr:colOff>
      <xdr:row>58</xdr:row>
      <xdr:rowOff>48260</xdr:rowOff>
    </xdr:to>
    <xdr:sp macro="" textlink="">
      <xdr:nvSpPr>
        <xdr:cNvPr id="254" name="フローチャート: 判断 253"/>
        <xdr:cNvSpPr/>
      </xdr:nvSpPr>
      <xdr:spPr>
        <a:xfrm>
          <a:off x="14018260" y="9673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33020</xdr:rowOff>
    </xdr:from>
    <xdr:ext cx="761365" cy="258445"/>
    <xdr:sp macro="" textlink="">
      <xdr:nvSpPr>
        <xdr:cNvPr id="255" name="テキスト ボックス 254"/>
        <xdr:cNvSpPr txBox="1"/>
      </xdr:nvSpPr>
      <xdr:spPr>
        <a:xfrm>
          <a:off x="13682980" y="97561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110490</xdr:rowOff>
    </xdr:from>
    <xdr:to xmlns:xdr="http://schemas.openxmlformats.org/drawingml/2006/spreadsheetDrawing">
      <xdr:col>65</xdr:col>
      <xdr:colOff>53975</xdr:colOff>
      <xdr:row>58</xdr:row>
      <xdr:rowOff>40640</xdr:rowOff>
    </xdr:to>
    <xdr:sp macro="" textlink="">
      <xdr:nvSpPr>
        <xdr:cNvPr id="256" name="フローチャート: 判断 255"/>
        <xdr:cNvSpPr/>
      </xdr:nvSpPr>
      <xdr:spPr>
        <a:xfrm>
          <a:off x="13116560" y="966597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25400</xdr:rowOff>
    </xdr:from>
    <xdr:ext cx="761365" cy="259080"/>
    <xdr:sp macro="" textlink="">
      <xdr:nvSpPr>
        <xdr:cNvPr id="257" name="テキスト ボックス 256"/>
        <xdr:cNvSpPr txBox="1"/>
      </xdr:nvSpPr>
      <xdr:spPr>
        <a:xfrm>
          <a:off x="12783820" y="9748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8445"/>
    <xdr:sp macro="" textlink="">
      <xdr:nvSpPr>
        <xdr:cNvPr id="258" name="テキスト ボックス 257"/>
        <xdr:cNvSpPr txBox="1"/>
      </xdr:nvSpPr>
      <xdr:spPr>
        <a:xfrm>
          <a:off x="1649984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8445"/>
    <xdr:sp macro="" textlink="">
      <xdr:nvSpPr>
        <xdr:cNvPr id="259" name="テキスト ボックス 258"/>
        <xdr:cNvSpPr txBox="1"/>
      </xdr:nvSpPr>
      <xdr:spPr>
        <a:xfrm>
          <a:off x="1565148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8445"/>
    <xdr:sp macro="" textlink="">
      <xdr:nvSpPr>
        <xdr:cNvPr id="260" name="テキスト ボックス 259"/>
        <xdr:cNvSpPr txBox="1"/>
      </xdr:nvSpPr>
      <xdr:spPr>
        <a:xfrm>
          <a:off x="1474978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8445"/>
    <xdr:sp macro="" textlink="">
      <xdr:nvSpPr>
        <xdr:cNvPr id="261" name="テキスト ボックス 260"/>
        <xdr:cNvSpPr txBox="1"/>
      </xdr:nvSpPr>
      <xdr:spPr>
        <a:xfrm>
          <a:off x="1385062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8445"/>
    <xdr:sp macro="" textlink="">
      <xdr:nvSpPr>
        <xdr:cNvPr id="262" name="テキスト ボックス 261"/>
        <xdr:cNvSpPr txBox="1"/>
      </xdr:nvSpPr>
      <xdr:spPr>
        <a:xfrm>
          <a:off x="1294892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91440</xdr:rowOff>
    </xdr:from>
    <xdr:to xmlns:xdr="http://schemas.openxmlformats.org/drawingml/2006/spreadsheetDrawing">
      <xdr:col>82</xdr:col>
      <xdr:colOff>158750</xdr:colOff>
      <xdr:row>57</xdr:row>
      <xdr:rowOff>21590</xdr:rowOff>
    </xdr:to>
    <xdr:sp macro="" textlink="">
      <xdr:nvSpPr>
        <xdr:cNvPr id="263" name="楕円 262"/>
        <xdr:cNvSpPr/>
      </xdr:nvSpPr>
      <xdr:spPr>
        <a:xfrm>
          <a:off x="16667480" y="9479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107950</xdr:rowOff>
    </xdr:from>
    <xdr:ext cx="761365" cy="258445"/>
    <xdr:sp macro="" textlink="">
      <xdr:nvSpPr>
        <xdr:cNvPr id="264" name="その他該当値テキスト"/>
        <xdr:cNvSpPr txBox="1"/>
      </xdr:nvSpPr>
      <xdr:spPr>
        <a:xfrm>
          <a:off x="16807180" y="93281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15240</xdr:rowOff>
    </xdr:from>
    <xdr:to xmlns:xdr="http://schemas.openxmlformats.org/drawingml/2006/spreadsheetDrawing">
      <xdr:col>78</xdr:col>
      <xdr:colOff>120650</xdr:colOff>
      <xdr:row>56</xdr:row>
      <xdr:rowOff>116840</xdr:rowOff>
    </xdr:to>
    <xdr:sp macro="" textlink="">
      <xdr:nvSpPr>
        <xdr:cNvPr id="265" name="楕円 264"/>
        <xdr:cNvSpPr/>
      </xdr:nvSpPr>
      <xdr:spPr>
        <a:xfrm>
          <a:off x="1581912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127000</xdr:rowOff>
    </xdr:from>
    <xdr:ext cx="736600" cy="258445"/>
    <xdr:sp macro="" textlink="">
      <xdr:nvSpPr>
        <xdr:cNvPr id="266" name="テキスト ボックス 265"/>
        <xdr:cNvSpPr txBox="1"/>
      </xdr:nvSpPr>
      <xdr:spPr>
        <a:xfrm>
          <a:off x="15483840" y="91795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125730</xdr:rowOff>
    </xdr:from>
    <xdr:to xmlns:xdr="http://schemas.openxmlformats.org/drawingml/2006/spreadsheetDrawing">
      <xdr:col>74</xdr:col>
      <xdr:colOff>31750</xdr:colOff>
      <xdr:row>56</xdr:row>
      <xdr:rowOff>55880</xdr:rowOff>
    </xdr:to>
    <xdr:sp macro="" textlink="">
      <xdr:nvSpPr>
        <xdr:cNvPr id="267" name="楕円 266"/>
        <xdr:cNvSpPr/>
      </xdr:nvSpPr>
      <xdr:spPr>
        <a:xfrm>
          <a:off x="14917420" y="934593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66040</xdr:rowOff>
    </xdr:from>
    <xdr:ext cx="762000" cy="258445"/>
    <xdr:sp macro="" textlink="">
      <xdr:nvSpPr>
        <xdr:cNvPr id="268" name="テキスト ボックス 267"/>
        <xdr:cNvSpPr txBox="1"/>
      </xdr:nvSpPr>
      <xdr:spPr>
        <a:xfrm>
          <a:off x="14584680" y="9118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30480</xdr:rowOff>
    </xdr:from>
    <xdr:to xmlns:xdr="http://schemas.openxmlformats.org/drawingml/2006/spreadsheetDrawing">
      <xdr:col>69</xdr:col>
      <xdr:colOff>142875</xdr:colOff>
      <xdr:row>56</xdr:row>
      <xdr:rowOff>132080</xdr:rowOff>
    </xdr:to>
    <xdr:sp macro="" textlink="">
      <xdr:nvSpPr>
        <xdr:cNvPr id="269" name="楕円 268"/>
        <xdr:cNvSpPr/>
      </xdr:nvSpPr>
      <xdr:spPr>
        <a:xfrm>
          <a:off x="1401826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142240</xdr:rowOff>
    </xdr:from>
    <xdr:ext cx="761365" cy="257810"/>
    <xdr:sp macro="" textlink="">
      <xdr:nvSpPr>
        <xdr:cNvPr id="270" name="テキスト ボックス 269"/>
        <xdr:cNvSpPr txBox="1"/>
      </xdr:nvSpPr>
      <xdr:spPr>
        <a:xfrm>
          <a:off x="13682980" y="919480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84455</xdr:rowOff>
    </xdr:from>
    <xdr:to xmlns:xdr="http://schemas.openxmlformats.org/drawingml/2006/spreadsheetDrawing">
      <xdr:col>65</xdr:col>
      <xdr:colOff>53975</xdr:colOff>
      <xdr:row>57</xdr:row>
      <xdr:rowOff>13970</xdr:rowOff>
    </xdr:to>
    <xdr:sp macro="" textlink="">
      <xdr:nvSpPr>
        <xdr:cNvPr id="271" name="楕円 270"/>
        <xdr:cNvSpPr/>
      </xdr:nvSpPr>
      <xdr:spPr>
        <a:xfrm>
          <a:off x="13116560" y="9472295"/>
          <a:ext cx="1041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24130</xdr:rowOff>
    </xdr:from>
    <xdr:ext cx="761365" cy="259080"/>
    <xdr:sp macro="" textlink="">
      <xdr:nvSpPr>
        <xdr:cNvPr id="272" name="テキスト ボックス 271"/>
        <xdr:cNvSpPr txBox="1"/>
      </xdr:nvSpPr>
      <xdr:spPr>
        <a:xfrm>
          <a:off x="12783820" y="92443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3" name="正方形/長方形 272"/>
        <xdr:cNvSpPr/>
      </xdr:nvSpPr>
      <xdr:spPr>
        <a:xfrm>
          <a:off x="12603480" y="45961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4" name="正方形/長方形 273"/>
        <xdr:cNvSpPr/>
      </xdr:nvSpPr>
      <xdr:spPr>
        <a:xfrm>
          <a:off x="1729740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5" name="正方形/長方形 274"/>
        <xdr:cNvSpPr/>
      </xdr:nvSpPr>
      <xdr:spPr>
        <a:xfrm>
          <a:off x="1729740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6" name="正方形/長方形 275"/>
        <xdr:cNvSpPr/>
      </xdr:nvSpPr>
      <xdr:spPr>
        <a:xfrm>
          <a:off x="19006820" y="46596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7" name="正方形/長方形 276"/>
        <xdr:cNvSpPr/>
      </xdr:nvSpPr>
      <xdr:spPr>
        <a:xfrm>
          <a:off x="19006820" y="48463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8" name="正方形/長方形 277"/>
        <xdr:cNvSpPr/>
      </xdr:nvSpPr>
      <xdr:spPr>
        <a:xfrm>
          <a:off x="2064004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9" name="正方形/長方形 278"/>
        <xdr:cNvSpPr/>
      </xdr:nvSpPr>
      <xdr:spPr>
        <a:xfrm>
          <a:off x="2064004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0" name="正方形/長方形 279"/>
        <xdr:cNvSpPr/>
      </xdr:nvSpPr>
      <xdr:spPr>
        <a:xfrm>
          <a:off x="12603480" y="51562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1" name="正方形/長方形 280"/>
        <xdr:cNvSpPr/>
      </xdr:nvSpPr>
      <xdr:spPr>
        <a:xfrm>
          <a:off x="17617440" y="51562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2" name="正方形/長方形 281"/>
        <xdr:cNvSpPr/>
      </xdr:nvSpPr>
      <xdr:spPr>
        <a:xfrm>
          <a:off x="17683480" y="51562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3" name="テキスト ボックス 282"/>
        <xdr:cNvSpPr txBox="1"/>
      </xdr:nvSpPr>
      <xdr:spPr>
        <a:xfrm>
          <a:off x="17721580" y="54660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当町を含め近隣</a:t>
          </a:r>
          <a:r>
            <a:rPr kumimoji="1" lang="en-US" altLang="ja-JP" sz="1300">
              <a:latin typeface="ＭＳ Ｐゴシック"/>
              <a:ea typeface="ＭＳ Ｐゴシック"/>
            </a:rPr>
            <a:t>5</a:t>
          </a:r>
          <a:r>
            <a:rPr kumimoji="1" lang="ja-JP" altLang="en-US" sz="1300">
              <a:latin typeface="ＭＳ Ｐゴシック"/>
              <a:ea typeface="ＭＳ Ｐゴシック"/>
            </a:rPr>
            <a:t>町村で構成する広域連合への負担金が経常経費として発生しているため類似団体と比較しても高い状況にある。</a:t>
          </a:r>
        </a:p>
        <a:p>
          <a:r>
            <a:rPr kumimoji="1" lang="ja-JP" altLang="en-US" sz="1300">
              <a:latin typeface="ＭＳ Ｐゴシック"/>
              <a:ea typeface="ＭＳ Ｐゴシック"/>
            </a:rPr>
            <a:t>　前年度比「</a:t>
          </a:r>
          <a:r>
            <a:rPr kumimoji="1" lang="en-US" altLang="ja-JP" sz="1300">
              <a:latin typeface="ＭＳ Ｐゴシック"/>
              <a:ea typeface="ＭＳ Ｐゴシック"/>
            </a:rPr>
            <a:t>+2.0</a:t>
          </a:r>
          <a:r>
            <a:rPr kumimoji="1" lang="ja-JP" altLang="en-US" sz="1300">
              <a:latin typeface="ＭＳ Ｐゴシック"/>
              <a:ea typeface="ＭＳ Ｐゴシック"/>
            </a:rPr>
            <a:t>ポイント」となっているが、広域連合への負担金の増などによるもの。</a:t>
          </a:r>
        </a:p>
        <a:p>
          <a:r>
            <a:rPr kumimoji="1" lang="ja-JP" altLang="en-US" sz="1300">
              <a:latin typeface="ＭＳ Ｐゴシック"/>
              <a:ea typeface="ＭＳ Ｐゴシック"/>
            </a:rPr>
            <a:t>　人件費や物件費は増加していくことが予想されるものであり、各種団体への補助金等も含め適正管理に努めていく。</a:t>
          </a:r>
        </a:p>
      </xdr:txBody>
    </xdr:sp>
    <xdr:clientData/>
  </xdr:twoCellAnchor>
  <xdr:oneCellAnchor>
    <xdr:from xmlns:xdr="http://schemas.openxmlformats.org/drawingml/2006/spreadsheetDrawing">
      <xdr:col>62</xdr:col>
      <xdr:colOff>6350</xdr:colOff>
      <xdr:row>29</xdr:row>
      <xdr:rowOff>107950</xdr:rowOff>
    </xdr:from>
    <xdr:ext cx="297815" cy="224790"/>
    <xdr:sp macro="" textlink="">
      <xdr:nvSpPr>
        <xdr:cNvPr id="284" name="テキスト ボックス 283"/>
        <xdr:cNvSpPr txBox="1"/>
      </xdr:nvSpPr>
      <xdr:spPr>
        <a:xfrm>
          <a:off x="12565380" y="49695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5" name="直線コネクタ 284"/>
        <xdr:cNvCxnSpPr/>
      </xdr:nvCxnSpPr>
      <xdr:spPr>
        <a:xfrm>
          <a:off x="12603480" y="73888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9080"/>
    <xdr:sp macro="" textlink="">
      <xdr:nvSpPr>
        <xdr:cNvPr id="286" name="テキスト ボックス 285"/>
        <xdr:cNvSpPr txBox="1"/>
      </xdr:nvSpPr>
      <xdr:spPr>
        <a:xfrm>
          <a:off x="12087860" y="72504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7" name="直線コネクタ 286"/>
        <xdr:cNvCxnSpPr/>
      </xdr:nvCxnSpPr>
      <xdr:spPr>
        <a:xfrm>
          <a:off x="12603480" y="69430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9080"/>
    <xdr:sp macro="" textlink="">
      <xdr:nvSpPr>
        <xdr:cNvPr id="288" name="テキスト ボックス 287"/>
        <xdr:cNvSpPr txBox="1"/>
      </xdr:nvSpPr>
      <xdr:spPr>
        <a:xfrm>
          <a:off x="12087860" y="6804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9" name="直線コネクタ 288"/>
        <xdr:cNvCxnSpPr/>
      </xdr:nvCxnSpPr>
      <xdr:spPr>
        <a:xfrm>
          <a:off x="12603480" y="64973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9080"/>
    <xdr:sp macro="" textlink="">
      <xdr:nvSpPr>
        <xdr:cNvPr id="290" name="テキスト ボックス 289"/>
        <xdr:cNvSpPr txBox="1"/>
      </xdr:nvSpPr>
      <xdr:spPr>
        <a:xfrm>
          <a:off x="12087860" y="63588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1" name="直線コネクタ 290"/>
        <xdr:cNvCxnSpPr/>
      </xdr:nvCxnSpPr>
      <xdr:spPr>
        <a:xfrm>
          <a:off x="12603480" y="60477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9080"/>
    <xdr:sp macro="" textlink="">
      <xdr:nvSpPr>
        <xdr:cNvPr id="292" name="テキスト ボックス 291"/>
        <xdr:cNvSpPr txBox="1"/>
      </xdr:nvSpPr>
      <xdr:spPr>
        <a:xfrm>
          <a:off x="12087860" y="59093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3" name="直線コネクタ 292"/>
        <xdr:cNvCxnSpPr/>
      </xdr:nvCxnSpPr>
      <xdr:spPr>
        <a:xfrm>
          <a:off x="12603480" y="5601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9080"/>
    <xdr:sp macro="" textlink="">
      <xdr:nvSpPr>
        <xdr:cNvPr id="294" name="テキスト ボックス 293"/>
        <xdr:cNvSpPr txBox="1"/>
      </xdr:nvSpPr>
      <xdr:spPr>
        <a:xfrm>
          <a:off x="12087860" y="54635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5" name="直線コネクタ 294"/>
        <xdr:cNvCxnSpPr/>
      </xdr:nvCxnSpPr>
      <xdr:spPr>
        <a:xfrm>
          <a:off x="12603480" y="51562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6" name="補助費等グラフ枠"/>
        <xdr:cNvSpPr/>
      </xdr:nvSpPr>
      <xdr:spPr>
        <a:xfrm>
          <a:off x="12603480" y="51562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44450</xdr:rowOff>
    </xdr:from>
    <xdr:to xmlns:xdr="http://schemas.openxmlformats.org/drawingml/2006/spreadsheetDrawing">
      <xdr:col>82</xdr:col>
      <xdr:colOff>107950</xdr:colOff>
      <xdr:row>40</xdr:row>
      <xdr:rowOff>122555</xdr:rowOff>
    </xdr:to>
    <xdr:cxnSp macro="">
      <xdr:nvCxnSpPr>
        <xdr:cNvPr id="297" name="直線コネクタ 296"/>
        <xdr:cNvCxnSpPr/>
      </xdr:nvCxnSpPr>
      <xdr:spPr>
        <a:xfrm flipV="1">
          <a:off x="16718280" y="5744210"/>
          <a:ext cx="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94615</xdr:rowOff>
    </xdr:from>
    <xdr:ext cx="761365" cy="259080"/>
    <xdr:sp macro="" textlink="">
      <xdr:nvSpPr>
        <xdr:cNvPr id="298" name="補助費等最小値テキスト"/>
        <xdr:cNvSpPr txBox="1"/>
      </xdr:nvSpPr>
      <xdr:spPr>
        <a:xfrm>
          <a:off x="16807180" y="68002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122555</xdr:rowOff>
    </xdr:from>
    <xdr:to xmlns:xdr="http://schemas.openxmlformats.org/drawingml/2006/spreadsheetDrawing">
      <xdr:col>82</xdr:col>
      <xdr:colOff>196850</xdr:colOff>
      <xdr:row>40</xdr:row>
      <xdr:rowOff>122555</xdr:rowOff>
    </xdr:to>
    <xdr:cxnSp macro="">
      <xdr:nvCxnSpPr>
        <xdr:cNvPr id="299" name="直線コネクタ 298"/>
        <xdr:cNvCxnSpPr/>
      </xdr:nvCxnSpPr>
      <xdr:spPr>
        <a:xfrm>
          <a:off x="16629380" y="6828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130810</xdr:rowOff>
    </xdr:from>
    <xdr:ext cx="761365" cy="259080"/>
    <xdr:sp macro="" textlink="">
      <xdr:nvSpPr>
        <xdr:cNvPr id="300" name="補助費等最大値テキスト"/>
        <xdr:cNvSpPr txBox="1"/>
      </xdr:nvSpPr>
      <xdr:spPr>
        <a:xfrm>
          <a:off x="16807180" y="54952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44450</xdr:rowOff>
    </xdr:from>
    <xdr:to xmlns:xdr="http://schemas.openxmlformats.org/drawingml/2006/spreadsheetDrawing">
      <xdr:col>82</xdr:col>
      <xdr:colOff>196850</xdr:colOff>
      <xdr:row>34</xdr:row>
      <xdr:rowOff>44450</xdr:rowOff>
    </xdr:to>
    <xdr:cxnSp macro="">
      <xdr:nvCxnSpPr>
        <xdr:cNvPr id="301" name="直線コネクタ 300"/>
        <xdr:cNvCxnSpPr/>
      </xdr:nvCxnSpPr>
      <xdr:spPr>
        <a:xfrm>
          <a:off x="16629380" y="574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60960</xdr:rowOff>
    </xdr:from>
    <xdr:to xmlns:xdr="http://schemas.openxmlformats.org/drawingml/2006/spreadsheetDrawing">
      <xdr:col>82</xdr:col>
      <xdr:colOff>107950</xdr:colOff>
      <xdr:row>39</xdr:row>
      <xdr:rowOff>152400</xdr:rowOff>
    </xdr:to>
    <xdr:cxnSp macro="">
      <xdr:nvCxnSpPr>
        <xdr:cNvPr id="302" name="直線コネクタ 301"/>
        <xdr:cNvCxnSpPr/>
      </xdr:nvCxnSpPr>
      <xdr:spPr>
        <a:xfrm>
          <a:off x="15869920" y="6598920"/>
          <a:ext cx="84836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124460</xdr:rowOff>
    </xdr:from>
    <xdr:ext cx="761365" cy="258445"/>
    <xdr:sp macro="" textlink="">
      <xdr:nvSpPr>
        <xdr:cNvPr id="303" name="補助費等平均値テキスト"/>
        <xdr:cNvSpPr txBox="1"/>
      </xdr:nvSpPr>
      <xdr:spPr>
        <a:xfrm>
          <a:off x="16807180" y="599186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107950</xdr:rowOff>
    </xdr:from>
    <xdr:to xmlns:xdr="http://schemas.openxmlformats.org/drawingml/2006/spreadsheetDrawing">
      <xdr:col>82</xdr:col>
      <xdr:colOff>158750</xdr:colOff>
      <xdr:row>37</xdr:row>
      <xdr:rowOff>38100</xdr:rowOff>
    </xdr:to>
    <xdr:sp macro="" textlink="">
      <xdr:nvSpPr>
        <xdr:cNvPr id="304" name="フローチャート: 判断 303"/>
        <xdr:cNvSpPr/>
      </xdr:nvSpPr>
      <xdr:spPr>
        <a:xfrm>
          <a:off x="16667480" y="6142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39</xdr:row>
      <xdr:rowOff>1270</xdr:rowOff>
    </xdr:from>
    <xdr:to xmlns:xdr="http://schemas.openxmlformats.org/drawingml/2006/spreadsheetDrawing">
      <xdr:col>78</xdr:col>
      <xdr:colOff>69850</xdr:colOff>
      <xdr:row>39</xdr:row>
      <xdr:rowOff>60960</xdr:rowOff>
    </xdr:to>
    <xdr:cxnSp macro="">
      <xdr:nvCxnSpPr>
        <xdr:cNvPr id="305" name="直線コネクタ 304"/>
        <xdr:cNvCxnSpPr/>
      </xdr:nvCxnSpPr>
      <xdr:spPr>
        <a:xfrm>
          <a:off x="14968220" y="6539230"/>
          <a:ext cx="9017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80645</xdr:rowOff>
    </xdr:from>
    <xdr:to xmlns:xdr="http://schemas.openxmlformats.org/drawingml/2006/spreadsheetDrawing">
      <xdr:col>78</xdr:col>
      <xdr:colOff>120650</xdr:colOff>
      <xdr:row>37</xdr:row>
      <xdr:rowOff>10795</xdr:rowOff>
    </xdr:to>
    <xdr:sp macro="" textlink="">
      <xdr:nvSpPr>
        <xdr:cNvPr id="306" name="フローチャート: 判断 305"/>
        <xdr:cNvSpPr/>
      </xdr:nvSpPr>
      <xdr:spPr>
        <a:xfrm>
          <a:off x="15819120" y="6115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20955</xdr:rowOff>
    </xdr:from>
    <xdr:ext cx="736600" cy="259080"/>
    <xdr:sp macro="" textlink="">
      <xdr:nvSpPr>
        <xdr:cNvPr id="307" name="テキスト ボックス 306"/>
        <xdr:cNvSpPr txBox="1"/>
      </xdr:nvSpPr>
      <xdr:spPr>
        <a:xfrm>
          <a:off x="15483840" y="5888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39</xdr:row>
      <xdr:rowOff>1270</xdr:rowOff>
    </xdr:from>
    <xdr:to xmlns:xdr="http://schemas.openxmlformats.org/drawingml/2006/spreadsheetDrawing">
      <xdr:col>73</xdr:col>
      <xdr:colOff>180975</xdr:colOff>
      <xdr:row>39</xdr:row>
      <xdr:rowOff>88265</xdr:rowOff>
    </xdr:to>
    <xdr:cxnSp macro="">
      <xdr:nvCxnSpPr>
        <xdr:cNvPr id="308" name="直線コネクタ 307"/>
        <xdr:cNvCxnSpPr/>
      </xdr:nvCxnSpPr>
      <xdr:spPr>
        <a:xfrm flipV="1">
          <a:off x="14069060" y="6539230"/>
          <a:ext cx="89916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57785</xdr:rowOff>
    </xdr:from>
    <xdr:to xmlns:xdr="http://schemas.openxmlformats.org/drawingml/2006/spreadsheetDrawing">
      <xdr:col>74</xdr:col>
      <xdr:colOff>31750</xdr:colOff>
      <xdr:row>36</xdr:row>
      <xdr:rowOff>159385</xdr:rowOff>
    </xdr:to>
    <xdr:sp macro="" textlink="">
      <xdr:nvSpPr>
        <xdr:cNvPr id="309" name="フローチャート: 判断 308"/>
        <xdr:cNvSpPr/>
      </xdr:nvSpPr>
      <xdr:spPr>
        <a:xfrm>
          <a:off x="14917420" y="609282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167640</xdr:rowOff>
    </xdr:from>
    <xdr:ext cx="762000" cy="259080"/>
    <xdr:sp macro="" textlink="">
      <xdr:nvSpPr>
        <xdr:cNvPr id="310" name="テキスト ボックス 309"/>
        <xdr:cNvSpPr txBox="1"/>
      </xdr:nvSpPr>
      <xdr:spPr>
        <a:xfrm>
          <a:off x="14584680" y="5867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28575</xdr:rowOff>
    </xdr:from>
    <xdr:to xmlns:xdr="http://schemas.openxmlformats.org/drawingml/2006/spreadsheetDrawing">
      <xdr:col>69</xdr:col>
      <xdr:colOff>92075</xdr:colOff>
      <xdr:row>39</xdr:row>
      <xdr:rowOff>88265</xdr:rowOff>
    </xdr:to>
    <xdr:cxnSp macro="">
      <xdr:nvCxnSpPr>
        <xdr:cNvPr id="311" name="直線コネクタ 310"/>
        <xdr:cNvCxnSpPr/>
      </xdr:nvCxnSpPr>
      <xdr:spPr>
        <a:xfrm>
          <a:off x="13169900" y="6566535"/>
          <a:ext cx="89916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85090</xdr:rowOff>
    </xdr:from>
    <xdr:to xmlns:xdr="http://schemas.openxmlformats.org/drawingml/2006/spreadsheetDrawing">
      <xdr:col>69</xdr:col>
      <xdr:colOff>142875</xdr:colOff>
      <xdr:row>37</xdr:row>
      <xdr:rowOff>15240</xdr:rowOff>
    </xdr:to>
    <xdr:sp macro="" textlink="">
      <xdr:nvSpPr>
        <xdr:cNvPr id="312" name="フローチャート: 判断 311"/>
        <xdr:cNvSpPr/>
      </xdr:nvSpPr>
      <xdr:spPr>
        <a:xfrm>
          <a:off x="14018260" y="6120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25400</xdr:rowOff>
    </xdr:from>
    <xdr:ext cx="761365" cy="259080"/>
    <xdr:sp macro="" textlink="">
      <xdr:nvSpPr>
        <xdr:cNvPr id="313" name="テキスト ボックス 312"/>
        <xdr:cNvSpPr txBox="1"/>
      </xdr:nvSpPr>
      <xdr:spPr>
        <a:xfrm>
          <a:off x="13682980" y="5892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90170</xdr:rowOff>
    </xdr:from>
    <xdr:to xmlns:xdr="http://schemas.openxmlformats.org/drawingml/2006/spreadsheetDrawing">
      <xdr:col>65</xdr:col>
      <xdr:colOff>53975</xdr:colOff>
      <xdr:row>37</xdr:row>
      <xdr:rowOff>20320</xdr:rowOff>
    </xdr:to>
    <xdr:sp macro="" textlink="">
      <xdr:nvSpPr>
        <xdr:cNvPr id="314" name="フローチャート: 判断 313"/>
        <xdr:cNvSpPr/>
      </xdr:nvSpPr>
      <xdr:spPr>
        <a:xfrm>
          <a:off x="13116560" y="612521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30480</xdr:rowOff>
    </xdr:from>
    <xdr:ext cx="761365" cy="257810"/>
    <xdr:sp macro="" textlink="">
      <xdr:nvSpPr>
        <xdr:cNvPr id="315" name="テキスト ボックス 314"/>
        <xdr:cNvSpPr txBox="1"/>
      </xdr:nvSpPr>
      <xdr:spPr>
        <a:xfrm>
          <a:off x="12783820" y="58978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8445"/>
    <xdr:sp macro="" textlink="">
      <xdr:nvSpPr>
        <xdr:cNvPr id="316" name="テキスト ボックス 315"/>
        <xdr:cNvSpPr txBox="1"/>
      </xdr:nvSpPr>
      <xdr:spPr>
        <a:xfrm>
          <a:off x="1649984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8445"/>
    <xdr:sp macro="" textlink="">
      <xdr:nvSpPr>
        <xdr:cNvPr id="317" name="テキスト ボックス 316"/>
        <xdr:cNvSpPr txBox="1"/>
      </xdr:nvSpPr>
      <xdr:spPr>
        <a:xfrm>
          <a:off x="1565148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8445"/>
    <xdr:sp macro="" textlink="">
      <xdr:nvSpPr>
        <xdr:cNvPr id="318" name="テキスト ボックス 317"/>
        <xdr:cNvSpPr txBox="1"/>
      </xdr:nvSpPr>
      <xdr:spPr>
        <a:xfrm>
          <a:off x="1474978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8445"/>
    <xdr:sp macro="" textlink="">
      <xdr:nvSpPr>
        <xdr:cNvPr id="319" name="テキスト ボックス 318"/>
        <xdr:cNvSpPr txBox="1"/>
      </xdr:nvSpPr>
      <xdr:spPr>
        <a:xfrm>
          <a:off x="1385062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8445"/>
    <xdr:sp macro="" textlink="">
      <xdr:nvSpPr>
        <xdr:cNvPr id="320" name="テキスト ボックス 319"/>
        <xdr:cNvSpPr txBox="1"/>
      </xdr:nvSpPr>
      <xdr:spPr>
        <a:xfrm>
          <a:off x="1294892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101600</xdr:rowOff>
    </xdr:from>
    <xdr:to xmlns:xdr="http://schemas.openxmlformats.org/drawingml/2006/spreadsheetDrawing">
      <xdr:col>82</xdr:col>
      <xdr:colOff>158750</xdr:colOff>
      <xdr:row>40</xdr:row>
      <xdr:rowOff>31750</xdr:rowOff>
    </xdr:to>
    <xdr:sp macro="" textlink="">
      <xdr:nvSpPr>
        <xdr:cNvPr id="321" name="楕円 320"/>
        <xdr:cNvSpPr/>
      </xdr:nvSpPr>
      <xdr:spPr>
        <a:xfrm>
          <a:off x="16667480" y="6639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39</xdr:row>
      <xdr:rowOff>73660</xdr:rowOff>
    </xdr:from>
    <xdr:ext cx="761365" cy="258445"/>
    <xdr:sp macro="" textlink="">
      <xdr:nvSpPr>
        <xdr:cNvPr id="322" name="補助費等該当値テキスト"/>
        <xdr:cNvSpPr txBox="1"/>
      </xdr:nvSpPr>
      <xdr:spPr>
        <a:xfrm>
          <a:off x="16807180" y="66116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39</xdr:row>
      <xdr:rowOff>10160</xdr:rowOff>
    </xdr:from>
    <xdr:to xmlns:xdr="http://schemas.openxmlformats.org/drawingml/2006/spreadsheetDrawing">
      <xdr:col>78</xdr:col>
      <xdr:colOff>120650</xdr:colOff>
      <xdr:row>39</xdr:row>
      <xdr:rowOff>111760</xdr:rowOff>
    </xdr:to>
    <xdr:sp macro="" textlink="">
      <xdr:nvSpPr>
        <xdr:cNvPr id="323" name="楕円 322"/>
        <xdr:cNvSpPr/>
      </xdr:nvSpPr>
      <xdr:spPr>
        <a:xfrm>
          <a:off x="1581912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96520</xdr:rowOff>
    </xdr:from>
    <xdr:ext cx="736600" cy="259080"/>
    <xdr:sp macro="" textlink="">
      <xdr:nvSpPr>
        <xdr:cNvPr id="324" name="テキスト ボックス 323"/>
        <xdr:cNvSpPr txBox="1"/>
      </xdr:nvSpPr>
      <xdr:spPr>
        <a:xfrm>
          <a:off x="15483840" y="6634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121920</xdr:rowOff>
    </xdr:from>
    <xdr:to xmlns:xdr="http://schemas.openxmlformats.org/drawingml/2006/spreadsheetDrawing">
      <xdr:col>74</xdr:col>
      <xdr:colOff>31750</xdr:colOff>
      <xdr:row>39</xdr:row>
      <xdr:rowOff>52070</xdr:rowOff>
    </xdr:to>
    <xdr:sp macro="" textlink="">
      <xdr:nvSpPr>
        <xdr:cNvPr id="325" name="楕円 324"/>
        <xdr:cNvSpPr/>
      </xdr:nvSpPr>
      <xdr:spPr>
        <a:xfrm>
          <a:off x="14917420" y="649224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39</xdr:row>
      <xdr:rowOff>36830</xdr:rowOff>
    </xdr:from>
    <xdr:ext cx="762000" cy="258445"/>
    <xdr:sp macro="" textlink="">
      <xdr:nvSpPr>
        <xdr:cNvPr id="326" name="テキスト ボックス 325"/>
        <xdr:cNvSpPr txBox="1"/>
      </xdr:nvSpPr>
      <xdr:spPr>
        <a:xfrm>
          <a:off x="14584680" y="65747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39</xdr:row>
      <xdr:rowOff>37465</xdr:rowOff>
    </xdr:from>
    <xdr:to xmlns:xdr="http://schemas.openxmlformats.org/drawingml/2006/spreadsheetDrawing">
      <xdr:col>69</xdr:col>
      <xdr:colOff>142875</xdr:colOff>
      <xdr:row>39</xdr:row>
      <xdr:rowOff>139065</xdr:rowOff>
    </xdr:to>
    <xdr:sp macro="" textlink="">
      <xdr:nvSpPr>
        <xdr:cNvPr id="327" name="楕円 326"/>
        <xdr:cNvSpPr/>
      </xdr:nvSpPr>
      <xdr:spPr>
        <a:xfrm>
          <a:off x="1401826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39</xdr:row>
      <xdr:rowOff>123825</xdr:rowOff>
    </xdr:from>
    <xdr:ext cx="761365" cy="258445"/>
    <xdr:sp macro="" textlink="">
      <xdr:nvSpPr>
        <xdr:cNvPr id="328" name="テキスト ボックス 327"/>
        <xdr:cNvSpPr txBox="1"/>
      </xdr:nvSpPr>
      <xdr:spPr>
        <a:xfrm>
          <a:off x="13682980" y="66617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149225</xdr:rowOff>
    </xdr:from>
    <xdr:to xmlns:xdr="http://schemas.openxmlformats.org/drawingml/2006/spreadsheetDrawing">
      <xdr:col>65</xdr:col>
      <xdr:colOff>53975</xdr:colOff>
      <xdr:row>39</xdr:row>
      <xdr:rowOff>79375</xdr:rowOff>
    </xdr:to>
    <xdr:sp macro="" textlink="">
      <xdr:nvSpPr>
        <xdr:cNvPr id="329" name="楕円 328"/>
        <xdr:cNvSpPr/>
      </xdr:nvSpPr>
      <xdr:spPr>
        <a:xfrm>
          <a:off x="13116560" y="651954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64135</xdr:rowOff>
    </xdr:from>
    <xdr:ext cx="761365" cy="259080"/>
    <xdr:sp macro="" textlink="">
      <xdr:nvSpPr>
        <xdr:cNvPr id="330" name="テキスト ボックス 329"/>
        <xdr:cNvSpPr txBox="1"/>
      </xdr:nvSpPr>
      <xdr:spPr>
        <a:xfrm>
          <a:off x="12783820" y="66020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1" name="正方形/長方形 330"/>
        <xdr:cNvSpPr/>
      </xdr:nvSpPr>
      <xdr:spPr>
        <a:xfrm>
          <a:off x="769620" y="113017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2" name="正方形/長方形 331"/>
        <xdr:cNvSpPr/>
      </xdr:nvSpPr>
      <xdr:spPr>
        <a:xfrm>
          <a:off x="546354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3" name="正方形/長方形 332"/>
        <xdr:cNvSpPr/>
      </xdr:nvSpPr>
      <xdr:spPr>
        <a:xfrm>
          <a:off x="546354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4" name="正方形/長方形 333"/>
        <xdr:cNvSpPr/>
      </xdr:nvSpPr>
      <xdr:spPr>
        <a:xfrm>
          <a:off x="7175500" y="113652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5" name="正方形/長方形 334"/>
        <xdr:cNvSpPr/>
      </xdr:nvSpPr>
      <xdr:spPr>
        <a:xfrm>
          <a:off x="7175500" y="115519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6" name="正方形/長方形 335"/>
        <xdr:cNvSpPr/>
      </xdr:nvSpPr>
      <xdr:spPr>
        <a:xfrm>
          <a:off x="880872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7" name="正方形/長方形 336"/>
        <xdr:cNvSpPr/>
      </xdr:nvSpPr>
      <xdr:spPr>
        <a:xfrm>
          <a:off x="880872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8" name="正方形/長方形 337"/>
        <xdr:cNvSpPr/>
      </xdr:nvSpPr>
      <xdr:spPr>
        <a:xfrm>
          <a:off x="769620" y="118618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9" name="正方形/長方形 338"/>
        <xdr:cNvSpPr/>
      </xdr:nvSpPr>
      <xdr:spPr>
        <a:xfrm>
          <a:off x="5786120" y="118618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0" name="正方形/長方形 339"/>
        <xdr:cNvSpPr/>
      </xdr:nvSpPr>
      <xdr:spPr>
        <a:xfrm>
          <a:off x="5849620" y="118618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1" name="テキスト ボックス 340"/>
        <xdr:cNvSpPr txBox="1"/>
      </xdr:nvSpPr>
      <xdr:spPr>
        <a:xfrm>
          <a:off x="5890260" y="121716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a:t>
          </a:r>
          <a:r>
            <a:rPr kumimoji="1" lang="en-US" altLang="ja-JP" sz="1300">
              <a:latin typeface="ＭＳ Ｐゴシック"/>
              <a:ea typeface="ＭＳ Ｐゴシック"/>
            </a:rPr>
            <a:t>1.0</a:t>
          </a:r>
          <a:r>
            <a:rPr kumimoji="1" lang="ja-JP" altLang="en-US" sz="1300">
              <a:latin typeface="ＭＳ Ｐゴシック"/>
              <a:ea typeface="ＭＳ Ｐゴシック"/>
            </a:rPr>
            <a:t>ポイント」となっている。</a:t>
          </a:r>
        </a:p>
        <a:p>
          <a:r>
            <a:rPr kumimoji="1" lang="ja-JP" altLang="en-US" sz="1300">
              <a:latin typeface="ＭＳ Ｐゴシック"/>
              <a:ea typeface="ＭＳ Ｐゴシック"/>
            </a:rPr>
            <a:t>　繰上償還により、長期債償還金が減となったことによる。</a:t>
          </a:r>
        </a:p>
        <a:p>
          <a:r>
            <a:rPr kumimoji="1" lang="ja-JP" altLang="en-US" sz="1300">
              <a:latin typeface="ＭＳ Ｐゴシック"/>
              <a:ea typeface="ＭＳ Ｐゴシック"/>
            </a:rPr>
            <a:t>　今後も保育所・幼稚園高台移転事業等の大型事業に係る償還額の増による当該数値の上昇が予想される。引き続き繰上償還等を検討し公債費の適正管理に努めていく。</a:t>
          </a:r>
        </a:p>
      </xdr:txBody>
    </xdr:sp>
    <xdr:clientData/>
  </xdr:twoCellAnchor>
  <xdr:oneCellAnchor>
    <xdr:from xmlns:xdr="http://schemas.openxmlformats.org/drawingml/2006/spreadsheetDrawing">
      <xdr:col>3</xdr:col>
      <xdr:colOff>123825</xdr:colOff>
      <xdr:row>69</xdr:row>
      <xdr:rowOff>107950</xdr:rowOff>
    </xdr:from>
    <xdr:ext cx="297815" cy="224790"/>
    <xdr:sp macro="" textlink="">
      <xdr:nvSpPr>
        <xdr:cNvPr id="342" name="テキスト ボックス 341"/>
        <xdr:cNvSpPr txBox="1"/>
      </xdr:nvSpPr>
      <xdr:spPr>
        <a:xfrm>
          <a:off x="731520" y="116751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3" name="直線コネクタ 342"/>
        <xdr:cNvCxnSpPr/>
      </xdr:nvCxnSpPr>
      <xdr:spPr>
        <a:xfrm>
          <a:off x="769620" y="140944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9080"/>
    <xdr:sp macro="" textlink="">
      <xdr:nvSpPr>
        <xdr:cNvPr id="344" name="テキスト ボックス 343"/>
        <xdr:cNvSpPr txBox="1"/>
      </xdr:nvSpPr>
      <xdr:spPr>
        <a:xfrm>
          <a:off x="256540" y="139560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5" name="直線コネクタ 344"/>
        <xdr:cNvCxnSpPr/>
      </xdr:nvCxnSpPr>
      <xdr:spPr>
        <a:xfrm>
          <a:off x="769620" y="13724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8000" cy="259080"/>
    <xdr:sp macro="" textlink="">
      <xdr:nvSpPr>
        <xdr:cNvPr id="346" name="テキスト ボックス 345"/>
        <xdr:cNvSpPr txBox="1"/>
      </xdr:nvSpPr>
      <xdr:spPr>
        <a:xfrm>
          <a:off x="256540" y="13582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7" name="直線コネクタ 346"/>
        <xdr:cNvCxnSpPr/>
      </xdr:nvCxnSpPr>
      <xdr:spPr>
        <a:xfrm>
          <a:off x="769620" y="133515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8000" cy="259080"/>
    <xdr:sp macro="" textlink="">
      <xdr:nvSpPr>
        <xdr:cNvPr id="348" name="テキスト ボックス 347"/>
        <xdr:cNvSpPr txBox="1"/>
      </xdr:nvSpPr>
      <xdr:spPr>
        <a:xfrm>
          <a:off x="256540" y="1321308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9" name="直線コネクタ 348"/>
        <xdr:cNvCxnSpPr/>
      </xdr:nvCxnSpPr>
      <xdr:spPr>
        <a:xfrm>
          <a:off x="769620" y="129781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8000" cy="259080"/>
    <xdr:sp macro="" textlink="">
      <xdr:nvSpPr>
        <xdr:cNvPr id="350" name="テキスト ボックス 349"/>
        <xdr:cNvSpPr txBox="1"/>
      </xdr:nvSpPr>
      <xdr:spPr>
        <a:xfrm>
          <a:off x="256540" y="1283970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1" name="直線コネクタ 350"/>
        <xdr:cNvCxnSpPr/>
      </xdr:nvCxnSpPr>
      <xdr:spPr>
        <a:xfrm>
          <a:off x="769620" y="126047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8000" cy="259080"/>
    <xdr:sp macro="" textlink="">
      <xdr:nvSpPr>
        <xdr:cNvPr id="352" name="テキスト ボックス 351"/>
        <xdr:cNvSpPr txBox="1"/>
      </xdr:nvSpPr>
      <xdr:spPr>
        <a:xfrm>
          <a:off x="256540" y="1246632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3" name="直線コネクタ 352"/>
        <xdr:cNvCxnSpPr/>
      </xdr:nvCxnSpPr>
      <xdr:spPr>
        <a:xfrm>
          <a:off x="769620" y="122351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8000" cy="259080"/>
    <xdr:sp macro="" textlink="">
      <xdr:nvSpPr>
        <xdr:cNvPr id="354" name="テキスト ボックス 353"/>
        <xdr:cNvSpPr txBox="1"/>
      </xdr:nvSpPr>
      <xdr:spPr>
        <a:xfrm>
          <a:off x="256540" y="120929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5" name="直線コネクタ 354"/>
        <xdr:cNvCxnSpPr/>
      </xdr:nvCxnSpPr>
      <xdr:spPr>
        <a:xfrm>
          <a:off x="769620" y="118618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6" name="公債費グラフ枠"/>
        <xdr:cNvSpPr/>
      </xdr:nvSpPr>
      <xdr:spPr>
        <a:xfrm>
          <a:off x="769620" y="118618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81</xdr:row>
      <xdr:rowOff>92710</xdr:rowOff>
    </xdr:to>
    <xdr:cxnSp macro="">
      <xdr:nvCxnSpPr>
        <xdr:cNvPr id="357" name="直線コネクタ 356"/>
        <xdr:cNvCxnSpPr/>
      </xdr:nvCxnSpPr>
      <xdr:spPr>
        <a:xfrm flipV="1">
          <a:off x="4886960" y="12235180"/>
          <a:ext cx="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64770</xdr:rowOff>
    </xdr:from>
    <xdr:ext cx="761365" cy="259080"/>
    <xdr:sp macro="" textlink="">
      <xdr:nvSpPr>
        <xdr:cNvPr id="358" name="公債費最小値テキスト"/>
        <xdr:cNvSpPr txBox="1"/>
      </xdr:nvSpPr>
      <xdr:spPr>
        <a:xfrm>
          <a:off x="4975860" y="13643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92710</xdr:rowOff>
    </xdr:from>
    <xdr:to xmlns:xdr="http://schemas.openxmlformats.org/drawingml/2006/spreadsheetDrawing">
      <xdr:col>24</xdr:col>
      <xdr:colOff>114300</xdr:colOff>
      <xdr:row>81</xdr:row>
      <xdr:rowOff>92710</xdr:rowOff>
    </xdr:to>
    <xdr:cxnSp macro="">
      <xdr:nvCxnSpPr>
        <xdr:cNvPr id="359" name="直線コネクタ 358"/>
        <xdr:cNvCxnSpPr/>
      </xdr:nvCxnSpPr>
      <xdr:spPr>
        <a:xfrm>
          <a:off x="4795520" y="1367155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1365" cy="259080"/>
    <xdr:sp macro="" textlink="">
      <xdr:nvSpPr>
        <xdr:cNvPr id="360" name="公債費最大値テキスト"/>
        <xdr:cNvSpPr txBox="1"/>
      </xdr:nvSpPr>
      <xdr:spPr>
        <a:xfrm>
          <a:off x="4975860" y="11982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61" name="直線コネクタ 360"/>
        <xdr:cNvCxnSpPr/>
      </xdr:nvCxnSpPr>
      <xdr:spPr>
        <a:xfrm>
          <a:off x="4795520" y="1223518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5080</xdr:rowOff>
    </xdr:from>
    <xdr:to xmlns:xdr="http://schemas.openxmlformats.org/drawingml/2006/spreadsheetDrawing">
      <xdr:col>24</xdr:col>
      <xdr:colOff>25400</xdr:colOff>
      <xdr:row>77</xdr:row>
      <xdr:rowOff>43180</xdr:rowOff>
    </xdr:to>
    <xdr:cxnSp macro="">
      <xdr:nvCxnSpPr>
        <xdr:cNvPr id="362" name="直線コネクタ 361"/>
        <xdr:cNvCxnSpPr/>
      </xdr:nvCxnSpPr>
      <xdr:spPr>
        <a:xfrm flipV="1">
          <a:off x="4036060" y="12913360"/>
          <a:ext cx="8509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113030</xdr:rowOff>
    </xdr:from>
    <xdr:ext cx="761365" cy="259080"/>
    <xdr:sp macro="" textlink="">
      <xdr:nvSpPr>
        <xdr:cNvPr id="363" name="公債費平均値テキスト"/>
        <xdr:cNvSpPr txBox="1"/>
      </xdr:nvSpPr>
      <xdr:spPr>
        <a:xfrm>
          <a:off x="4975860" y="1285367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140970</xdr:rowOff>
    </xdr:from>
    <xdr:to xmlns:xdr="http://schemas.openxmlformats.org/drawingml/2006/spreadsheetDrawing">
      <xdr:col>24</xdr:col>
      <xdr:colOff>76200</xdr:colOff>
      <xdr:row>77</xdr:row>
      <xdr:rowOff>71120</xdr:rowOff>
    </xdr:to>
    <xdr:sp macro="" textlink="">
      <xdr:nvSpPr>
        <xdr:cNvPr id="364" name="フローチャート: 判断 363"/>
        <xdr:cNvSpPr/>
      </xdr:nvSpPr>
      <xdr:spPr>
        <a:xfrm>
          <a:off x="4833620" y="1288161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8890</xdr:rowOff>
    </xdr:from>
    <xdr:to xmlns:xdr="http://schemas.openxmlformats.org/drawingml/2006/spreadsheetDrawing">
      <xdr:col>19</xdr:col>
      <xdr:colOff>187325</xdr:colOff>
      <xdr:row>77</xdr:row>
      <xdr:rowOff>43180</xdr:rowOff>
    </xdr:to>
    <xdr:cxnSp macro="">
      <xdr:nvCxnSpPr>
        <xdr:cNvPr id="365" name="直線コネクタ 364"/>
        <xdr:cNvCxnSpPr/>
      </xdr:nvCxnSpPr>
      <xdr:spPr>
        <a:xfrm>
          <a:off x="3136900" y="12917170"/>
          <a:ext cx="8991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102870</xdr:rowOff>
    </xdr:from>
    <xdr:to xmlns:xdr="http://schemas.openxmlformats.org/drawingml/2006/spreadsheetDrawing">
      <xdr:col>20</xdr:col>
      <xdr:colOff>38100</xdr:colOff>
      <xdr:row>77</xdr:row>
      <xdr:rowOff>33020</xdr:rowOff>
    </xdr:to>
    <xdr:sp macro="" textlink="">
      <xdr:nvSpPr>
        <xdr:cNvPr id="366" name="フローチャート: 判断 365"/>
        <xdr:cNvSpPr/>
      </xdr:nvSpPr>
      <xdr:spPr>
        <a:xfrm>
          <a:off x="3985260" y="1284351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43180</xdr:rowOff>
    </xdr:from>
    <xdr:ext cx="735965" cy="259080"/>
    <xdr:sp macro="" textlink="">
      <xdr:nvSpPr>
        <xdr:cNvPr id="367" name="テキスト ボックス 366"/>
        <xdr:cNvSpPr txBox="1"/>
      </xdr:nvSpPr>
      <xdr:spPr>
        <a:xfrm>
          <a:off x="3652520" y="126161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8890</xdr:rowOff>
    </xdr:from>
    <xdr:to xmlns:xdr="http://schemas.openxmlformats.org/drawingml/2006/spreadsheetDrawing">
      <xdr:col>15</xdr:col>
      <xdr:colOff>98425</xdr:colOff>
      <xdr:row>77</xdr:row>
      <xdr:rowOff>50800</xdr:rowOff>
    </xdr:to>
    <xdr:cxnSp macro="">
      <xdr:nvCxnSpPr>
        <xdr:cNvPr id="368" name="直線コネクタ 367"/>
        <xdr:cNvCxnSpPr/>
      </xdr:nvCxnSpPr>
      <xdr:spPr>
        <a:xfrm flipV="1">
          <a:off x="2237740" y="12917170"/>
          <a:ext cx="89916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60960</xdr:rowOff>
    </xdr:from>
    <xdr:to xmlns:xdr="http://schemas.openxmlformats.org/drawingml/2006/spreadsheetDrawing">
      <xdr:col>15</xdr:col>
      <xdr:colOff>149225</xdr:colOff>
      <xdr:row>76</xdr:row>
      <xdr:rowOff>162560</xdr:rowOff>
    </xdr:to>
    <xdr:sp macro="" textlink="">
      <xdr:nvSpPr>
        <xdr:cNvPr id="369" name="フローチャート: 判断 368"/>
        <xdr:cNvSpPr/>
      </xdr:nvSpPr>
      <xdr:spPr>
        <a:xfrm>
          <a:off x="30861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1270</xdr:rowOff>
    </xdr:from>
    <xdr:ext cx="761365" cy="259080"/>
    <xdr:sp macro="" textlink="">
      <xdr:nvSpPr>
        <xdr:cNvPr id="370" name="テキスト ボックス 369"/>
        <xdr:cNvSpPr txBox="1"/>
      </xdr:nvSpPr>
      <xdr:spPr>
        <a:xfrm>
          <a:off x="2750820" y="125742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50800</xdr:rowOff>
    </xdr:from>
    <xdr:to xmlns:xdr="http://schemas.openxmlformats.org/drawingml/2006/spreadsheetDrawing">
      <xdr:col>11</xdr:col>
      <xdr:colOff>9525</xdr:colOff>
      <xdr:row>77</xdr:row>
      <xdr:rowOff>77470</xdr:rowOff>
    </xdr:to>
    <xdr:cxnSp macro="">
      <xdr:nvCxnSpPr>
        <xdr:cNvPr id="371" name="直線コネクタ 370"/>
        <xdr:cNvCxnSpPr/>
      </xdr:nvCxnSpPr>
      <xdr:spPr>
        <a:xfrm flipV="1">
          <a:off x="1336040" y="12959080"/>
          <a:ext cx="9017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110490</xdr:rowOff>
    </xdr:from>
    <xdr:to xmlns:xdr="http://schemas.openxmlformats.org/drawingml/2006/spreadsheetDrawing">
      <xdr:col>11</xdr:col>
      <xdr:colOff>60325</xdr:colOff>
      <xdr:row>77</xdr:row>
      <xdr:rowOff>40640</xdr:rowOff>
    </xdr:to>
    <xdr:sp macro="" textlink="">
      <xdr:nvSpPr>
        <xdr:cNvPr id="372" name="フローチャート: 判断 371"/>
        <xdr:cNvSpPr/>
      </xdr:nvSpPr>
      <xdr:spPr>
        <a:xfrm>
          <a:off x="2184400" y="1285113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50800</xdr:rowOff>
    </xdr:from>
    <xdr:ext cx="761365" cy="258445"/>
    <xdr:sp macro="" textlink="">
      <xdr:nvSpPr>
        <xdr:cNvPr id="373" name="テキスト ボックス 372"/>
        <xdr:cNvSpPr txBox="1"/>
      </xdr:nvSpPr>
      <xdr:spPr>
        <a:xfrm>
          <a:off x="1851660" y="126238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118110</xdr:rowOff>
    </xdr:from>
    <xdr:to xmlns:xdr="http://schemas.openxmlformats.org/drawingml/2006/spreadsheetDrawing">
      <xdr:col>6</xdr:col>
      <xdr:colOff>171450</xdr:colOff>
      <xdr:row>77</xdr:row>
      <xdr:rowOff>48260</xdr:rowOff>
    </xdr:to>
    <xdr:sp macro="" textlink="">
      <xdr:nvSpPr>
        <xdr:cNvPr id="374" name="フローチャート: 判断 373"/>
        <xdr:cNvSpPr/>
      </xdr:nvSpPr>
      <xdr:spPr>
        <a:xfrm>
          <a:off x="1285240" y="12858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58420</xdr:rowOff>
    </xdr:from>
    <xdr:ext cx="762000" cy="259080"/>
    <xdr:sp macro="" textlink="">
      <xdr:nvSpPr>
        <xdr:cNvPr id="375" name="テキスト ボックス 374"/>
        <xdr:cNvSpPr txBox="1"/>
      </xdr:nvSpPr>
      <xdr:spPr>
        <a:xfrm>
          <a:off x="949960" y="1263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8445"/>
    <xdr:sp macro="" textlink="">
      <xdr:nvSpPr>
        <xdr:cNvPr id="376" name="テキスト ボックス 375"/>
        <xdr:cNvSpPr txBox="1"/>
      </xdr:nvSpPr>
      <xdr:spPr>
        <a:xfrm>
          <a:off x="466852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8445"/>
    <xdr:sp macro="" textlink="">
      <xdr:nvSpPr>
        <xdr:cNvPr id="377" name="テキスト ボックス 376"/>
        <xdr:cNvSpPr txBox="1"/>
      </xdr:nvSpPr>
      <xdr:spPr>
        <a:xfrm>
          <a:off x="381762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8445"/>
    <xdr:sp macro="" textlink="">
      <xdr:nvSpPr>
        <xdr:cNvPr id="378" name="テキスト ボックス 377"/>
        <xdr:cNvSpPr txBox="1"/>
      </xdr:nvSpPr>
      <xdr:spPr>
        <a:xfrm>
          <a:off x="291846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1365" cy="258445"/>
    <xdr:sp macro="" textlink="">
      <xdr:nvSpPr>
        <xdr:cNvPr id="379" name="テキスト ボックス 378"/>
        <xdr:cNvSpPr txBox="1"/>
      </xdr:nvSpPr>
      <xdr:spPr>
        <a:xfrm>
          <a:off x="201676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8445"/>
    <xdr:sp macro="" textlink="">
      <xdr:nvSpPr>
        <xdr:cNvPr id="380" name="テキスト ボックス 379"/>
        <xdr:cNvSpPr txBox="1"/>
      </xdr:nvSpPr>
      <xdr:spPr>
        <a:xfrm>
          <a:off x="111760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125730</xdr:rowOff>
    </xdr:from>
    <xdr:to xmlns:xdr="http://schemas.openxmlformats.org/drawingml/2006/spreadsheetDrawing">
      <xdr:col>24</xdr:col>
      <xdr:colOff>76200</xdr:colOff>
      <xdr:row>77</xdr:row>
      <xdr:rowOff>55880</xdr:rowOff>
    </xdr:to>
    <xdr:sp macro="" textlink="">
      <xdr:nvSpPr>
        <xdr:cNvPr id="381" name="楕円 380"/>
        <xdr:cNvSpPr/>
      </xdr:nvSpPr>
      <xdr:spPr>
        <a:xfrm>
          <a:off x="4833620" y="1286637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142240</xdr:rowOff>
    </xdr:from>
    <xdr:ext cx="761365" cy="257810"/>
    <xdr:sp macro="" textlink="">
      <xdr:nvSpPr>
        <xdr:cNvPr id="382" name="公債費該当値テキスト"/>
        <xdr:cNvSpPr txBox="1"/>
      </xdr:nvSpPr>
      <xdr:spPr>
        <a:xfrm>
          <a:off x="4975860" y="1271524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163830</xdr:rowOff>
    </xdr:from>
    <xdr:to xmlns:xdr="http://schemas.openxmlformats.org/drawingml/2006/spreadsheetDrawing">
      <xdr:col>20</xdr:col>
      <xdr:colOff>38100</xdr:colOff>
      <xdr:row>77</xdr:row>
      <xdr:rowOff>93980</xdr:rowOff>
    </xdr:to>
    <xdr:sp macro="" textlink="">
      <xdr:nvSpPr>
        <xdr:cNvPr id="383" name="楕円 382"/>
        <xdr:cNvSpPr/>
      </xdr:nvSpPr>
      <xdr:spPr>
        <a:xfrm>
          <a:off x="3985260" y="1290447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78740</xdr:rowOff>
    </xdr:from>
    <xdr:ext cx="735965" cy="259080"/>
    <xdr:sp macro="" textlink="">
      <xdr:nvSpPr>
        <xdr:cNvPr id="384" name="テキスト ボックス 383"/>
        <xdr:cNvSpPr txBox="1"/>
      </xdr:nvSpPr>
      <xdr:spPr>
        <a:xfrm>
          <a:off x="3652520" y="129870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129540</xdr:rowOff>
    </xdr:from>
    <xdr:to xmlns:xdr="http://schemas.openxmlformats.org/drawingml/2006/spreadsheetDrawing">
      <xdr:col>15</xdr:col>
      <xdr:colOff>149225</xdr:colOff>
      <xdr:row>77</xdr:row>
      <xdr:rowOff>59690</xdr:rowOff>
    </xdr:to>
    <xdr:sp macro="" textlink="">
      <xdr:nvSpPr>
        <xdr:cNvPr id="385" name="楕円 384"/>
        <xdr:cNvSpPr/>
      </xdr:nvSpPr>
      <xdr:spPr>
        <a:xfrm>
          <a:off x="3086100" y="12870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44450</xdr:rowOff>
    </xdr:from>
    <xdr:ext cx="761365" cy="259080"/>
    <xdr:sp macro="" textlink="">
      <xdr:nvSpPr>
        <xdr:cNvPr id="386" name="テキスト ボックス 385"/>
        <xdr:cNvSpPr txBox="1"/>
      </xdr:nvSpPr>
      <xdr:spPr>
        <a:xfrm>
          <a:off x="2750820" y="129527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0</xdr:rowOff>
    </xdr:from>
    <xdr:to xmlns:xdr="http://schemas.openxmlformats.org/drawingml/2006/spreadsheetDrawing">
      <xdr:col>11</xdr:col>
      <xdr:colOff>60325</xdr:colOff>
      <xdr:row>77</xdr:row>
      <xdr:rowOff>101600</xdr:rowOff>
    </xdr:to>
    <xdr:sp macro="" textlink="">
      <xdr:nvSpPr>
        <xdr:cNvPr id="387" name="楕円 386"/>
        <xdr:cNvSpPr/>
      </xdr:nvSpPr>
      <xdr:spPr>
        <a:xfrm>
          <a:off x="2184400" y="1290828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86360</xdr:rowOff>
    </xdr:from>
    <xdr:ext cx="761365" cy="257810"/>
    <xdr:sp macro="" textlink="">
      <xdr:nvSpPr>
        <xdr:cNvPr id="388" name="テキスト ボックス 387"/>
        <xdr:cNvSpPr txBox="1"/>
      </xdr:nvSpPr>
      <xdr:spPr>
        <a:xfrm>
          <a:off x="1851660" y="1299464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26670</xdr:rowOff>
    </xdr:from>
    <xdr:to xmlns:xdr="http://schemas.openxmlformats.org/drawingml/2006/spreadsheetDrawing">
      <xdr:col>6</xdr:col>
      <xdr:colOff>171450</xdr:colOff>
      <xdr:row>77</xdr:row>
      <xdr:rowOff>128270</xdr:rowOff>
    </xdr:to>
    <xdr:sp macro="" textlink="">
      <xdr:nvSpPr>
        <xdr:cNvPr id="389" name="楕円 388"/>
        <xdr:cNvSpPr/>
      </xdr:nvSpPr>
      <xdr:spPr>
        <a:xfrm>
          <a:off x="128524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113030</xdr:rowOff>
    </xdr:from>
    <xdr:ext cx="762000" cy="259080"/>
    <xdr:sp macro="" textlink="">
      <xdr:nvSpPr>
        <xdr:cNvPr id="390" name="テキスト ボックス 389"/>
        <xdr:cNvSpPr txBox="1"/>
      </xdr:nvSpPr>
      <xdr:spPr>
        <a:xfrm>
          <a:off x="949960" y="13021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1" name="正方形/長方形 390"/>
        <xdr:cNvSpPr/>
      </xdr:nvSpPr>
      <xdr:spPr>
        <a:xfrm>
          <a:off x="12603480" y="113017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2" name="正方形/長方形 391"/>
        <xdr:cNvSpPr/>
      </xdr:nvSpPr>
      <xdr:spPr>
        <a:xfrm>
          <a:off x="1729740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3" name="正方形/長方形 392"/>
        <xdr:cNvSpPr/>
      </xdr:nvSpPr>
      <xdr:spPr>
        <a:xfrm>
          <a:off x="1729740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4" name="正方形/長方形 393"/>
        <xdr:cNvSpPr/>
      </xdr:nvSpPr>
      <xdr:spPr>
        <a:xfrm>
          <a:off x="19006820" y="113652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5" name="正方形/長方形 394"/>
        <xdr:cNvSpPr/>
      </xdr:nvSpPr>
      <xdr:spPr>
        <a:xfrm>
          <a:off x="19006820" y="115519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6" name="正方形/長方形 395"/>
        <xdr:cNvSpPr/>
      </xdr:nvSpPr>
      <xdr:spPr>
        <a:xfrm>
          <a:off x="2064004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7" name="正方形/長方形 396"/>
        <xdr:cNvSpPr/>
      </xdr:nvSpPr>
      <xdr:spPr>
        <a:xfrm>
          <a:off x="2064004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8" name="正方形/長方形 397"/>
        <xdr:cNvSpPr/>
      </xdr:nvSpPr>
      <xdr:spPr>
        <a:xfrm>
          <a:off x="12603480" y="118618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9" name="正方形/長方形 398"/>
        <xdr:cNvSpPr/>
      </xdr:nvSpPr>
      <xdr:spPr>
        <a:xfrm>
          <a:off x="17617440" y="118618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0" name="正方形/長方形 399"/>
        <xdr:cNvSpPr/>
      </xdr:nvSpPr>
      <xdr:spPr>
        <a:xfrm>
          <a:off x="17683480" y="118618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1" name="テキスト ボックス 400"/>
        <xdr:cNvSpPr txBox="1"/>
      </xdr:nvSpPr>
      <xdr:spPr>
        <a:xfrm>
          <a:off x="17721580" y="121716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a:t>
          </a:r>
          <a:r>
            <a:rPr kumimoji="1" lang="en-US" altLang="ja-JP" sz="1300">
              <a:latin typeface="ＭＳ Ｐゴシック"/>
              <a:ea typeface="ＭＳ Ｐゴシック"/>
            </a:rPr>
            <a:t>+6.5</a:t>
          </a:r>
          <a:r>
            <a:rPr kumimoji="1" lang="ja-JP" altLang="en-US" sz="1300">
              <a:latin typeface="ＭＳ Ｐゴシック"/>
              <a:ea typeface="ＭＳ Ｐゴシック"/>
            </a:rPr>
            <a:t>ポイント」となっており、補助費、繰出金等の経常額の増が要因となっている。</a:t>
          </a:r>
        </a:p>
        <a:p>
          <a:r>
            <a:rPr kumimoji="1" lang="ja-JP" altLang="en-US" sz="1300">
              <a:latin typeface="ＭＳ Ｐゴシック"/>
              <a:ea typeface="ＭＳ Ｐゴシック"/>
            </a:rPr>
            <a:t>　今後についても既存事業の見直し等による経常経費の抑制を図るとともに、税収増などの自主財源確保に努めていく。</a:t>
          </a:r>
        </a:p>
      </xdr:txBody>
    </xdr:sp>
    <xdr:clientData/>
  </xdr:twoCellAnchor>
  <xdr:oneCellAnchor>
    <xdr:from xmlns:xdr="http://schemas.openxmlformats.org/drawingml/2006/spreadsheetDrawing">
      <xdr:col>62</xdr:col>
      <xdr:colOff>6350</xdr:colOff>
      <xdr:row>69</xdr:row>
      <xdr:rowOff>107950</xdr:rowOff>
    </xdr:from>
    <xdr:ext cx="297815" cy="224790"/>
    <xdr:sp macro="" textlink="">
      <xdr:nvSpPr>
        <xdr:cNvPr id="402" name="テキスト ボックス 401"/>
        <xdr:cNvSpPr txBox="1"/>
      </xdr:nvSpPr>
      <xdr:spPr>
        <a:xfrm>
          <a:off x="12565380" y="116751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3" name="直線コネクタ 402"/>
        <xdr:cNvCxnSpPr/>
      </xdr:nvCxnSpPr>
      <xdr:spPr>
        <a:xfrm>
          <a:off x="12603480" y="140944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9080"/>
    <xdr:sp macro="" textlink="">
      <xdr:nvSpPr>
        <xdr:cNvPr id="404" name="テキスト ボックス 403"/>
        <xdr:cNvSpPr txBox="1"/>
      </xdr:nvSpPr>
      <xdr:spPr>
        <a:xfrm>
          <a:off x="12087860" y="139560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5" name="直線コネクタ 404"/>
        <xdr:cNvCxnSpPr/>
      </xdr:nvCxnSpPr>
      <xdr:spPr>
        <a:xfrm>
          <a:off x="12603480" y="137756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7365" cy="259080"/>
    <xdr:sp macro="" textlink="">
      <xdr:nvSpPr>
        <xdr:cNvPr id="406" name="テキスト ボックス 405"/>
        <xdr:cNvSpPr txBox="1"/>
      </xdr:nvSpPr>
      <xdr:spPr>
        <a:xfrm>
          <a:off x="12087860" y="1363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7" name="直線コネクタ 406"/>
        <xdr:cNvCxnSpPr/>
      </xdr:nvCxnSpPr>
      <xdr:spPr>
        <a:xfrm>
          <a:off x="12603480" y="134562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74295</xdr:rowOff>
    </xdr:from>
    <xdr:ext cx="507365" cy="258445"/>
    <xdr:sp macro="" textlink="">
      <xdr:nvSpPr>
        <xdr:cNvPr id="408" name="テキスト ボックス 407"/>
        <xdr:cNvSpPr txBox="1"/>
      </xdr:nvSpPr>
      <xdr:spPr>
        <a:xfrm>
          <a:off x="12087860" y="133178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09" name="直線コネクタ 408"/>
        <xdr:cNvCxnSpPr/>
      </xdr:nvCxnSpPr>
      <xdr:spPr>
        <a:xfrm>
          <a:off x="12603480" y="131375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7365" cy="258445"/>
    <xdr:sp macro="" textlink="">
      <xdr:nvSpPr>
        <xdr:cNvPr id="410" name="テキスト ボックス 409"/>
        <xdr:cNvSpPr txBox="1"/>
      </xdr:nvSpPr>
      <xdr:spPr>
        <a:xfrm>
          <a:off x="12087860" y="1299908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1" name="直線コネクタ 410"/>
        <xdr:cNvCxnSpPr/>
      </xdr:nvCxnSpPr>
      <xdr:spPr>
        <a:xfrm>
          <a:off x="12603480" y="128187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7365" cy="258445"/>
    <xdr:sp macro="" textlink="">
      <xdr:nvSpPr>
        <xdr:cNvPr id="412" name="テキスト ボックス 411"/>
        <xdr:cNvSpPr txBox="1"/>
      </xdr:nvSpPr>
      <xdr:spPr>
        <a:xfrm>
          <a:off x="12087860" y="1268031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3" name="直線コネクタ 412"/>
        <xdr:cNvCxnSpPr/>
      </xdr:nvCxnSpPr>
      <xdr:spPr>
        <a:xfrm>
          <a:off x="12603480" y="124999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7365" cy="258445"/>
    <xdr:sp macro="" textlink="">
      <xdr:nvSpPr>
        <xdr:cNvPr id="414" name="テキスト ボックス 413"/>
        <xdr:cNvSpPr txBox="1"/>
      </xdr:nvSpPr>
      <xdr:spPr>
        <a:xfrm>
          <a:off x="12087860" y="1236154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5" name="直線コネクタ 414"/>
        <xdr:cNvCxnSpPr/>
      </xdr:nvCxnSpPr>
      <xdr:spPr>
        <a:xfrm>
          <a:off x="12603480" y="12180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140335</xdr:rowOff>
    </xdr:from>
    <xdr:ext cx="507365" cy="258445"/>
    <xdr:sp macro="" textlink="">
      <xdr:nvSpPr>
        <xdr:cNvPr id="416" name="テキスト ボックス 415"/>
        <xdr:cNvSpPr txBox="1"/>
      </xdr:nvSpPr>
      <xdr:spPr>
        <a:xfrm>
          <a:off x="12087860" y="120427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7" name="直線コネクタ 416"/>
        <xdr:cNvCxnSpPr/>
      </xdr:nvCxnSpPr>
      <xdr:spPr>
        <a:xfrm>
          <a:off x="12603480" y="118618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9080"/>
    <xdr:sp macro="" textlink="">
      <xdr:nvSpPr>
        <xdr:cNvPr id="418" name="テキスト ボックス 417"/>
        <xdr:cNvSpPr txBox="1"/>
      </xdr:nvSpPr>
      <xdr:spPr>
        <a:xfrm>
          <a:off x="12087860" y="117233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9" name="公債費以外グラフ枠"/>
        <xdr:cNvSpPr/>
      </xdr:nvSpPr>
      <xdr:spPr>
        <a:xfrm>
          <a:off x="12603480" y="118618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92710</xdr:rowOff>
    </xdr:from>
    <xdr:to xmlns:xdr="http://schemas.openxmlformats.org/drawingml/2006/spreadsheetDrawing">
      <xdr:col>82</xdr:col>
      <xdr:colOff>107950</xdr:colOff>
      <xdr:row>81</xdr:row>
      <xdr:rowOff>17780</xdr:rowOff>
    </xdr:to>
    <xdr:cxnSp macro="">
      <xdr:nvCxnSpPr>
        <xdr:cNvPr id="420" name="直線コネクタ 419"/>
        <xdr:cNvCxnSpPr/>
      </xdr:nvCxnSpPr>
      <xdr:spPr>
        <a:xfrm flipV="1">
          <a:off x="16718280" y="12330430"/>
          <a:ext cx="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161290</xdr:rowOff>
    </xdr:from>
    <xdr:ext cx="761365" cy="258445"/>
    <xdr:sp macro="" textlink="">
      <xdr:nvSpPr>
        <xdr:cNvPr id="421" name="公債費以外最小値テキスト"/>
        <xdr:cNvSpPr txBox="1"/>
      </xdr:nvSpPr>
      <xdr:spPr>
        <a:xfrm>
          <a:off x="16807180" y="135724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17780</xdr:rowOff>
    </xdr:from>
    <xdr:to xmlns:xdr="http://schemas.openxmlformats.org/drawingml/2006/spreadsheetDrawing">
      <xdr:col>82</xdr:col>
      <xdr:colOff>196850</xdr:colOff>
      <xdr:row>81</xdr:row>
      <xdr:rowOff>17780</xdr:rowOff>
    </xdr:to>
    <xdr:cxnSp macro="">
      <xdr:nvCxnSpPr>
        <xdr:cNvPr id="422" name="直線コネクタ 421"/>
        <xdr:cNvCxnSpPr/>
      </xdr:nvCxnSpPr>
      <xdr:spPr>
        <a:xfrm>
          <a:off x="16629380" y="1359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7620</xdr:rowOff>
    </xdr:from>
    <xdr:ext cx="761365" cy="259080"/>
    <xdr:sp macro="" textlink="">
      <xdr:nvSpPr>
        <xdr:cNvPr id="423" name="公債費以外最大値テキスト"/>
        <xdr:cNvSpPr txBox="1"/>
      </xdr:nvSpPr>
      <xdr:spPr>
        <a:xfrm>
          <a:off x="16807180" y="12077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92710</xdr:rowOff>
    </xdr:from>
    <xdr:to xmlns:xdr="http://schemas.openxmlformats.org/drawingml/2006/spreadsheetDrawing">
      <xdr:col>82</xdr:col>
      <xdr:colOff>196850</xdr:colOff>
      <xdr:row>73</xdr:row>
      <xdr:rowOff>92710</xdr:rowOff>
    </xdr:to>
    <xdr:cxnSp macro="">
      <xdr:nvCxnSpPr>
        <xdr:cNvPr id="424" name="直線コネクタ 423"/>
        <xdr:cNvCxnSpPr/>
      </xdr:nvCxnSpPr>
      <xdr:spPr>
        <a:xfrm>
          <a:off x="16629380" y="1233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8890</xdr:rowOff>
    </xdr:from>
    <xdr:to xmlns:xdr="http://schemas.openxmlformats.org/drawingml/2006/spreadsheetDrawing">
      <xdr:col>82</xdr:col>
      <xdr:colOff>107950</xdr:colOff>
      <xdr:row>79</xdr:row>
      <xdr:rowOff>50165</xdr:rowOff>
    </xdr:to>
    <xdr:cxnSp macro="">
      <xdr:nvCxnSpPr>
        <xdr:cNvPr id="425" name="直線コネクタ 424"/>
        <xdr:cNvCxnSpPr/>
      </xdr:nvCxnSpPr>
      <xdr:spPr>
        <a:xfrm>
          <a:off x="15869920" y="13084810"/>
          <a:ext cx="84836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90805</xdr:rowOff>
    </xdr:from>
    <xdr:ext cx="761365" cy="258445"/>
    <xdr:sp macro="" textlink="">
      <xdr:nvSpPr>
        <xdr:cNvPr id="426" name="公債費以外平均値テキスト"/>
        <xdr:cNvSpPr txBox="1"/>
      </xdr:nvSpPr>
      <xdr:spPr>
        <a:xfrm>
          <a:off x="16807180" y="1283144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74295</xdr:rowOff>
    </xdr:from>
    <xdr:to xmlns:xdr="http://schemas.openxmlformats.org/drawingml/2006/spreadsheetDrawing">
      <xdr:col>82</xdr:col>
      <xdr:colOff>158750</xdr:colOff>
      <xdr:row>78</xdr:row>
      <xdr:rowOff>4445</xdr:rowOff>
    </xdr:to>
    <xdr:sp macro="" textlink="">
      <xdr:nvSpPr>
        <xdr:cNvPr id="427" name="フローチャート: 判断 426"/>
        <xdr:cNvSpPr/>
      </xdr:nvSpPr>
      <xdr:spPr>
        <a:xfrm>
          <a:off x="16667480" y="12982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66675</xdr:rowOff>
    </xdr:from>
    <xdr:to xmlns:xdr="http://schemas.openxmlformats.org/drawingml/2006/spreadsheetDrawing">
      <xdr:col>78</xdr:col>
      <xdr:colOff>69850</xdr:colOff>
      <xdr:row>78</xdr:row>
      <xdr:rowOff>8890</xdr:rowOff>
    </xdr:to>
    <xdr:cxnSp macro="">
      <xdr:nvCxnSpPr>
        <xdr:cNvPr id="428" name="直線コネクタ 427"/>
        <xdr:cNvCxnSpPr/>
      </xdr:nvCxnSpPr>
      <xdr:spPr>
        <a:xfrm>
          <a:off x="14968220" y="12974955"/>
          <a:ext cx="9017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25400</xdr:rowOff>
    </xdr:from>
    <xdr:to xmlns:xdr="http://schemas.openxmlformats.org/drawingml/2006/spreadsheetDrawing">
      <xdr:col>78</xdr:col>
      <xdr:colOff>120650</xdr:colOff>
      <xdr:row>77</xdr:row>
      <xdr:rowOff>127000</xdr:rowOff>
    </xdr:to>
    <xdr:sp macro="" textlink="">
      <xdr:nvSpPr>
        <xdr:cNvPr id="429" name="フローチャート: 判断 428"/>
        <xdr:cNvSpPr/>
      </xdr:nvSpPr>
      <xdr:spPr>
        <a:xfrm>
          <a:off x="15819120" y="1293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137160</xdr:rowOff>
    </xdr:from>
    <xdr:ext cx="736600" cy="259080"/>
    <xdr:sp macro="" textlink="">
      <xdr:nvSpPr>
        <xdr:cNvPr id="430" name="テキスト ボックス 429"/>
        <xdr:cNvSpPr txBox="1"/>
      </xdr:nvSpPr>
      <xdr:spPr>
        <a:xfrm>
          <a:off x="15483840" y="12710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66675</xdr:rowOff>
    </xdr:from>
    <xdr:to xmlns:xdr="http://schemas.openxmlformats.org/drawingml/2006/spreadsheetDrawing">
      <xdr:col>73</xdr:col>
      <xdr:colOff>180975</xdr:colOff>
      <xdr:row>78</xdr:row>
      <xdr:rowOff>19050</xdr:rowOff>
    </xdr:to>
    <xdr:cxnSp macro="">
      <xdr:nvCxnSpPr>
        <xdr:cNvPr id="431" name="直線コネクタ 430"/>
        <xdr:cNvCxnSpPr/>
      </xdr:nvCxnSpPr>
      <xdr:spPr>
        <a:xfrm flipV="1">
          <a:off x="14069060" y="12974955"/>
          <a:ext cx="89916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128270</xdr:rowOff>
    </xdr:from>
    <xdr:to xmlns:xdr="http://schemas.openxmlformats.org/drawingml/2006/spreadsheetDrawing">
      <xdr:col>74</xdr:col>
      <xdr:colOff>31750</xdr:colOff>
      <xdr:row>77</xdr:row>
      <xdr:rowOff>58420</xdr:rowOff>
    </xdr:to>
    <xdr:sp macro="" textlink="">
      <xdr:nvSpPr>
        <xdr:cNvPr id="432" name="フローチャート: 判断 431"/>
        <xdr:cNvSpPr/>
      </xdr:nvSpPr>
      <xdr:spPr>
        <a:xfrm>
          <a:off x="14917420" y="1286891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68580</xdr:rowOff>
    </xdr:from>
    <xdr:ext cx="762000" cy="258445"/>
    <xdr:sp macro="" textlink="">
      <xdr:nvSpPr>
        <xdr:cNvPr id="433" name="テキスト ボックス 432"/>
        <xdr:cNvSpPr txBox="1"/>
      </xdr:nvSpPr>
      <xdr:spPr>
        <a:xfrm>
          <a:off x="14584680" y="12641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154940</xdr:rowOff>
    </xdr:from>
    <xdr:to xmlns:xdr="http://schemas.openxmlformats.org/drawingml/2006/spreadsheetDrawing">
      <xdr:col>69</xdr:col>
      <xdr:colOff>92075</xdr:colOff>
      <xdr:row>78</xdr:row>
      <xdr:rowOff>19050</xdr:rowOff>
    </xdr:to>
    <xdr:cxnSp macro="">
      <xdr:nvCxnSpPr>
        <xdr:cNvPr id="434" name="直線コネクタ 433"/>
        <xdr:cNvCxnSpPr/>
      </xdr:nvCxnSpPr>
      <xdr:spPr>
        <a:xfrm>
          <a:off x="13169900" y="13063220"/>
          <a:ext cx="89916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61595</xdr:rowOff>
    </xdr:from>
    <xdr:to xmlns:xdr="http://schemas.openxmlformats.org/drawingml/2006/spreadsheetDrawing">
      <xdr:col>69</xdr:col>
      <xdr:colOff>142875</xdr:colOff>
      <xdr:row>77</xdr:row>
      <xdr:rowOff>163195</xdr:rowOff>
    </xdr:to>
    <xdr:sp macro="" textlink="">
      <xdr:nvSpPr>
        <xdr:cNvPr id="435" name="フローチャート: 判断 434"/>
        <xdr:cNvSpPr/>
      </xdr:nvSpPr>
      <xdr:spPr>
        <a:xfrm>
          <a:off x="1401826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1905</xdr:rowOff>
    </xdr:from>
    <xdr:ext cx="761365" cy="259080"/>
    <xdr:sp macro="" textlink="">
      <xdr:nvSpPr>
        <xdr:cNvPr id="436" name="テキスト ボックス 435"/>
        <xdr:cNvSpPr txBox="1"/>
      </xdr:nvSpPr>
      <xdr:spPr>
        <a:xfrm>
          <a:off x="13682980" y="127425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97155</xdr:rowOff>
    </xdr:from>
    <xdr:to xmlns:xdr="http://schemas.openxmlformats.org/drawingml/2006/spreadsheetDrawing">
      <xdr:col>65</xdr:col>
      <xdr:colOff>53975</xdr:colOff>
      <xdr:row>78</xdr:row>
      <xdr:rowOff>27305</xdr:rowOff>
    </xdr:to>
    <xdr:sp macro="" textlink="">
      <xdr:nvSpPr>
        <xdr:cNvPr id="437" name="フローチャート: 判断 436"/>
        <xdr:cNvSpPr/>
      </xdr:nvSpPr>
      <xdr:spPr>
        <a:xfrm>
          <a:off x="13116560" y="13005435"/>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37465</xdr:rowOff>
    </xdr:from>
    <xdr:ext cx="761365" cy="259080"/>
    <xdr:sp macro="" textlink="">
      <xdr:nvSpPr>
        <xdr:cNvPr id="438" name="テキスト ボックス 437"/>
        <xdr:cNvSpPr txBox="1"/>
      </xdr:nvSpPr>
      <xdr:spPr>
        <a:xfrm>
          <a:off x="12783820" y="127781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8445"/>
    <xdr:sp macro="" textlink="">
      <xdr:nvSpPr>
        <xdr:cNvPr id="439" name="テキスト ボックス 438"/>
        <xdr:cNvSpPr txBox="1"/>
      </xdr:nvSpPr>
      <xdr:spPr>
        <a:xfrm>
          <a:off x="1649984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8445"/>
    <xdr:sp macro="" textlink="">
      <xdr:nvSpPr>
        <xdr:cNvPr id="440" name="テキスト ボックス 439"/>
        <xdr:cNvSpPr txBox="1"/>
      </xdr:nvSpPr>
      <xdr:spPr>
        <a:xfrm>
          <a:off x="1565148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8445"/>
    <xdr:sp macro="" textlink="">
      <xdr:nvSpPr>
        <xdr:cNvPr id="441" name="テキスト ボックス 440"/>
        <xdr:cNvSpPr txBox="1"/>
      </xdr:nvSpPr>
      <xdr:spPr>
        <a:xfrm>
          <a:off x="1474978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8445"/>
    <xdr:sp macro="" textlink="">
      <xdr:nvSpPr>
        <xdr:cNvPr id="442" name="テキスト ボックス 441"/>
        <xdr:cNvSpPr txBox="1"/>
      </xdr:nvSpPr>
      <xdr:spPr>
        <a:xfrm>
          <a:off x="1385062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8445"/>
    <xdr:sp macro="" textlink="">
      <xdr:nvSpPr>
        <xdr:cNvPr id="443" name="テキスト ボックス 442"/>
        <xdr:cNvSpPr txBox="1"/>
      </xdr:nvSpPr>
      <xdr:spPr>
        <a:xfrm>
          <a:off x="1294892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167640</xdr:rowOff>
    </xdr:from>
    <xdr:to xmlns:xdr="http://schemas.openxmlformats.org/drawingml/2006/spreadsheetDrawing">
      <xdr:col>82</xdr:col>
      <xdr:colOff>158750</xdr:colOff>
      <xdr:row>79</xdr:row>
      <xdr:rowOff>100965</xdr:rowOff>
    </xdr:to>
    <xdr:sp macro="" textlink="">
      <xdr:nvSpPr>
        <xdr:cNvPr id="444" name="楕円 443"/>
        <xdr:cNvSpPr/>
      </xdr:nvSpPr>
      <xdr:spPr>
        <a:xfrm>
          <a:off x="16667480" y="13243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142875</xdr:rowOff>
    </xdr:from>
    <xdr:ext cx="761365" cy="258445"/>
    <xdr:sp macro="" textlink="">
      <xdr:nvSpPr>
        <xdr:cNvPr id="445" name="公債費以外該当値テキスト"/>
        <xdr:cNvSpPr txBox="1"/>
      </xdr:nvSpPr>
      <xdr:spPr>
        <a:xfrm>
          <a:off x="16807180" y="132187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130175</xdr:rowOff>
    </xdr:from>
    <xdr:to xmlns:xdr="http://schemas.openxmlformats.org/drawingml/2006/spreadsheetDrawing">
      <xdr:col>78</xdr:col>
      <xdr:colOff>120650</xdr:colOff>
      <xdr:row>78</xdr:row>
      <xdr:rowOff>60325</xdr:rowOff>
    </xdr:to>
    <xdr:sp macro="" textlink="">
      <xdr:nvSpPr>
        <xdr:cNvPr id="446" name="楕円 445"/>
        <xdr:cNvSpPr/>
      </xdr:nvSpPr>
      <xdr:spPr>
        <a:xfrm>
          <a:off x="15819120" y="13038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45085</xdr:rowOff>
    </xdr:from>
    <xdr:ext cx="736600" cy="259080"/>
    <xdr:sp macro="" textlink="">
      <xdr:nvSpPr>
        <xdr:cNvPr id="447" name="テキスト ボックス 446"/>
        <xdr:cNvSpPr txBox="1"/>
      </xdr:nvSpPr>
      <xdr:spPr>
        <a:xfrm>
          <a:off x="15483840" y="13121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15875</xdr:rowOff>
    </xdr:from>
    <xdr:to xmlns:xdr="http://schemas.openxmlformats.org/drawingml/2006/spreadsheetDrawing">
      <xdr:col>74</xdr:col>
      <xdr:colOff>31750</xdr:colOff>
      <xdr:row>77</xdr:row>
      <xdr:rowOff>117475</xdr:rowOff>
    </xdr:to>
    <xdr:sp macro="" textlink="">
      <xdr:nvSpPr>
        <xdr:cNvPr id="448" name="楕円 447"/>
        <xdr:cNvSpPr/>
      </xdr:nvSpPr>
      <xdr:spPr>
        <a:xfrm>
          <a:off x="14917420" y="1292415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102870</xdr:rowOff>
    </xdr:from>
    <xdr:ext cx="762000" cy="258445"/>
    <xdr:sp macro="" textlink="">
      <xdr:nvSpPr>
        <xdr:cNvPr id="449" name="テキスト ボックス 448"/>
        <xdr:cNvSpPr txBox="1"/>
      </xdr:nvSpPr>
      <xdr:spPr>
        <a:xfrm>
          <a:off x="14584680" y="130111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140335</xdr:rowOff>
    </xdr:from>
    <xdr:to xmlns:xdr="http://schemas.openxmlformats.org/drawingml/2006/spreadsheetDrawing">
      <xdr:col>69</xdr:col>
      <xdr:colOff>142875</xdr:colOff>
      <xdr:row>78</xdr:row>
      <xdr:rowOff>69850</xdr:rowOff>
    </xdr:to>
    <xdr:sp macro="" textlink="">
      <xdr:nvSpPr>
        <xdr:cNvPr id="450" name="楕円 449"/>
        <xdr:cNvSpPr/>
      </xdr:nvSpPr>
      <xdr:spPr>
        <a:xfrm>
          <a:off x="14018260" y="1304861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54610</xdr:rowOff>
    </xdr:from>
    <xdr:ext cx="761365" cy="258445"/>
    <xdr:sp macro="" textlink="">
      <xdr:nvSpPr>
        <xdr:cNvPr id="451" name="テキスト ボックス 450"/>
        <xdr:cNvSpPr txBox="1"/>
      </xdr:nvSpPr>
      <xdr:spPr>
        <a:xfrm>
          <a:off x="13682980" y="131305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104140</xdr:rowOff>
    </xdr:from>
    <xdr:to xmlns:xdr="http://schemas.openxmlformats.org/drawingml/2006/spreadsheetDrawing">
      <xdr:col>65</xdr:col>
      <xdr:colOff>53975</xdr:colOff>
      <xdr:row>78</xdr:row>
      <xdr:rowOff>34290</xdr:rowOff>
    </xdr:to>
    <xdr:sp macro="" textlink="">
      <xdr:nvSpPr>
        <xdr:cNvPr id="452" name="楕円 451"/>
        <xdr:cNvSpPr/>
      </xdr:nvSpPr>
      <xdr:spPr>
        <a:xfrm>
          <a:off x="13116560" y="1301242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19050</xdr:rowOff>
    </xdr:from>
    <xdr:ext cx="761365" cy="259080"/>
    <xdr:sp macro="" textlink="">
      <xdr:nvSpPr>
        <xdr:cNvPr id="453" name="テキスト ボックス 452"/>
        <xdr:cNvSpPr txBox="1"/>
      </xdr:nvSpPr>
      <xdr:spPr>
        <a:xfrm>
          <a:off x="12783820" y="130949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36755"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51255" y="0"/>
          <a:ext cx="298450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860145" y="12700"/>
          <a:ext cx="29591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872845" y="31750"/>
          <a:ext cx="292608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27485" y="0"/>
          <a:ext cx="20262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54155" y="12700"/>
          <a:ext cx="198056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679555" y="31750"/>
          <a:ext cx="192341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03120" y="11811000"/>
          <a:ext cx="413004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593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52040" y="1193800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48560"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66260" y="1188720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5897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85725</xdr:rowOff>
    </xdr:to>
    <xdr:sp macro="" textlink="">
      <xdr:nvSpPr>
        <xdr:cNvPr id="16" name="正方形/長方形 15"/>
        <xdr:cNvSpPr/>
      </xdr:nvSpPr>
      <xdr:spPr>
        <a:xfrm>
          <a:off x="2103120" y="1047115"/>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9794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47040" y="116141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7040" y="142430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7040" y="1725295"/>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177800</xdr:colOff>
      <xdr:row>7</xdr:row>
      <xdr:rowOff>8890</xdr:rowOff>
    </xdr:to>
    <xdr:cxnSp macro="">
      <xdr:nvCxnSpPr>
        <xdr:cNvPr id="21" name="直線コネクタ 20"/>
        <xdr:cNvCxnSpPr/>
      </xdr:nvCxnSpPr>
      <xdr:spPr>
        <a:xfrm flipH="1">
          <a:off x="191770" y="122428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749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1770" y="1674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749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1770" y="2055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6695"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6695"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03120" y="1610995"/>
          <a:ext cx="413004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1480" cy="275590"/>
    <xdr:sp macro="" textlink="">
      <xdr:nvSpPr>
        <xdr:cNvPr id="29" name="テキスト ボックス 28"/>
        <xdr:cNvSpPr txBox="1"/>
      </xdr:nvSpPr>
      <xdr:spPr>
        <a:xfrm>
          <a:off x="1635760" y="1237615"/>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03120" y="38703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1" name="直線コネクタ 30"/>
        <xdr:cNvCxnSpPr/>
      </xdr:nvCxnSpPr>
      <xdr:spPr>
        <a:xfrm>
          <a:off x="2103120" y="35883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32385</xdr:rowOff>
    </xdr:from>
    <xdr:ext cx="761365" cy="258445"/>
    <xdr:sp macro="" textlink="">
      <xdr:nvSpPr>
        <xdr:cNvPr id="32" name="テキスト ボックス 31"/>
        <xdr:cNvSpPr txBox="1"/>
      </xdr:nvSpPr>
      <xdr:spPr>
        <a:xfrm>
          <a:off x="1348740" y="34499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60325</xdr:rowOff>
    </xdr:from>
    <xdr:to xmlns:xdr="http://schemas.openxmlformats.org/drawingml/2006/spreadsheetDrawing">
      <xdr:col>33</xdr:col>
      <xdr:colOff>114300</xdr:colOff>
      <xdr:row>19</xdr:row>
      <xdr:rowOff>60325</xdr:rowOff>
    </xdr:to>
    <xdr:cxnSp macro="">
      <xdr:nvCxnSpPr>
        <xdr:cNvPr id="33" name="直線コネクタ 32"/>
        <xdr:cNvCxnSpPr/>
      </xdr:nvCxnSpPr>
      <xdr:spPr>
        <a:xfrm>
          <a:off x="2103120" y="33102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89535</xdr:rowOff>
    </xdr:from>
    <xdr:ext cx="761365" cy="258445"/>
    <xdr:sp macro="" textlink="">
      <xdr:nvSpPr>
        <xdr:cNvPr id="34" name="テキスト ボックス 33"/>
        <xdr:cNvSpPr txBox="1"/>
      </xdr:nvSpPr>
      <xdr:spPr>
        <a:xfrm>
          <a:off x="1348740" y="3171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117475</xdr:rowOff>
    </xdr:from>
    <xdr:to xmlns:xdr="http://schemas.openxmlformats.org/drawingml/2006/spreadsheetDrawing">
      <xdr:col>33</xdr:col>
      <xdr:colOff>114300</xdr:colOff>
      <xdr:row>17</xdr:row>
      <xdr:rowOff>117475</xdr:rowOff>
    </xdr:to>
    <xdr:cxnSp macro="">
      <xdr:nvCxnSpPr>
        <xdr:cNvPr id="35" name="直線コネクタ 34"/>
        <xdr:cNvCxnSpPr/>
      </xdr:nvCxnSpPr>
      <xdr:spPr>
        <a:xfrm>
          <a:off x="2103120" y="30321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146685</xdr:rowOff>
    </xdr:from>
    <xdr:ext cx="761365" cy="258445"/>
    <xdr:sp macro="" textlink="">
      <xdr:nvSpPr>
        <xdr:cNvPr id="36" name="テキスト ボックス 35"/>
        <xdr:cNvSpPr txBox="1"/>
      </xdr:nvSpPr>
      <xdr:spPr>
        <a:xfrm>
          <a:off x="1348740" y="28936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7" name="直線コネクタ 36"/>
        <xdr:cNvCxnSpPr/>
      </xdr:nvCxnSpPr>
      <xdr:spPr>
        <a:xfrm>
          <a:off x="2103120" y="2750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1365" cy="258445"/>
    <xdr:sp macro="" textlink="">
      <xdr:nvSpPr>
        <xdr:cNvPr id="38" name="テキスト ボックス 37"/>
        <xdr:cNvSpPr txBox="1"/>
      </xdr:nvSpPr>
      <xdr:spPr>
        <a:xfrm>
          <a:off x="1348740" y="2611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39" name="直線コネクタ 38"/>
        <xdr:cNvCxnSpPr/>
      </xdr:nvCxnSpPr>
      <xdr:spPr>
        <a:xfrm>
          <a:off x="2103120" y="246824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61365" cy="258445"/>
    <xdr:sp macro="" textlink="">
      <xdr:nvSpPr>
        <xdr:cNvPr id="40" name="テキスト ボックス 39"/>
        <xdr:cNvSpPr txBox="1"/>
      </xdr:nvSpPr>
      <xdr:spPr>
        <a:xfrm>
          <a:off x="1348740" y="23260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1" name="直線コネクタ 40"/>
        <xdr:cNvCxnSpPr/>
      </xdr:nvCxnSpPr>
      <xdr:spPr>
        <a:xfrm>
          <a:off x="2103120" y="21824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1365" cy="258445"/>
    <xdr:sp macro="" textlink="">
      <xdr:nvSpPr>
        <xdr:cNvPr id="42" name="テキスト ボックス 41"/>
        <xdr:cNvSpPr txBox="1"/>
      </xdr:nvSpPr>
      <xdr:spPr>
        <a:xfrm>
          <a:off x="1348740" y="20402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3" name="直線コネクタ 42"/>
        <xdr:cNvCxnSpPr/>
      </xdr:nvCxnSpPr>
      <xdr:spPr>
        <a:xfrm>
          <a:off x="2103120" y="189674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61365" cy="258445"/>
    <xdr:sp macro="" textlink="">
      <xdr:nvSpPr>
        <xdr:cNvPr id="44" name="テキスト ボックス 43"/>
        <xdr:cNvSpPr txBox="1"/>
      </xdr:nvSpPr>
      <xdr:spPr>
        <a:xfrm>
          <a:off x="1348740" y="17545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5" name="直線コネクタ 44"/>
        <xdr:cNvCxnSpPr/>
      </xdr:nvCxnSpPr>
      <xdr:spPr>
        <a:xfrm>
          <a:off x="2103120" y="1610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8445"/>
    <xdr:sp macro="" textlink="">
      <xdr:nvSpPr>
        <xdr:cNvPr id="46" name="テキスト ボックス 45"/>
        <xdr:cNvSpPr txBox="1"/>
      </xdr:nvSpPr>
      <xdr:spPr>
        <a:xfrm>
          <a:off x="1348740" y="1472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7" name="人口1人当たり決算額の推移グラフ枠130"/>
        <xdr:cNvSpPr/>
      </xdr:nvSpPr>
      <xdr:spPr>
        <a:xfrm>
          <a:off x="2103120" y="1610995"/>
          <a:ext cx="413004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3810</xdr:rowOff>
    </xdr:from>
    <xdr:to xmlns:xdr="http://schemas.openxmlformats.org/drawingml/2006/spreadsheetDrawing">
      <xdr:col>29</xdr:col>
      <xdr:colOff>127000</xdr:colOff>
      <xdr:row>20</xdr:row>
      <xdr:rowOff>20955</xdr:rowOff>
    </xdr:to>
    <xdr:cxnSp macro="">
      <xdr:nvCxnSpPr>
        <xdr:cNvPr id="48" name="直線コネクタ 47"/>
        <xdr:cNvCxnSpPr/>
      </xdr:nvCxnSpPr>
      <xdr:spPr>
        <a:xfrm flipV="1">
          <a:off x="5504180" y="2068830"/>
          <a:ext cx="0" cy="13696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165100</xdr:rowOff>
    </xdr:from>
    <xdr:ext cx="761365" cy="258445"/>
    <xdr:sp macro="" textlink="">
      <xdr:nvSpPr>
        <xdr:cNvPr id="49" name="人口1人当たり決算額の推移最小値テキスト130"/>
        <xdr:cNvSpPr txBox="1"/>
      </xdr:nvSpPr>
      <xdr:spPr>
        <a:xfrm>
          <a:off x="5588000" y="34150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107,338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20955</xdr:rowOff>
    </xdr:from>
    <xdr:to xmlns:xdr="http://schemas.openxmlformats.org/drawingml/2006/spreadsheetDrawing">
      <xdr:col>30</xdr:col>
      <xdr:colOff>25400</xdr:colOff>
      <xdr:row>20</xdr:row>
      <xdr:rowOff>20955</xdr:rowOff>
    </xdr:to>
    <xdr:cxnSp macro="">
      <xdr:nvCxnSpPr>
        <xdr:cNvPr id="50" name="直線コネクタ 49"/>
        <xdr:cNvCxnSpPr/>
      </xdr:nvCxnSpPr>
      <xdr:spPr>
        <a:xfrm>
          <a:off x="5415280" y="343852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90170</xdr:rowOff>
    </xdr:from>
    <xdr:ext cx="761365" cy="259080"/>
    <xdr:sp macro="" textlink="">
      <xdr:nvSpPr>
        <xdr:cNvPr id="51" name="人口1人当たり決算額の推移最大値テキスト130"/>
        <xdr:cNvSpPr txBox="1"/>
      </xdr:nvSpPr>
      <xdr:spPr>
        <a:xfrm>
          <a:off x="5588000" y="18122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1,079,714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3810</xdr:rowOff>
    </xdr:from>
    <xdr:to xmlns:xdr="http://schemas.openxmlformats.org/drawingml/2006/spreadsheetDrawing">
      <xdr:col>30</xdr:col>
      <xdr:colOff>25400</xdr:colOff>
      <xdr:row>12</xdr:row>
      <xdr:rowOff>3810</xdr:rowOff>
    </xdr:to>
    <xdr:cxnSp macro="">
      <xdr:nvCxnSpPr>
        <xdr:cNvPr id="52" name="直線コネクタ 51"/>
        <xdr:cNvCxnSpPr/>
      </xdr:nvCxnSpPr>
      <xdr:spPr>
        <a:xfrm>
          <a:off x="5415280" y="206883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165100</xdr:rowOff>
    </xdr:from>
    <xdr:to xmlns:xdr="http://schemas.openxmlformats.org/drawingml/2006/spreadsheetDrawing">
      <xdr:col>29</xdr:col>
      <xdr:colOff>127000</xdr:colOff>
      <xdr:row>19</xdr:row>
      <xdr:rowOff>5715</xdr:rowOff>
    </xdr:to>
    <xdr:cxnSp macro="">
      <xdr:nvCxnSpPr>
        <xdr:cNvPr id="53" name="直線コネクタ 52"/>
        <xdr:cNvCxnSpPr/>
      </xdr:nvCxnSpPr>
      <xdr:spPr>
        <a:xfrm flipV="1">
          <a:off x="4871720" y="3247390"/>
          <a:ext cx="63246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46990</xdr:rowOff>
    </xdr:from>
    <xdr:ext cx="761365" cy="258445"/>
    <xdr:sp macro="" textlink="">
      <xdr:nvSpPr>
        <xdr:cNvPr id="54" name="人口1人当たり決算額の推移平均値テキスト130"/>
        <xdr:cNvSpPr txBox="1"/>
      </xdr:nvSpPr>
      <xdr:spPr>
        <a:xfrm>
          <a:off x="5588000" y="296164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305,754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29845</xdr:rowOff>
    </xdr:from>
    <xdr:to xmlns:xdr="http://schemas.openxmlformats.org/drawingml/2006/spreadsheetDrawing">
      <xdr:col>29</xdr:col>
      <xdr:colOff>177800</xdr:colOff>
      <xdr:row>18</xdr:row>
      <xdr:rowOff>131445</xdr:rowOff>
    </xdr:to>
    <xdr:sp macro="" textlink="">
      <xdr:nvSpPr>
        <xdr:cNvPr id="55" name="フローチャート: 判断 54"/>
        <xdr:cNvSpPr/>
      </xdr:nvSpPr>
      <xdr:spPr>
        <a:xfrm>
          <a:off x="5453380" y="311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5715</xdr:rowOff>
    </xdr:from>
    <xdr:to xmlns:xdr="http://schemas.openxmlformats.org/drawingml/2006/spreadsheetDrawing">
      <xdr:col>26</xdr:col>
      <xdr:colOff>50800</xdr:colOff>
      <xdr:row>19</xdr:row>
      <xdr:rowOff>15875</xdr:rowOff>
    </xdr:to>
    <xdr:cxnSp macro="">
      <xdr:nvCxnSpPr>
        <xdr:cNvPr id="56" name="直線コネクタ 55"/>
        <xdr:cNvCxnSpPr/>
      </xdr:nvCxnSpPr>
      <xdr:spPr>
        <a:xfrm flipV="1">
          <a:off x="4193540" y="3255645"/>
          <a:ext cx="67818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60325</xdr:rowOff>
    </xdr:from>
    <xdr:to xmlns:xdr="http://schemas.openxmlformats.org/drawingml/2006/spreadsheetDrawing">
      <xdr:col>26</xdr:col>
      <xdr:colOff>101600</xdr:colOff>
      <xdr:row>18</xdr:row>
      <xdr:rowOff>161925</xdr:rowOff>
    </xdr:to>
    <xdr:sp macro="" textlink="">
      <xdr:nvSpPr>
        <xdr:cNvPr id="57" name="フローチャート: 判断 56"/>
        <xdr:cNvSpPr/>
      </xdr:nvSpPr>
      <xdr:spPr>
        <a:xfrm>
          <a:off x="4820920" y="3142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635</xdr:rowOff>
    </xdr:from>
    <xdr:ext cx="735965" cy="259080"/>
    <xdr:sp macro="" textlink="">
      <xdr:nvSpPr>
        <xdr:cNvPr id="58" name="テキスト ボックス 57"/>
        <xdr:cNvSpPr txBox="1"/>
      </xdr:nvSpPr>
      <xdr:spPr>
        <a:xfrm>
          <a:off x="4500880" y="291528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284,598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15875</xdr:rowOff>
    </xdr:from>
    <xdr:to xmlns:xdr="http://schemas.openxmlformats.org/drawingml/2006/spreadsheetDrawing">
      <xdr:col>22</xdr:col>
      <xdr:colOff>114300</xdr:colOff>
      <xdr:row>19</xdr:row>
      <xdr:rowOff>30480</xdr:rowOff>
    </xdr:to>
    <xdr:cxnSp macro="">
      <xdr:nvCxnSpPr>
        <xdr:cNvPr id="59" name="直線コネクタ 58"/>
        <xdr:cNvCxnSpPr/>
      </xdr:nvCxnSpPr>
      <xdr:spPr>
        <a:xfrm flipV="1">
          <a:off x="3515360" y="3265805"/>
          <a:ext cx="67818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81915</xdr:rowOff>
    </xdr:from>
    <xdr:to xmlns:xdr="http://schemas.openxmlformats.org/drawingml/2006/spreadsheetDrawing">
      <xdr:col>22</xdr:col>
      <xdr:colOff>165100</xdr:colOff>
      <xdr:row>19</xdr:row>
      <xdr:rowOff>12065</xdr:rowOff>
    </xdr:to>
    <xdr:sp macro="" textlink="">
      <xdr:nvSpPr>
        <xdr:cNvPr id="60" name="フローチャート: 判断 59"/>
        <xdr:cNvSpPr/>
      </xdr:nvSpPr>
      <xdr:spPr>
        <a:xfrm>
          <a:off x="4142740" y="316420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22225</xdr:rowOff>
    </xdr:from>
    <xdr:ext cx="762000" cy="259080"/>
    <xdr:sp macro="" textlink="">
      <xdr:nvSpPr>
        <xdr:cNvPr id="61" name="テキスト ボックス 60"/>
        <xdr:cNvSpPr txBox="1"/>
      </xdr:nvSpPr>
      <xdr:spPr>
        <a:xfrm>
          <a:off x="3822700" y="2936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269,124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30480</xdr:rowOff>
    </xdr:from>
    <xdr:to xmlns:xdr="http://schemas.openxmlformats.org/drawingml/2006/spreadsheetDrawing">
      <xdr:col>18</xdr:col>
      <xdr:colOff>177800</xdr:colOff>
      <xdr:row>19</xdr:row>
      <xdr:rowOff>59690</xdr:rowOff>
    </xdr:to>
    <xdr:cxnSp macro="">
      <xdr:nvCxnSpPr>
        <xdr:cNvPr id="62" name="直線コネクタ 61"/>
        <xdr:cNvCxnSpPr/>
      </xdr:nvCxnSpPr>
      <xdr:spPr>
        <a:xfrm flipV="1">
          <a:off x="2832100" y="3280410"/>
          <a:ext cx="68326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97790</xdr:rowOff>
    </xdr:from>
    <xdr:to xmlns:xdr="http://schemas.openxmlformats.org/drawingml/2006/spreadsheetDrawing">
      <xdr:col>19</xdr:col>
      <xdr:colOff>38100</xdr:colOff>
      <xdr:row>19</xdr:row>
      <xdr:rowOff>28575</xdr:rowOff>
    </xdr:to>
    <xdr:sp macro="" textlink="">
      <xdr:nvSpPr>
        <xdr:cNvPr id="63" name="フローチャート: 判断 62"/>
        <xdr:cNvSpPr/>
      </xdr:nvSpPr>
      <xdr:spPr>
        <a:xfrm>
          <a:off x="3464560" y="3180080"/>
          <a:ext cx="9652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38100</xdr:rowOff>
    </xdr:from>
    <xdr:ext cx="762000" cy="259080"/>
    <xdr:sp macro="" textlink="">
      <xdr:nvSpPr>
        <xdr:cNvPr id="64" name="テキスト ボックス 63"/>
        <xdr:cNvSpPr txBox="1"/>
      </xdr:nvSpPr>
      <xdr:spPr>
        <a:xfrm>
          <a:off x="3144520" y="2952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106045</xdr:rowOff>
    </xdr:from>
    <xdr:to xmlns:xdr="http://schemas.openxmlformats.org/drawingml/2006/spreadsheetDrawing">
      <xdr:col>15</xdr:col>
      <xdr:colOff>101600</xdr:colOff>
      <xdr:row>19</xdr:row>
      <xdr:rowOff>36195</xdr:rowOff>
    </xdr:to>
    <xdr:sp macro="" textlink="">
      <xdr:nvSpPr>
        <xdr:cNvPr id="65" name="フローチャート: 判断 64"/>
        <xdr:cNvSpPr/>
      </xdr:nvSpPr>
      <xdr:spPr>
        <a:xfrm>
          <a:off x="2781300" y="318833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46990</xdr:rowOff>
    </xdr:from>
    <xdr:ext cx="761365" cy="258445"/>
    <xdr:sp macro="" textlink="">
      <xdr:nvSpPr>
        <xdr:cNvPr id="66" name="テキスト ボックス 65"/>
        <xdr:cNvSpPr txBox="1"/>
      </xdr:nvSpPr>
      <xdr:spPr>
        <a:xfrm>
          <a:off x="2461260" y="29616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8445"/>
    <xdr:sp macro="" textlink="">
      <xdr:nvSpPr>
        <xdr:cNvPr id="67" name="テキスト ボックス 66"/>
        <xdr:cNvSpPr txBox="1"/>
      </xdr:nvSpPr>
      <xdr:spPr>
        <a:xfrm>
          <a:off x="53314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1365" cy="258445"/>
    <xdr:sp macro="" textlink="">
      <xdr:nvSpPr>
        <xdr:cNvPr id="68" name="テキスト ボックス 67"/>
        <xdr:cNvSpPr txBox="1"/>
      </xdr:nvSpPr>
      <xdr:spPr>
        <a:xfrm>
          <a:off x="469900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8445"/>
    <xdr:sp macro="" textlink="">
      <xdr:nvSpPr>
        <xdr:cNvPr id="69" name="テキスト ボックス 68"/>
        <xdr:cNvSpPr txBox="1"/>
      </xdr:nvSpPr>
      <xdr:spPr>
        <a:xfrm>
          <a:off x="402082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8445"/>
    <xdr:sp macro="" textlink="">
      <xdr:nvSpPr>
        <xdr:cNvPr id="70" name="テキスト ボックス 69"/>
        <xdr:cNvSpPr txBox="1"/>
      </xdr:nvSpPr>
      <xdr:spPr>
        <a:xfrm>
          <a:off x="33375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1365" cy="258445"/>
    <xdr:sp macro="" textlink="">
      <xdr:nvSpPr>
        <xdr:cNvPr id="71" name="テキスト ボックス 70"/>
        <xdr:cNvSpPr txBox="1"/>
      </xdr:nvSpPr>
      <xdr:spPr>
        <a:xfrm>
          <a:off x="265938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114300</xdr:rowOff>
    </xdr:from>
    <xdr:to xmlns:xdr="http://schemas.openxmlformats.org/drawingml/2006/spreadsheetDrawing">
      <xdr:col>29</xdr:col>
      <xdr:colOff>177800</xdr:colOff>
      <xdr:row>19</xdr:row>
      <xdr:rowOff>44450</xdr:rowOff>
    </xdr:to>
    <xdr:sp macro="" textlink="">
      <xdr:nvSpPr>
        <xdr:cNvPr id="72" name="楕円 71"/>
        <xdr:cNvSpPr/>
      </xdr:nvSpPr>
      <xdr:spPr>
        <a:xfrm>
          <a:off x="5453380" y="31965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86360</xdr:rowOff>
    </xdr:from>
    <xdr:ext cx="761365" cy="257810"/>
    <xdr:sp macro="" textlink="">
      <xdr:nvSpPr>
        <xdr:cNvPr id="73" name="人口1人当たり決算額の推移該当値テキスト130"/>
        <xdr:cNvSpPr txBox="1"/>
      </xdr:nvSpPr>
      <xdr:spPr>
        <a:xfrm>
          <a:off x="5588000" y="316865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246,765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126365</xdr:rowOff>
    </xdr:from>
    <xdr:to xmlns:xdr="http://schemas.openxmlformats.org/drawingml/2006/spreadsheetDrawing">
      <xdr:col>26</xdr:col>
      <xdr:colOff>101600</xdr:colOff>
      <xdr:row>19</xdr:row>
      <xdr:rowOff>56515</xdr:rowOff>
    </xdr:to>
    <xdr:sp macro="" textlink="">
      <xdr:nvSpPr>
        <xdr:cNvPr id="74" name="楕円 73"/>
        <xdr:cNvSpPr/>
      </xdr:nvSpPr>
      <xdr:spPr>
        <a:xfrm>
          <a:off x="4820920" y="320865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41275</xdr:rowOff>
    </xdr:from>
    <xdr:ext cx="735965" cy="259080"/>
    <xdr:sp macro="" textlink="">
      <xdr:nvSpPr>
        <xdr:cNvPr id="75" name="テキスト ボックス 74"/>
        <xdr:cNvSpPr txBox="1"/>
      </xdr:nvSpPr>
      <xdr:spPr>
        <a:xfrm>
          <a:off x="4500880" y="329120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136525</xdr:rowOff>
    </xdr:from>
    <xdr:to xmlns:xdr="http://schemas.openxmlformats.org/drawingml/2006/spreadsheetDrawing">
      <xdr:col>22</xdr:col>
      <xdr:colOff>165100</xdr:colOff>
      <xdr:row>19</xdr:row>
      <xdr:rowOff>66675</xdr:rowOff>
    </xdr:to>
    <xdr:sp macro="" textlink="">
      <xdr:nvSpPr>
        <xdr:cNvPr id="76" name="楕円 75"/>
        <xdr:cNvSpPr/>
      </xdr:nvSpPr>
      <xdr:spPr>
        <a:xfrm>
          <a:off x="4142740" y="32188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51435</xdr:rowOff>
    </xdr:from>
    <xdr:ext cx="762000" cy="258445"/>
    <xdr:sp macro="" textlink="">
      <xdr:nvSpPr>
        <xdr:cNvPr id="77" name="テキスト ボックス 76"/>
        <xdr:cNvSpPr txBox="1"/>
      </xdr:nvSpPr>
      <xdr:spPr>
        <a:xfrm>
          <a:off x="3822700" y="330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151130</xdr:rowOff>
    </xdr:from>
    <xdr:to xmlns:xdr="http://schemas.openxmlformats.org/drawingml/2006/spreadsheetDrawing">
      <xdr:col>19</xdr:col>
      <xdr:colOff>38100</xdr:colOff>
      <xdr:row>19</xdr:row>
      <xdr:rowOff>81280</xdr:rowOff>
    </xdr:to>
    <xdr:sp macro="" textlink="">
      <xdr:nvSpPr>
        <xdr:cNvPr id="78" name="楕円 77"/>
        <xdr:cNvSpPr/>
      </xdr:nvSpPr>
      <xdr:spPr>
        <a:xfrm>
          <a:off x="3464560" y="3233420"/>
          <a:ext cx="9652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66040</xdr:rowOff>
    </xdr:from>
    <xdr:ext cx="762000" cy="258445"/>
    <xdr:sp macro="" textlink="">
      <xdr:nvSpPr>
        <xdr:cNvPr id="79" name="テキスト ボックス 78"/>
        <xdr:cNvSpPr txBox="1"/>
      </xdr:nvSpPr>
      <xdr:spPr>
        <a:xfrm>
          <a:off x="3144520" y="3315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8890</xdr:rowOff>
    </xdr:from>
    <xdr:to xmlns:xdr="http://schemas.openxmlformats.org/drawingml/2006/spreadsheetDrawing">
      <xdr:col>15</xdr:col>
      <xdr:colOff>101600</xdr:colOff>
      <xdr:row>19</xdr:row>
      <xdr:rowOff>110490</xdr:rowOff>
    </xdr:to>
    <xdr:sp macro="" textlink="">
      <xdr:nvSpPr>
        <xdr:cNvPr id="80" name="楕円 79"/>
        <xdr:cNvSpPr/>
      </xdr:nvSpPr>
      <xdr:spPr>
        <a:xfrm>
          <a:off x="2781300" y="3258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95250</xdr:rowOff>
    </xdr:from>
    <xdr:ext cx="761365" cy="259080"/>
    <xdr:sp macro="" textlink="">
      <xdr:nvSpPr>
        <xdr:cNvPr id="81" name="テキスト ボックス 80"/>
        <xdr:cNvSpPr txBox="1"/>
      </xdr:nvSpPr>
      <xdr:spPr>
        <a:xfrm>
          <a:off x="2461260" y="33451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2" name="正方形/長方形 81"/>
        <xdr:cNvSpPr/>
      </xdr:nvSpPr>
      <xdr:spPr>
        <a:xfrm>
          <a:off x="2103120" y="4977130"/>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3" name="角丸四角形 82"/>
        <xdr:cNvSpPr/>
      </xdr:nvSpPr>
      <xdr:spPr>
        <a:xfrm>
          <a:off x="127000" y="4977130"/>
          <a:ext cx="129794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4" name="正方形/長方形 83"/>
        <xdr:cNvSpPr/>
      </xdr:nvSpPr>
      <xdr:spPr>
        <a:xfrm>
          <a:off x="447040" y="5091430"/>
          <a:ext cx="123444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5" name="正方形/長方形 84"/>
        <xdr:cNvSpPr/>
      </xdr:nvSpPr>
      <xdr:spPr>
        <a:xfrm>
          <a:off x="447040" y="535432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6" name="正方形/長方形 85"/>
        <xdr:cNvSpPr/>
      </xdr:nvSpPr>
      <xdr:spPr>
        <a:xfrm>
          <a:off x="447040" y="565912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7" name="直線コネクタ 86"/>
        <xdr:cNvCxnSpPr/>
      </xdr:nvCxnSpPr>
      <xdr:spPr>
        <a:xfrm flipH="1">
          <a:off x="191770" y="515493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8" name="直線コネクタ 87"/>
        <xdr:cNvCxnSpPr/>
      </xdr:nvCxnSpPr>
      <xdr:spPr>
        <a:xfrm>
          <a:off x="27749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9" name="直線コネクタ 88"/>
        <xdr:cNvCxnSpPr/>
      </xdr:nvCxnSpPr>
      <xdr:spPr>
        <a:xfrm flipH="1">
          <a:off x="191770" y="5608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0" name="直線コネクタ 89"/>
        <xdr:cNvCxnSpPr/>
      </xdr:nvCxnSpPr>
      <xdr:spPr>
        <a:xfrm flipV="1">
          <a:off x="27749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1" name="直線コネクタ 90"/>
        <xdr:cNvCxnSpPr/>
      </xdr:nvCxnSpPr>
      <xdr:spPr>
        <a:xfrm flipH="1">
          <a:off x="191770" y="5989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2" name="楕円 91"/>
        <xdr:cNvSpPr/>
      </xdr:nvSpPr>
      <xdr:spPr>
        <a:xfrm>
          <a:off x="226695"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3" name="フローチャート: 判断 92"/>
        <xdr:cNvSpPr/>
      </xdr:nvSpPr>
      <xdr:spPr>
        <a:xfrm>
          <a:off x="22669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4" name="正方形/長方形 93"/>
        <xdr:cNvSpPr/>
      </xdr:nvSpPr>
      <xdr:spPr>
        <a:xfrm>
          <a:off x="2103120" y="5544185"/>
          <a:ext cx="413004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1480" cy="274320"/>
    <xdr:sp macro="" textlink="">
      <xdr:nvSpPr>
        <xdr:cNvPr id="95" name="テキスト ボックス 94"/>
        <xdr:cNvSpPr txBox="1"/>
      </xdr:nvSpPr>
      <xdr:spPr>
        <a:xfrm>
          <a:off x="1635760" y="5167630"/>
          <a:ext cx="4114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6" name="直線コネクタ 95"/>
        <xdr:cNvCxnSpPr/>
      </xdr:nvCxnSpPr>
      <xdr:spPr>
        <a:xfrm>
          <a:off x="2103120" y="78270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7" name="直線コネクタ 96"/>
        <xdr:cNvCxnSpPr/>
      </xdr:nvCxnSpPr>
      <xdr:spPr>
        <a:xfrm>
          <a:off x="2103120" y="7449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8" name="直線コネクタ 97"/>
        <xdr:cNvCxnSpPr/>
      </xdr:nvCxnSpPr>
      <xdr:spPr>
        <a:xfrm>
          <a:off x="2103120" y="7068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1365" cy="259715"/>
    <xdr:sp macro="" textlink="">
      <xdr:nvSpPr>
        <xdr:cNvPr id="99" name="テキスト ボックス 98"/>
        <xdr:cNvSpPr txBox="1"/>
      </xdr:nvSpPr>
      <xdr:spPr>
        <a:xfrm>
          <a:off x="1348740" y="6926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0" name="直線コネクタ 99"/>
        <xdr:cNvCxnSpPr/>
      </xdr:nvCxnSpPr>
      <xdr:spPr>
        <a:xfrm>
          <a:off x="2103120" y="6687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1365" cy="257810"/>
    <xdr:sp macro="" textlink="">
      <xdr:nvSpPr>
        <xdr:cNvPr id="101" name="テキスト ボックス 100"/>
        <xdr:cNvSpPr txBox="1"/>
      </xdr:nvSpPr>
      <xdr:spPr>
        <a:xfrm>
          <a:off x="1348740" y="65455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2" name="直線コネクタ 101"/>
        <xdr:cNvCxnSpPr/>
      </xdr:nvCxnSpPr>
      <xdr:spPr>
        <a:xfrm>
          <a:off x="2103120" y="63074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1365" cy="259715"/>
    <xdr:sp macro="" textlink="">
      <xdr:nvSpPr>
        <xdr:cNvPr id="103" name="テキスト ボックス 102"/>
        <xdr:cNvSpPr txBox="1"/>
      </xdr:nvSpPr>
      <xdr:spPr>
        <a:xfrm>
          <a:off x="1348740" y="6164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4" name="直線コネクタ 103"/>
        <xdr:cNvCxnSpPr/>
      </xdr:nvCxnSpPr>
      <xdr:spPr>
        <a:xfrm>
          <a:off x="2103120" y="5925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1365" cy="259080"/>
    <xdr:sp macro="" textlink="">
      <xdr:nvSpPr>
        <xdr:cNvPr id="105" name="テキスト ボックス 104"/>
        <xdr:cNvSpPr txBox="1"/>
      </xdr:nvSpPr>
      <xdr:spPr>
        <a:xfrm>
          <a:off x="1348740" y="5783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03120" y="5544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8445"/>
    <xdr:sp macro="" textlink="">
      <xdr:nvSpPr>
        <xdr:cNvPr id="107" name="テキスト ボックス 106"/>
        <xdr:cNvSpPr txBox="1"/>
      </xdr:nvSpPr>
      <xdr:spPr>
        <a:xfrm>
          <a:off x="1348740" y="5403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03120" y="5544185"/>
          <a:ext cx="413004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228600</xdr:rowOff>
    </xdr:from>
    <xdr:to xmlns:xdr="http://schemas.openxmlformats.org/drawingml/2006/spreadsheetDrawing">
      <xdr:col>29</xdr:col>
      <xdr:colOff>127000</xdr:colOff>
      <xdr:row>37</xdr:row>
      <xdr:rowOff>151765</xdr:rowOff>
    </xdr:to>
    <xdr:cxnSp macro="">
      <xdr:nvCxnSpPr>
        <xdr:cNvPr id="109" name="直線コネクタ 108"/>
        <xdr:cNvCxnSpPr/>
      </xdr:nvCxnSpPr>
      <xdr:spPr>
        <a:xfrm flipV="1">
          <a:off x="5504180" y="6046470"/>
          <a:ext cx="0" cy="11233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123825</xdr:rowOff>
    </xdr:from>
    <xdr:ext cx="761365" cy="258445"/>
    <xdr:sp macro="" textlink="">
      <xdr:nvSpPr>
        <xdr:cNvPr id="110" name="人口1人当たり決算額の推移最小値テキスト445"/>
        <xdr:cNvSpPr txBox="1"/>
      </xdr:nvSpPr>
      <xdr:spPr>
        <a:xfrm>
          <a:off x="5588000" y="71418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151765</xdr:rowOff>
    </xdr:from>
    <xdr:to xmlns:xdr="http://schemas.openxmlformats.org/drawingml/2006/spreadsheetDrawing">
      <xdr:col>30</xdr:col>
      <xdr:colOff>25400</xdr:colOff>
      <xdr:row>37</xdr:row>
      <xdr:rowOff>151765</xdr:rowOff>
    </xdr:to>
    <xdr:cxnSp macro="">
      <xdr:nvCxnSpPr>
        <xdr:cNvPr id="111" name="直線コネクタ 110"/>
        <xdr:cNvCxnSpPr/>
      </xdr:nvCxnSpPr>
      <xdr:spPr>
        <a:xfrm>
          <a:off x="5415280" y="716978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144145</xdr:rowOff>
    </xdr:from>
    <xdr:ext cx="761365" cy="258445"/>
    <xdr:sp macro="" textlink="">
      <xdr:nvSpPr>
        <xdr:cNvPr id="112" name="人口1人当たり決算額の推移最大値テキスト445"/>
        <xdr:cNvSpPr txBox="1"/>
      </xdr:nvSpPr>
      <xdr:spPr>
        <a:xfrm>
          <a:off x="5588000" y="5790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268,181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228600</xdr:rowOff>
    </xdr:from>
    <xdr:to xmlns:xdr="http://schemas.openxmlformats.org/drawingml/2006/spreadsheetDrawing">
      <xdr:col>30</xdr:col>
      <xdr:colOff>25400</xdr:colOff>
      <xdr:row>33</xdr:row>
      <xdr:rowOff>228600</xdr:rowOff>
    </xdr:to>
    <xdr:cxnSp macro="">
      <xdr:nvCxnSpPr>
        <xdr:cNvPr id="113" name="直線コネクタ 112"/>
        <xdr:cNvCxnSpPr/>
      </xdr:nvCxnSpPr>
      <xdr:spPr>
        <a:xfrm>
          <a:off x="5415280" y="604647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107315</xdr:rowOff>
    </xdr:from>
    <xdr:to xmlns:xdr="http://schemas.openxmlformats.org/drawingml/2006/spreadsheetDrawing">
      <xdr:col>29</xdr:col>
      <xdr:colOff>127000</xdr:colOff>
      <xdr:row>36</xdr:row>
      <xdr:rowOff>109855</xdr:rowOff>
    </xdr:to>
    <xdr:cxnSp macro="">
      <xdr:nvCxnSpPr>
        <xdr:cNvPr id="114" name="直線コネクタ 113"/>
        <xdr:cNvCxnSpPr/>
      </xdr:nvCxnSpPr>
      <xdr:spPr>
        <a:xfrm flipV="1">
          <a:off x="4871720" y="6953885"/>
          <a:ext cx="63246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140970</xdr:rowOff>
    </xdr:from>
    <xdr:ext cx="761365" cy="259080"/>
    <xdr:sp macro="" textlink="">
      <xdr:nvSpPr>
        <xdr:cNvPr id="115" name="人口1人当たり決算額の推移平均値テキスト445"/>
        <xdr:cNvSpPr txBox="1"/>
      </xdr:nvSpPr>
      <xdr:spPr>
        <a:xfrm>
          <a:off x="5588000" y="66446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295910</xdr:rowOff>
    </xdr:from>
    <xdr:to xmlns:xdr="http://schemas.openxmlformats.org/drawingml/2006/spreadsheetDrawing">
      <xdr:col>29</xdr:col>
      <xdr:colOff>177800</xdr:colOff>
      <xdr:row>36</xdr:row>
      <xdr:rowOff>54610</xdr:rowOff>
    </xdr:to>
    <xdr:sp macro="" textlink="">
      <xdr:nvSpPr>
        <xdr:cNvPr id="116" name="フローチャート: 判断 115"/>
        <xdr:cNvSpPr/>
      </xdr:nvSpPr>
      <xdr:spPr>
        <a:xfrm>
          <a:off x="5453380" y="6799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109855</xdr:rowOff>
    </xdr:from>
    <xdr:to xmlns:xdr="http://schemas.openxmlformats.org/drawingml/2006/spreadsheetDrawing">
      <xdr:col>26</xdr:col>
      <xdr:colOff>50800</xdr:colOff>
      <xdr:row>36</xdr:row>
      <xdr:rowOff>149860</xdr:rowOff>
    </xdr:to>
    <xdr:cxnSp macro="">
      <xdr:nvCxnSpPr>
        <xdr:cNvPr id="117" name="直線コネクタ 116"/>
        <xdr:cNvCxnSpPr/>
      </xdr:nvCxnSpPr>
      <xdr:spPr>
        <a:xfrm flipV="1">
          <a:off x="4193540" y="6956425"/>
          <a:ext cx="67818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322580</xdr:rowOff>
    </xdr:from>
    <xdr:to xmlns:xdr="http://schemas.openxmlformats.org/drawingml/2006/spreadsheetDrawing">
      <xdr:col>26</xdr:col>
      <xdr:colOff>101600</xdr:colOff>
      <xdr:row>36</xdr:row>
      <xdr:rowOff>81280</xdr:rowOff>
    </xdr:to>
    <xdr:sp macro="" textlink="">
      <xdr:nvSpPr>
        <xdr:cNvPr id="118" name="フローチャート: 判断 117"/>
        <xdr:cNvSpPr/>
      </xdr:nvSpPr>
      <xdr:spPr>
        <a:xfrm>
          <a:off x="4820920" y="6826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91440</xdr:rowOff>
    </xdr:from>
    <xdr:ext cx="735965" cy="259080"/>
    <xdr:sp macro="" textlink="">
      <xdr:nvSpPr>
        <xdr:cNvPr id="119" name="テキスト ボックス 118"/>
        <xdr:cNvSpPr txBox="1"/>
      </xdr:nvSpPr>
      <xdr:spPr>
        <a:xfrm>
          <a:off x="4500880" y="65951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149860</xdr:rowOff>
    </xdr:from>
    <xdr:to xmlns:xdr="http://schemas.openxmlformats.org/drawingml/2006/spreadsheetDrawing">
      <xdr:col>22</xdr:col>
      <xdr:colOff>114300</xdr:colOff>
      <xdr:row>36</xdr:row>
      <xdr:rowOff>160655</xdr:rowOff>
    </xdr:to>
    <xdr:cxnSp macro="">
      <xdr:nvCxnSpPr>
        <xdr:cNvPr id="120" name="直線コネクタ 119"/>
        <xdr:cNvCxnSpPr/>
      </xdr:nvCxnSpPr>
      <xdr:spPr>
        <a:xfrm flipV="1">
          <a:off x="3515360" y="6996430"/>
          <a:ext cx="67818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3175</xdr:rowOff>
    </xdr:from>
    <xdr:to xmlns:xdr="http://schemas.openxmlformats.org/drawingml/2006/spreadsheetDrawing">
      <xdr:col>22</xdr:col>
      <xdr:colOff>165100</xdr:colOff>
      <xdr:row>36</xdr:row>
      <xdr:rowOff>104775</xdr:rowOff>
    </xdr:to>
    <xdr:sp macro="" textlink="">
      <xdr:nvSpPr>
        <xdr:cNvPr id="121" name="フローチャート: 判断 120"/>
        <xdr:cNvSpPr/>
      </xdr:nvSpPr>
      <xdr:spPr>
        <a:xfrm>
          <a:off x="4142740" y="6849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114300</xdr:rowOff>
    </xdr:from>
    <xdr:ext cx="762000" cy="259080"/>
    <xdr:sp macro="" textlink="">
      <xdr:nvSpPr>
        <xdr:cNvPr id="122" name="テキスト ボックス 121"/>
        <xdr:cNvSpPr txBox="1"/>
      </xdr:nvSpPr>
      <xdr:spPr>
        <a:xfrm>
          <a:off x="3822700" y="6617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160655</xdr:rowOff>
    </xdr:from>
    <xdr:to xmlns:xdr="http://schemas.openxmlformats.org/drawingml/2006/spreadsheetDrawing">
      <xdr:col>18</xdr:col>
      <xdr:colOff>177800</xdr:colOff>
      <xdr:row>37</xdr:row>
      <xdr:rowOff>9525</xdr:rowOff>
    </xdr:to>
    <xdr:cxnSp macro="">
      <xdr:nvCxnSpPr>
        <xdr:cNvPr id="123" name="直線コネクタ 122"/>
        <xdr:cNvCxnSpPr/>
      </xdr:nvCxnSpPr>
      <xdr:spPr>
        <a:xfrm flipV="1">
          <a:off x="2832100" y="7007225"/>
          <a:ext cx="68326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333375</xdr:rowOff>
    </xdr:from>
    <xdr:to xmlns:xdr="http://schemas.openxmlformats.org/drawingml/2006/spreadsheetDrawing">
      <xdr:col>19</xdr:col>
      <xdr:colOff>38100</xdr:colOff>
      <xdr:row>36</xdr:row>
      <xdr:rowOff>92710</xdr:rowOff>
    </xdr:to>
    <xdr:sp macro="" textlink="">
      <xdr:nvSpPr>
        <xdr:cNvPr id="124" name="フローチャート: 判断 123"/>
        <xdr:cNvSpPr/>
      </xdr:nvSpPr>
      <xdr:spPr>
        <a:xfrm>
          <a:off x="3464560" y="6837045"/>
          <a:ext cx="9652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103505</xdr:rowOff>
    </xdr:from>
    <xdr:ext cx="762000" cy="259080"/>
    <xdr:sp macro="" textlink="">
      <xdr:nvSpPr>
        <xdr:cNvPr id="125" name="テキスト ボックス 124"/>
        <xdr:cNvSpPr txBox="1"/>
      </xdr:nvSpPr>
      <xdr:spPr>
        <a:xfrm>
          <a:off x="3144520" y="660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635</xdr:rowOff>
    </xdr:from>
    <xdr:to xmlns:xdr="http://schemas.openxmlformats.org/drawingml/2006/spreadsheetDrawing">
      <xdr:col>15</xdr:col>
      <xdr:colOff>101600</xdr:colOff>
      <xdr:row>36</xdr:row>
      <xdr:rowOff>102235</xdr:rowOff>
    </xdr:to>
    <xdr:sp macro="" textlink="">
      <xdr:nvSpPr>
        <xdr:cNvPr id="126" name="フローチャート: 判断 125"/>
        <xdr:cNvSpPr/>
      </xdr:nvSpPr>
      <xdr:spPr>
        <a:xfrm>
          <a:off x="2781300" y="6847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113030</xdr:rowOff>
    </xdr:from>
    <xdr:ext cx="761365" cy="259080"/>
    <xdr:sp macro="" textlink="">
      <xdr:nvSpPr>
        <xdr:cNvPr id="127" name="テキスト ボックス 126"/>
        <xdr:cNvSpPr txBox="1"/>
      </xdr:nvSpPr>
      <xdr:spPr>
        <a:xfrm>
          <a:off x="2461260" y="6616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28" name="テキスト ボックス 127"/>
        <xdr:cNvSpPr txBox="1"/>
      </xdr:nvSpPr>
      <xdr:spPr>
        <a:xfrm>
          <a:off x="53314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1365" cy="259080"/>
    <xdr:sp macro="" textlink="">
      <xdr:nvSpPr>
        <xdr:cNvPr id="129" name="テキスト ボックス 128"/>
        <xdr:cNvSpPr txBox="1"/>
      </xdr:nvSpPr>
      <xdr:spPr>
        <a:xfrm>
          <a:off x="469900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02082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3375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1365" cy="259080"/>
    <xdr:sp macro="" textlink="">
      <xdr:nvSpPr>
        <xdr:cNvPr id="132" name="テキスト ボックス 131"/>
        <xdr:cNvSpPr txBox="1"/>
      </xdr:nvSpPr>
      <xdr:spPr>
        <a:xfrm>
          <a:off x="265938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56515</xdr:rowOff>
    </xdr:from>
    <xdr:to xmlns:xdr="http://schemas.openxmlformats.org/drawingml/2006/spreadsheetDrawing">
      <xdr:col>29</xdr:col>
      <xdr:colOff>177800</xdr:colOff>
      <xdr:row>36</xdr:row>
      <xdr:rowOff>158115</xdr:rowOff>
    </xdr:to>
    <xdr:sp macro="" textlink="">
      <xdr:nvSpPr>
        <xdr:cNvPr id="133" name="楕円 132"/>
        <xdr:cNvSpPr/>
      </xdr:nvSpPr>
      <xdr:spPr>
        <a:xfrm>
          <a:off x="5453380" y="6903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29210</xdr:rowOff>
    </xdr:from>
    <xdr:ext cx="761365" cy="257810"/>
    <xdr:sp macro="" textlink="">
      <xdr:nvSpPr>
        <xdr:cNvPr id="134" name="人口1人当たり決算額の推移該当値テキスト445"/>
        <xdr:cNvSpPr txBox="1"/>
      </xdr:nvSpPr>
      <xdr:spPr>
        <a:xfrm>
          <a:off x="5588000" y="68757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59055</xdr:rowOff>
    </xdr:from>
    <xdr:to xmlns:xdr="http://schemas.openxmlformats.org/drawingml/2006/spreadsheetDrawing">
      <xdr:col>26</xdr:col>
      <xdr:colOff>101600</xdr:colOff>
      <xdr:row>36</xdr:row>
      <xdr:rowOff>160655</xdr:rowOff>
    </xdr:to>
    <xdr:sp macro="" textlink="">
      <xdr:nvSpPr>
        <xdr:cNvPr id="135" name="楕円 134"/>
        <xdr:cNvSpPr/>
      </xdr:nvSpPr>
      <xdr:spPr>
        <a:xfrm>
          <a:off x="4820920" y="6905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145415</xdr:rowOff>
    </xdr:from>
    <xdr:ext cx="735965" cy="258445"/>
    <xdr:sp macro="" textlink="">
      <xdr:nvSpPr>
        <xdr:cNvPr id="136" name="テキスト ボックス 135"/>
        <xdr:cNvSpPr txBox="1"/>
      </xdr:nvSpPr>
      <xdr:spPr>
        <a:xfrm>
          <a:off x="4500880" y="69919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99060</xdr:rowOff>
    </xdr:from>
    <xdr:to xmlns:xdr="http://schemas.openxmlformats.org/drawingml/2006/spreadsheetDrawing">
      <xdr:col>22</xdr:col>
      <xdr:colOff>165100</xdr:colOff>
      <xdr:row>37</xdr:row>
      <xdr:rowOff>29845</xdr:rowOff>
    </xdr:to>
    <xdr:sp macro="" textlink="">
      <xdr:nvSpPr>
        <xdr:cNvPr id="137" name="楕円 136"/>
        <xdr:cNvSpPr/>
      </xdr:nvSpPr>
      <xdr:spPr>
        <a:xfrm>
          <a:off x="4142740" y="69456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13335</xdr:rowOff>
    </xdr:from>
    <xdr:ext cx="762000" cy="259715"/>
    <xdr:sp macro="" textlink="">
      <xdr:nvSpPr>
        <xdr:cNvPr id="138" name="テキスト ボックス 137"/>
        <xdr:cNvSpPr txBox="1"/>
      </xdr:nvSpPr>
      <xdr:spPr>
        <a:xfrm>
          <a:off x="3822700" y="70313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109855</xdr:rowOff>
    </xdr:from>
    <xdr:to xmlns:xdr="http://schemas.openxmlformats.org/drawingml/2006/spreadsheetDrawing">
      <xdr:col>19</xdr:col>
      <xdr:colOff>38100</xdr:colOff>
      <xdr:row>37</xdr:row>
      <xdr:rowOff>40640</xdr:rowOff>
    </xdr:to>
    <xdr:sp macro="" textlink="">
      <xdr:nvSpPr>
        <xdr:cNvPr id="139" name="楕円 138"/>
        <xdr:cNvSpPr/>
      </xdr:nvSpPr>
      <xdr:spPr>
        <a:xfrm>
          <a:off x="3464560" y="6956425"/>
          <a:ext cx="9652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24130</xdr:rowOff>
    </xdr:from>
    <xdr:ext cx="762000" cy="259715"/>
    <xdr:sp macro="" textlink="">
      <xdr:nvSpPr>
        <xdr:cNvPr id="140" name="テキスト ボックス 139"/>
        <xdr:cNvSpPr txBox="1"/>
      </xdr:nvSpPr>
      <xdr:spPr>
        <a:xfrm>
          <a:off x="3144520" y="70421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129540</xdr:rowOff>
    </xdr:from>
    <xdr:to xmlns:xdr="http://schemas.openxmlformats.org/drawingml/2006/spreadsheetDrawing">
      <xdr:col>15</xdr:col>
      <xdr:colOff>101600</xdr:colOff>
      <xdr:row>37</xdr:row>
      <xdr:rowOff>59055</xdr:rowOff>
    </xdr:to>
    <xdr:sp macro="" textlink="">
      <xdr:nvSpPr>
        <xdr:cNvPr id="141" name="楕円 140"/>
        <xdr:cNvSpPr/>
      </xdr:nvSpPr>
      <xdr:spPr>
        <a:xfrm>
          <a:off x="2781300" y="69761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44450</xdr:rowOff>
    </xdr:from>
    <xdr:ext cx="761365" cy="257810"/>
    <xdr:sp macro="" textlink="">
      <xdr:nvSpPr>
        <xdr:cNvPr id="142" name="テキスト ボックス 141"/>
        <xdr:cNvSpPr txBox="1"/>
      </xdr:nvSpPr>
      <xdr:spPr>
        <a:xfrm>
          <a:off x="2461260" y="706247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11,037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3482"/>
          <a:ext cx="4142346"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2,472
2,453
6.53
4,055,520
3,969,402
49,377
1,556,385
3,784,324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3260" y="311023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9080"/>
    <xdr:sp macro="" textlink="">
      <xdr:nvSpPr>
        <xdr:cNvPr id="31" name="テキスト ボックス 30"/>
        <xdr:cNvSpPr txBox="1"/>
      </xdr:nvSpPr>
      <xdr:spPr>
        <a:xfrm>
          <a:off x="683260"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5425"/>
    <xdr:sp macro="" textlink="">
      <xdr:nvSpPr>
        <xdr:cNvPr id="40" name="テキスト ボックス 39"/>
        <xdr:cNvSpPr txBox="1"/>
      </xdr:nvSpPr>
      <xdr:spPr>
        <a:xfrm>
          <a:off x="70866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2" name="直線コネクタ 41"/>
        <xdr:cNvCxnSpPr/>
      </xdr:nvCxnSpPr>
      <xdr:spPr>
        <a:xfrm>
          <a:off x="741680" y="664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128270</xdr:rowOff>
    </xdr:from>
    <xdr:ext cx="248920" cy="258445"/>
    <xdr:sp macro="" textlink="">
      <xdr:nvSpPr>
        <xdr:cNvPr id="43" name="テキスト ボックス 42"/>
        <xdr:cNvSpPr txBox="1"/>
      </xdr:nvSpPr>
      <xdr:spPr>
        <a:xfrm>
          <a:off x="502920" y="65024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4" name="直線コネクタ 43"/>
        <xdr:cNvCxnSpPr/>
      </xdr:nvCxnSpPr>
      <xdr:spPr>
        <a:xfrm>
          <a:off x="741680" y="63214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144145</xdr:rowOff>
    </xdr:from>
    <xdr:ext cx="595630" cy="258445"/>
    <xdr:sp macro="" textlink="">
      <xdr:nvSpPr>
        <xdr:cNvPr id="45" name="テキスト ボックス 44"/>
        <xdr:cNvSpPr txBox="1"/>
      </xdr:nvSpPr>
      <xdr:spPr>
        <a:xfrm>
          <a:off x="166370" y="61829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131445</xdr:rowOff>
    </xdr:from>
    <xdr:to xmlns:xdr="http://schemas.openxmlformats.org/drawingml/2006/spreadsheetDrawing">
      <xdr:col>28</xdr:col>
      <xdr:colOff>114300</xdr:colOff>
      <xdr:row>35</xdr:row>
      <xdr:rowOff>131445</xdr:rowOff>
    </xdr:to>
    <xdr:cxnSp macro="">
      <xdr:nvCxnSpPr>
        <xdr:cNvPr id="46" name="直線コネクタ 45"/>
        <xdr:cNvCxnSpPr/>
      </xdr:nvCxnSpPr>
      <xdr:spPr>
        <a:xfrm>
          <a:off x="741680" y="60026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5630" cy="259080"/>
    <xdr:sp macro="" textlink="">
      <xdr:nvSpPr>
        <xdr:cNvPr id="47" name="テキスト ボックス 46"/>
        <xdr:cNvSpPr txBox="1"/>
      </xdr:nvSpPr>
      <xdr:spPr>
        <a:xfrm>
          <a:off x="166370" y="58642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8" name="直線コネクタ 47"/>
        <xdr:cNvCxnSpPr/>
      </xdr:nvCxnSpPr>
      <xdr:spPr>
        <a:xfrm>
          <a:off x="74168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5630" cy="259080"/>
    <xdr:sp macro="" textlink="">
      <xdr:nvSpPr>
        <xdr:cNvPr id="49" name="テキスト ボックス 48"/>
        <xdr:cNvSpPr txBox="1"/>
      </xdr:nvSpPr>
      <xdr:spPr>
        <a:xfrm>
          <a:off x="166370" y="55416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0" name="直線コネクタ 49"/>
        <xdr:cNvCxnSpPr/>
      </xdr:nvCxnSpPr>
      <xdr:spPr>
        <a:xfrm>
          <a:off x="741680" y="53651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5630" cy="259080"/>
    <xdr:sp macro="" textlink="">
      <xdr:nvSpPr>
        <xdr:cNvPr id="51" name="テキスト ボックス 50"/>
        <xdr:cNvSpPr txBox="1"/>
      </xdr:nvSpPr>
      <xdr:spPr>
        <a:xfrm>
          <a:off x="166370" y="52228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2" name="直線コネクタ 51"/>
        <xdr:cNvCxnSpPr/>
      </xdr:nvCxnSpPr>
      <xdr:spPr>
        <a:xfrm>
          <a:off x="741680" y="5041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29</xdr:row>
      <xdr:rowOff>38100</xdr:rowOff>
    </xdr:from>
    <xdr:ext cx="685165" cy="259080"/>
    <xdr:sp macro="" textlink="">
      <xdr:nvSpPr>
        <xdr:cNvPr id="53" name="テキスト ボックス 52"/>
        <xdr:cNvSpPr txBox="1"/>
      </xdr:nvSpPr>
      <xdr:spPr>
        <a:xfrm>
          <a:off x="76200" y="490347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4" name="直線コネクタ 53"/>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5165" cy="258445"/>
    <xdr:sp macro="" textlink="">
      <xdr:nvSpPr>
        <xdr:cNvPr id="55" name="テキスト ボックス 54"/>
        <xdr:cNvSpPr txBox="1"/>
      </xdr:nvSpPr>
      <xdr:spPr>
        <a:xfrm>
          <a:off x="76200" y="45847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6" name="人件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155575</xdr:rowOff>
    </xdr:from>
    <xdr:to xmlns:xdr="http://schemas.openxmlformats.org/drawingml/2006/spreadsheetDrawing">
      <xdr:col>24</xdr:col>
      <xdr:colOff>62865</xdr:colOff>
      <xdr:row>38</xdr:row>
      <xdr:rowOff>114300</xdr:rowOff>
    </xdr:to>
    <xdr:cxnSp macro="">
      <xdr:nvCxnSpPr>
        <xdr:cNvPr id="57" name="直線コネクタ 56"/>
        <xdr:cNvCxnSpPr/>
      </xdr:nvCxnSpPr>
      <xdr:spPr>
        <a:xfrm flipV="1">
          <a:off x="4511675" y="5020945"/>
          <a:ext cx="127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118110</xdr:rowOff>
    </xdr:from>
    <xdr:ext cx="534670" cy="259080"/>
    <xdr:sp macro="" textlink="">
      <xdr:nvSpPr>
        <xdr:cNvPr id="58" name="人件費最小値テキスト"/>
        <xdr:cNvSpPr txBox="1"/>
      </xdr:nvSpPr>
      <xdr:spPr>
        <a:xfrm>
          <a:off x="4564380" y="6492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95,551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114300</xdr:rowOff>
    </xdr:from>
    <xdr:to xmlns:xdr="http://schemas.openxmlformats.org/drawingml/2006/spreadsheetDrawing">
      <xdr:col>24</xdr:col>
      <xdr:colOff>152400</xdr:colOff>
      <xdr:row>38</xdr:row>
      <xdr:rowOff>114300</xdr:rowOff>
    </xdr:to>
    <xdr:cxnSp macro="">
      <xdr:nvCxnSpPr>
        <xdr:cNvPr id="59" name="直線コネクタ 58"/>
        <xdr:cNvCxnSpPr/>
      </xdr:nvCxnSpPr>
      <xdr:spPr>
        <a:xfrm>
          <a:off x="4429760" y="64884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102870</xdr:rowOff>
    </xdr:from>
    <xdr:ext cx="690245" cy="258445"/>
    <xdr:sp macro="" textlink="">
      <xdr:nvSpPr>
        <xdr:cNvPr id="60" name="人件費最大値テキスト"/>
        <xdr:cNvSpPr txBox="1"/>
      </xdr:nvSpPr>
      <xdr:spPr>
        <a:xfrm>
          <a:off x="4564380" y="480060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1,015,147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155575</xdr:rowOff>
    </xdr:from>
    <xdr:to xmlns:xdr="http://schemas.openxmlformats.org/drawingml/2006/spreadsheetDrawing">
      <xdr:col>24</xdr:col>
      <xdr:colOff>152400</xdr:colOff>
      <xdr:row>29</xdr:row>
      <xdr:rowOff>155575</xdr:rowOff>
    </xdr:to>
    <xdr:cxnSp macro="">
      <xdr:nvCxnSpPr>
        <xdr:cNvPr id="61" name="直線コネクタ 60"/>
        <xdr:cNvCxnSpPr/>
      </xdr:nvCxnSpPr>
      <xdr:spPr>
        <a:xfrm>
          <a:off x="4429760" y="50209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81280</xdr:rowOff>
    </xdr:from>
    <xdr:to xmlns:xdr="http://schemas.openxmlformats.org/drawingml/2006/spreadsheetDrawing">
      <xdr:col>24</xdr:col>
      <xdr:colOff>63500</xdr:colOff>
      <xdr:row>37</xdr:row>
      <xdr:rowOff>99060</xdr:rowOff>
    </xdr:to>
    <xdr:cxnSp macro="">
      <xdr:nvCxnSpPr>
        <xdr:cNvPr id="62" name="直線コネクタ 61"/>
        <xdr:cNvCxnSpPr/>
      </xdr:nvCxnSpPr>
      <xdr:spPr>
        <a:xfrm flipV="1">
          <a:off x="3700780" y="6287770"/>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138430</xdr:rowOff>
    </xdr:from>
    <xdr:ext cx="598805" cy="259080"/>
    <xdr:sp macro="" textlink="">
      <xdr:nvSpPr>
        <xdr:cNvPr id="63" name="人件費平均値テキスト"/>
        <xdr:cNvSpPr txBox="1"/>
      </xdr:nvSpPr>
      <xdr:spPr>
        <a:xfrm>
          <a:off x="4564380" y="60096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273,733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115570</xdr:rowOff>
    </xdr:from>
    <xdr:to xmlns:xdr="http://schemas.openxmlformats.org/drawingml/2006/spreadsheetDrawing">
      <xdr:col>24</xdr:col>
      <xdr:colOff>114300</xdr:colOff>
      <xdr:row>37</xdr:row>
      <xdr:rowOff>45720</xdr:rowOff>
    </xdr:to>
    <xdr:sp macro="" textlink="">
      <xdr:nvSpPr>
        <xdr:cNvPr id="64" name="フローチャート: 判断 63"/>
        <xdr:cNvSpPr/>
      </xdr:nvSpPr>
      <xdr:spPr>
        <a:xfrm>
          <a:off x="4462780" y="6154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99060</xdr:rowOff>
    </xdr:from>
    <xdr:to xmlns:xdr="http://schemas.openxmlformats.org/drawingml/2006/spreadsheetDrawing">
      <xdr:col>19</xdr:col>
      <xdr:colOff>177800</xdr:colOff>
      <xdr:row>37</xdr:row>
      <xdr:rowOff>123825</xdr:rowOff>
    </xdr:to>
    <xdr:cxnSp macro="">
      <xdr:nvCxnSpPr>
        <xdr:cNvPr id="65" name="直線コネクタ 64"/>
        <xdr:cNvCxnSpPr/>
      </xdr:nvCxnSpPr>
      <xdr:spPr>
        <a:xfrm flipV="1">
          <a:off x="2832100" y="6305550"/>
          <a:ext cx="8686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145415</xdr:rowOff>
    </xdr:from>
    <xdr:to xmlns:xdr="http://schemas.openxmlformats.org/drawingml/2006/spreadsheetDrawing">
      <xdr:col>20</xdr:col>
      <xdr:colOff>38100</xdr:colOff>
      <xdr:row>37</xdr:row>
      <xdr:rowOff>75565</xdr:rowOff>
    </xdr:to>
    <xdr:sp macro="" textlink="">
      <xdr:nvSpPr>
        <xdr:cNvPr id="66" name="フローチャート: 判断 65"/>
        <xdr:cNvSpPr/>
      </xdr:nvSpPr>
      <xdr:spPr>
        <a:xfrm>
          <a:off x="3649980" y="618426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92075</xdr:rowOff>
    </xdr:from>
    <xdr:ext cx="598170" cy="258445"/>
    <xdr:sp macro="" textlink="">
      <xdr:nvSpPr>
        <xdr:cNvPr id="67" name="テキスト ボックス 66"/>
        <xdr:cNvSpPr txBox="1"/>
      </xdr:nvSpPr>
      <xdr:spPr>
        <a:xfrm>
          <a:off x="3406140" y="59632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123825</xdr:rowOff>
    </xdr:from>
    <xdr:to xmlns:xdr="http://schemas.openxmlformats.org/drawingml/2006/spreadsheetDrawing">
      <xdr:col>15</xdr:col>
      <xdr:colOff>50800</xdr:colOff>
      <xdr:row>37</xdr:row>
      <xdr:rowOff>125730</xdr:rowOff>
    </xdr:to>
    <xdr:cxnSp macro="">
      <xdr:nvCxnSpPr>
        <xdr:cNvPr id="68" name="直線コネクタ 67"/>
        <xdr:cNvCxnSpPr/>
      </xdr:nvCxnSpPr>
      <xdr:spPr>
        <a:xfrm flipV="1">
          <a:off x="1968500" y="633031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166370</xdr:rowOff>
    </xdr:from>
    <xdr:to xmlns:xdr="http://schemas.openxmlformats.org/drawingml/2006/spreadsheetDrawing">
      <xdr:col>15</xdr:col>
      <xdr:colOff>101600</xdr:colOff>
      <xdr:row>37</xdr:row>
      <xdr:rowOff>96520</xdr:rowOff>
    </xdr:to>
    <xdr:sp macro="" textlink="">
      <xdr:nvSpPr>
        <xdr:cNvPr id="69" name="フローチャート: 判断 68"/>
        <xdr:cNvSpPr/>
      </xdr:nvSpPr>
      <xdr:spPr>
        <a:xfrm>
          <a:off x="2781300" y="6205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113030</xdr:rowOff>
    </xdr:from>
    <xdr:ext cx="598805" cy="259080"/>
    <xdr:sp macro="" textlink="">
      <xdr:nvSpPr>
        <xdr:cNvPr id="70" name="テキスト ボックス 69"/>
        <xdr:cNvSpPr txBox="1"/>
      </xdr:nvSpPr>
      <xdr:spPr>
        <a:xfrm>
          <a:off x="2542540" y="59842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125730</xdr:rowOff>
    </xdr:from>
    <xdr:to xmlns:xdr="http://schemas.openxmlformats.org/drawingml/2006/spreadsheetDrawing">
      <xdr:col>10</xdr:col>
      <xdr:colOff>114300</xdr:colOff>
      <xdr:row>37</xdr:row>
      <xdr:rowOff>154305</xdr:rowOff>
    </xdr:to>
    <xdr:cxnSp macro="">
      <xdr:nvCxnSpPr>
        <xdr:cNvPr id="71" name="直線コネクタ 70"/>
        <xdr:cNvCxnSpPr/>
      </xdr:nvCxnSpPr>
      <xdr:spPr>
        <a:xfrm flipV="1">
          <a:off x="1104900" y="6332220"/>
          <a:ext cx="8636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24765</xdr:rowOff>
    </xdr:from>
    <xdr:to xmlns:xdr="http://schemas.openxmlformats.org/drawingml/2006/spreadsheetDrawing">
      <xdr:col>10</xdr:col>
      <xdr:colOff>165100</xdr:colOff>
      <xdr:row>37</xdr:row>
      <xdr:rowOff>126365</xdr:rowOff>
    </xdr:to>
    <xdr:sp macro="" textlink="">
      <xdr:nvSpPr>
        <xdr:cNvPr id="72" name="フローチャート: 判断 71"/>
        <xdr:cNvSpPr/>
      </xdr:nvSpPr>
      <xdr:spPr>
        <a:xfrm>
          <a:off x="1917700" y="62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142875</xdr:rowOff>
    </xdr:from>
    <xdr:ext cx="598170" cy="258445"/>
    <xdr:sp macro="" textlink="">
      <xdr:nvSpPr>
        <xdr:cNvPr id="73" name="テキスト ボックス 72"/>
        <xdr:cNvSpPr txBox="1"/>
      </xdr:nvSpPr>
      <xdr:spPr>
        <a:xfrm>
          <a:off x="1673860" y="6014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67310</xdr:rowOff>
    </xdr:from>
    <xdr:to xmlns:xdr="http://schemas.openxmlformats.org/drawingml/2006/spreadsheetDrawing">
      <xdr:col>6</xdr:col>
      <xdr:colOff>38100</xdr:colOff>
      <xdr:row>37</xdr:row>
      <xdr:rowOff>167640</xdr:rowOff>
    </xdr:to>
    <xdr:sp macro="" textlink="">
      <xdr:nvSpPr>
        <xdr:cNvPr id="74" name="フローチャート: 判断 73"/>
        <xdr:cNvSpPr/>
      </xdr:nvSpPr>
      <xdr:spPr>
        <a:xfrm>
          <a:off x="1054100" y="627380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36</xdr:row>
      <xdr:rowOff>13970</xdr:rowOff>
    </xdr:from>
    <xdr:ext cx="598170" cy="258445"/>
    <xdr:sp macro="" textlink="">
      <xdr:nvSpPr>
        <xdr:cNvPr id="75" name="テキスト ボックス 74"/>
        <xdr:cNvSpPr txBox="1"/>
      </xdr:nvSpPr>
      <xdr:spPr>
        <a:xfrm>
          <a:off x="810260" y="6052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1365" cy="259080"/>
    <xdr:sp macro="" textlink="">
      <xdr:nvSpPr>
        <xdr:cNvPr id="76" name="テキスト ボックス 75"/>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7" name="テキスト ボックス 76"/>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8" name="テキスト ボックス 77"/>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9" name="テキスト ボックス 78"/>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0" name="テキスト ボックス 79"/>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30480</xdr:rowOff>
    </xdr:from>
    <xdr:to xmlns:xdr="http://schemas.openxmlformats.org/drawingml/2006/spreadsheetDrawing">
      <xdr:col>24</xdr:col>
      <xdr:colOff>114300</xdr:colOff>
      <xdr:row>37</xdr:row>
      <xdr:rowOff>132080</xdr:rowOff>
    </xdr:to>
    <xdr:sp macro="" textlink="">
      <xdr:nvSpPr>
        <xdr:cNvPr id="81" name="楕円 80"/>
        <xdr:cNvSpPr/>
      </xdr:nvSpPr>
      <xdr:spPr>
        <a:xfrm>
          <a:off x="446278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8890</xdr:rowOff>
    </xdr:from>
    <xdr:ext cx="598805" cy="259080"/>
    <xdr:sp macro="" textlink="">
      <xdr:nvSpPr>
        <xdr:cNvPr id="82" name="人件費該当値テキスト"/>
        <xdr:cNvSpPr txBox="1"/>
      </xdr:nvSpPr>
      <xdr:spPr>
        <a:xfrm>
          <a:off x="4564380" y="6215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48260</xdr:rowOff>
    </xdr:from>
    <xdr:to xmlns:xdr="http://schemas.openxmlformats.org/drawingml/2006/spreadsheetDrawing">
      <xdr:col>20</xdr:col>
      <xdr:colOff>38100</xdr:colOff>
      <xdr:row>37</xdr:row>
      <xdr:rowOff>149860</xdr:rowOff>
    </xdr:to>
    <xdr:sp macro="" textlink="">
      <xdr:nvSpPr>
        <xdr:cNvPr id="83" name="楕円 82"/>
        <xdr:cNvSpPr/>
      </xdr:nvSpPr>
      <xdr:spPr>
        <a:xfrm>
          <a:off x="3649980" y="62547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140970</xdr:rowOff>
    </xdr:from>
    <xdr:ext cx="598170" cy="258445"/>
    <xdr:sp macro="" textlink="">
      <xdr:nvSpPr>
        <xdr:cNvPr id="84" name="テキスト ボックス 83"/>
        <xdr:cNvSpPr txBox="1"/>
      </xdr:nvSpPr>
      <xdr:spPr>
        <a:xfrm>
          <a:off x="3406140" y="63474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73025</xdr:rowOff>
    </xdr:from>
    <xdr:to xmlns:xdr="http://schemas.openxmlformats.org/drawingml/2006/spreadsheetDrawing">
      <xdr:col>15</xdr:col>
      <xdr:colOff>101600</xdr:colOff>
      <xdr:row>38</xdr:row>
      <xdr:rowOff>3175</xdr:rowOff>
    </xdr:to>
    <xdr:sp macro="" textlink="">
      <xdr:nvSpPr>
        <xdr:cNvPr id="85" name="楕円 84"/>
        <xdr:cNvSpPr/>
      </xdr:nvSpPr>
      <xdr:spPr>
        <a:xfrm>
          <a:off x="2781300" y="6279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165735</xdr:rowOff>
    </xdr:from>
    <xdr:ext cx="598805" cy="258445"/>
    <xdr:sp macro="" textlink="">
      <xdr:nvSpPr>
        <xdr:cNvPr id="86" name="テキスト ボックス 85"/>
        <xdr:cNvSpPr txBox="1"/>
      </xdr:nvSpPr>
      <xdr:spPr>
        <a:xfrm>
          <a:off x="2542540" y="63722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74930</xdr:rowOff>
    </xdr:from>
    <xdr:to xmlns:xdr="http://schemas.openxmlformats.org/drawingml/2006/spreadsheetDrawing">
      <xdr:col>10</xdr:col>
      <xdr:colOff>165100</xdr:colOff>
      <xdr:row>38</xdr:row>
      <xdr:rowOff>5080</xdr:rowOff>
    </xdr:to>
    <xdr:sp macro="" textlink="">
      <xdr:nvSpPr>
        <xdr:cNvPr id="87" name="楕円 86"/>
        <xdr:cNvSpPr/>
      </xdr:nvSpPr>
      <xdr:spPr>
        <a:xfrm>
          <a:off x="1917700" y="6281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167640</xdr:rowOff>
    </xdr:from>
    <xdr:ext cx="598170" cy="259080"/>
    <xdr:sp macro="" textlink="">
      <xdr:nvSpPr>
        <xdr:cNvPr id="88" name="テキスト ボックス 87"/>
        <xdr:cNvSpPr txBox="1"/>
      </xdr:nvSpPr>
      <xdr:spPr>
        <a:xfrm>
          <a:off x="1673860" y="6374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103505</xdr:rowOff>
    </xdr:from>
    <xdr:to xmlns:xdr="http://schemas.openxmlformats.org/drawingml/2006/spreadsheetDrawing">
      <xdr:col>6</xdr:col>
      <xdr:colOff>38100</xdr:colOff>
      <xdr:row>38</xdr:row>
      <xdr:rowOff>33655</xdr:rowOff>
    </xdr:to>
    <xdr:sp macro="" textlink="">
      <xdr:nvSpPr>
        <xdr:cNvPr id="89" name="楕円 88"/>
        <xdr:cNvSpPr/>
      </xdr:nvSpPr>
      <xdr:spPr>
        <a:xfrm>
          <a:off x="1054100" y="630999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38</xdr:row>
      <xdr:rowOff>24765</xdr:rowOff>
    </xdr:from>
    <xdr:ext cx="598170" cy="259080"/>
    <xdr:sp macro="" textlink="">
      <xdr:nvSpPr>
        <xdr:cNvPr id="90" name="テキスト ボックス 89"/>
        <xdr:cNvSpPr txBox="1"/>
      </xdr:nvSpPr>
      <xdr:spPr>
        <a:xfrm>
          <a:off x="810260" y="63988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1" name="正方形/長方形 90"/>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140335</xdr:rowOff>
    </xdr:to>
    <xdr:sp macro="" textlink="">
      <xdr:nvSpPr>
        <xdr:cNvPr id="92" name="正方形/長方形 91"/>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3" name="正方形/長方形 92"/>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140335</xdr:rowOff>
    </xdr:to>
    <xdr:sp macro="" textlink="">
      <xdr:nvSpPr>
        <xdr:cNvPr id="94" name="正方形/長方形 93"/>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5" name="正方形/長方形 94"/>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140335</xdr:rowOff>
    </xdr:to>
    <xdr:sp macro="" textlink="">
      <xdr:nvSpPr>
        <xdr:cNvPr id="96" name="正方形/長方形 95"/>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7" name="正方形/長方形 96"/>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8" name="正方形/長方形 97"/>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5425"/>
    <xdr:sp macro="" textlink="">
      <xdr:nvSpPr>
        <xdr:cNvPr id="99" name="テキスト ボックス 98"/>
        <xdr:cNvSpPr txBox="1"/>
      </xdr:nvSpPr>
      <xdr:spPr>
        <a:xfrm>
          <a:off x="70866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0" name="直線コネクタ 99"/>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25400</xdr:rowOff>
    </xdr:from>
    <xdr:to xmlns:xdr="http://schemas.openxmlformats.org/drawingml/2006/spreadsheetDrawing">
      <xdr:col>28</xdr:col>
      <xdr:colOff>114300</xdr:colOff>
      <xdr:row>58</xdr:row>
      <xdr:rowOff>25400</xdr:rowOff>
    </xdr:to>
    <xdr:cxnSp macro="">
      <xdr:nvCxnSpPr>
        <xdr:cNvPr id="101" name="直線コネクタ 100"/>
        <xdr:cNvCxnSpPr/>
      </xdr:nvCxnSpPr>
      <xdr:spPr>
        <a:xfrm>
          <a:off x="741680" y="97523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54610</xdr:rowOff>
    </xdr:from>
    <xdr:ext cx="248920" cy="258445"/>
    <xdr:sp macro="" textlink="">
      <xdr:nvSpPr>
        <xdr:cNvPr id="102" name="テキスト ボックス 101"/>
        <xdr:cNvSpPr txBox="1"/>
      </xdr:nvSpPr>
      <xdr:spPr>
        <a:xfrm>
          <a:off x="502920" y="96139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140335</xdr:rowOff>
    </xdr:from>
    <xdr:to xmlns:xdr="http://schemas.openxmlformats.org/drawingml/2006/spreadsheetDrawing">
      <xdr:col>28</xdr:col>
      <xdr:colOff>114300</xdr:colOff>
      <xdr:row>54</xdr:row>
      <xdr:rowOff>140335</xdr:rowOff>
    </xdr:to>
    <xdr:cxnSp macro="">
      <xdr:nvCxnSpPr>
        <xdr:cNvPr id="103" name="直線コネクタ 102"/>
        <xdr:cNvCxnSpPr/>
      </xdr:nvCxnSpPr>
      <xdr:spPr>
        <a:xfrm>
          <a:off x="74168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167640</xdr:rowOff>
    </xdr:from>
    <xdr:ext cx="685165" cy="259080"/>
    <xdr:sp macro="" textlink="">
      <xdr:nvSpPr>
        <xdr:cNvPr id="104" name="テキスト ボックス 103"/>
        <xdr:cNvSpPr txBox="1"/>
      </xdr:nvSpPr>
      <xdr:spPr>
        <a:xfrm>
          <a:off x="76200" y="905637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82550</xdr:rowOff>
    </xdr:from>
    <xdr:to xmlns:xdr="http://schemas.openxmlformats.org/drawingml/2006/spreadsheetDrawing">
      <xdr:col>28</xdr:col>
      <xdr:colOff>114300</xdr:colOff>
      <xdr:row>51</xdr:row>
      <xdr:rowOff>82550</xdr:rowOff>
    </xdr:to>
    <xdr:cxnSp macro="">
      <xdr:nvCxnSpPr>
        <xdr:cNvPr id="105" name="直線コネクタ 104"/>
        <xdr:cNvCxnSpPr/>
      </xdr:nvCxnSpPr>
      <xdr:spPr>
        <a:xfrm>
          <a:off x="741680" y="863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50</xdr:row>
      <xdr:rowOff>111760</xdr:rowOff>
    </xdr:from>
    <xdr:ext cx="685165" cy="259080"/>
    <xdr:sp macro="" textlink="">
      <xdr:nvSpPr>
        <xdr:cNvPr id="106" name="テキスト ボックス 105"/>
        <xdr:cNvSpPr txBox="1"/>
      </xdr:nvSpPr>
      <xdr:spPr>
        <a:xfrm>
          <a:off x="76200" y="849757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08" name="テキスト ボックス 107"/>
        <xdr:cNvSpPr txBox="1"/>
      </xdr:nvSpPr>
      <xdr:spPr>
        <a:xfrm>
          <a:off x="76200" y="79375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物件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8890</xdr:rowOff>
    </xdr:from>
    <xdr:to xmlns:xdr="http://schemas.openxmlformats.org/drawingml/2006/spreadsheetDrawing">
      <xdr:col>24</xdr:col>
      <xdr:colOff>62865</xdr:colOff>
      <xdr:row>57</xdr:row>
      <xdr:rowOff>144145</xdr:rowOff>
    </xdr:to>
    <xdr:cxnSp macro="">
      <xdr:nvCxnSpPr>
        <xdr:cNvPr id="110" name="直線コネクタ 109"/>
        <xdr:cNvCxnSpPr/>
      </xdr:nvCxnSpPr>
      <xdr:spPr>
        <a:xfrm flipV="1">
          <a:off x="4511675" y="8562340"/>
          <a:ext cx="1270" cy="1141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147955</xdr:rowOff>
    </xdr:from>
    <xdr:ext cx="534670" cy="258445"/>
    <xdr:sp macro="" textlink="">
      <xdr:nvSpPr>
        <xdr:cNvPr id="111" name="物件費最小値テキスト"/>
        <xdr:cNvSpPr txBox="1"/>
      </xdr:nvSpPr>
      <xdr:spPr>
        <a:xfrm>
          <a:off x="4564380" y="97072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144145</xdr:rowOff>
    </xdr:from>
    <xdr:to xmlns:xdr="http://schemas.openxmlformats.org/drawingml/2006/spreadsheetDrawing">
      <xdr:col>24</xdr:col>
      <xdr:colOff>152400</xdr:colOff>
      <xdr:row>57</xdr:row>
      <xdr:rowOff>144145</xdr:rowOff>
    </xdr:to>
    <xdr:cxnSp macro="">
      <xdr:nvCxnSpPr>
        <xdr:cNvPr id="112" name="直線コネクタ 111"/>
        <xdr:cNvCxnSpPr/>
      </xdr:nvCxnSpPr>
      <xdr:spPr>
        <a:xfrm>
          <a:off x="4429760" y="97034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127635</xdr:rowOff>
    </xdr:from>
    <xdr:ext cx="690245" cy="258445"/>
    <xdr:sp macro="" textlink="">
      <xdr:nvSpPr>
        <xdr:cNvPr id="113" name="物件費最大値テキスト"/>
        <xdr:cNvSpPr txBox="1"/>
      </xdr:nvSpPr>
      <xdr:spPr>
        <a:xfrm>
          <a:off x="4564380" y="834580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2,128,224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8890</xdr:rowOff>
    </xdr:from>
    <xdr:to xmlns:xdr="http://schemas.openxmlformats.org/drawingml/2006/spreadsheetDrawing">
      <xdr:col>24</xdr:col>
      <xdr:colOff>152400</xdr:colOff>
      <xdr:row>51</xdr:row>
      <xdr:rowOff>8890</xdr:rowOff>
    </xdr:to>
    <xdr:cxnSp macro="">
      <xdr:nvCxnSpPr>
        <xdr:cNvPr id="114" name="直線コネクタ 113"/>
        <xdr:cNvCxnSpPr/>
      </xdr:nvCxnSpPr>
      <xdr:spPr>
        <a:xfrm>
          <a:off x="4429760" y="85623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86995</xdr:rowOff>
    </xdr:from>
    <xdr:to xmlns:xdr="http://schemas.openxmlformats.org/drawingml/2006/spreadsheetDrawing">
      <xdr:col>24</xdr:col>
      <xdr:colOff>63500</xdr:colOff>
      <xdr:row>57</xdr:row>
      <xdr:rowOff>88265</xdr:rowOff>
    </xdr:to>
    <xdr:cxnSp macro="">
      <xdr:nvCxnSpPr>
        <xdr:cNvPr id="115" name="直線コネクタ 114"/>
        <xdr:cNvCxnSpPr/>
      </xdr:nvCxnSpPr>
      <xdr:spPr>
        <a:xfrm flipV="1">
          <a:off x="3700780" y="964628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167640</xdr:rowOff>
    </xdr:from>
    <xdr:ext cx="598805" cy="259080"/>
    <xdr:sp macro="" textlink="">
      <xdr:nvSpPr>
        <xdr:cNvPr id="116" name="物件費平均値テキスト"/>
        <xdr:cNvSpPr txBox="1"/>
      </xdr:nvSpPr>
      <xdr:spPr>
        <a:xfrm>
          <a:off x="4564380" y="93916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301,744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144780</xdr:rowOff>
    </xdr:from>
    <xdr:to xmlns:xdr="http://schemas.openxmlformats.org/drawingml/2006/spreadsheetDrawing">
      <xdr:col>24</xdr:col>
      <xdr:colOff>114300</xdr:colOff>
      <xdr:row>57</xdr:row>
      <xdr:rowOff>74930</xdr:rowOff>
    </xdr:to>
    <xdr:sp macro="" textlink="">
      <xdr:nvSpPr>
        <xdr:cNvPr id="117" name="フローチャート: 判断 116"/>
        <xdr:cNvSpPr/>
      </xdr:nvSpPr>
      <xdr:spPr>
        <a:xfrm>
          <a:off x="4462780" y="9536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86360</xdr:rowOff>
    </xdr:from>
    <xdr:to xmlns:xdr="http://schemas.openxmlformats.org/drawingml/2006/spreadsheetDrawing">
      <xdr:col>19</xdr:col>
      <xdr:colOff>177800</xdr:colOff>
      <xdr:row>57</xdr:row>
      <xdr:rowOff>88265</xdr:rowOff>
    </xdr:to>
    <xdr:cxnSp macro="">
      <xdr:nvCxnSpPr>
        <xdr:cNvPr id="118" name="直線コネクタ 117"/>
        <xdr:cNvCxnSpPr/>
      </xdr:nvCxnSpPr>
      <xdr:spPr>
        <a:xfrm>
          <a:off x="2832100" y="9645650"/>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154940</xdr:rowOff>
    </xdr:from>
    <xdr:to xmlns:xdr="http://schemas.openxmlformats.org/drawingml/2006/spreadsheetDrawing">
      <xdr:col>20</xdr:col>
      <xdr:colOff>38100</xdr:colOff>
      <xdr:row>57</xdr:row>
      <xdr:rowOff>85090</xdr:rowOff>
    </xdr:to>
    <xdr:sp macro="" textlink="">
      <xdr:nvSpPr>
        <xdr:cNvPr id="119" name="フローチャート: 判断 118"/>
        <xdr:cNvSpPr/>
      </xdr:nvSpPr>
      <xdr:spPr>
        <a:xfrm>
          <a:off x="3649980" y="954659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101600</xdr:rowOff>
    </xdr:from>
    <xdr:ext cx="598170" cy="259080"/>
    <xdr:sp macro="" textlink="">
      <xdr:nvSpPr>
        <xdr:cNvPr id="120" name="テキスト ボックス 119"/>
        <xdr:cNvSpPr txBox="1"/>
      </xdr:nvSpPr>
      <xdr:spPr>
        <a:xfrm>
          <a:off x="3406140" y="9325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86360</xdr:rowOff>
    </xdr:from>
    <xdr:to xmlns:xdr="http://schemas.openxmlformats.org/drawingml/2006/spreadsheetDrawing">
      <xdr:col>15</xdr:col>
      <xdr:colOff>50800</xdr:colOff>
      <xdr:row>57</xdr:row>
      <xdr:rowOff>101600</xdr:rowOff>
    </xdr:to>
    <xdr:cxnSp macro="">
      <xdr:nvCxnSpPr>
        <xdr:cNvPr id="121" name="直線コネクタ 120"/>
        <xdr:cNvCxnSpPr/>
      </xdr:nvCxnSpPr>
      <xdr:spPr>
        <a:xfrm flipV="1">
          <a:off x="1968500" y="9645650"/>
          <a:ext cx="8636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3810</xdr:rowOff>
    </xdr:from>
    <xdr:to xmlns:xdr="http://schemas.openxmlformats.org/drawingml/2006/spreadsheetDrawing">
      <xdr:col>15</xdr:col>
      <xdr:colOff>101600</xdr:colOff>
      <xdr:row>57</xdr:row>
      <xdr:rowOff>105410</xdr:rowOff>
    </xdr:to>
    <xdr:sp macro="" textlink="">
      <xdr:nvSpPr>
        <xdr:cNvPr id="122" name="フローチャート: 判断 121"/>
        <xdr:cNvSpPr/>
      </xdr:nvSpPr>
      <xdr:spPr>
        <a:xfrm>
          <a:off x="27813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121920</xdr:rowOff>
    </xdr:from>
    <xdr:ext cx="598805" cy="258445"/>
    <xdr:sp macro="" textlink="">
      <xdr:nvSpPr>
        <xdr:cNvPr id="123" name="テキスト ボックス 122"/>
        <xdr:cNvSpPr txBox="1"/>
      </xdr:nvSpPr>
      <xdr:spPr>
        <a:xfrm>
          <a:off x="2542540" y="93459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100330</xdr:rowOff>
    </xdr:from>
    <xdr:to xmlns:xdr="http://schemas.openxmlformats.org/drawingml/2006/spreadsheetDrawing">
      <xdr:col>10</xdr:col>
      <xdr:colOff>114300</xdr:colOff>
      <xdr:row>57</xdr:row>
      <xdr:rowOff>101600</xdr:rowOff>
    </xdr:to>
    <xdr:cxnSp macro="">
      <xdr:nvCxnSpPr>
        <xdr:cNvPr id="124" name="直線コネクタ 123"/>
        <xdr:cNvCxnSpPr/>
      </xdr:nvCxnSpPr>
      <xdr:spPr>
        <a:xfrm>
          <a:off x="1104900" y="965962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18415</xdr:rowOff>
    </xdr:from>
    <xdr:to xmlns:xdr="http://schemas.openxmlformats.org/drawingml/2006/spreadsheetDrawing">
      <xdr:col>10</xdr:col>
      <xdr:colOff>165100</xdr:colOff>
      <xdr:row>57</xdr:row>
      <xdr:rowOff>120015</xdr:rowOff>
    </xdr:to>
    <xdr:sp macro="" textlink="">
      <xdr:nvSpPr>
        <xdr:cNvPr id="125" name="フローチャート: 判断 124"/>
        <xdr:cNvSpPr/>
      </xdr:nvSpPr>
      <xdr:spPr>
        <a:xfrm>
          <a:off x="1917700" y="957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136525</xdr:rowOff>
    </xdr:from>
    <xdr:ext cx="598170" cy="259080"/>
    <xdr:sp macro="" textlink="">
      <xdr:nvSpPr>
        <xdr:cNvPr id="126" name="テキスト ボックス 125"/>
        <xdr:cNvSpPr txBox="1"/>
      </xdr:nvSpPr>
      <xdr:spPr>
        <a:xfrm>
          <a:off x="1673860" y="93605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20320</xdr:rowOff>
    </xdr:from>
    <xdr:to xmlns:xdr="http://schemas.openxmlformats.org/drawingml/2006/spreadsheetDrawing">
      <xdr:col>6</xdr:col>
      <xdr:colOff>38100</xdr:colOff>
      <xdr:row>57</xdr:row>
      <xdr:rowOff>121920</xdr:rowOff>
    </xdr:to>
    <xdr:sp macro="" textlink="">
      <xdr:nvSpPr>
        <xdr:cNvPr id="127" name="フローチャート: 判断 126"/>
        <xdr:cNvSpPr/>
      </xdr:nvSpPr>
      <xdr:spPr>
        <a:xfrm>
          <a:off x="1054100" y="95796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138430</xdr:rowOff>
    </xdr:from>
    <xdr:ext cx="598170" cy="259080"/>
    <xdr:sp macro="" textlink="">
      <xdr:nvSpPr>
        <xdr:cNvPr id="128" name="テキスト ボックス 127"/>
        <xdr:cNvSpPr txBox="1"/>
      </xdr:nvSpPr>
      <xdr:spPr>
        <a:xfrm>
          <a:off x="810260" y="9362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1365" cy="259080"/>
    <xdr:sp macro="" textlink="">
      <xdr:nvSpPr>
        <xdr:cNvPr id="129" name="テキスト ボックス 128"/>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1" name="テキスト ボックス 130"/>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36195</xdr:rowOff>
    </xdr:from>
    <xdr:to xmlns:xdr="http://schemas.openxmlformats.org/drawingml/2006/spreadsheetDrawing">
      <xdr:col>24</xdr:col>
      <xdr:colOff>114300</xdr:colOff>
      <xdr:row>57</xdr:row>
      <xdr:rowOff>137795</xdr:rowOff>
    </xdr:to>
    <xdr:sp macro="" textlink="">
      <xdr:nvSpPr>
        <xdr:cNvPr id="134" name="楕円 133"/>
        <xdr:cNvSpPr/>
      </xdr:nvSpPr>
      <xdr:spPr>
        <a:xfrm>
          <a:off x="4462780" y="959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123190</xdr:rowOff>
    </xdr:from>
    <xdr:ext cx="598805" cy="259080"/>
    <xdr:sp macro="" textlink="">
      <xdr:nvSpPr>
        <xdr:cNvPr id="135" name="物件費該当値テキスト"/>
        <xdr:cNvSpPr txBox="1"/>
      </xdr:nvSpPr>
      <xdr:spPr>
        <a:xfrm>
          <a:off x="4564380" y="9514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37465</xdr:rowOff>
    </xdr:from>
    <xdr:to xmlns:xdr="http://schemas.openxmlformats.org/drawingml/2006/spreadsheetDrawing">
      <xdr:col>20</xdr:col>
      <xdr:colOff>38100</xdr:colOff>
      <xdr:row>57</xdr:row>
      <xdr:rowOff>139065</xdr:rowOff>
    </xdr:to>
    <xdr:sp macro="" textlink="">
      <xdr:nvSpPr>
        <xdr:cNvPr id="136" name="楕円 135"/>
        <xdr:cNvSpPr/>
      </xdr:nvSpPr>
      <xdr:spPr>
        <a:xfrm>
          <a:off x="3649980" y="95967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130175</xdr:rowOff>
    </xdr:from>
    <xdr:ext cx="598170" cy="258445"/>
    <xdr:sp macro="" textlink="">
      <xdr:nvSpPr>
        <xdr:cNvPr id="137" name="テキスト ボックス 136"/>
        <xdr:cNvSpPr txBox="1"/>
      </xdr:nvSpPr>
      <xdr:spPr>
        <a:xfrm>
          <a:off x="3406140" y="96894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35560</xdr:rowOff>
    </xdr:from>
    <xdr:to xmlns:xdr="http://schemas.openxmlformats.org/drawingml/2006/spreadsheetDrawing">
      <xdr:col>15</xdr:col>
      <xdr:colOff>101600</xdr:colOff>
      <xdr:row>57</xdr:row>
      <xdr:rowOff>137160</xdr:rowOff>
    </xdr:to>
    <xdr:sp macro="" textlink="">
      <xdr:nvSpPr>
        <xdr:cNvPr id="138" name="楕円 137"/>
        <xdr:cNvSpPr/>
      </xdr:nvSpPr>
      <xdr:spPr>
        <a:xfrm>
          <a:off x="2781300" y="959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128270</xdr:rowOff>
    </xdr:from>
    <xdr:ext cx="598805" cy="258445"/>
    <xdr:sp macro="" textlink="">
      <xdr:nvSpPr>
        <xdr:cNvPr id="139" name="テキスト ボックス 138"/>
        <xdr:cNvSpPr txBox="1"/>
      </xdr:nvSpPr>
      <xdr:spPr>
        <a:xfrm>
          <a:off x="2542540" y="96875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50800</xdr:rowOff>
    </xdr:from>
    <xdr:to xmlns:xdr="http://schemas.openxmlformats.org/drawingml/2006/spreadsheetDrawing">
      <xdr:col>10</xdr:col>
      <xdr:colOff>165100</xdr:colOff>
      <xdr:row>57</xdr:row>
      <xdr:rowOff>152400</xdr:rowOff>
    </xdr:to>
    <xdr:sp macro="" textlink="">
      <xdr:nvSpPr>
        <xdr:cNvPr id="140" name="楕円 139"/>
        <xdr:cNvSpPr/>
      </xdr:nvSpPr>
      <xdr:spPr>
        <a:xfrm>
          <a:off x="1917700" y="96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143510</xdr:rowOff>
    </xdr:from>
    <xdr:ext cx="598170" cy="258445"/>
    <xdr:sp macro="" textlink="">
      <xdr:nvSpPr>
        <xdr:cNvPr id="141" name="テキスト ボックス 140"/>
        <xdr:cNvSpPr txBox="1"/>
      </xdr:nvSpPr>
      <xdr:spPr>
        <a:xfrm>
          <a:off x="1673860" y="97028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49530</xdr:rowOff>
    </xdr:from>
    <xdr:to xmlns:xdr="http://schemas.openxmlformats.org/drawingml/2006/spreadsheetDrawing">
      <xdr:col>6</xdr:col>
      <xdr:colOff>38100</xdr:colOff>
      <xdr:row>57</xdr:row>
      <xdr:rowOff>151130</xdr:rowOff>
    </xdr:to>
    <xdr:sp macro="" textlink="">
      <xdr:nvSpPr>
        <xdr:cNvPr id="142" name="楕円 141"/>
        <xdr:cNvSpPr/>
      </xdr:nvSpPr>
      <xdr:spPr>
        <a:xfrm>
          <a:off x="1054100" y="96088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142240</xdr:rowOff>
    </xdr:from>
    <xdr:ext cx="598170" cy="257810"/>
    <xdr:sp macro="" textlink="">
      <xdr:nvSpPr>
        <xdr:cNvPr id="143" name="テキスト ボックス 142"/>
        <xdr:cNvSpPr txBox="1"/>
      </xdr:nvSpPr>
      <xdr:spPr>
        <a:xfrm>
          <a:off x="810260" y="970153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140335</xdr:rowOff>
    </xdr:to>
    <xdr:sp macro="" textlink="">
      <xdr:nvSpPr>
        <xdr:cNvPr id="145" name="正方形/長方形 144"/>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140335</xdr:rowOff>
    </xdr:to>
    <xdr:sp macro="" textlink="">
      <xdr:nvSpPr>
        <xdr:cNvPr id="147" name="正方形/長方形 146"/>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140335</xdr:rowOff>
    </xdr:to>
    <xdr:sp macro="" textlink="">
      <xdr:nvSpPr>
        <xdr:cNvPr id="149" name="正方形/長方形 148"/>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5425"/>
    <xdr:sp macro="" textlink="">
      <xdr:nvSpPr>
        <xdr:cNvPr id="152" name="テキスト ボックス 151"/>
        <xdr:cNvSpPr txBox="1"/>
      </xdr:nvSpPr>
      <xdr:spPr>
        <a:xfrm>
          <a:off x="70866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140335</xdr:rowOff>
    </xdr:from>
    <xdr:to xmlns:xdr="http://schemas.openxmlformats.org/drawingml/2006/spreadsheetDrawing">
      <xdr:col>28</xdr:col>
      <xdr:colOff>114300</xdr:colOff>
      <xdr:row>78</xdr:row>
      <xdr:rowOff>140335</xdr:rowOff>
    </xdr:to>
    <xdr:cxnSp macro="">
      <xdr:nvCxnSpPr>
        <xdr:cNvPr id="154" name="直線コネクタ 153"/>
        <xdr:cNvCxnSpPr/>
      </xdr:nvCxnSpPr>
      <xdr:spPr>
        <a:xfrm>
          <a:off x="741680" y="132200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167640</xdr:rowOff>
    </xdr:from>
    <xdr:ext cx="248920" cy="259080"/>
    <xdr:sp macro="" textlink="">
      <xdr:nvSpPr>
        <xdr:cNvPr id="155" name="テキスト ボックス 154"/>
        <xdr:cNvSpPr txBox="1"/>
      </xdr:nvSpPr>
      <xdr:spPr>
        <a:xfrm>
          <a:off x="502920" y="130797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6" name="直線コネクタ 155"/>
        <xdr:cNvCxnSpPr/>
      </xdr:nvCxnSpPr>
      <xdr:spPr>
        <a:xfrm>
          <a:off x="741680" y="12769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5630" cy="258445"/>
    <xdr:sp macro="" textlink="">
      <xdr:nvSpPr>
        <xdr:cNvPr id="157" name="テキスト ボックス 156"/>
        <xdr:cNvSpPr txBox="1"/>
      </xdr:nvSpPr>
      <xdr:spPr>
        <a:xfrm>
          <a:off x="166370" y="126314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58" name="直線コネクタ 157"/>
        <xdr:cNvCxnSpPr/>
      </xdr:nvCxnSpPr>
      <xdr:spPr>
        <a:xfrm>
          <a:off x="741680" y="12324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5630" cy="259080"/>
    <xdr:sp macro="" textlink="">
      <xdr:nvSpPr>
        <xdr:cNvPr id="159" name="テキスト ボックス 158"/>
        <xdr:cNvSpPr txBox="1"/>
      </xdr:nvSpPr>
      <xdr:spPr>
        <a:xfrm>
          <a:off x="166370" y="121856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140335</xdr:rowOff>
    </xdr:from>
    <xdr:to xmlns:xdr="http://schemas.openxmlformats.org/drawingml/2006/spreadsheetDrawing">
      <xdr:col>28</xdr:col>
      <xdr:colOff>114300</xdr:colOff>
      <xdr:row>70</xdr:row>
      <xdr:rowOff>140335</xdr:rowOff>
    </xdr:to>
    <xdr:cxnSp macro="">
      <xdr:nvCxnSpPr>
        <xdr:cNvPr id="160" name="直線コネクタ 159"/>
        <xdr:cNvCxnSpPr/>
      </xdr:nvCxnSpPr>
      <xdr:spPr>
        <a:xfrm>
          <a:off x="741680" y="118789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167640</xdr:rowOff>
    </xdr:from>
    <xdr:ext cx="595630" cy="259080"/>
    <xdr:sp macro="" textlink="">
      <xdr:nvSpPr>
        <xdr:cNvPr id="161" name="テキスト ボックス 160"/>
        <xdr:cNvSpPr txBox="1"/>
      </xdr:nvSpPr>
      <xdr:spPr>
        <a:xfrm>
          <a:off x="166370" y="117386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8445"/>
    <xdr:sp macro="" textlink="">
      <xdr:nvSpPr>
        <xdr:cNvPr id="163" name="テキスト ボックス 162"/>
        <xdr:cNvSpPr txBox="1"/>
      </xdr:nvSpPr>
      <xdr:spPr>
        <a:xfrm>
          <a:off x="166370" y="11290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維持補修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106680</xdr:rowOff>
    </xdr:from>
    <xdr:to xmlns:xdr="http://schemas.openxmlformats.org/drawingml/2006/spreadsheetDrawing">
      <xdr:col>24</xdr:col>
      <xdr:colOff>62865</xdr:colOff>
      <xdr:row>78</xdr:row>
      <xdr:rowOff>137795</xdr:rowOff>
    </xdr:to>
    <xdr:cxnSp macro="">
      <xdr:nvCxnSpPr>
        <xdr:cNvPr id="165" name="直線コネクタ 164"/>
        <xdr:cNvCxnSpPr/>
      </xdr:nvCxnSpPr>
      <xdr:spPr>
        <a:xfrm flipV="1">
          <a:off x="4511675" y="12012930"/>
          <a:ext cx="1270" cy="1204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141605</xdr:rowOff>
    </xdr:from>
    <xdr:ext cx="378460" cy="258445"/>
    <xdr:sp macro="" textlink="">
      <xdr:nvSpPr>
        <xdr:cNvPr id="166" name="維持補修費最小値テキスト"/>
        <xdr:cNvSpPr txBox="1"/>
      </xdr:nvSpPr>
      <xdr:spPr>
        <a:xfrm>
          <a:off x="4564380" y="132213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137795</xdr:rowOff>
    </xdr:from>
    <xdr:to xmlns:xdr="http://schemas.openxmlformats.org/drawingml/2006/spreadsheetDrawing">
      <xdr:col>24</xdr:col>
      <xdr:colOff>152400</xdr:colOff>
      <xdr:row>78</xdr:row>
      <xdr:rowOff>137795</xdr:rowOff>
    </xdr:to>
    <xdr:cxnSp macro="">
      <xdr:nvCxnSpPr>
        <xdr:cNvPr id="167" name="直線コネクタ 166"/>
        <xdr:cNvCxnSpPr/>
      </xdr:nvCxnSpPr>
      <xdr:spPr>
        <a:xfrm>
          <a:off x="4429760" y="132175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53340</xdr:rowOff>
    </xdr:from>
    <xdr:ext cx="598805" cy="258445"/>
    <xdr:sp macro="" textlink="">
      <xdr:nvSpPr>
        <xdr:cNvPr id="168" name="維持補修費最大値テキスト"/>
        <xdr:cNvSpPr txBox="1"/>
      </xdr:nvSpPr>
      <xdr:spPr>
        <a:xfrm>
          <a:off x="4564380" y="117919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269,688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106680</xdr:rowOff>
    </xdr:from>
    <xdr:to xmlns:xdr="http://schemas.openxmlformats.org/drawingml/2006/spreadsheetDrawing">
      <xdr:col>24</xdr:col>
      <xdr:colOff>152400</xdr:colOff>
      <xdr:row>71</xdr:row>
      <xdr:rowOff>106680</xdr:rowOff>
    </xdr:to>
    <xdr:cxnSp macro="">
      <xdr:nvCxnSpPr>
        <xdr:cNvPr id="169" name="直線コネクタ 168"/>
        <xdr:cNvCxnSpPr/>
      </xdr:nvCxnSpPr>
      <xdr:spPr>
        <a:xfrm>
          <a:off x="4429760" y="120129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110490</xdr:rowOff>
    </xdr:from>
    <xdr:to xmlns:xdr="http://schemas.openxmlformats.org/drawingml/2006/spreadsheetDrawing">
      <xdr:col>24</xdr:col>
      <xdr:colOff>63500</xdr:colOff>
      <xdr:row>78</xdr:row>
      <xdr:rowOff>116840</xdr:rowOff>
    </xdr:to>
    <xdr:cxnSp macro="">
      <xdr:nvCxnSpPr>
        <xdr:cNvPr id="170" name="直線コネクタ 169"/>
        <xdr:cNvCxnSpPr/>
      </xdr:nvCxnSpPr>
      <xdr:spPr>
        <a:xfrm flipV="1">
          <a:off x="3700780" y="1319022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152400</xdr:rowOff>
    </xdr:from>
    <xdr:ext cx="534670" cy="259080"/>
    <xdr:sp macro="" textlink="">
      <xdr:nvSpPr>
        <xdr:cNvPr id="171" name="維持補修費平均値テキスト"/>
        <xdr:cNvSpPr txBox="1"/>
      </xdr:nvSpPr>
      <xdr:spPr>
        <a:xfrm>
          <a:off x="4564380" y="128968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129540</xdr:rowOff>
    </xdr:from>
    <xdr:to xmlns:xdr="http://schemas.openxmlformats.org/drawingml/2006/spreadsheetDrawing">
      <xdr:col>24</xdr:col>
      <xdr:colOff>114300</xdr:colOff>
      <xdr:row>78</xdr:row>
      <xdr:rowOff>59690</xdr:rowOff>
    </xdr:to>
    <xdr:sp macro="" textlink="">
      <xdr:nvSpPr>
        <xdr:cNvPr id="172" name="フローチャート: 判断 171"/>
        <xdr:cNvSpPr/>
      </xdr:nvSpPr>
      <xdr:spPr>
        <a:xfrm>
          <a:off x="4462780" y="13041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114935</xdr:rowOff>
    </xdr:from>
    <xdr:to xmlns:xdr="http://schemas.openxmlformats.org/drawingml/2006/spreadsheetDrawing">
      <xdr:col>19</xdr:col>
      <xdr:colOff>177800</xdr:colOff>
      <xdr:row>78</xdr:row>
      <xdr:rowOff>116840</xdr:rowOff>
    </xdr:to>
    <xdr:cxnSp macro="">
      <xdr:nvCxnSpPr>
        <xdr:cNvPr id="173" name="直線コネクタ 172"/>
        <xdr:cNvCxnSpPr/>
      </xdr:nvCxnSpPr>
      <xdr:spPr>
        <a:xfrm>
          <a:off x="2832100" y="13194665"/>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130810</xdr:rowOff>
    </xdr:from>
    <xdr:to xmlns:xdr="http://schemas.openxmlformats.org/drawingml/2006/spreadsheetDrawing">
      <xdr:col>20</xdr:col>
      <xdr:colOff>38100</xdr:colOff>
      <xdr:row>78</xdr:row>
      <xdr:rowOff>60960</xdr:rowOff>
    </xdr:to>
    <xdr:sp macro="" textlink="">
      <xdr:nvSpPr>
        <xdr:cNvPr id="174" name="フローチャート: 判断 173"/>
        <xdr:cNvSpPr/>
      </xdr:nvSpPr>
      <xdr:spPr>
        <a:xfrm>
          <a:off x="3649980" y="1304290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77470</xdr:rowOff>
    </xdr:from>
    <xdr:ext cx="534035" cy="259080"/>
    <xdr:sp macro="" textlink="">
      <xdr:nvSpPr>
        <xdr:cNvPr id="175" name="テキスト ボックス 174"/>
        <xdr:cNvSpPr txBox="1"/>
      </xdr:nvSpPr>
      <xdr:spPr>
        <a:xfrm>
          <a:off x="3438525" y="12821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114935</xdr:rowOff>
    </xdr:from>
    <xdr:to xmlns:xdr="http://schemas.openxmlformats.org/drawingml/2006/spreadsheetDrawing">
      <xdr:col>15</xdr:col>
      <xdr:colOff>50800</xdr:colOff>
      <xdr:row>78</xdr:row>
      <xdr:rowOff>120015</xdr:rowOff>
    </xdr:to>
    <xdr:cxnSp macro="">
      <xdr:nvCxnSpPr>
        <xdr:cNvPr id="176" name="直線コネクタ 175"/>
        <xdr:cNvCxnSpPr/>
      </xdr:nvCxnSpPr>
      <xdr:spPr>
        <a:xfrm flipV="1">
          <a:off x="1968500" y="13194665"/>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137160</xdr:rowOff>
    </xdr:from>
    <xdr:to xmlns:xdr="http://schemas.openxmlformats.org/drawingml/2006/spreadsheetDrawing">
      <xdr:col>15</xdr:col>
      <xdr:colOff>101600</xdr:colOff>
      <xdr:row>78</xdr:row>
      <xdr:rowOff>67310</xdr:rowOff>
    </xdr:to>
    <xdr:sp macro="" textlink="">
      <xdr:nvSpPr>
        <xdr:cNvPr id="177" name="フローチャート: 判断 176"/>
        <xdr:cNvSpPr/>
      </xdr:nvSpPr>
      <xdr:spPr>
        <a:xfrm>
          <a:off x="2781300" y="13049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84455</xdr:rowOff>
    </xdr:from>
    <xdr:ext cx="534035" cy="258445"/>
    <xdr:sp macro="" textlink="">
      <xdr:nvSpPr>
        <xdr:cNvPr id="178" name="テキスト ボックス 177"/>
        <xdr:cNvSpPr txBox="1"/>
      </xdr:nvSpPr>
      <xdr:spPr>
        <a:xfrm>
          <a:off x="2574925" y="12828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113665</xdr:rowOff>
    </xdr:from>
    <xdr:to xmlns:xdr="http://schemas.openxmlformats.org/drawingml/2006/spreadsheetDrawing">
      <xdr:col>10</xdr:col>
      <xdr:colOff>114300</xdr:colOff>
      <xdr:row>78</xdr:row>
      <xdr:rowOff>120015</xdr:rowOff>
    </xdr:to>
    <xdr:cxnSp macro="">
      <xdr:nvCxnSpPr>
        <xdr:cNvPr id="179" name="直線コネクタ 178"/>
        <xdr:cNvCxnSpPr/>
      </xdr:nvCxnSpPr>
      <xdr:spPr>
        <a:xfrm>
          <a:off x="1104900" y="13193395"/>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111125</xdr:rowOff>
    </xdr:from>
    <xdr:to xmlns:xdr="http://schemas.openxmlformats.org/drawingml/2006/spreadsheetDrawing">
      <xdr:col>10</xdr:col>
      <xdr:colOff>165100</xdr:colOff>
      <xdr:row>78</xdr:row>
      <xdr:rowOff>41275</xdr:rowOff>
    </xdr:to>
    <xdr:sp macro="" textlink="">
      <xdr:nvSpPr>
        <xdr:cNvPr id="180" name="フローチャート: 判断 179"/>
        <xdr:cNvSpPr/>
      </xdr:nvSpPr>
      <xdr:spPr>
        <a:xfrm>
          <a:off x="1917700" y="13023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57785</xdr:rowOff>
    </xdr:from>
    <xdr:ext cx="534670" cy="259080"/>
    <xdr:sp macro="" textlink="">
      <xdr:nvSpPr>
        <xdr:cNvPr id="181" name="テキスト ボックス 180"/>
        <xdr:cNvSpPr txBox="1"/>
      </xdr:nvSpPr>
      <xdr:spPr>
        <a:xfrm>
          <a:off x="1706245" y="12802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146685</xdr:rowOff>
    </xdr:from>
    <xdr:to xmlns:xdr="http://schemas.openxmlformats.org/drawingml/2006/spreadsheetDrawing">
      <xdr:col>6</xdr:col>
      <xdr:colOff>38100</xdr:colOff>
      <xdr:row>78</xdr:row>
      <xdr:rowOff>76835</xdr:rowOff>
    </xdr:to>
    <xdr:sp macro="" textlink="">
      <xdr:nvSpPr>
        <xdr:cNvPr id="182" name="フローチャート: 判断 181"/>
        <xdr:cNvSpPr/>
      </xdr:nvSpPr>
      <xdr:spPr>
        <a:xfrm>
          <a:off x="1054100" y="1305877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93345</xdr:rowOff>
    </xdr:from>
    <xdr:ext cx="534035" cy="259080"/>
    <xdr:sp macro="" textlink="">
      <xdr:nvSpPr>
        <xdr:cNvPr id="183" name="テキスト ボックス 182"/>
        <xdr:cNvSpPr txBox="1"/>
      </xdr:nvSpPr>
      <xdr:spPr>
        <a:xfrm>
          <a:off x="842645" y="12837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1365" cy="259080"/>
    <xdr:sp macro="" textlink="">
      <xdr:nvSpPr>
        <xdr:cNvPr id="184" name="テキスト ボックス 183"/>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5" name="テキスト ボックス 184"/>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86" name="テキスト ボックス 185"/>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8" name="テキスト ボックス 187"/>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59690</xdr:rowOff>
    </xdr:from>
    <xdr:to xmlns:xdr="http://schemas.openxmlformats.org/drawingml/2006/spreadsheetDrawing">
      <xdr:col>24</xdr:col>
      <xdr:colOff>114300</xdr:colOff>
      <xdr:row>78</xdr:row>
      <xdr:rowOff>161290</xdr:rowOff>
    </xdr:to>
    <xdr:sp macro="" textlink="">
      <xdr:nvSpPr>
        <xdr:cNvPr id="189" name="楕円 188"/>
        <xdr:cNvSpPr/>
      </xdr:nvSpPr>
      <xdr:spPr>
        <a:xfrm>
          <a:off x="4462780" y="131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146050</xdr:rowOff>
    </xdr:from>
    <xdr:ext cx="469900" cy="258445"/>
    <xdr:sp macro="" textlink="">
      <xdr:nvSpPr>
        <xdr:cNvPr id="190" name="維持補修費該当値テキスト"/>
        <xdr:cNvSpPr txBox="1"/>
      </xdr:nvSpPr>
      <xdr:spPr>
        <a:xfrm>
          <a:off x="4564380" y="130581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66040</xdr:rowOff>
    </xdr:from>
    <xdr:to xmlns:xdr="http://schemas.openxmlformats.org/drawingml/2006/spreadsheetDrawing">
      <xdr:col>20</xdr:col>
      <xdr:colOff>38100</xdr:colOff>
      <xdr:row>78</xdr:row>
      <xdr:rowOff>167640</xdr:rowOff>
    </xdr:to>
    <xdr:sp macro="" textlink="">
      <xdr:nvSpPr>
        <xdr:cNvPr id="191" name="楕円 190"/>
        <xdr:cNvSpPr/>
      </xdr:nvSpPr>
      <xdr:spPr>
        <a:xfrm>
          <a:off x="3649980" y="131457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158750</xdr:rowOff>
    </xdr:from>
    <xdr:ext cx="469900" cy="258445"/>
    <xdr:sp macro="" textlink="">
      <xdr:nvSpPr>
        <xdr:cNvPr id="192" name="テキスト ボックス 191"/>
        <xdr:cNvSpPr txBox="1"/>
      </xdr:nvSpPr>
      <xdr:spPr>
        <a:xfrm>
          <a:off x="3470910" y="132384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64135</xdr:rowOff>
    </xdr:from>
    <xdr:to xmlns:xdr="http://schemas.openxmlformats.org/drawingml/2006/spreadsheetDrawing">
      <xdr:col>15</xdr:col>
      <xdr:colOff>101600</xdr:colOff>
      <xdr:row>78</xdr:row>
      <xdr:rowOff>165735</xdr:rowOff>
    </xdr:to>
    <xdr:sp macro="" textlink="">
      <xdr:nvSpPr>
        <xdr:cNvPr id="193" name="楕円 192"/>
        <xdr:cNvSpPr/>
      </xdr:nvSpPr>
      <xdr:spPr>
        <a:xfrm>
          <a:off x="2781300" y="131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156845</xdr:rowOff>
    </xdr:from>
    <xdr:ext cx="469265" cy="259080"/>
    <xdr:sp macro="" textlink="">
      <xdr:nvSpPr>
        <xdr:cNvPr id="194" name="テキスト ボックス 193"/>
        <xdr:cNvSpPr txBox="1"/>
      </xdr:nvSpPr>
      <xdr:spPr>
        <a:xfrm>
          <a:off x="2602230" y="13236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69215</xdr:rowOff>
    </xdr:from>
    <xdr:to xmlns:xdr="http://schemas.openxmlformats.org/drawingml/2006/spreadsheetDrawing">
      <xdr:col>10</xdr:col>
      <xdr:colOff>165100</xdr:colOff>
      <xdr:row>78</xdr:row>
      <xdr:rowOff>167640</xdr:rowOff>
    </xdr:to>
    <xdr:sp macro="" textlink="">
      <xdr:nvSpPr>
        <xdr:cNvPr id="195" name="楕円 194"/>
        <xdr:cNvSpPr/>
      </xdr:nvSpPr>
      <xdr:spPr>
        <a:xfrm>
          <a:off x="1917700" y="131489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161925</xdr:rowOff>
    </xdr:from>
    <xdr:ext cx="469265" cy="258445"/>
    <xdr:sp macro="" textlink="">
      <xdr:nvSpPr>
        <xdr:cNvPr id="196" name="テキスト ボックス 195"/>
        <xdr:cNvSpPr txBox="1"/>
      </xdr:nvSpPr>
      <xdr:spPr>
        <a:xfrm>
          <a:off x="1738630" y="13241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62865</xdr:rowOff>
    </xdr:from>
    <xdr:to xmlns:xdr="http://schemas.openxmlformats.org/drawingml/2006/spreadsheetDrawing">
      <xdr:col>6</xdr:col>
      <xdr:colOff>38100</xdr:colOff>
      <xdr:row>78</xdr:row>
      <xdr:rowOff>164465</xdr:rowOff>
    </xdr:to>
    <xdr:sp macro="" textlink="">
      <xdr:nvSpPr>
        <xdr:cNvPr id="197" name="楕円 196"/>
        <xdr:cNvSpPr/>
      </xdr:nvSpPr>
      <xdr:spPr>
        <a:xfrm>
          <a:off x="1054100" y="131425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155575</xdr:rowOff>
    </xdr:from>
    <xdr:ext cx="469900" cy="259080"/>
    <xdr:sp macro="" textlink="">
      <xdr:nvSpPr>
        <xdr:cNvPr id="198" name="テキスト ボックス 197"/>
        <xdr:cNvSpPr txBox="1"/>
      </xdr:nvSpPr>
      <xdr:spPr>
        <a:xfrm>
          <a:off x="875030" y="13235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140335</xdr:rowOff>
    </xdr:to>
    <xdr:sp macro="" textlink="">
      <xdr:nvSpPr>
        <xdr:cNvPr id="200" name="正方形/長方形 199"/>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140335</xdr:rowOff>
    </xdr:to>
    <xdr:sp macro="" textlink="">
      <xdr:nvSpPr>
        <xdr:cNvPr id="202" name="正方形/長方形 201"/>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140335</xdr:rowOff>
    </xdr:to>
    <xdr:sp macro="" textlink="">
      <xdr:nvSpPr>
        <xdr:cNvPr id="204" name="正方形/長方形 203"/>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5425"/>
    <xdr:sp macro="" textlink="">
      <xdr:nvSpPr>
        <xdr:cNvPr id="207" name="テキスト ボックス 206"/>
        <xdr:cNvSpPr txBox="1"/>
      </xdr:nvSpPr>
      <xdr:spPr>
        <a:xfrm>
          <a:off x="70866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09" name="直線コネクタ 208"/>
        <xdr:cNvCxnSpPr/>
      </xdr:nvCxnSpPr>
      <xdr:spPr>
        <a:xfrm>
          <a:off x="74168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920" cy="259080"/>
    <xdr:sp macro="" textlink="">
      <xdr:nvSpPr>
        <xdr:cNvPr id="210" name="テキスト ボックス 209"/>
        <xdr:cNvSpPr txBox="1"/>
      </xdr:nvSpPr>
      <xdr:spPr>
        <a:xfrm>
          <a:off x="502920" y="165328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1" name="直線コネクタ 210"/>
        <xdr:cNvCxnSpPr/>
      </xdr:nvCxnSpPr>
      <xdr:spPr>
        <a:xfrm>
          <a:off x="74168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2" name="テキスト ボックス 211"/>
        <xdr:cNvSpPr txBox="1"/>
      </xdr:nvSpPr>
      <xdr:spPr>
        <a:xfrm>
          <a:off x="22542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3" name="直線コネクタ 212"/>
        <xdr:cNvCxnSpPr/>
      </xdr:nvCxnSpPr>
      <xdr:spPr>
        <a:xfrm>
          <a:off x="74168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8445"/>
    <xdr:sp macro="" textlink="">
      <xdr:nvSpPr>
        <xdr:cNvPr id="214" name="テキスト ボックス 213"/>
        <xdr:cNvSpPr txBox="1"/>
      </xdr:nvSpPr>
      <xdr:spPr>
        <a:xfrm>
          <a:off x="166370" y="157708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5" name="直線コネクタ 214"/>
        <xdr:cNvCxnSpPr/>
      </xdr:nvCxnSpPr>
      <xdr:spPr>
        <a:xfrm>
          <a:off x="74168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16" name="テキスト ボックス 215"/>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7" name="直線コネクタ 216"/>
        <xdr:cNvCxnSpPr/>
      </xdr:nvCxnSpPr>
      <xdr:spPr>
        <a:xfrm>
          <a:off x="74168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5630" cy="258445"/>
    <xdr:sp macro="" textlink="">
      <xdr:nvSpPr>
        <xdr:cNvPr id="218" name="テキスト ボックス 217"/>
        <xdr:cNvSpPr txBox="1"/>
      </xdr:nvSpPr>
      <xdr:spPr>
        <a:xfrm>
          <a:off x="166370" y="150164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9" name="直線コネクタ 218"/>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0" name="テキスト ボックス 219"/>
        <xdr:cNvSpPr txBox="1"/>
      </xdr:nvSpPr>
      <xdr:spPr>
        <a:xfrm>
          <a:off x="16637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1" name="扶助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128905</xdr:rowOff>
    </xdr:from>
    <xdr:to xmlns:xdr="http://schemas.openxmlformats.org/drawingml/2006/spreadsheetDrawing">
      <xdr:col>24</xdr:col>
      <xdr:colOff>62865</xdr:colOff>
      <xdr:row>98</xdr:row>
      <xdr:rowOff>68580</xdr:rowOff>
    </xdr:to>
    <xdr:cxnSp macro="">
      <xdr:nvCxnSpPr>
        <xdr:cNvPr id="222" name="直線コネクタ 221"/>
        <xdr:cNvCxnSpPr/>
      </xdr:nvCxnSpPr>
      <xdr:spPr>
        <a:xfrm flipV="1">
          <a:off x="4511675" y="15220315"/>
          <a:ext cx="1270" cy="1307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72390</xdr:rowOff>
    </xdr:from>
    <xdr:ext cx="534670" cy="259080"/>
    <xdr:sp macro="" textlink="">
      <xdr:nvSpPr>
        <xdr:cNvPr id="223" name="扶助費最小値テキスト"/>
        <xdr:cNvSpPr txBox="1"/>
      </xdr:nvSpPr>
      <xdr:spPr>
        <a:xfrm>
          <a:off x="4564380" y="16531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68580</xdr:rowOff>
    </xdr:from>
    <xdr:to xmlns:xdr="http://schemas.openxmlformats.org/drawingml/2006/spreadsheetDrawing">
      <xdr:col>24</xdr:col>
      <xdr:colOff>152400</xdr:colOff>
      <xdr:row>98</xdr:row>
      <xdr:rowOff>68580</xdr:rowOff>
    </xdr:to>
    <xdr:cxnSp macro="">
      <xdr:nvCxnSpPr>
        <xdr:cNvPr id="224" name="直線コネクタ 223"/>
        <xdr:cNvCxnSpPr/>
      </xdr:nvCxnSpPr>
      <xdr:spPr>
        <a:xfrm>
          <a:off x="4429760" y="165277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75565</xdr:rowOff>
    </xdr:from>
    <xdr:ext cx="598805" cy="259080"/>
    <xdr:sp macro="" textlink="">
      <xdr:nvSpPr>
        <xdr:cNvPr id="225" name="扶助費最大値テキスト"/>
        <xdr:cNvSpPr txBox="1"/>
      </xdr:nvSpPr>
      <xdr:spPr>
        <a:xfrm>
          <a:off x="4564380" y="149993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128905</xdr:rowOff>
    </xdr:from>
    <xdr:to xmlns:xdr="http://schemas.openxmlformats.org/drawingml/2006/spreadsheetDrawing">
      <xdr:col>24</xdr:col>
      <xdr:colOff>152400</xdr:colOff>
      <xdr:row>90</xdr:row>
      <xdr:rowOff>128905</xdr:rowOff>
    </xdr:to>
    <xdr:cxnSp macro="">
      <xdr:nvCxnSpPr>
        <xdr:cNvPr id="226" name="直線コネクタ 225"/>
        <xdr:cNvCxnSpPr/>
      </xdr:nvCxnSpPr>
      <xdr:spPr>
        <a:xfrm>
          <a:off x="4429760" y="152203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45720</xdr:rowOff>
    </xdr:from>
    <xdr:to xmlns:xdr="http://schemas.openxmlformats.org/drawingml/2006/spreadsheetDrawing">
      <xdr:col>24</xdr:col>
      <xdr:colOff>63500</xdr:colOff>
      <xdr:row>98</xdr:row>
      <xdr:rowOff>38735</xdr:rowOff>
    </xdr:to>
    <xdr:cxnSp macro="">
      <xdr:nvCxnSpPr>
        <xdr:cNvPr id="227" name="直線コネクタ 226"/>
        <xdr:cNvCxnSpPr/>
      </xdr:nvCxnSpPr>
      <xdr:spPr>
        <a:xfrm flipV="1">
          <a:off x="3700780" y="16333470"/>
          <a:ext cx="8128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6350</xdr:rowOff>
    </xdr:from>
    <xdr:ext cx="534670" cy="258445"/>
    <xdr:sp macro="" textlink="">
      <xdr:nvSpPr>
        <xdr:cNvPr id="228" name="扶助費平均値テキスト"/>
        <xdr:cNvSpPr txBox="1"/>
      </xdr:nvSpPr>
      <xdr:spPr>
        <a:xfrm>
          <a:off x="4564380" y="157797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154940</xdr:rowOff>
    </xdr:from>
    <xdr:to xmlns:xdr="http://schemas.openxmlformats.org/drawingml/2006/spreadsheetDrawing">
      <xdr:col>24</xdr:col>
      <xdr:colOff>114300</xdr:colOff>
      <xdr:row>95</xdr:row>
      <xdr:rowOff>84455</xdr:rowOff>
    </xdr:to>
    <xdr:sp macro="" textlink="">
      <xdr:nvSpPr>
        <xdr:cNvPr id="229" name="フローチャート: 判断 228"/>
        <xdr:cNvSpPr/>
      </xdr:nvSpPr>
      <xdr:spPr>
        <a:xfrm>
          <a:off x="4462780" y="159283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116205</xdr:rowOff>
    </xdr:from>
    <xdr:to xmlns:xdr="http://schemas.openxmlformats.org/drawingml/2006/spreadsheetDrawing">
      <xdr:col>19</xdr:col>
      <xdr:colOff>177800</xdr:colOff>
      <xdr:row>98</xdr:row>
      <xdr:rowOff>38735</xdr:rowOff>
    </xdr:to>
    <xdr:cxnSp macro="">
      <xdr:nvCxnSpPr>
        <xdr:cNvPr id="230" name="直線コネクタ 229"/>
        <xdr:cNvCxnSpPr/>
      </xdr:nvCxnSpPr>
      <xdr:spPr>
        <a:xfrm>
          <a:off x="2832100" y="16403955"/>
          <a:ext cx="86868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31750</xdr:rowOff>
    </xdr:from>
    <xdr:to xmlns:xdr="http://schemas.openxmlformats.org/drawingml/2006/spreadsheetDrawing">
      <xdr:col>20</xdr:col>
      <xdr:colOff>38100</xdr:colOff>
      <xdr:row>95</xdr:row>
      <xdr:rowOff>133350</xdr:rowOff>
    </xdr:to>
    <xdr:sp macro="" textlink="">
      <xdr:nvSpPr>
        <xdr:cNvPr id="231" name="フローチャート: 判断 230"/>
        <xdr:cNvSpPr/>
      </xdr:nvSpPr>
      <xdr:spPr>
        <a:xfrm>
          <a:off x="3649980" y="159766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149860</xdr:rowOff>
    </xdr:from>
    <xdr:ext cx="534035" cy="259080"/>
    <xdr:sp macro="" textlink="">
      <xdr:nvSpPr>
        <xdr:cNvPr id="232" name="テキスト ボックス 231"/>
        <xdr:cNvSpPr txBox="1"/>
      </xdr:nvSpPr>
      <xdr:spPr>
        <a:xfrm>
          <a:off x="3438525" y="15751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116205</xdr:rowOff>
    </xdr:from>
    <xdr:to xmlns:xdr="http://schemas.openxmlformats.org/drawingml/2006/spreadsheetDrawing">
      <xdr:col>15</xdr:col>
      <xdr:colOff>50800</xdr:colOff>
      <xdr:row>98</xdr:row>
      <xdr:rowOff>34290</xdr:rowOff>
    </xdr:to>
    <xdr:cxnSp macro="">
      <xdr:nvCxnSpPr>
        <xdr:cNvPr id="233" name="直線コネクタ 232"/>
        <xdr:cNvCxnSpPr/>
      </xdr:nvCxnSpPr>
      <xdr:spPr>
        <a:xfrm flipV="1">
          <a:off x="1968500" y="16403955"/>
          <a:ext cx="8636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143510</xdr:rowOff>
    </xdr:from>
    <xdr:to xmlns:xdr="http://schemas.openxmlformats.org/drawingml/2006/spreadsheetDrawing">
      <xdr:col>15</xdr:col>
      <xdr:colOff>101600</xdr:colOff>
      <xdr:row>95</xdr:row>
      <xdr:rowOff>73660</xdr:rowOff>
    </xdr:to>
    <xdr:sp macro="" textlink="">
      <xdr:nvSpPr>
        <xdr:cNvPr id="234" name="フローチャート: 判断 233"/>
        <xdr:cNvSpPr/>
      </xdr:nvSpPr>
      <xdr:spPr>
        <a:xfrm>
          <a:off x="2781300" y="1591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90170</xdr:rowOff>
    </xdr:from>
    <xdr:ext cx="534035" cy="259080"/>
    <xdr:sp macro="" textlink="">
      <xdr:nvSpPr>
        <xdr:cNvPr id="235" name="テキスト ボックス 234"/>
        <xdr:cNvSpPr txBox="1"/>
      </xdr:nvSpPr>
      <xdr:spPr>
        <a:xfrm>
          <a:off x="2574925" y="15692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34290</xdr:rowOff>
    </xdr:from>
    <xdr:to xmlns:xdr="http://schemas.openxmlformats.org/drawingml/2006/spreadsheetDrawing">
      <xdr:col>10</xdr:col>
      <xdr:colOff>114300</xdr:colOff>
      <xdr:row>98</xdr:row>
      <xdr:rowOff>43180</xdr:rowOff>
    </xdr:to>
    <xdr:cxnSp macro="">
      <xdr:nvCxnSpPr>
        <xdr:cNvPr id="236" name="直線コネクタ 235"/>
        <xdr:cNvCxnSpPr/>
      </xdr:nvCxnSpPr>
      <xdr:spPr>
        <a:xfrm flipV="1">
          <a:off x="1104900" y="16493490"/>
          <a:ext cx="8636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133985</xdr:rowOff>
    </xdr:from>
    <xdr:to xmlns:xdr="http://schemas.openxmlformats.org/drawingml/2006/spreadsheetDrawing">
      <xdr:col>10</xdr:col>
      <xdr:colOff>165100</xdr:colOff>
      <xdr:row>96</xdr:row>
      <xdr:rowOff>64135</xdr:rowOff>
    </xdr:to>
    <xdr:sp macro="" textlink="">
      <xdr:nvSpPr>
        <xdr:cNvPr id="237" name="フローチャート: 判断 236"/>
        <xdr:cNvSpPr/>
      </xdr:nvSpPr>
      <xdr:spPr>
        <a:xfrm>
          <a:off x="1917700" y="1607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80645</xdr:rowOff>
    </xdr:from>
    <xdr:ext cx="534670" cy="259080"/>
    <xdr:sp macro="" textlink="">
      <xdr:nvSpPr>
        <xdr:cNvPr id="238" name="テキスト ボックス 237"/>
        <xdr:cNvSpPr txBox="1"/>
      </xdr:nvSpPr>
      <xdr:spPr>
        <a:xfrm>
          <a:off x="1706245" y="15854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160655</xdr:rowOff>
    </xdr:from>
    <xdr:to xmlns:xdr="http://schemas.openxmlformats.org/drawingml/2006/spreadsheetDrawing">
      <xdr:col>6</xdr:col>
      <xdr:colOff>38100</xdr:colOff>
      <xdr:row>96</xdr:row>
      <xdr:rowOff>90805</xdr:rowOff>
    </xdr:to>
    <xdr:sp macro="" textlink="">
      <xdr:nvSpPr>
        <xdr:cNvPr id="239" name="フローチャート: 判断 238"/>
        <xdr:cNvSpPr/>
      </xdr:nvSpPr>
      <xdr:spPr>
        <a:xfrm>
          <a:off x="1054100" y="161055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107315</xdr:rowOff>
    </xdr:from>
    <xdr:ext cx="534035" cy="259080"/>
    <xdr:sp macro="" textlink="">
      <xdr:nvSpPr>
        <xdr:cNvPr id="240" name="テキスト ボックス 239"/>
        <xdr:cNvSpPr txBox="1"/>
      </xdr:nvSpPr>
      <xdr:spPr>
        <a:xfrm>
          <a:off x="842645" y="15880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41" name="テキスト ボックス 240"/>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2" name="テキスト ボックス 241"/>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3" name="テキスト ボックス 242"/>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4" name="テキスト ボックス 243"/>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5" name="テキスト ボックス 244"/>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166370</xdr:rowOff>
    </xdr:from>
    <xdr:to xmlns:xdr="http://schemas.openxmlformats.org/drawingml/2006/spreadsheetDrawing">
      <xdr:col>24</xdr:col>
      <xdr:colOff>114300</xdr:colOff>
      <xdr:row>97</xdr:row>
      <xdr:rowOff>96520</xdr:rowOff>
    </xdr:to>
    <xdr:sp macro="" textlink="">
      <xdr:nvSpPr>
        <xdr:cNvPr id="246" name="楕円 245"/>
        <xdr:cNvSpPr/>
      </xdr:nvSpPr>
      <xdr:spPr>
        <a:xfrm>
          <a:off x="4462780" y="162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144780</xdr:rowOff>
    </xdr:from>
    <xdr:ext cx="534670" cy="258445"/>
    <xdr:sp macro="" textlink="">
      <xdr:nvSpPr>
        <xdr:cNvPr id="247" name="扶助費該当値テキスト"/>
        <xdr:cNvSpPr txBox="1"/>
      </xdr:nvSpPr>
      <xdr:spPr>
        <a:xfrm>
          <a:off x="4564380" y="162610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159385</xdr:rowOff>
    </xdr:from>
    <xdr:to xmlns:xdr="http://schemas.openxmlformats.org/drawingml/2006/spreadsheetDrawing">
      <xdr:col>20</xdr:col>
      <xdr:colOff>38100</xdr:colOff>
      <xdr:row>98</xdr:row>
      <xdr:rowOff>89535</xdr:rowOff>
    </xdr:to>
    <xdr:sp macro="" textlink="">
      <xdr:nvSpPr>
        <xdr:cNvPr id="248" name="楕円 247"/>
        <xdr:cNvSpPr/>
      </xdr:nvSpPr>
      <xdr:spPr>
        <a:xfrm>
          <a:off x="3649980" y="164471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80645</xdr:rowOff>
    </xdr:from>
    <xdr:ext cx="534035" cy="259080"/>
    <xdr:sp macro="" textlink="">
      <xdr:nvSpPr>
        <xdr:cNvPr id="249" name="テキスト ボックス 248"/>
        <xdr:cNvSpPr txBox="1"/>
      </xdr:nvSpPr>
      <xdr:spPr>
        <a:xfrm>
          <a:off x="3438525" y="16539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65405</xdr:rowOff>
    </xdr:from>
    <xdr:to xmlns:xdr="http://schemas.openxmlformats.org/drawingml/2006/spreadsheetDrawing">
      <xdr:col>15</xdr:col>
      <xdr:colOff>101600</xdr:colOff>
      <xdr:row>97</xdr:row>
      <xdr:rowOff>167005</xdr:rowOff>
    </xdr:to>
    <xdr:sp macro="" textlink="">
      <xdr:nvSpPr>
        <xdr:cNvPr id="250" name="楕円 249"/>
        <xdr:cNvSpPr/>
      </xdr:nvSpPr>
      <xdr:spPr>
        <a:xfrm>
          <a:off x="2781300" y="1635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158115</xdr:rowOff>
    </xdr:from>
    <xdr:ext cx="534035" cy="258445"/>
    <xdr:sp macro="" textlink="">
      <xdr:nvSpPr>
        <xdr:cNvPr id="251" name="テキスト ボックス 250"/>
        <xdr:cNvSpPr txBox="1"/>
      </xdr:nvSpPr>
      <xdr:spPr>
        <a:xfrm>
          <a:off x="2574925" y="16445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154940</xdr:rowOff>
    </xdr:from>
    <xdr:to xmlns:xdr="http://schemas.openxmlformats.org/drawingml/2006/spreadsheetDrawing">
      <xdr:col>10</xdr:col>
      <xdr:colOff>165100</xdr:colOff>
      <xdr:row>98</xdr:row>
      <xdr:rowOff>85090</xdr:rowOff>
    </xdr:to>
    <xdr:sp macro="" textlink="">
      <xdr:nvSpPr>
        <xdr:cNvPr id="252" name="楕円 251"/>
        <xdr:cNvSpPr/>
      </xdr:nvSpPr>
      <xdr:spPr>
        <a:xfrm>
          <a:off x="1917700" y="1644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76200</xdr:rowOff>
    </xdr:from>
    <xdr:ext cx="534670" cy="258445"/>
    <xdr:sp macro="" textlink="">
      <xdr:nvSpPr>
        <xdr:cNvPr id="253" name="テキスト ボックス 252"/>
        <xdr:cNvSpPr txBox="1"/>
      </xdr:nvSpPr>
      <xdr:spPr>
        <a:xfrm>
          <a:off x="1706245" y="165354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163830</xdr:rowOff>
    </xdr:from>
    <xdr:to xmlns:xdr="http://schemas.openxmlformats.org/drawingml/2006/spreadsheetDrawing">
      <xdr:col>6</xdr:col>
      <xdr:colOff>38100</xdr:colOff>
      <xdr:row>98</xdr:row>
      <xdr:rowOff>93980</xdr:rowOff>
    </xdr:to>
    <xdr:sp macro="" textlink="">
      <xdr:nvSpPr>
        <xdr:cNvPr id="254" name="楕円 253"/>
        <xdr:cNvSpPr/>
      </xdr:nvSpPr>
      <xdr:spPr>
        <a:xfrm>
          <a:off x="1054100" y="164515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85090</xdr:rowOff>
    </xdr:from>
    <xdr:ext cx="534035" cy="259080"/>
    <xdr:sp macro="" textlink="">
      <xdr:nvSpPr>
        <xdr:cNvPr id="255" name="テキスト ボックス 254"/>
        <xdr:cNvSpPr txBox="1"/>
      </xdr:nvSpPr>
      <xdr:spPr>
        <a:xfrm>
          <a:off x="842645" y="16544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6" name="正方形/長方形 255"/>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140335</xdr:rowOff>
    </xdr:to>
    <xdr:sp macro="" textlink="">
      <xdr:nvSpPr>
        <xdr:cNvPr id="257" name="正方形/長方形 256"/>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8" name="正方形/長方形 257"/>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140335</xdr:rowOff>
    </xdr:to>
    <xdr:sp macro="" textlink="">
      <xdr:nvSpPr>
        <xdr:cNvPr id="259" name="正方形/長方形 258"/>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0" name="正方形/長方形 259"/>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140335</xdr:rowOff>
    </xdr:to>
    <xdr:sp macro="" textlink="">
      <xdr:nvSpPr>
        <xdr:cNvPr id="261" name="正方形/長方形 260"/>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2" name="正方形/長方形 261"/>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3" name="正方形/長方形 262"/>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64" name="テキスト ボックス 263"/>
        <xdr:cNvSpPr txBox="1"/>
      </xdr:nvSpPr>
      <xdr:spPr>
        <a:xfrm>
          <a:off x="639318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5" name="直線コネクタ 264"/>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140335</xdr:rowOff>
    </xdr:from>
    <xdr:to xmlns:xdr="http://schemas.openxmlformats.org/drawingml/2006/spreadsheetDrawing">
      <xdr:col>59</xdr:col>
      <xdr:colOff>50800</xdr:colOff>
      <xdr:row>38</xdr:row>
      <xdr:rowOff>140335</xdr:rowOff>
    </xdr:to>
    <xdr:cxnSp macro="">
      <xdr:nvCxnSpPr>
        <xdr:cNvPr id="266" name="直線コネクタ 265"/>
        <xdr:cNvCxnSpPr/>
      </xdr:nvCxnSpPr>
      <xdr:spPr>
        <a:xfrm>
          <a:off x="6431280" y="65144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167640</xdr:rowOff>
    </xdr:from>
    <xdr:ext cx="248285" cy="259080"/>
    <xdr:sp macro="" textlink="">
      <xdr:nvSpPr>
        <xdr:cNvPr id="267" name="テキスト ボックス 266"/>
        <xdr:cNvSpPr txBox="1"/>
      </xdr:nvSpPr>
      <xdr:spPr>
        <a:xfrm>
          <a:off x="6187440" y="63741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68" name="直線コネクタ 267"/>
        <xdr:cNvCxnSpPr/>
      </xdr:nvCxnSpPr>
      <xdr:spPr>
        <a:xfrm>
          <a:off x="6431280" y="60642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5630" cy="258445"/>
    <xdr:sp macro="" textlink="">
      <xdr:nvSpPr>
        <xdr:cNvPr id="269" name="テキスト ボックス 268"/>
        <xdr:cNvSpPr txBox="1"/>
      </xdr:nvSpPr>
      <xdr:spPr>
        <a:xfrm>
          <a:off x="5850890" y="59258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0" name="直線コネクタ 269"/>
        <xdr:cNvCxnSpPr/>
      </xdr:nvCxnSpPr>
      <xdr:spPr>
        <a:xfrm>
          <a:off x="6431280" y="56184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32</xdr:row>
      <xdr:rowOff>111760</xdr:rowOff>
    </xdr:from>
    <xdr:ext cx="685165" cy="259080"/>
    <xdr:sp macro="" textlink="">
      <xdr:nvSpPr>
        <xdr:cNvPr id="271" name="テキスト ボックス 270"/>
        <xdr:cNvSpPr txBox="1"/>
      </xdr:nvSpPr>
      <xdr:spPr>
        <a:xfrm>
          <a:off x="5760720" y="54800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140335</xdr:rowOff>
    </xdr:from>
    <xdr:to xmlns:xdr="http://schemas.openxmlformats.org/drawingml/2006/spreadsheetDrawing">
      <xdr:col>59</xdr:col>
      <xdr:colOff>50800</xdr:colOff>
      <xdr:row>30</xdr:row>
      <xdr:rowOff>140335</xdr:rowOff>
    </xdr:to>
    <xdr:cxnSp macro="">
      <xdr:nvCxnSpPr>
        <xdr:cNvPr id="272" name="直線コネクタ 271"/>
        <xdr:cNvCxnSpPr/>
      </xdr:nvCxnSpPr>
      <xdr:spPr>
        <a:xfrm>
          <a:off x="6431280" y="51733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29</xdr:row>
      <xdr:rowOff>167640</xdr:rowOff>
    </xdr:from>
    <xdr:ext cx="685165" cy="259080"/>
    <xdr:sp macro="" textlink="">
      <xdr:nvSpPr>
        <xdr:cNvPr id="273" name="テキスト ボックス 272"/>
        <xdr:cNvSpPr txBox="1"/>
      </xdr:nvSpPr>
      <xdr:spPr>
        <a:xfrm>
          <a:off x="5760720" y="503301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4" name="直線コネクタ 273"/>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5165" cy="258445"/>
    <xdr:sp macro="" textlink="">
      <xdr:nvSpPr>
        <xdr:cNvPr id="275" name="テキスト ボックス 274"/>
        <xdr:cNvSpPr txBox="1"/>
      </xdr:nvSpPr>
      <xdr:spPr>
        <a:xfrm>
          <a:off x="5760720" y="45847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6" name="補助費等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30</xdr:row>
      <xdr:rowOff>58420</xdr:rowOff>
    </xdr:from>
    <xdr:to xmlns:xdr="http://schemas.openxmlformats.org/drawingml/2006/spreadsheetDrawing">
      <xdr:col>54</xdr:col>
      <xdr:colOff>185420</xdr:colOff>
      <xdr:row>38</xdr:row>
      <xdr:rowOff>62230</xdr:rowOff>
    </xdr:to>
    <xdr:cxnSp macro="">
      <xdr:nvCxnSpPr>
        <xdr:cNvPr id="277" name="直線コネクタ 276"/>
        <xdr:cNvCxnSpPr/>
      </xdr:nvCxnSpPr>
      <xdr:spPr>
        <a:xfrm flipV="1">
          <a:off x="10198100" y="5091430"/>
          <a:ext cx="0" cy="1344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66040</xdr:rowOff>
    </xdr:from>
    <xdr:ext cx="534035" cy="258445"/>
    <xdr:sp macro="" textlink="">
      <xdr:nvSpPr>
        <xdr:cNvPr id="278" name="補助費等最小値テキスト"/>
        <xdr:cNvSpPr txBox="1"/>
      </xdr:nvSpPr>
      <xdr:spPr>
        <a:xfrm>
          <a:off x="10248900" y="6440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84,609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62230</xdr:rowOff>
    </xdr:from>
    <xdr:to xmlns:xdr="http://schemas.openxmlformats.org/drawingml/2006/spreadsheetDrawing">
      <xdr:col>55</xdr:col>
      <xdr:colOff>88900</xdr:colOff>
      <xdr:row>38</xdr:row>
      <xdr:rowOff>62230</xdr:rowOff>
    </xdr:to>
    <xdr:cxnSp macro="">
      <xdr:nvCxnSpPr>
        <xdr:cNvPr id="279" name="直線コネクタ 278"/>
        <xdr:cNvCxnSpPr/>
      </xdr:nvCxnSpPr>
      <xdr:spPr>
        <a:xfrm>
          <a:off x="10114280" y="64363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5080</xdr:rowOff>
    </xdr:from>
    <xdr:ext cx="689610" cy="259080"/>
    <xdr:sp macro="" textlink="">
      <xdr:nvSpPr>
        <xdr:cNvPr id="280" name="補助費等最大値テキスト"/>
        <xdr:cNvSpPr txBox="1"/>
      </xdr:nvSpPr>
      <xdr:spPr>
        <a:xfrm>
          <a:off x="10248900" y="487045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58420</xdr:rowOff>
    </xdr:from>
    <xdr:to xmlns:xdr="http://schemas.openxmlformats.org/drawingml/2006/spreadsheetDrawing">
      <xdr:col>55</xdr:col>
      <xdr:colOff>88900</xdr:colOff>
      <xdr:row>30</xdr:row>
      <xdr:rowOff>58420</xdr:rowOff>
    </xdr:to>
    <xdr:cxnSp macro="">
      <xdr:nvCxnSpPr>
        <xdr:cNvPr id="281" name="直線コネクタ 280"/>
        <xdr:cNvCxnSpPr/>
      </xdr:nvCxnSpPr>
      <xdr:spPr>
        <a:xfrm>
          <a:off x="10114280" y="50914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167640</xdr:rowOff>
    </xdr:from>
    <xdr:to xmlns:xdr="http://schemas.openxmlformats.org/drawingml/2006/spreadsheetDrawing">
      <xdr:col>55</xdr:col>
      <xdr:colOff>0</xdr:colOff>
      <xdr:row>37</xdr:row>
      <xdr:rowOff>71120</xdr:rowOff>
    </xdr:to>
    <xdr:cxnSp macro="">
      <xdr:nvCxnSpPr>
        <xdr:cNvPr id="282" name="直線コネクタ 281"/>
        <xdr:cNvCxnSpPr/>
      </xdr:nvCxnSpPr>
      <xdr:spPr>
        <a:xfrm>
          <a:off x="9385300" y="6206490"/>
          <a:ext cx="8128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17145</xdr:rowOff>
    </xdr:from>
    <xdr:ext cx="598170" cy="258445"/>
    <xdr:sp macro="" textlink="">
      <xdr:nvSpPr>
        <xdr:cNvPr id="283" name="補助費等平均値テキスト"/>
        <xdr:cNvSpPr txBox="1"/>
      </xdr:nvSpPr>
      <xdr:spPr>
        <a:xfrm>
          <a:off x="10248900" y="622363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242,130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38735</xdr:rowOff>
    </xdr:from>
    <xdr:to xmlns:xdr="http://schemas.openxmlformats.org/drawingml/2006/spreadsheetDrawing">
      <xdr:col>55</xdr:col>
      <xdr:colOff>50800</xdr:colOff>
      <xdr:row>37</xdr:row>
      <xdr:rowOff>140335</xdr:rowOff>
    </xdr:to>
    <xdr:sp macro="" textlink="">
      <xdr:nvSpPr>
        <xdr:cNvPr id="284" name="フローチャート: 判断 283"/>
        <xdr:cNvSpPr/>
      </xdr:nvSpPr>
      <xdr:spPr>
        <a:xfrm>
          <a:off x="10152380" y="62452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167640</xdr:rowOff>
    </xdr:from>
    <xdr:to xmlns:xdr="http://schemas.openxmlformats.org/drawingml/2006/spreadsheetDrawing">
      <xdr:col>50</xdr:col>
      <xdr:colOff>114300</xdr:colOff>
      <xdr:row>37</xdr:row>
      <xdr:rowOff>53975</xdr:rowOff>
    </xdr:to>
    <xdr:cxnSp macro="">
      <xdr:nvCxnSpPr>
        <xdr:cNvPr id="285" name="直線コネクタ 284"/>
        <xdr:cNvCxnSpPr/>
      </xdr:nvCxnSpPr>
      <xdr:spPr>
        <a:xfrm flipV="1">
          <a:off x="8521700" y="6206490"/>
          <a:ext cx="8636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48260</xdr:rowOff>
    </xdr:from>
    <xdr:to xmlns:xdr="http://schemas.openxmlformats.org/drawingml/2006/spreadsheetDrawing">
      <xdr:col>50</xdr:col>
      <xdr:colOff>165100</xdr:colOff>
      <xdr:row>37</xdr:row>
      <xdr:rowOff>149860</xdr:rowOff>
    </xdr:to>
    <xdr:sp macro="" textlink="">
      <xdr:nvSpPr>
        <xdr:cNvPr id="286" name="フローチャート: 判断 285"/>
        <xdr:cNvSpPr/>
      </xdr:nvSpPr>
      <xdr:spPr>
        <a:xfrm>
          <a:off x="9334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141605</xdr:rowOff>
    </xdr:from>
    <xdr:ext cx="598170" cy="258445"/>
    <xdr:sp macro="" textlink="">
      <xdr:nvSpPr>
        <xdr:cNvPr id="287" name="テキスト ボックス 286"/>
        <xdr:cNvSpPr txBox="1"/>
      </xdr:nvSpPr>
      <xdr:spPr>
        <a:xfrm>
          <a:off x="9090660" y="63480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133350</xdr:rowOff>
    </xdr:from>
    <xdr:to xmlns:xdr="http://schemas.openxmlformats.org/drawingml/2006/spreadsheetDrawing">
      <xdr:col>45</xdr:col>
      <xdr:colOff>177800</xdr:colOff>
      <xdr:row>37</xdr:row>
      <xdr:rowOff>53975</xdr:rowOff>
    </xdr:to>
    <xdr:cxnSp macro="">
      <xdr:nvCxnSpPr>
        <xdr:cNvPr id="288" name="直線コネクタ 287"/>
        <xdr:cNvCxnSpPr/>
      </xdr:nvCxnSpPr>
      <xdr:spPr>
        <a:xfrm>
          <a:off x="7653020" y="6172200"/>
          <a:ext cx="86868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62865</xdr:rowOff>
    </xdr:from>
    <xdr:to xmlns:xdr="http://schemas.openxmlformats.org/drawingml/2006/spreadsheetDrawing">
      <xdr:col>46</xdr:col>
      <xdr:colOff>38100</xdr:colOff>
      <xdr:row>37</xdr:row>
      <xdr:rowOff>164465</xdr:rowOff>
    </xdr:to>
    <xdr:sp macro="" textlink="">
      <xdr:nvSpPr>
        <xdr:cNvPr id="289" name="フローチャート: 判断 288"/>
        <xdr:cNvSpPr/>
      </xdr:nvSpPr>
      <xdr:spPr>
        <a:xfrm>
          <a:off x="8470900" y="62693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155575</xdr:rowOff>
    </xdr:from>
    <xdr:ext cx="598170" cy="259080"/>
    <xdr:sp macro="" textlink="">
      <xdr:nvSpPr>
        <xdr:cNvPr id="290" name="テキスト ボックス 289"/>
        <xdr:cNvSpPr txBox="1"/>
      </xdr:nvSpPr>
      <xdr:spPr>
        <a:xfrm>
          <a:off x="8227060" y="63620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133350</xdr:rowOff>
    </xdr:from>
    <xdr:to xmlns:xdr="http://schemas.openxmlformats.org/drawingml/2006/spreadsheetDrawing">
      <xdr:col>41</xdr:col>
      <xdr:colOff>50800</xdr:colOff>
      <xdr:row>37</xdr:row>
      <xdr:rowOff>115570</xdr:rowOff>
    </xdr:to>
    <xdr:cxnSp macro="">
      <xdr:nvCxnSpPr>
        <xdr:cNvPr id="291" name="直線コネクタ 290"/>
        <xdr:cNvCxnSpPr/>
      </xdr:nvCxnSpPr>
      <xdr:spPr>
        <a:xfrm flipV="1">
          <a:off x="6789420" y="6172200"/>
          <a:ext cx="8636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123825</xdr:rowOff>
    </xdr:from>
    <xdr:to xmlns:xdr="http://schemas.openxmlformats.org/drawingml/2006/spreadsheetDrawing">
      <xdr:col>41</xdr:col>
      <xdr:colOff>101600</xdr:colOff>
      <xdr:row>37</xdr:row>
      <xdr:rowOff>53975</xdr:rowOff>
    </xdr:to>
    <xdr:sp macro="" textlink="">
      <xdr:nvSpPr>
        <xdr:cNvPr id="292" name="フローチャート: 判断 291"/>
        <xdr:cNvSpPr/>
      </xdr:nvSpPr>
      <xdr:spPr>
        <a:xfrm>
          <a:off x="7602220" y="6162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45085</xdr:rowOff>
    </xdr:from>
    <xdr:ext cx="598805" cy="259080"/>
    <xdr:sp macro="" textlink="">
      <xdr:nvSpPr>
        <xdr:cNvPr id="293" name="テキスト ボックス 292"/>
        <xdr:cNvSpPr txBox="1"/>
      </xdr:nvSpPr>
      <xdr:spPr>
        <a:xfrm>
          <a:off x="7363460" y="6251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78740</xdr:rowOff>
    </xdr:from>
    <xdr:to xmlns:xdr="http://schemas.openxmlformats.org/drawingml/2006/spreadsheetDrawing">
      <xdr:col>36</xdr:col>
      <xdr:colOff>165100</xdr:colOff>
      <xdr:row>38</xdr:row>
      <xdr:rowOff>8890</xdr:rowOff>
    </xdr:to>
    <xdr:sp macro="" textlink="">
      <xdr:nvSpPr>
        <xdr:cNvPr id="294" name="フローチャート: 判断 293"/>
        <xdr:cNvSpPr/>
      </xdr:nvSpPr>
      <xdr:spPr>
        <a:xfrm>
          <a:off x="673862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167640</xdr:rowOff>
    </xdr:from>
    <xdr:ext cx="598170" cy="259080"/>
    <xdr:sp macro="" textlink="">
      <xdr:nvSpPr>
        <xdr:cNvPr id="295" name="テキスト ボックス 294"/>
        <xdr:cNvSpPr txBox="1"/>
      </xdr:nvSpPr>
      <xdr:spPr>
        <a:xfrm>
          <a:off x="6494780" y="6374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6" name="テキスト ボックス 295"/>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7" name="テキスト ボックス 296"/>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298" name="テキスト ボックス 297"/>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299" name="テキスト ボックス 298"/>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0" name="テキスト ボックス 299"/>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20320</xdr:rowOff>
    </xdr:from>
    <xdr:to xmlns:xdr="http://schemas.openxmlformats.org/drawingml/2006/spreadsheetDrawing">
      <xdr:col>55</xdr:col>
      <xdr:colOff>50800</xdr:colOff>
      <xdr:row>37</xdr:row>
      <xdr:rowOff>121920</xdr:rowOff>
    </xdr:to>
    <xdr:sp macro="" textlink="">
      <xdr:nvSpPr>
        <xdr:cNvPr id="301" name="楕円 300"/>
        <xdr:cNvSpPr/>
      </xdr:nvSpPr>
      <xdr:spPr>
        <a:xfrm>
          <a:off x="10152380" y="62268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43180</xdr:rowOff>
    </xdr:from>
    <xdr:ext cx="598170" cy="259080"/>
    <xdr:sp macro="" textlink="">
      <xdr:nvSpPr>
        <xdr:cNvPr id="302" name="補助費等該当値テキスト"/>
        <xdr:cNvSpPr txBox="1"/>
      </xdr:nvSpPr>
      <xdr:spPr>
        <a:xfrm>
          <a:off x="10248900" y="60820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119380</xdr:rowOff>
    </xdr:from>
    <xdr:to xmlns:xdr="http://schemas.openxmlformats.org/drawingml/2006/spreadsheetDrawing">
      <xdr:col>50</xdr:col>
      <xdr:colOff>165100</xdr:colOff>
      <xdr:row>37</xdr:row>
      <xdr:rowOff>49530</xdr:rowOff>
    </xdr:to>
    <xdr:sp macro="" textlink="">
      <xdr:nvSpPr>
        <xdr:cNvPr id="303" name="楕円 302"/>
        <xdr:cNvSpPr/>
      </xdr:nvSpPr>
      <xdr:spPr>
        <a:xfrm>
          <a:off x="9334500" y="6158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66040</xdr:rowOff>
    </xdr:from>
    <xdr:ext cx="598170" cy="258445"/>
    <xdr:sp macro="" textlink="">
      <xdr:nvSpPr>
        <xdr:cNvPr id="304" name="テキスト ボックス 303"/>
        <xdr:cNvSpPr txBox="1"/>
      </xdr:nvSpPr>
      <xdr:spPr>
        <a:xfrm>
          <a:off x="9090660" y="59372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3175</xdr:rowOff>
    </xdr:from>
    <xdr:to xmlns:xdr="http://schemas.openxmlformats.org/drawingml/2006/spreadsheetDrawing">
      <xdr:col>46</xdr:col>
      <xdr:colOff>38100</xdr:colOff>
      <xdr:row>37</xdr:row>
      <xdr:rowOff>104775</xdr:rowOff>
    </xdr:to>
    <xdr:sp macro="" textlink="">
      <xdr:nvSpPr>
        <xdr:cNvPr id="305" name="楕円 304"/>
        <xdr:cNvSpPr/>
      </xdr:nvSpPr>
      <xdr:spPr>
        <a:xfrm>
          <a:off x="8470900" y="62096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120650</xdr:rowOff>
    </xdr:from>
    <xdr:ext cx="598170" cy="259080"/>
    <xdr:sp macro="" textlink="">
      <xdr:nvSpPr>
        <xdr:cNvPr id="306" name="テキスト ボックス 305"/>
        <xdr:cNvSpPr txBox="1"/>
      </xdr:nvSpPr>
      <xdr:spPr>
        <a:xfrm>
          <a:off x="8227060" y="59918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82550</xdr:rowOff>
    </xdr:from>
    <xdr:to xmlns:xdr="http://schemas.openxmlformats.org/drawingml/2006/spreadsheetDrawing">
      <xdr:col>41</xdr:col>
      <xdr:colOff>101600</xdr:colOff>
      <xdr:row>37</xdr:row>
      <xdr:rowOff>12700</xdr:rowOff>
    </xdr:to>
    <xdr:sp macro="" textlink="">
      <xdr:nvSpPr>
        <xdr:cNvPr id="307" name="楕円 306"/>
        <xdr:cNvSpPr/>
      </xdr:nvSpPr>
      <xdr:spPr>
        <a:xfrm>
          <a:off x="7602220" y="6121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29210</xdr:rowOff>
    </xdr:from>
    <xdr:ext cx="598805" cy="258445"/>
    <xdr:sp macro="" textlink="">
      <xdr:nvSpPr>
        <xdr:cNvPr id="308" name="テキスト ボックス 307"/>
        <xdr:cNvSpPr txBox="1"/>
      </xdr:nvSpPr>
      <xdr:spPr>
        <a:xfrm>
          <a:off x="7363460" y="59004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64770</xdr:rowOff>
    </xdr:from>
    <xdr:to xmlns:xdr="http://schemas.openxmlformats.org/drawingml/2006/spreadsheetDrawing">
      <xdr:col>36</xdr:col>
      <xdr:colOff>165100</xdr:colOff>
      <xdr:row>37</xdr:row>
      <xdr:rowOff>166370</xdr:rowOff>
    </xdr:to>
    <xdr:sp macro="" textlink="">
      <xdr:nvSpPr>
        <xdr:cNvPr id="309" name="楕円 308"/>
        <xdr:cNvSpPr/>
      </xdr:nvSpPr>
      <xdr:spPr>
        <a:xfrm>
          <a:off x="673862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12065</xdr:rowOff>
    </xdr:from>
    <xdr:ext cx="598170" cy="258445"/>
    <xdr:sp macro="" textlink="">
      <xdr:nvSpPr>
        <xdr:cNvPr id="310" name="テキスト ボックス 309"/>
        <xdr:cNvSpPr txBox="1"/>
      </xdr:nvSpPr>
      <xdr:spPr>
        <a:xfrm>
          <a:off x="6494780" y="60509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1" name="正方形/長方形 310"/>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140335</xdr:rowOff>
    </xdr:to>
    <xdr:sp macro="" textlink="">
      <xdr:nvSpPr>
        <xdr:cNvPr id="312" name="正方形/長方形 311"/>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3" name="正方形/長方形 312"/>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140335</xdr:rowOff>
    </xdr:to>
    <xdr:sp macro="" textlink="">
      <xdr:nvSpPr>
        <xdr:cNvPr id="314" name="正方形/長方形 313"/>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5" name="正方形/長方形 314"/>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140335</xdr:rowOff>
    </xdr:to>
    <xdr:sp macro="" textlink="">
      <xdr:nvSpPr>
        <xdr:cNvPr id="316" name="正方形/長方形 315"/>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7" name="正方形/長方形 316"/>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8" name="正方形/長方形 317"/>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19" name="テキスト ボックス 318"/>
        <xdr:cNvSpPr txBox="1"/>
      </xdr:nvSpPr>
      <xdr:spPr>
        <a:xfrm>
          <a:off x="639318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0" name="直線コネクタ 319"/>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140335</xdr:rowOff>
    </xdr:from>
    <xdr:to xmlns:xdr="http://schemas.openxmlformats.org/drawingml/2006/spreadsheetDrawing">
      <xdr:col>59</xdr:col>
      <xdr:colOff>50800</xdr:colOff>
      <xdr:row>58</xdr:row>
      <xdr:rowOff>140335</xdr:rowOff>
    </xdr:to>
    <xdr:cxnSp macro="">
      <xdr:nvCxnSpPr>
        <xdr:cNvPr id="321" name="直線コネクタ 320"/>
        <xdr:cNvCxnSpPr/>
      </xdr:nvCxnSpPr>
      <xdr:spPr>
        <a:xfrm>
          <a:off x="6431280" y="98672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167640</xdr:rowOff>
    </xdr:from>
    <xdr:ext cx="248285" cy="259080"/>
    <xdr:sp macro="" textlink="">
      <xdr:nvSpPr>
        <xdr:cNvPr id="322" name="テキスト ボックス 321"/>
        <xdr:cNvSpPr txBox="1"/>
      </xdr:nvSpPr>
      <xdr:spPr>
        <a:xfrm>
          <a:off x="6187440" y="97269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3" name="直線コネクタ 322"/>
        <xdr:cNvCxnSpPr/>
      </xdr:nvCxnSpPr>
      <xdr:spPr>
        <a:xfrm>
          <a:off x="6431280" y="94170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5165" cy="258445"/>
    <xdr:sp macro="" textlink="">
      <xdr:nvSpPr>
        <xdr:cNvPr id="324" name="テキスト ボックス 323"/>
        <xdr:cNvSpPr txBox="1"/>
      </xdr:nvSpPr>
      <xdr:spPr>
        <a:xfrm>
          <a:off x="5760720" y="927862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25" name="直線コネクタ 324"/>
        <xdr:cNvCxnSpPr/>
      </xdr:nvCxnSpPr>
      <xdr:spPr>
        <a:xfrm>
          <a:off x="6431280" y="89712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5165" cy="259080"/>
    <xdr:sp macro="" textlink="">
      <xdr:nvSpPr>
        <xdr:cNvPr id="326" name="テキスト ボックス 325"/>
        <xdr:cNvSpPr txBox="1"/>
      </xdr:nvSpPr>
      <xdr:spPr>
        <a:xfrm>
          <a:off x="5760720" y="88328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140335</xdr:rowOff>
    </xdr:from>
    <xdr:to xmlns:xdr="http://schemas.openxmlformats.org/drawingml/2006/spreadsheetDrawing">
      <xdr:col>59</xdr:col>
      <xdr:colOff>50800</xdr:colOff>
      <xdr:row>50</xdr:row>
      <xdr:rowOff>140335</xdr:rowOff>
    </xdr:to>
    <xdr:cxnSp macro="">
      <xdr:nvCxnSpPr>
        <xdr:cNvPr id="327" name="直線コネクタ 326"/>
        <xdr:cNvCxnSpPr/>
      </xdr:nvCxnSpPr>
      <xdr:spPr>
        <a:xfrm>
          <a:off x="6431280" y="85261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167640</xdr:rowOff>
    </xdr:from>
    <xdr:ext cx="685165" cy="259080"/>
    <xdr:sp macro="" textlink="">
      <xdr:nvSpPr>
        <xdr:cNvPr id="328" name="テキスト ボックス 327"/>
        <xdr:cNvSpPr txBox="1"/>
      </xdr:nvSpPr>
      <xdr:spPr>
        <a:xfrm>
          <a:off x="5760720" y="838581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29" name="直線コネクタ 328"/>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0" name="テキスト ボックス 329"/>
        <xdr:cNvSpPr txBox="1"/>
      </xdr:nvSpPr>
      <xdr:spPr>
        <a:xfrm>
          <a:off x="5760720" y="79375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普通建設事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50</xdr:row>
      <xdr:rowOff>95250</xdr:rowOff>
    </xdr:from>
    <xdr:to xmlns:xdr="http://schemas.openxmlformats.org/drawingml/2006/spreadsheetDrawing">
      <xdr:col>54</xdr:col>
      <xdr:colOff>185420</xdr:colOff>
      <xdr:row>58</xdr:row>
      <xdr:rowOff>130810</xdr:rowOff>
    </xdr:to>
    <xdr:cxnSp macro="">
      <xdr:nvCxnSpPr>
        <xdr:cNvPr id="332" name="直線コネクタ 331"/>
        <xdr:cNvCxnSpPr/>
      </xdr:nvCxnSpPr>
      <xdr:spPr>
        <a:xfrm flipV="1">
          <a:off x="10198100" y="8481060"/>
          <a:ext cx="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134620</xdr:rowOff>
    </xdr:from>
    <xdr:ext cx="534035" cy="259080"/>
    <xdr:sp macro="" textlink="">
      <xdr:nvSpPr>
        <xdr:cNvPr id="333" name="普通建設事業費最小値テキスト"/>
        <xdr:cNvSpPr txBox="1"/>
      </xdr:nvSpPr>
      <xdr:spPr>
        <a:xfrm>
          <a:off x="10248900" y="9861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130810</xdr:rowOff>
    </xdr:from>
    <xdr:to xmlns:xdr="http://schemas.openxmlformats.org/drawingml/2006/spreadsheetDrawing">
      <xdr:col>55</xdr:col>
      <xdr:colOff>88900</xdr:colOff>
      <xdr:row>58</xdr:row>
      <xdr:rowOff>130810</xdr:rowOff>
    </xdr:to>
    <xdr:cxnSp macro="">
      <xdr:nvCxnSpPr>
        <xdr:cNvPr id="334" name="直線コネクタ 333"/>
        <xdr:cNvCxnSpPr/>
      </xdr:nvCxnSpPr>
      <xdr:spPr>
        <a:xfrm>
          <a:off x="10114280" y="98577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41910</xdr:rowOff>
    </xdr:from>
    <xdr:ext cx="689610" cy="259080"/>
    <xdr:sp macro="" textlink="">
      <xdr:nvSpPr>
        <xdr:cNvPr id="335" name="普通建設事業費最大値テキスト"/>
        <xdr:cNvSpPr txBox="1"/>
      </xdr:nvSpPr>
      <xdr:spPr>
        <a:xfrm>
          <a:off x="10248900" y="826008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6,195,648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95250</xdr:rowOff>
    </xdr:from>
    <xdr:to xmlns:xdr="http://schemas.openxmlformats.org/drawingml/2006/spreadsheetDrawing">
      <xdr:col>55</xdr:col>
      <xdr:colOff>88900</xdr:colOff>
      <xdr:row>50</xdr:row>
      <xdr:rowOff>95250</xdr:rowOff>
    </xdr:to>
    <xdr:cxnSp macro="">
      <xdr:nvCxnSpPr>
        <xdr:cNvPr id="336" name="直線コネクタ 335"/>
        <xdr:cNvCxnSpPr/>
      </xdr:nvCxnSpPr>
      <xdr:spPr>
        <a:xfrm>
          <a:off x="10114280" y="84810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98425</xdr:rowOff>
    </xdr:from>
    <xdr:to xmlns:xdr="http://schemas.openxmlformats.org/drawingml/2006/spreadsheetDrawing">
      <xdr:col>55</xdr:col>
      <xdr:colOff>0</xdr:colOff>
      <xdr:row>58</xdr:row>
      <xdr:rowOff>103505</xdr:rowOff>
    </xdr:to>
    <xdr:cxnSp macro="">
      <xdr:nvCxnSpPr>
        <xdr:cNvPr id="337" name="直線コネクタ 336"/>
        <xdr:cNvCxnSpPr/>
      </xdr:nvCxnSpPr>
      <xdr:spPr>
        <a:xfrm>
          <a:off x="9385300" y="9825355"/>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41275</xdr:rowOff>
    </xdr:from>
    <xdr:ext cx="598170" cy="259080"/>
    <xdr:sp macro="" textlink="">
      <xdr:nvSpPr>
        <xdr:cNvPr id="338" name="普通建設事業費平均値テキスト"/>
        <xdr:cNvSpPr txBox="1"/>
      </xdr:nvSpPr>
      <xdr:spPr>
        <a:xfrm>
          <a:off x="10248900" y="960056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18415</xdr:rowOff>
    </xdr:from>
    <xdr:to xmlns:xdr="http://schemas.openxmlformats.org/drawingml/2006/spreadsheetDrawing">
      <xdr:col>55</xdr:col>
      <xdr:colOff>50800</xdr:colOff>
      <xdr:row>58</xdr:row>
      <xdr:rowOff>120015</xdr:rowOff>
    </xdr:to>
    <xdr:sp macro="" textlink="">
      <xdr:nvSpPr>
        <xdr:cNvPr id="339" name="フローチャート: 判断 338"/>
        <xdr:cNvSpPr/>
      </xdr:nvSpPr>
      <xdr:spPr>
        <a:xfrm>
          <a:off x="10152380" y="97453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164465</xdr:rowOff>
    </xdr:from>
    <xdr:to xmlns:xdr="http://schemas.openxmlformats.org/drawingml/2006/spreadsheetDrawing">
      <xdr:col>50</xdr:col>
      <xdr:colOff>114300</xdr:colOff>
      <xdr:row>58</xdr:row>
      <xdr:rowOff>98425</xdr:rowOff>
    </xdr:to>
    <xdr:cxnSp macro="">
      <xdr:nvCxnSpPr>
        <xdr:cNvPr id="340" name="直線コネクタ 339"/>
        <xdr:cNvCxnSpPr/>
      </xdr:nvCxnSpPr>
      <xdr:spPr>
        <a:xfrm>
          <a:off x="8521700" y="9723755"/>
          <a:ext cx="8636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20955</xdr:rowOff>
    </xdr:from>
    <xdr:to xmlns:xdr="http://schemas.openxmlformats.org/drawingml/2006/spreadsheetDrawing">
      <xdr:col>50</xdr:col>
      <xdr:colOff>165100</xdr:colOff>
      <xdr:row>58</xdr:row>
      <xdr:rowOff>122555</xdr:rowOff>
    </xdr:to>
    <xdr:sp macro="" textlink="">
      <xdr:nvSpPr>
        <xdr:cNvPr id="341" name="フローチャート: 判断 340"/>
        <xdr:cNvSpPr/>
      </xdr:nvSpPr>
      <xdr:spPr>
        <a:xfrm>
          <a:off x="93345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139065</xdr:rowOff>
    </xdr:from>
    <xdr:ext cx="598170" cy="259080"/>
    <xdr:sp macro="" textlink="">
      <xdr:nvSpPr>
        <xdr:cNvPr id="342" name="テキスト ボックス 341"/>
        <xdr:cNvSpPr txBox="1"/>
      </xdr:nvSpPr>
      <xdr:spPr>
        <a:xfrm>
          <a:off x="9090660" y="95307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164465</xdr:rowOff>
    </xdr:from>
    <xdr:to xmlns:xdr="http://schemas.openxmlformats.org/drawingml/2006/spreadsheetDrawing">
      <xdr:col>45</xdr:col>
      <xdr:colOff>177800</xdr:colOff>
      <xdr:row>58</xdr:row>
      <xdr:rowOff>38735</xdr:rowOff>
    </xdr:to>
    <xdr:cxnSp macro="">
      <xdr:nvCxnSpPr>
        <xdr:cNvPr id="343" name="直線コネクタ 342"/>
        <xdr:cNvCxnSpPr/>
      </xdr:nvCxnSpPr>
      <xdr:spPr>
        <a:xfrm flipV="1">
          <a:off x="7653020" y="9723755"/>
          <a:ext cx="86868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5715</xdr:rowOff>
    </xdr:from>
    <xdr:to xmlns:xdr="http://schemas.openxmlformats.org/drawingml/2006/spreadsheetDrawing">
      <xdr:col>46</xdr:col>
      <xdr:colOff>38100</xdr:colOff>
      <xdr:row>58</xdr:row>
      <xdr:rowOff>107315</xdr:rowOff>
    </xdr:to>
    <xdr:sp macro="" textlink="">
      <xdr:nvSpPr>
        <xdr:cNvPr id="344" name="フローチャート: 判断 343"/>
        <xdr:cNvSpPr/>
      </xdr:nvSpPr>
      <xdr:spPr>
        <a:xfrm>
          <a:off x="8470900" y="97326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98425</xdr:rowOff>
    </xdr:from>
    <xdr:ext cx="598170" cy="259080"/>
    <xdr:sp macro="" textlink="">
      <xdr:nvSpPr>
        <xdr:cNvPr id="345" name="テキスト ボックス 344"/>
        <xdr:cNvSpPr txBox="1"/>
      </xdr:nvSpPr>
      <xdr:spPr>
        <a:xfrm>
          <a:off x="8227060" y="98253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38735</xdr:rowOff>
    </xdr:from>
    <xdr:to xmlns:xdr="http://schemas.openxmlformats.org/drawingml/2006/spreadsheetDrawing">
      <xdr:col>41</xdr:col>
      <xdr:colOff>50800</xdr:colOff>
      <xdr:row>58</xdr:row>
      <xdr:rowOff>116840</xdr:rowOff>
    </xdr:to>
    <xdr:cxnSp macro="">
      <xdr:nvCxnSpPr>
        <xdr:cNvPr id="346" name="直線コネクタ 345"/>
        <xdr:cNvCxnSpPr/>
      </xdr:nvCxnSpPr>
      <xdr:spPr>
        <a:xfrm flipV="1">
          <a:off x="6789420" y="9765665"/>
          <a:ext cx="8636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20320</xdr:rowOff>
    </xdr:from>
    <xdr:to xmlns:xdr="http://schemas.openxmlformats.org/drawingml/2006/spreadsheetDrawing">
      <xdr:col>41</xdr:col>
      <xdr:colOff>101600</xdr:colOff>
      <xdr:row>58</xdr:row>
      <xdr:rowOff>121920</xdr:rowOff>
    </xdr:to>
    <xdr:sp macro="" textlink="">
      <xdr:nvSpPr>
        <xdr:cNvPr id="347" name="フローチャート: 判断 346"/>
        <xdr:cNvSpPr/>
      </xdr:nvSpPr>
      <xdr:spPr>
        <a:xfrm>
          <a:off x="760222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113030</xdr:rowOff>
    </xdr:from>
    <xdr:ext cx="598805" cy="259080"/>
    <xdr:sp macro="" textlink="">
      <xdr:nvSpPr>
        <xdr:cNvPr id="348" name="テキスト ボックス 347"/>
        <xdr:cNvSpPr txBox="1"/>
      </xdr:nvSpPr>
      <xdr:spPr>
        <a:xfrm>
          <a:off x="7363460" y="98399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27305</xdr:rowOff>
    </xdr:from>
    <xdr:to xmlns:xdr="http://schemas.openxmlformats.org/drawingml/2006/spreadsheetDrawing">
      <xdr:col>36</xdr:col>
      <xdr:colOff>165100</xdr:colOff>
      <xdr:row>58</xdr:row>
      <xdr:rowOff>128905</xdr:rowOff>
    </xdr:to>
    <xdr:sp macro="" textlink="">
      <xdr:nvSpPr>
        <xdr:cNvPr id="349" name="フローチャート: 判断 348"/>
        <xdr:cNvSpPr/>
      </xdr:nvSpPr>
      <xdr:spPr>
        <a:xfrm>
          <a:off x="6738620" y="97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145415</xdr:rowOff>
    </xdr:from>
    <xdr:ext cx="598170" cy="258445"/>
    <xdr:sp macro="" textlink="">
      <xdr:nvSpPr>
        <xdr:cNvPr id="350" name="テキスト ボックス 349"/>
        <xdr:cNvSpPr txBox="1"/>
      </xdr:nvSpPr>
      <xdr:spPr>
        <a:xfrm>
          <a:off x="6494780" y="95370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1" name="テキスト ボックス 350"/>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2" name="テキスト ボックス 351"/>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3" name="テキスト ボックス 352"/>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54" name="テキスト ボックス 353"/>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5" name="テキスト ボックス 354"/>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52705</xdr:rowOff>
    </xdr:from>
    <xdr:to xmlns:xdr="http://schemas.openxmlformats.org/drawingml/2006/spreadsheetDrawing">
      <xdr:col>55</xdr:col>
      <xdr:colOff>50800</xdr:colOff>
      <xdr:row>58</xdr:row>
      <xdr:rowOff>154305</xdr:rowOff>
    </xdr:to>
    <xdr:sp macro="" textlink="">
      <xdr:nvSpPr>
        <xdr:cNvPr id="356" name="楕円 355"/>
        <xdr:cNvSpPr/>
      </xdr:nvSpPr>
      <xdr:spPr>
        <a:xfrm>
          <a:off x="10152380" y="97796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167640</xdr:rowOff>
    </xdr:from>
    <xdr:ext cx="598170" cy="259080"/>
    <xdr:sp macro="" textlink="">
      <xdr:nvSpPr>
        <xdr:cNvPr id="357" name="普通建設事業費該当値テキスト"/>
        <xdr:cNvSpPr txBox="1"/>
      </xdr:nvSpPr>
      <xdr:spPr>
        <a:xfrm>
          <a:off x="10248900" y="9726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47625</xdr:rowOff>
    </xdr:from>
    <xdr:to xmlns:xdr="http://schemas.openxmlformats.org/drawingml/2006/spreadsheetDrawing">
      <xdr:col>50</xdr:col>
      <xdr:colOff>165100</xdr:colOff>
      <xdr:row>58</xdr:row>
      <xdr:rowOff>149225</xdr:rowOff>
    </xdr:to>
    <xdr:sp macro="" textlink="">
      <xdr:nvSpPr>
        <xdr:cNvPr id="358" name="楕円 357"/>
        <xdr:cNvSpPr/>
      </xdr:nvSpPr>
      <xdr:spPr>
        <a:xfrm>
          <a:off x="93345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140335</xdr:rowOff>
    </xdr:from>
    <xdr:ext cx="598170" cy="258445"/>
    <xdr:sp macro="" textlink="">
      <xdr:nvSpPr>
        <xdr:cNvPr id="359" name="テキスト ボックス 358"/>
        <xdr:cNvSpPr txBox="1"/>
      </xdr:nvSpPr>
      <xdr:spPr>
        <a:xfrm>
          <a:off x="9090660" y="98672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113665</xdr:rowOff>
    </xdr:from>
    <xdr:to xmlns:xdr="http://schemas.openxmlformats.org/drawingml/2006/spreadsheetDrawing">
      <xdr:col>46</xdr:col>
      <xdr:colOff>38100</xdr:colOff>
      <xdr:row>58</xdr:row>
      <xdr:rowOff>43815</xdr:rowOff>
    </xdr:to>
    <xdr:sp macro="" textlink="">
      <xdr:nvSpPr>
        <xdr:cNvPr id="360" name="楕円 359"/>
        <xdr:cNvSpPr/>
      </xdr:nvSpPr>
      <xdr:spPr>
        <a:xfrm>
          <a:off x="8470900" y="967295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60325</xdr:rowOff>
    </xdr:from>
    <xdr:ext cx="598170" cy="259080"/>
    <xdr:sp macro="" textlink="">
      <xdr:nvSpPr>
        <xdr:cNvPr id="361" name="テキスト ボックス 360"/>
        <xdr:cNvSpPr txBox="1"/>
      </xdr:nvSpPr>
      <xdr:spPr>
        <a:xfrm>
          <a:off x="8227060" y="9451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159385</xdr:rowOff>
    </xdr:from>
    <xdr:to xmlns:xdr="http://schemas.openxmlformats.org/drawingml/2006/spreadsheetDrawing">
      <xdr:col>41</xdr:col>
      <xdr:colOff>101600</xdr:colOff>
      <xdr:row>58</xdr:row>
      <xdr:rowOff>89535</xdr:rowOff>
    </xdr:to>
    <xdr:sp macro="" textlink="">
      <xdr:nvSpPr>
        <xdr:cNvPr id="362" name="楕円 361"/>
        <xdr:cNvSpPr/>
      </xdr:nvSpPr>
      <xdr:spPr>
        <a:xfrm>
          <a:off x="7602220" y="9718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106045</xdr:rowOff>
    </xdr:from>
    <xdr:ext cx="598805" cy="258445"/>
    <xdr:sp macro="" textlink="">
      <xdr:nvSpPr>
        <xdr:cNvPr id="363" name="テキスト ボックス 362"/>
        <xdr:cNvSpPr txBox="1"/>
      </xdr:nvSpPr>
      <xdr:spPr>
        <a:xfrm>
          <a:off x="7363460" y="94976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66040</xdr:rowOff>
    </xdr:from>
    <xdr:to xmlns:xdr="http://schemas.openxmlformats.org/drawingml/2006/spreadsheetDrawing">
      <xdr:col>36</xdr:col>
      <xdr:colOff>165100</xdr:colOff>
      <xdr:row>58</xdr:row>
      <xdr:rowOff>167640</xdr:rowOff>
    </xdr:to>
    <xdr:sp macro="" textlink="">
      <xdr:nvSpPr>
        <xdr:cNvPr id="364" name="楕円 363"/>
        <xdr:cNvSpPr/>
      </xdr:nvSpPr>
      <xdr:spPr>
        <a:xfrm>
          <a:off x="6738620" y="9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158750</xdr:rowOff>
    </xdr:from>
    <xdr:ext cx="534670" cy="258445"/>
    <xdr:sp macro="" textlink="">
      <xdr:nvSpPr>
        <xdr:cNvPr id="365" name="テキスト ボックス 364"/>
        <xdr:cNvSpPr txBox="1"/>
      </xdr:nvSpPr>
      <xdr:spPr>
        <a:xfrm>
          <a:off x="6527165" y="9885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6" name="正方形/長方形 365"/>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140335</xdr:rowOff>
    </xdr:to>
    <xdr:sp macro="" textlink="">
      <xdr:nvSpPr>
        <xdr:cNvPr id="367" name="正方形/長方形 366"/>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68" name="正方形/長方形 367"/>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140335</xdr:rowOff>
    </xdr:to>
    <xdr:sp macro="" textlink="">
      <xdr:nvSpPr>
        <xdr:cNvPr id="369" name="正方形/長方形 368"/>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0" name="正方形/長方形 369"/>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140335</xdr:rowOff>
    </xdr:to>
    <xdr:sp macro="" textlink="">
      <xdr:nvSpPr>
        <xdr:cNvPr id="371" name="正方形/長方形 370"/>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2" name="正方形/長方形 371"/>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3" name="正方形/長方形 372"/>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74" name="テキスト ボックス 373"/>
        <xdr:cNvSpPr txBox="1"/>
      </xdr:nvSpPr>
      <xdr:spPr>
        <a:xfrm>
          <a:off x="639318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5" name="直線コネクタ 374"/>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140335</xdr:rowOff>
    </xdr:from>
    <xdr:to xmlns:xdr="http://schemas.openxmlformats.org/drawingml/2006/spreadsheetDrawing">
      <xdr:col>59</xdr:col>
      <xdr:colOff>50800</xdr:colOff>
      <xdr:row>78</xdr:row>
      <xdr:rowOff>140335</xdr:rowOff>
    </xdr:to>
    <xdr:cxnSp macro="">
      <xdr:nvCxnSpPr>
        <xdr:cNvPr id="376" name="直線コネクタ 375"/>
        <xdr:cNvCxnSpPr/>
      </xdr:nvCxnSpPr>
      <xdr:spPr>
        <a:xfrm>
          <a:off x="6431280" y="132200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167640</xdr:rowOff>
    </xdr:from>
    <xdr:ext cx="248285" cy="259080"/>
    <xdr:sp macro="" textlink="">
      <xdr:nvSpPr>
        <xdr:cNvPr id="377" name="テキスト ボックス 376"/>
        <xdr:cNvSpPr txBox="1"/>
      </xdr:nvSpPr>
      <xdr:spPr>
        <a:xfrm>
          <a:off x="6187440" y="130797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78" name="直線コネクタ 377"/>
        <xdr:cNvCxnSpPr/>
      </xdr:nvCxnSpPr>
      <xdr:spPr>
        <a:xfrm>
          <a:off x="6431280" y="127698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5630" cy="258445"/>
    <xdr:sp macro="" textlink="">
      <xdr:nvSpPr>
        <xdr:cNvPr id="379" name="テキスト ボックス 378"/>
        <xdr:cNvSpPr txBox="1"/>
      </xdr:nvSpPr>
      <xdr:spPr>
        <a:xfrm>
          <a:off x="5850890" y="126314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0" name="直線コネクタ 379"/>
        <xdr:cNvCxnSpPr/>
      </xdr:nvCxnSpPr>
      <xdr:spPr>
        <a:xfrm>
          <a:off x="6431280" y="123240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72</xdr:row>
      <xdr:rowOff>111760</xdr:rowOff>
    </xdr:from>
    <xdr:ext cx="685165" cy="259080"/>
    <xdr:sp macro="" textlink="">
      <xdr:nvSpPr>
        <xdr:cNvPr id="381" name="テキスト ボックス 380"/>
        <xdr:cNvSpPr txBox="1"/>
      </xdr:nvSpPr>
      <xdr:spPr>
        <a:xfrm>
          <a:off x="5760720" y="121856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140335</xdr:rowOff>
    </xdr:from>
    <xdr:to xmlns:xdr="http://schemas.openxmlformats.org/drawingml/2006/spreadsheetDrawing">
      <xdr:col>59</xdr:col>
      <xdr:colOff>50800</xdr:colOff>
      <xdr:row>70</xdr:row>
      <xdr:rowOff>140335</xdr:rowOff>
    </xdr:to>
    <xdr:cxnSp macro="">
      <xdr:nvCxnSpPr>
        <xdr:cNvPr id="382" name="直線コネクタ 381"/>
        <xdr:cNvCxnSpPr/>
      </xdr:nvCxnSpPr>
      <xdr:spPr>
        <a:xfrm>
          <a:off x="6431280" y="118789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167640</xdr:rowOff>
    </xdr:from>
    <xdr:ext cx="685165" cy="259080"/>
    <xdr:sp macro="" textlink="">
      <xdr:nvSpPr>
        <xdr:cNvPr id="383" name="テキスト ボックス 382"/>
        <xdr:cNvSpPr txBox="1"/>
      </xdr:nvSpPr>
      <xdr:spPr>
        <a:xfrm>
          <a:off x="5760720" y="1173861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4" name="直線コネクタ 383"/>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165" cy="258445"/>
    <xdr:sp macro="" textlink="">
      <xdr:nvSpPr>
        <xdr:cNvPr id="385" name="テキスト ボックス 384"/>
        <xdr:cNvSpPr txBox="1"/>
      </xdr:nvSpPr>
      <xdr:spPr>
        <a:xfrm>
          <a:off x="5760720" y="112903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普通建設事業費 （ うち新規整備　）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70</xdr:row>
      <xdr:rowOff>37465</xdr:rowOff>
    </xdr:from>
    <xdr:to xmlns:xdr="http://schemas.openxmlformats.org/drawingml/2006/spreadsheetDrawing">
      <xdr:col>54</xdr:col>
      <xdr:colOff>185420</xdr:colOff>
      <xdr:row>78</xdr:row>
      <xdr:rowOff>140335</xdr:rowOff>
    </xdr:to>
    <xdr:cxnSp macro="">
      <xdr:nvCxnSpPr>
        <xdr:cNvPr id="387" name="直線コネクタ 386"/>
        <xdr:cNvCxnSpPr/>
      </xdr:nvCxnSpPr>
      <xdr:spPr>
        <a:xfrm flipV="1">
          <a:off x="10198100" y="11776075"/>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8920" cy="258445"/>
    <xdr:sp macro="" textlink="">
      <xdr:nvSpPr>
        <xdr:cNvPr id="388" name="普通建設事業費 （ うち新規整備　）最小値テキスト"/>
        <xdr:cNvSpPr txBox="1"/>
      </xdr:nvSpPr>
      <xdr:spPr>
        <a:xfrm>
          <a:off x="10248900" y="132232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140335</xdr:rowOff>
    </xdr:from>
    <xdr:to xmlns:xdr="http://schemas.openxmlformats.org/drawingml/2006/spreadsheetDrawing">
      <xdr:col>55</xdr:col>
      <xdr:colOff>88900</xdr:colOff>
      <xdr:row>78</xdr:row>
      <xdr:rowOff>140335</xdr:rowOff>
    </xdr:to>
    <xdr:cxnSp macro="">
      <xdr:nvCxnSpPr>
        <xdr:cNvPr id="389" name="直線コネクタ 388"/>
        <xdr:cNvCxnSpPr/>
      </xdr:nvCxnSpPr>
      <xdr:spPr>
        <a:xfrm>
          <a:off x="10114280" y="13220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155575</xdr:rowOff>
    </xdr:from>
    <xdr:ext cx="689610" cy="259080"/>
    <xdr:sp macro="" textlink="">
      <xdr:nvSpPr>
        <xdr:cNvPr id="390" name="普通建設事業費 （ うち新規整備　）最大値テキスト"/>
        <xdr:cNvSpPr txBox="1"/>
      </xdr:nvSpPr>
      <xdr:spPr>
        <a:xfrm>
          <a:off x="10248900" y="1155890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1,611,575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37465</xdr:rowOff>
    </xdr:from>
    <xdr:to xmlns:xdr="http://schemas.openxmlformats.org/drawingml/2006/spreadsheetDrawing">
      <xdr:col>55</xdr:col>
      <xdr:colOff>88900</xdr:colOff>
      <xdr:row>70</xdr:row>
      <xdr:rowOff>37465</xdr:rowOff>
    </xdr:to>
    <xdr:cxnSp macro="">
      <xdr:nvCxnSpPr>
        <xdr:cNvPr id="391" name="直線コネクタ 390"/>
        <xdr:cNvCxnSpPr/>
      </xdr:nvCxnSpPr>
      <xdr:spPr>
        <a:xfrm>
          <a:off x="10114280" y="117760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125730</xdr:rowOff>
    </xdr:from>
    <xdr:to xmlns:xdr="http://schemas.openxmlformats.org/drawingml/2006/spreadsheetDrawing">
      <xdr:col>55</xdr:col>
      <xdr:colOff>0</xdr:colOff>
      <xdr:row>78</xdr:row>
      <xdr:rowOff>129540</xdr:rowOff>
    </xdr:to>
    <xdr:cxnSp macro="">
      <xdr:nvCxnSpPr>
        <xdr:cNvPr id="392" name="直線コネクタ 391"/>
        <xdr:cNvCxnSpPr/>
      </xdr:nvCxnSpPr>
      <xdr:spPr>
        <a:xfrm>
          <a:off x="9385300" y="1320546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4445</xdr:rowOff>
    </xdr:from>
    <xdr:ext cx="598170" cy="259080"/>
    <xdr:sp macro="" textlink="">
      <xdr:nvSpPr>
        <xdr:cNvPr id="393" name="普通建設事業費 （ うち新規整備　）平均値テキスト"/>
        <xdr:cNvSpPr txBox="1"/>
      </xdr:nvSpPr>
      <xdr:spPr>
        <a:xfrm>
          <a:off x="10248900" y="1291653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117,302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153035</xdr:rowOff>
    </xdr:from>
    <xdr:to xmlns:xdr="http://schemas.openxmlformats.org/drawingml/2006/spreadsheetDrawing">
      <xdr:col>55</xdr:col>
      <xdr:colOff>50800</xdr:colOff>
      <xdr:row>78</xdr:row>
      <xdr:rowOff>83185</xdr:rowOff>
    </xdr:to>
    <xdr:sp macro="" textlink="">
      <xdr:nvSpPr>
        <xdr:cNvPr id="394" name="フローチャート: 判断 393"/>
        <xdr:cNvSpPr/>
      </xdr:nvSpPr>
      <xdr:spPr>
        <a:xfrm>
          <a:off x="10152380" y="1306512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17145</xdr:rowOff>
    </xdr:from>
    <xdr:to xmlns:xdr="http://schemas.openxmlformats.org/drawingml/2006/spreadsheetDrawing">
      <xdr:col>50</xdr:col>
      <xdr:colOff>114300</xdr:colOff>
      <xdr:row>78</xdr:row>
      <xdr:rowOff>125730</xdr:rowOff>
    </xdr:to>
    <xdr:cxnSp macro="">
      <xdr:nvCxnSpPr>
        <xdr:cNvPr id="395" name="直線コネクタ 394"/>
        <xdr:cNvCxnSpPr/>
      </xdr:nvCxnSpPr>
      <xdr:spPr>
        <a:xfrm>
          <a:off x="8521700" y="12761595"/>
          <a:ext cx="863600" cy="443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167640</xdr:rowOff>
    </xdr:from>
    <xdr:to xmlns:xdr="http://schemas.openxmlformats.org/drawingml/2006/spreadsheetDrawing">
      <xdr:col>50</xdr:col>
      <xdr:colOff>165100</xdr:colOff>
      <xdr:row>78</xdr:row>
      <xdr:rowOff>100965</xdr:rowOff>
    </xdr:to>
    <xdr:sp macro="" textlink="">
      <xdr:nvSpPr>
        <xdr:cNvPr id="396" name="フローチャート: 判断 395"/>
        <xdr:cNvSpPr/>
      </xdr:nvSpPr>
      <xdr:spPr>
        <a:xfrm>
          <a:off x="9334500" y="13079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117475</xdr:rowOff>
    </xdr:from>
    <xdr:ext cx="534670" cy="259080"/>
    <xdr:sp macro="" textlink="">
      <xdr:nvSpPr>
        <xdr:cNvPr id="397" name="テキスト ボックス 396"/>
        <xdr:cNvSpPr txBox="1"/>
      </xdr:nvSpPr>
      <xdr:spPr>
        <a:xfrm>
          <a:off x="9123045" y="128619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17145</xdr:rowOff>
    </xdr:from>
    <xdr:to xmlns:xdr="http://schemas.openxmlformats.org/drawingml/2006/spreadsheetDrawing">
      <xdr:col>45</xdr:col>
      <xdr:colOff>177800</xdr:colOff>
      <xdr:row>77</xdr:row>
      <xdr:rowOff>48260</xdr:rowOff>
    </xdr:to>
    <xdr:cxnSp macro="">
      <xdr:nvCxnSpPr>
        <xdr:cNvPr id="398" name="直線コネクタ 397"/>
        <xdr:cNvCxnSpPr/>
      </xdr:nvCxnSpPr>
      <xdr:spPr>
        <a:xfrm flipV="1">
          <a:off x="7653020" y="12761595"/>
          <a:ext cx="86868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133350</xdr:rowOff>
    </xdr:from>
    <xdr:to xmlns:xdr="http://schemas.openxmlformats.org/drawingml/2006/spreadsheetDrawing">
      <xdr:col>46</xdr:col>
      <xdr:colOff>38100</xdr:colOff>
      <xdr:row>78</xdr:row>
      <xdr:rowOff>63500</xdr:rowOff>
    </xdr:to>
    <xdr:sp macro="" textlink="">
      <xdr:nvSpPr>
        <xdr:cNvPr id="399" name="フローチャート: 判断 398"/>
        <xdr:cNvSpPr/>
      </xdr:nvSpPr>
      <xdr:spPr>
        <a:xfrm>
          <a:off x="8470900" y="130454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78</xdr:row>
      <xdr:rowOff>54610</xdr:rowOff>
    </xdr:from>
    <xdr:ext cx="598170" cy="258445"/>
    <xdr:sp macro="" textlink="">
      <xdr:nvSpPr>
        <xdr:cNvPr id="400" name="テキスト ボックス 399"/>
        <xdr:cNvSpPr txBox="1"/>
      </xdr:nvSpPr>
      <xdr:spPr>
        <a:xfrm>
          <a:off x="8227060" y="131343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48260</xdr:rowOff>
    </xdr:from>
    <xdr:to xmlns:xdr="http://schemas.openxmlformats.org/drawingml/2006/spreadsheetDrawing">
      <xdr:col>41</xdr:col>
      <xdr:colOff>50800</xdr:colOff>
      <xdr:row>78</xdr:row>
      <xdr:rowOff>118745</xdr:rowOff>
    </xdr:to>
    <xdr:cxnSp macro="">
      <xdr:nvCxnSpPr>
        <xdr:cNvPr id="401" name="直線コネクタ 400"/>
        <xdr:cNvCxnSpPr/>
      </xdr:nvCxnSpPr>
      <xdr:spPr>
        <a:xfrm flipV="1">
          <a:off x="6789420" y="12960350"/>
          <a:ext cx="8636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15875</xdr:rowOff>
    </xdr:from>
    <xdr:to xmlns:xdr="http://schemas.openxmlformats.org/drawingml/2006/spreadsheetDrawing">
      <xdr:col>41</xdr:col>
      <xdr:colOff>101600</xdr:colOff>
      <xdr:row>78</xdr:row>
      <xdr:rowOff>117475</xdr:rowOff>
    </xdr:to>
    <xdr:sp macro="" textlink="">
      <xdr:nvSpPr>
        <xdr:cNvPr id="402" name="フローチャート: 判断 401"/>
        <xdr:cNvSpPr/>
      </xdr:nvSpPr>
      <xdr:spPr>
        <a:xfrm>
          <a:off x="7602220" y="130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108585</xdr:rowOff>
    </xdr:from>
    <xdr:ext cx="534035" cy="258445"/>
    <xdr:sp macro="" textlink="">
      <xdr:nvSpPr>
        <xdr:cNvPr id="403" name="テキスト ボックス 402"/>
        <xdr:cNvSpPr txBox="1"/>
      </xdr:nvSpPr>
      <xdr:spPr>
        <a:xfrm>
          <a:off x="7395845" y="13188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18415</xdr:rowOff>
    </xdr:from>
    <xdr:to xmlns:xdr="http://schemas.openxmlformats.org/drawingml/2006/spreadsheetDrawing">
      <xdr:col>36</xdr:col>
      <xdr:colOff>165100</xdr:colOff>
      <xdr:row>78</xdr:row>
      <xdr:rowOff>120015</xdr:rowOff>
    </xdr:to>
    <xdr:sp macro="" textlink="">
      <xdr:nvSpPr>
        <xdr:cNvPr id="404" name="フローチャート: 判断 403"/>
        <xdr:cNvSpPr/>
      </xdr:nvSpPr>
      <xdr:spPr>
        <a:xfrm>
          <a:off x="673862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136525</xdr:rowOff>
    </xdr:from>
    <xdr:ext cx="534670" cy="259080"/>
    <xdr:sp macro="" textlink="">
      <xdr:nvSpPr>
        <xdr:cNvPr id="405" name="テキスト ボックス 404"/>
        <xdr:cNvSpPr txBox="1"/>
      </xdr:nvSpPr>
      <xdr:spPr>
        <a:xfrm>
          <a:off x="6527165" y="12880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6" name="テキスト ボックス 405"/>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07" name="テキスト ボックス 406"/>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08" name="テキスト ボックス 407"/>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09" name="テキスト ボックス 408"/>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0" name="テキスト ボックス 409"/>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78740</xdr:rowOff>
    </xdr:from>
    <xdr:to xmlns:xdr="http://schemas.openxmlformats.org/drawingml/2006/spreadsheetDrawing">
      <xdr:col>55</xdr:col>
      <xdr:colOff>50800</xdr:colOff>
      <xdr:row>79</xdr:row>
      <xdr:rowOff>8890</xdr:rowOff>
    </xdr:to>
    <xdr:sp macro="" textlink="">
      <xdr:nvSpPr>
        <xdr:cNvPr id="411" name="楕円 410"/>
        <xdr:cNvSpPr/>
      </xdr:nvSpPr>
      <xdr:spPr>
        <a:xfrm>
          <a:off x="10152380" y="131584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165100</xdr:rowOff>
    </xdr:from>
    <xdr:ext cx="534035" cy="258445"/>
    <xdr:sp macro="" textlink="">
      <xdr:nvSpPr>
        <xdr:cNvPr id="412" name="普通建設事業費 （ うち新規整備　）該当値テキスト"/>
        <xdr:cNvSpPr txBox="1"/>
      </xdr:nvSpPr>
      <xdr:spPr>
        <a:xfrm>
          <a:off x="10248900" y="13077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74930</xdr:rowOff>
    </xdr:from>
    <xdr:to xmlns:xdr="http://schemas.openxmlformats.org/drawingml/2006/spreadsheetDrawing">
      <xdr:col>50</xdr:col>
      <xdr:colOff>165100</xdr:colOff>
      <xdr:row>79</xdr:row>
      <xdr:rowOff>5080</xdr:rowOff>
    </xdr:to>
    <xdr:sp macro="" textlink="">
      <xdr:nvSpPr>
        <xdr:cNvPr id="413" name="楕円 412"/>
        <xdr:cNvSpPr/>
      </xdr:nvSpPr>
      <xdr:spPr>
        <a:xfrm>
          <a:off x="9334500" y="13154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167640</xdr:rowOff>
    </xdr:from>
    <xdr:ext cx="534670" cy="259080"/>
    <xdr:sp macro="" textlink="">
      <xdr:nvSpPr>
        <xdr:cNvPr id="414" name="テキスト ボックス 413"/>
        <xdr:cNvSpPr txBox="1"/>
      </xdr:nvSpPr>
      <xdr:spPr>
        <a:xfrm>
          <a:off x="9123045" y="13247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137795</xdr:rowOff>
    </xdr:from>
    <xdr:to xmlns:xdr="http://schemas.openxmlformats.org/drawingml/2006/spreadsheetDrawing">
      <xdr:col>46</xdr:col>
      <xdr:colOff>38100</xdr:colOff>
      <xdr:row>76</xdr:row>
      <xdr:rowOff>67945</xdr:rowOff>
    </xdr:to>
    <xdr:sp macro="" textlink="">
      <xdr:nvSpPr>
        <xdr:cNvPr id="415" name="楕円 414"/>
        <xdr:cNvSpPr/>
      </xdr:nvSpPr>
      <xdr:spPr>
        <a:xfrm>
          <a:off x="8470900" y="1271460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74</xdr:row>
      <xdr:rowOff>84455</xdr:rowOff>
    </xdr:from>
    <xdr:ext cx="598170" cy="258445"/>
    <xdr:sp macro="" textlink="">
      <xdr:nvSpPr>
        <xdr:cNvPr id="416" name="テキスト ボックス 415"/>
        <xdr:cNvSpPr txBox="1"/>
      </xdr:nvSpPr>
      <xdr:spPr>
        <a:xfrm>
          <a:off x="8227060" y="124936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167640</xdr:rowOff>
    </xdr:from>
    <xdr:to xmlns:xdr="http://schemas.openxmlformats.org/drawingml/2006/spreadsheetDrawing">
      <xdr:col>41</xdr:col>
      <xdr:colOff>101600</xdr:colOff>
      <xdr:row>77</xdr:row>
      <xdr:rowOff>99060</xdr:rowOff>
    </xdr:to>
    <xdr:sp macro="" textlink="">
      <xdr:nvSpPr>
        <xdr:cNvPr id="417" name="楕円 416"/>
        <xdr:cNvSpPr/>
      </xdr:nvSpPr>
      <xdr:spPr>
        <a:xfrm>
          <a:off x="7602220" y="129120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75</xdr:row>
      <xdr:rowOff>115570</xdr:rowOff>
    </xdr:from>
    <xdr:ext cx="598805" cy="259080"/>
    <xdr:sp macro="" textlink="">
      <xdr:nvSpPr>
        <xdr:cNvPr id="418" name="テキスト ボックス 417"/>
        <xdr:cNvSpPr txBox="1"/>
      </xdr:nvSpPr>
      <xdr:spPr>
        <a:xfrm>
          <a:off x="7363460" y="12692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67945</xdr:rowOff>
    </xdr:from>
    <xdr:to xmlns:xdr="http://schemas.openxmlformats.org/drawingml/2006/spreadsheetDrawing">
      <xdr:col>36</xdr:col>
      <xdr:colOff>165100</xdr:colOff>
      <xdr:row>78</xdr:row>
      <xdr:rowOff>167640</xdr:rowOff>
    </xdr:to>
    <xdr:sp macro="" textlink="">
      <xdr:nvSpPr>
        <xdr:cNvPr id="419" name="楕円 418"/>
        <xdr:cNvSpPr/>
      </xdr:nvSpPr>
      <xdr:spPr>
        <a:xfrm>
          <a:off x="6738620" y="13147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160655</xdr:rowOff>
    </xdr:from>
    <xdr:ext cx="534670" cy="259080"/>
    <xdr:sp macro="" textlink="">
      <xdr:nvSpPr>
        <xdr:cNvPr id="420" name="テキスト ボックス 419"/>
        <xdr:cNvSpPr txBox="1"/>
      </xdr:nvSpPr>
      <xdr:spPr>
        <a:xfrm>
          <a:off x="6527165" y="13240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1" name="正方形/長方形 420"/>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140335</xdr:rowOff>
    </xdr:to>
    <xdr:sp macro="" textlink="">
      <xdr:nvSpPr>
        <xdr:cNvPr id="422" name="正方形/長方形 421"/>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3" name="正方形/長方形 422"/>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140335</xdr:rowOff>
    </xdr:to>
    <xdr:sp macro="" textlink="">
      <xdr:nvSpPr>
        <xdr:cNvPr id="424" name="正方形/長方形 423"/>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5" name="正方形/長方形 424"/>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140335</xdr:rowOff>
    </xdr:to>
    <xdr:sp macro="" textlink="">
      <xdr:nvSpPr>
        <xdr:cNvPr id="426" name="正方形/長方形 425"/>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27" name="正方形/長方形 426"/>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28" name="正方形/長方形 427"/>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29" name="テキスト ボックス 428"/>
        <xdr:cNvSpPr txBox="1"/>
      </xdr:nvSpPr>
      <xdr:spPr>
        <a:xfrm>
          <a:off x="639318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0" name="直線コネクタ 429"/>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1" name="直線コネクタ 430"/>
        <xdr:cNvCxnSpPr/>
      </xdr:nvCxnSpPr>
      <xdr:spPr>
        <a:xfrm>
          <a:off x="6431280" y="165989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32" name="テキスト ボックス 431"/>
        <xdr:cNvSpPr txBox="1"/>
      </xdr:nvSpPr>
      <xdr:spPr>
        <a:xfrm>
          <a:off x="6187440" y="164566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33" name="直線コネクタ 432"/>
        <xdr:cNvCxnSpPr/>
      </xdr:nvCxnSpPr>
      <xdr:spPr>
        <a:xfrm>
          <a:off x="6431280" y="161417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95</xdr:row>
      <xdr:rowOff>54610</xdr:rowOff>
    </xdr:from>
    <xdr:ext cx="685165" cy="258445"/>
    <xdr:sp macro="" textlink="">
      <xdr:nvSpPr>
        <xdr:cNvPr id="434" name="テキスト ボックス 433"/>
        <xdr:cNvSpPr txBox="1"/>
      </xdr:nvSpPr>
      <xdr:spPr>
        <a:xfrm>
          <a:off x="5760720" y="159994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35" name="直線コネクタ 434"/>
        <xdr:cNvCxnSpPr/>
      </xdr:nvCxnSpPr>
      <xdr:spPr>
        <a:xfrm>
          <a:off x="6431280" y="15684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92</xdr:row>
      <xdr:rowOff>111760</xdr:rowOff>
    </xdr:from>
    <xdr:ext cx="685165" cy="258445"/>
    <xdr:sp macro="" textlink="">
      <xdr:nvSpPr>
        <xdr:cNvPr id="436" name="テキスト ボックス 435"/>
        <xdr:cNvSpPr txBox="1"/>
      </xdr:nvSpPr>
      <xdr:spPr>
        <a:xfrm>
          <a:off x="5760720" y="15542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140335</xdr:rowOff>
    </xdr:from>
    <xdr:to xmlns:xdr="http://schemas.openxmlformats.org/drawingml/2006/spreadsheetDrawing">
      <xdr:col>59</xdr:col>
      <xdr:colOff>50800</xdr:colOff>
      <xdr:row>90</xdr:row>
      <xdr:rowOff>140335</xdr:rowOff>
    </xdr:to>
    <xdr:cxnSp macro="">
      <xdr:nvCxnSpPr>
        <xdr:cNvPr id="437" name="直線コネクタ 436"/>
        <xdr:cNvCxnSpPr/>
      </xdr:nvCxnSpPr>
      <xdr:spPr>
        <a:xfrm>
          <a:off x="6431280" y="152317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167640</xdr:rowOff>
    </xdr:from>
    <xdr:ext cx="685165" cy="259080"/>
    <xdr:sp macro="" textlink="">
      <xdr:nvSpPr>
        <xdr:cNvPr id="438" name="テキスト ボックス 437"/>
        <xdr:cNvSpPr txBox="1"/>
      </xdr:nvSpPr>
      <xdr:spPr>
        <a:xfrm>
          <a:off x="5760720" y="1509141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39" name="直線コネクタ 438"/>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40" name="テキスト ボックス 439"/>
        <xdr:cNvSpPr txBox="1"/>
      </xdr:nvSpPr>
      <xdr:spPr>
        <a:xfrm>
          <a:off x="5760720" y="146431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普通建設事業費 （ うち更新整備　）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91</xdr:row>
      <xdr:rowOff>50800</xdr:rowOff>
    </xdr:from>
    <xdr:to xmlns:xdr="http://schemas.openxmlformats.org/drawingml/2006/spreadsheetDrawing">
      <xdr:col>54</xdr:col>
      <xdr:colOff>185420</xdr:colOff>
      <xdr:row>98</xdr:row>
      <xdr:rowOff>137795</xdr:rowOff>
    </xdr:to>
    <xdr:cxnSp macro="">
      <xdr:nvCxnSpPr>
        <xdr:cNvPr id="442" name="直線コネクタ 441"/>
        <xdr:cNvCxnSpPr/>
      </xdr:nvCxnSpPr>
      <xdr:spPr>
        <a:xfrm flipV="1">
          <a:off x="10198100" y="15309850"/>
          <a:ext cx="0" cy="1287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155575</xdr:rowOff>
    </xdr:from>
    <xdr:ext cx="469265" cy="258445"/>
    <xdr:sp macro="" textlink="">
      <xdr:nvSpPr>
        <xdr:cNvPr id="443" name="普通建設事業費 （ うち更新整備　）最小値テキスト"/>
        <xdr:cNvSpPr txBox="1"/>
      </xdr:nvSpPr>
      <xdr:spPr>
        <a:xfrm>
          <a:off x="10248900" y="16614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137795</xdr:rowOff>
    </xdr:from>
    <xdr:to xmlns:xdr="http://schemas.openxmlformats.org/drawingml/2006/spreadsheetDrawing">
      <xdr:col>55</xdr:col>
      <xdr:colOff>88900</xdr:colOff>
      <xdr:row>98</xdr:row>
      <xdr:rowOff>137795</xdr:rowOff>
    </xdr:to>
    <xdr:cxnSp macro="">
      <xdr:nvCxnSpPr>
        <xdr:cNvPr id="444" name="直線コネクタ 443"/>
        <xdr:cNvCxnSpPr/>
      </xdr:nvCxnSpPr>
      <xdr:spPr>
        <a:xfrm>
          <a:off x="10114280" y="165969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167640</xdr:rowOff>
    </xdr:from>
    <xdr:ext cx="689610" cy="259080"/>
    <xdr:sp macro="" textlink="">
      <xdr:nvSpPr>
        <xdr:cNvPr id="445" name="普通建設事業費 （ うち更新整備　）最大値テキスト"/>
        <xdr:cNvSpPr txBox="1"/>
      </xdr:nvSpPr>
      <xdr:spPr>
        <a:xfrm>
          <a:off x="10248900" y="1509141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5,639,470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50800</xdr:rowOff>
    </xdr:from>
    <xdr:to xmlns:xdr="http://schemas.openxmlformats.org/drawingml/2006/spreadsheetDrawing">
      <xdr:col>55</xdr:col>
      <xdr:colOff>88900</xdr:colOff>
      <xdr:row>91</xdr:row>
      <xdr:rowOff>50800</xdr:rowOff>
    </xdr:to>
    <xdr:cxnSp macro="">
      <xdr:nvCxnSpPr>
        <xdr:cNvPr id="446" name="直線コネクタ 445"/>
        <xdr:cNvCxnSpPr/>
      </xdr:nvCxnSpPr>
      <xdr:spPr>
        <a:xfrm>
          <a:off x="10114280" y="153098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105410</xdr:rowOff>
    </xdr:from>
    <xdr:to xmlns:xdr="http://schemas.openxmlformats.org/drawingml/2006/spreadsheetDrawing">
      <xdr:col>55</xdr:col>
      <xdr:colOff>0</xdr:colOff>
      <xdr:row>98</xdr:row>
      <xdr:rowOff>111760</xdr:rowOff>
    </xdr:to>
    <xdr:cxnSp macro="">
      <xdr:nvCxnSpPr>
        <xdr:cNvPr id="447" name="直線コネクタ 446"/>
        <xdr:cNvCxnSpPr/>
      </xdr:nvCxnSpPr>
      <xdr:spPr>
        <a:xfrm>
          <a:off x="9385300" y="1656461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73025</xdr:rowOff>
    </xdr:from>
    <xdr:ext cx="598170" cy="259080"/>
    <xdr:sp macro="" textlink="">
      <xdr:nvSpPr>
        <xdr:cNvPr id="448" name="普通建設事業費 （ うち更新整備　）平均値テキスト"/>
        <xdr:cNvSpPr txBox="1"/>
      </xdr:nvSpPr>
      <xdr:spPr>
        <a:xfrm>
          <a:off x="10248900" y="1636077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50165</xdr:rowOff>
    </xdr:from>
    <xdr:to xmlns:xdr="http://schemas.openxmlformats.org/drawingml/2006/spreadsheetDrawing">
      <xdr:col>55</xdr:col>
      <xdr:colOff>50800</xdr:colOff>
      <xdr:row>98</xdr:row>
      <xdr:rowOff>151765</xdr:rowOff>
    </xdr:to>
    <xdr:sp macro="" textlink="">
      <xdr:nvSpPr>
        <xdr:cNvPr id="449" name="フローチャート: 判断 448"/>
        <xdr:cNvSpPr/>
      </xdr:nvSpPr>
      <xdr:spPr>
        <a:xfrm>
          <a:off x="10152380" y="165093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105410</xdr:rowOff>
    </xdr:from>
    <xdr:to xmlns:xdr="http://schemas.openxmlformats.org/drawingml/2006/spreadsheetDrawing">
      <xdr:col>50</xdr:col>
      <xdr:colOff>114300</xdr:colOff>
      <xdr:row>98</xdr:row>
      <xdr:rowOff>113665</xdr:rowOff>
    </xdr:to>
    <xdr:cxnSp macro="">
      <xdr:nvCxnSpPr>
        <xdr:cNvPr id="450" name="直線コネクタ 449"/>
        <xdr:cNvCxnSpPr/>
      </xdr:nvCxnSpPr>
      <xdr:spPr>
        <a:xfrm flipV="1">
          <a:off x="8521700" y="16564610"/>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46990</xdr:rowOff>
    </xdr:from>
    <xdr:to xmlns:xdr="http://schemas.openxmlformats.org/drawingml/2006/spreadsheetDrawing">
      <xdr:col>50</xdr:col>
      <xdr:colOff>165100</xdr:colOff>
      <xdr:row>98</xdr:row>
      <xdr:rowOff>148590</xdr:rowOff>
    </xdr:to>
    <xdr:sp macro="" textlink="">
      <xdr:nvSpPr>
        <xdr:cNvPr id="451" name="フローチャート: 判断 450"/>
        <xdr:cNvSpPr/>
      </xdr:nvSpPr>
      <xdr:spPr>
        <a:xfrm>
          <a:off x="9334500" y="1650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165100</xdr:rowOff>
    </xdr:from>
    <xdr:ext cx="598170" cy="259080"/>
    <xdr:sp macro="" textlink="">
      <xdr:nvSpPr>
        <xdr:cNvPr id="452" name="テキスト ボックス 451"/>
        <xdr:cNvSpPr txBox="1"/>
      </xdr:nvSpPr>
      <xdr:spPr>
        <a:xfrm>
          <a:off x="9090660" y="162814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111125</xdr:rowOff>
    </xdr:from>
    <xdr:to xmlns:xdr="http://schemas.openxmlformats.org/drawingml/2006/spreadsheetDrawing">
      <xdr:col>45</xdr:col>
      <xdr:colOff>177800</xdr:colOff>
      <xdr:row>98</xdr:row>
      <xdr:rowOff>113665</xdr:rowOff>
    </xdr:to>
    <xdr:cxnSp macro="">
      <xdr:nvCxnSpPr>
        <xdr:cNvPr id="453" name="直線コネクタ 452"/>
        <xdr:cNvCxnSpPr/>
      </xdr:nvCxnSpPr>
      <xdr:spPr>
        <a:xfrm>
          <a:off x="7653020" y="16570325"/>
          <a:ext cx="8686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45720</xdr:rowOff>
    </xdr:from>
    <xdr:to xmlns:xdr="http://schemas.openxmlformats.org/drawingml/2006/spreadsheetDrawing">
      <xdr:col>46</xdr:col>
      <xdr:colOff>38100</xdr:colOff>
      <xdr:row>98</xdr:row>
      <xdr:rowOff>147320</xdr:rowOff>
    </xdr:to>
    <xdr:sp macro="" textlink="">
      <xdr:nvSpPr>
        <xdr:cNvPr id="454" name="フローチャート: 判断 453"/>
        <xdr:cNvSpPr/>
      </xdr:nvSpPr>
      <xdr:spPr>
        <a:xfrm>
          <a:off x="8470900" y="165049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163830</xdr:rowOff>
    </xdr:from>
    <xdr:ext cx="598170" cy="259080"/>
    <xdr:sp macro="" textlink="">
      <xdr:nvSpPr>
        <xdr:cNvPr id="455" name="テキスト ボックス 454"/>
        <xdr:cNvSpPr txBox="1"/>
      </xdr:nvSpPr>
      <xdr:spPr>
        <a:xfrm>
          <a:off x="8227060" y="16280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111125</xdr:rowOff>
    </xdr:from>
    <xdr:to xmlns:xdr="http://schemas.openxmlformats.org/drawingml/2006/spreadsheetDrawing">
      <xdr:col>41</xdr:col>
      <xdr:colOff>50800</xdr:colOff>
      <xdr:row>98</xdr:row>
      <xdr:rowOff>125730</xdr:rowOff>
    </xdr:to>
    <xdr:cxnSp macro="">
      <xdr:nvCxnSpPr>
        <xdr:cNvPr id="456" name="直線コネクタ 455"/>
        <xdr:cNvCxnSpPr/>
      </xdr:nvCxnSpPr>
      <xdr:spPr>
        <a:xfrm flipV="1">
          <a:off x="6789420" y="16570325"/>
          <a:ext cx="8636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47625</xdr:rowOff>
    </xdr:from>
    <xdr:to xmlns:xdr="http://schemas.openxmlformats.org/drawingml/2006/spreadsheetDrawing">
      <xdr:col>41</xdr:col>
      <xdr:colOff>101600</xdr:colOff>
      <xdr:row>98</xdr:row>
      <xdr:rowOff>149225</xdr:rowOff>
    </xdr:to>
    <xdr:sp macro="" textlink="">
      <xdr:nvSpPr>
        <xdr:cNvPr id="457" name="フローチャート: 判断 456"/>
        <xdr:cNvSpPr/>
      </xdr:nvSpPr>
      <xdr:spPr>
        <a:xfrm>
          <a:off x="7602220" y="16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166370</xdr:rowOff>
    </xdr:from>
    <xdr:ext cx="598805" cy="258445"/>
    <xdr:sp macro="" textlink="">
      <xdr:nvSpPr>
        <xdr:cNvPr id="458" name="テキスト ボックス 457"/>
        <xdr:cNvSpPr txBox="1"/>
      </xdr:nvSpPr>
      <xdr:spPr>
        <a:xfrm>
          <a:off x="7363460" y="162826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56515</xdr:rowOff>
    </xdr:from>
    <xdr:to xmlns:xdr="http://schemas.openxmlformats.org/drawingml/2006/spreadsheetDrawing">
      <xdr:col>36</xdr:col>
      <xdr:colOff>165100</xdr:colOff>
      <xdr:row>98</xdr:row>
      <xdr:rowOff>158115</xdr:rowOff>
    </xdr:to>
    <xdr:sp macro="" textlink="">
      <xdr:nvSpPr>
        <xdr:cNvPr id="459" name="フローチャート: 判断 458"/>
        <xdr:cNvSpPr/>
      </xdr:nvSpPr>
      <xdr:spPr>
        <a:xfrm>
          <a:off x="6738620" y="1651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97</xdr:row>
      <xdr:rowOff>3175</xdr:rowOff>
    </xdr:from>
    <xdr:ext cx="598170" cy="259080"/>
    <xdr:sp macro="" textlink="">
      <xdr:nvSpPr>
        <xdr:cNvPr id="460" name="テキスト ボックス 459"/>
        <xdr:cNvSpPr txBox="1"/>
      </xdr:nvSpPr>
      <xdr:spPr>
        <a:xfrm>
          <a:off x="6494780" y="162909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1" name="テキスト ボックス 460"/>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2" name="テキスト ボックス 461"/>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3" name="テキスト ボックス 462"/>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64" name="テキスト ボックス 463"/>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5" name="テキスト ボックス 464"/>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60960</xdr:rowOff>
    </xdr:from>
    <xdr:to xmlns:xdr="http://schemas.openxmlformats.org/drawingml/2006/spreadsheetDrawing">
      <xdr:col>55</xdr:col>
      <xdr:colOff>50800</xdr:colOff>
      <xdr:row>98</xdr:row>
      <xdr:rowOff>162560</xdr:rowOff>
    </xdr:to>
    <xdr:sp macro="" textlink="">
      <xdr:nvSpPr>
        <xdr:cNvPr id="466" name="楕円 465"/>
        <xdr:cNvSpPr/>
      </xdr:nvSpPr>
      <xdr:spPr>
        <a:xfrm>
          <a:off x="10152380" y="165201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29210</xdr:rowOff>
    </xdr:from>
    <xdr:ext cx="598170" cy="258445"/>
    <xdr:sp macro="" textlink="">
      <xdr:nvSpPr>
        <xdr:cNvPr id="467" name="普通建設事業費 （ うち更新整備　）該当値テキスト"/>
        <xdr:cNvSpPr txBox="1"/>
      </xdr:nvSpPr>
      <xdr:spPr>
        <a:xfrm>
          <a:off x="10248900" y="164884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54610</xdr:rowOff>
    </xdr:from>
    <xdr:to xmlns:xdr="http://schemas.openxmlformats.org/drawingml/2006/spreadsheetDrawing">
      <xdr:col>50</xdr:col>
      <xdr:colOff>165100</xdr:colOff>
      <xdr:row>98</xdr:row>
      <xdr:rowOff>156210</xdr:rowOff>
    </xdr:to>
    <xdr:sp macro="" textlink="">
      <xdr:nvSpPr>
        <xdr:cNvPr id="468" name="楕円 467"/>
        <xdr:cNvSpPr/>
      </xdr:nvSpPr>
      <xdr:spPr>
        <a:xfrm>
          <a:off x="9334500" y="165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147320</xdr:rowOff>
    </xdr:from>
    <xdr:ext cx="598170" cy="259080"/>
    <xdr:sp macro="" textlink="">
      <xdr:nvSpPr>
        <xdr:cNvPr id="469" name="テキスト ボックス 468"/>
        <xdr:cNvSpPr txBox="1"/>
      </xdr:nvSpPr>
      <xdr:spPr>
        <a:xfrm>
          <a:off x="9090660" y="16606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63500</xdr:rowOff>
    </xdr:from>
    <xdr:to xmlns:xdr="http://schemas.openxmlformats.org/drawingml/2006/spreadsheetDrawing">
      <xdr:col>46</xdr:col>
      <xdr:colOff>38100</xdr:colOff>
      <xdr:row>98</xdr:row>
      <xdr:rowOff>164465</xdr:rowOff>
    </xdr:to>
    <xdr:sp macro="" textlink="">
      <xdr:nvSpPr>
        <xdr:cNvPr id="470" name="楕円 469"/>
        <xdr:cNvSpPr/>
      </xdr:nvSpPr>
      <xdr:spPr>
        <a:xfrm>
          <a:off x="8470900" y="1652270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155575</xdr:rowOff>
    </xdr:from>
    <xdr:ext cx="598170" cy="258445"/>
    <xdr:sp macro="" textlink="">
      <xdr:nvSpPr>
        <xdr:cNvPr id="471" name="テキスト ボックス 470"/>
        <xdr:cNvSpPr txBox="1"/>
      </xdr:nvSpPr>
      <xdr:spPr>
        <a:xfrm>
          <a:off x="8227060" y="166147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60325</xdr:rowOff>
    </xdr:from>
    <xdr:to xmlns:xdr="http://schemas.openxmlformats.org/drawingml/2006/spreadsheetDrawing">
      <xdr:col>41</xdr:col>
      <xdr:colOff>101600</xdr:colOff>
      <xdr:row>98</xdr:row>
      <xdr:rowOff>161925</xdr:rowOff>
    </xdr:to>
    <xdr:sp macro="" textlink="">
      <xdr:nvSpPr>
        <xdr:cNvPr id="472" name="楕円 471"/>
        <xdr:cNvSpPr/>
      </xdr:nvSpPr>
      <xdr:spPr>
        <a:xfrm>
          <a:off x="7602220" y="165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153035</xdr:rowOff>
    </xdr:from>
    <xdr:ext cx="598805" cy="259080"/>
    <xdr:sp macro="" textlink="">
      <xdr:nvSpPr>
        <xdr:cNvPr id="473" name="テキスト ボックス 472"/>
        <xdr:cNvSpPr txBox="1"/>
      </xdr:nvSpPr>
      <xdr:spPr>
        <a:xfrm>
          <a:off x="7363460" y="16612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74930</xdr:rowOff>
    </xdr:from>
    <xdr:to xmlns:xdr="http://schemas.openxmlformats.org/drawingml/2006/spreadsheetDrawing">
      <xdr:col>36</xdr:col>
      <xdr:colOff>165100</xdr:colOff>
      <xdr:row>99</xdr:row>
      <xdr:rowOff>5080</xdr:rowOff>
    </xdr:to>
    <xdr:sp macro="" textlink="">
      <xdr:nvSpPr>
        <xdr:cNvPr id="474" name="楕円 473"/>
        <xdr:cNvSpPr/>
      </xdr:nvSpPr>
      <xdr:spPr>
        <a:xfrm>
          <a:off x="6738620" y="1653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167640</xdr:rowOff>
    </xdr:from>
    <xdr:ext cx="534670" cy="258445"/>
    <xdr:sp macro="" textlink="">
      <xdr:nvSpPr>
        <xdr:cNvPr id="475" name="テキスト ボックス 474"/>
        <xdr:cNvSpPr txBox="1"/>
      </xdr:nvSpPr>
      <xdr:spPr>
        <a:xfrm>
          <a:off x="6527165" y="166268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76" name="正方形/長方形 475"/>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140335</xdr:rowOff>
    </xdr:to>
    <xdr:sp macro="" textlink="">
      <xdr:nvSpPr>
        <xdr:cNvPr id="477" name="正方形/長方形 476"/>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78" name="正方形/長方形 477"/>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140335</xdr:rowOff>
    </xdr:to>
    <xdr:sp macro="" textlink="">
      <xdr:nvSpPr>
        <xdr:cNvPr id="479" name="正方形/長方形 478"/>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0" name="正方形/長方形 479"/>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140335</xdr:rowOff>
    </xdr:to>
    <xdr:sp macro="" textlink="">
      <xdr:nvSpPr>
        <xdr:cNvPr id="481" name="正方形/長方形 480"/>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2" name="正方形/長方形 481"/>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3" name="正方形/長方形 482"/>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484" name="テキスト ボックス 483"/>
        <xdr:cNvSpPr txBox="1"/>
      </xdr:nvSpPr>
      <xdr:spPr>
        <a:xfrm>
          <a:off x="1207770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5" name="直線コネクタ 484"/>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86" name="直線コネクタ 485"/>
        <xdr:cNvCxnSpPr/>
      </xdr:nvCxnSpPr>
      <xdr:spPr>
        <a:xfrm>
          <a:off x="1211580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8445"/>
    <xdr:sp macro="" textlink="">
      <xdr:nvSpPr>
        <xdr:cNvPr id="487" name="テキスト ボックス 486"/>
        <xdr:cNvSpPr txBox="1"/>
      </xdr:nvSpPr>
      <xdr:spPr>
        <a:xfrm>
          <a:off x="1187196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88" name="直線コネクタ 487"/>
        <xdr:cNvCxnSpPr/>
      </xdr:nvCxnSpPr>
      <xdr:spPr>
        <a:xfrm>
          <a:off x="1211580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8445"/>
    <xdr:sp macro="" textlink="">
      <xdr:nvSpPr>
        <xdr:cNvPr id="489" name="テキスト ボックス 488"/>
        <xdr:cNvSpPr txBox="1"/>
      </xdr:nvSpPr>
      <xdr:spPr>
        <a:xfrm>
          <a:off x="11535410" y="60744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140335</xdr:rowOff>
    </xdr:from>
    <xdr:to xmlns:xdr="http://schemas.openxmlformats.org/drawingml/2006/spreadsheetDrawing">
      <xdr:col>89</xdr:col>
      <xdr:colOff>177800</xdr:colOff>
      <xdr:row>34</xdr:row>
      <xdr:rowOff>140335</xdr:rowOff>
    </xdr:to>
    <xdr:cxnSp macro="">
      <xdr:nvCxnSpPr>
        <xdr:cNvPr id="490" name="直線コネクタ 489"/>
        <xdr:cNvCxnSpPr/>
      </xdr:nvCxnSpPr>
      <xdr:spPr>
        <a:xfrm>
          <a:off x="1211580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167640</xdr:rowOff>
    </xdr:from>
    <xdr:ext cx="594995" cy="259080"/>
    <xdr:sp macro="" textlink="">
      <xdr:nvSpPr>
        <xdr:cNvPr id="491" name="テキスト ボックス 490"/>
        <xdr:cNvSpPr txBox="1"/>
      </xdr:nvSpPr>
      <xdr:spPr>
        <a:xfrm>
          <a:off x="11535410" y="57035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492" name="直線コネクタ 491"/>
        <xdr:cNvCxnSpPr/>
      </xdr:nvCxnSpPr>
      <xdr:spPr>
        <a:xfrm>
          <a:off x="1211580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493" name="テキスト ボックス 492"/>
        <xdr:cNvSpPr txBox="1"/>
      </xdr:nvSpPr>
      <xdr:spPr>
        <a:xfrm>
          <a:off x="11535410" y="53314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494" name="直線コネクタ 493"/>
        <xdr:cNvCxnSpPr/>
      </xdr:nvCxnSpPr>
      <xdr:spPr>
        <a:xfrm>
          <a:off x="1211580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8445"/>
    <xdr:sp macro="" textlink="">
      <xdr:nvSpPr>
        <xdr:cNvPr id="495" name="テキスト ボックス 494"/>
        <xdr:cNvSpPr txBox="1"/>
      </xdr:nvSpPr>
      <xdr:spPr>
        <a:xfrm>
          <a:off x="11535410" y="49580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6" name="直線コネクタ 495"/>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497" name="テキスト ボックス 496"/>
        <xdr:cNvSpPr txBox="1"/>
      </xdr:nvSpPr>
      <xdr:spPr>
        <a:xfrm>
          <a:off x="11535410" y="45847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災害復旧事業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109855</xdr:rowOff>
    </xdr:from>
    <xdr:to xmlns:xdr="http://schemas.openxmlformats.org/drawingml/2006/spreadsheetDrawing">
      <xdr:col>85</xdr:col>
      <xdr:colOff>126365</xdr:colOff>
      <xdr:row>39</xdr:row>
      <xdr:rowOff>44450</xdr:rowOff>
    </xdr:to>
    <xdr:cxnSp macro="">
      <xdr:nvCxnSpPr>
        <xdr:cNvPr id="499" name="直線コネクタ 498"/>
        <xdr:cNvCxnSpPr/>
      </xdr:nvCxnSpPr>
      <xdr:spPr>
        <a:xfrm flipV="1">
          <a:off x="15885795" y="5310505"/>
          <a:ext cx="127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8445"/>
    <xdr:sp macro="" textlink="">
      <xdr:nvSpPr>
        <xdr:cNvPr id="500" name="災害復旧事業費最小値テキスト"/>
        <xdr:cNvSpPr txBox="1"/>
      </xdr:nvSpPr>
      <xdr:spPr>
        <a:xfrm>
          <a:off x="15938500" y="65900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01" name="直線コネクタ 500"/>
        <xdr:cNvCxnSpPr/>
      </xdr:nvCxnSpPr>
      <xdr:spPr>
        <a:xfrm>
          <a:off x="1579880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57150</xdr:rowOff>
    </xdr:from>
    <xdr:ext cx="598805" cy="259080"/>
    <xdr:sp macro="" textlink="">
      <xdr:nvSpPr>
        <xdr:cNvPr id="502" name="災害復旧事業費最大値テキスト"/>
        <xdr:cNvSpPr txBox="1"/>
      </xdr:nvSpPr>
      <xdr:spPr>
        <a:xfrm>
          <a:off x="15938500" y="5090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109855</xdr:rowOff>
    </xdr:from>
    <xdr:to xmlns:xdr="http://schemas.openxmlformats.org/drawingml/2006/spreadsheetDrawing">
      <xdr:col>86</xdr:col>
      <xdr:colOff>25400</xdr:colOff>
      <xdr:row>31</xdr:row>
      <xdr:rowOff>109855</xdr:rowOff>
    </xdr:to>
    <xdr:cxnSp macro="">
      <xdr:nvCxnSpPr>
        <xdr:cNvPr id="503" name="直線コネクタ 502"/>
        <xdr:cNvCxnSpPr/>
      </xdr:nvCxnSpPr>
      <xdr:spPr>
        <a:xfrm>
          <a:off x="15798800" y="53105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34290</xdr:rowOff>
    </xdr:from>
    <xdr:to xmlns:xdr="http://schemas.openxmlformats.org/drawingml/2006/spreadsheetDrawing">
      <xdr:col>85</xdr:col>
      <xdr:colOff>127000</xdr:colOff>
      <xdr:row>39</xdr:row>
      <xdr:rowOff>44450</xdr:rowOff>
    </xdr:to>
    <xdr:cxnSp macro="">
      <xdr:nvCxnSpPr>
        <xdr:cNvPr id="504" name="直線コネクタ 503"/>
        <xdr:cNvCxnSpPr/>
      </xdr:nvCxnSpPr>
      <xdr:spPr>
        <a:xfrm>
          <a:off x="15069820" y="6576060"/>
          <a:ext cx="8178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113030</xdr:rowOff>
    </xdr:from>
    <xdr:ext cx="534670" cy="259080"/>
    <xdr:sp macro="" textlink="">
      <xdr:nvSpPr>
        <xdr:cNvPr id="505" name="災害復旧事業費平均値テキスト"/>
        <xdr:cNvSpPr txBox="1"/>
      </xdr:nvSpPr>
      <xdr:spPr>
        <a:xfrm>
          <a:off x="15938500" y="63195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90170</xdr:rowOff>
    </xdr:from>
    <xdr:to xmlns:xdr="http://schemas.openxmlformats.org/drawingml/2006/spreadsheetDrawing">
      <xdr:col>85</xdr:col>
      <xdr:colOff>177800</xdr:colOff>
      <xdr:row>39</xdr:row>
      <xdr:rowOff>20320</xdr:rowOff>
    </xdr:to>
    <xdr:sp macro="" textlink="">
      <xdr:nvSpPr>
        <xdr:cNvPr id="506" name="フローチャート: 判断 505"/>
        <xdr:cNvSpPr/>
      </xdr:nvSpPr>
      <xdr:spPr>
        <a:xfrm>
          <a:off x="1583690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34290</xdr:rowOff>
    </xdr:from>
    <xdr:to xmlns:xdr="http://schemas.openxmlformats.org/drawingml/2006/spreadsheetDrawing">
      <xdr:col>81</xdr:col>
      <xdr:colOff>50800</xdr:colOff>
      <xdr:row>39</xdr:row>
      <xdr:rowOff>44450</xdr:rowOff>
    </xdr:to>
    <xdr:cxnSp macro="">
      <xdr:nvCxnSpPr>
        <xdr:cNvPr id="507" name="直線コネクタ 506"/>
        <xdr:cNvCxnSpPr/>
      </xdr:nvCxnSpPr>
      <xdr:spPr>
        <a:xfrm flipV="1">
          <a:off x="14206220" y="6576060"/>
          <a:ext cx="8636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88265</xdr:rowOff>
    </xdr:from>
    <xdr:to xmlns:xdr="http://schemas.openxmlformats.org/drawingml/2006/spreadsheetDrawing">
      <xdr:col>81</xdr:col>
      <xdr:colOff>101600</xdr:colOff>
      <xdr:row>39</xdr:row>
      <xdr:rowOff>18415</xdr:rowOff>
    </xdr:to>
    <xdr:sp macro="" textlink="">
      <xdr:nvSpPr>
        <xdr:cNvPr id="508" name="フローチャート: 判断 507"/>
        <xdr:cNvSpPr/>
      </xdr:nvSpPr>
      <xdr:spPr>
        <a:xfrm>
          <a:off x="15019020" y="6462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34925</xdr:rowOff>
    </xdr:from>
    <xdr:ext cx="534035" cy="258445"/>
    <xdr:sp macro="" textlink="">
      <xdr:nvSpPr>
        <xdr:cNvPr id="509" name="テキスト ボックス 508"/>
        <xdr:cNvSpPr txBox="1"/>
      </xdr:nvSpPr>
      <xdr:spPr>
        <a:xfrm>
          <a:off x="14812645" y="6241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41910</xdr:rowOff>
    </xdr:from>
    <xdr:to xmlns:xdr="http://schemas.openxmlformats.org/drawingml/2006/spreadsheetDrawing">
      <xdr:col>76</xdr:col>
      <xdr:colOff>114300</xdr:colOff>
      <xdr:row>39</xdr:row>
      <xdr:rowOff>44450</xdr:rowOff>
    </xdr:to>
    <xdr:cxnSp macro="">
      <xdr:nvCxnSpPr>
        <xdr:cNvPr id="510" name="直線コネクタ 509"/>
        <xdr:cNvCxnSpPr/>
      </xdr:nvCxnSpPr>
      <xdr:spPr>
        <a:xfrm>
          <a:off x="13342620" y="658368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84455</xdr:rowOff>
    </xdr:from>
    <xdr:to xmlns:xdr="http://schemas.openxmlformats.org/drawingml/2006/spreadsheetDrawing">
      <xdr:col>76</xdr:col>
      <xdr:colOff>165100</xdr:colOff>
      <xdr:row>39</xdr:row>
      <xdr:rowOff>14605</xdr:rowOff>
    </xdr:to>
    <xdr:sp macro="" textlink="">
      <xdr:nvSpPr>
        <xdr:cNvPr id="511" name="フローチャート: 判断 510"/>
        <xdr:cNvSpPr/>
      </xdr:nvSpPr>
      <xdr:spPr>
        <a:xfrm>
          <a:off x="14155420" y="6458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31115</xdr:rowOff>
    </xdr:from>
    <xdr:ext cx="534670" cy="258445"/>
    <xdr:sp macro="" textlink="">
      <xdr:nvSpPr>
        <xdr:cNvPr id="512" name="テキスト ボックス 511"/>
        <xdr:cNvSpPr txBox="1"/>
      </xdr:nvSpPr>
      <xdr:spPr>
        <a:xfrm>
          <a:off x="13943965" y="6237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41910</xdr:rowOff>
    </xdr:from>
    <xdr:to xmlns:xdr="http://schemas.openxmlformats.org/drawingml/2006/spreadsheetDrawing">
      <xdr:col>71</xdr:col>
      <xdr:colOff>177800</xdr:colOff>
      <xdr:row>39</xdr:row>
      <xdr:rowOff>42545</xdr:rowOff>
    </xdr:to>
    <xdr:cxnSp macro="">
      <xdr:nvCxnSpPr>
        <xdr:cNvPr id="513" name="直線コネクタ 512"/>
        <xdr:cNvCxnSpPr/>
      </xdr:nvCxnSpPr>
      <xdr:spPr>
        <a:xfrm flipV="1">
          <a:off x="12473940" y="6583680"/>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74930</xdr:rowOff>
    </xdr:from>
    <xdr:to xmlns:xdr="http://schemas.openxmlformats.org/drawingml/2006/spreadsheetDrawing">
      <xdr:col>72</xdr:col>
      <xdr:colOff>38100</xdr:colOff>
      <xdr:row>39</xdr:row>
      <xdr:rowOff>5080</xdr:rowOff>
    </xdr:to>
    <xdr:sp macro="" textlink="">
      <xdr:nvSpPr>
        <xdr:cNvPr id="514" name="フローチャート: 判断 513"/>
        <xdr:cNvSpPr/>
      </xdr:nvSpPr>
      <xdr:spPr>
        <a:xfrm>
          <a:off x="13291820" y="644906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22225</xdr:rowOff>
    </xdr:from>
    <xdr:ext cx="534035" cy="259080"/>
    <xdr:sp macro="" textlink="">
      <xdr:nvSpPr>
        <xdr:cNvPr id="515" name="テキスト ボックス 514"/>
        <xdr:cNvSpPr txBox="1"/>
      </xdr:nvSpPr>
      <xdr:spPr>
        <a:xfrm>
          <a:off x="13080365" y="6228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77470</xdr:rowOff>
    </xdr:from>
    <xdr:to xmlns:xdr="http://schemas.openxmlformats.org/drawingml/2006/spreadsheetDrawing">
      <xdr:col>67</xdr:col>
      <xdr:colOff>101600</xdr:colOff>
      <xdr:row>39</xdr:row>
      <xdr:rowOff>7620</xdr:rowOff>
    </xdr:to>
    <xdr:sp macro="" textlink="">
      <xdr:nvSpPr>
        <xdr:cNvPr id="516" name="フローチャート: 判断 515"/>
        <xdr:cNvSpPr/>
      </xdr:nvSpPr>
      <xdr:spPr>
        <a:xfrm>
          <a:off x="12423140" y="6451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24130</xdr:rowOff>
    </xdr:from>
    <xdr:ext cx="534035" cy="259080"/>
    <xdr:sp macro="" textlink="">
      <xdr:nvSpPr>
        <xdr:cNvPr id="517" name="テキスト ボックス 516"/>
        <xdr:cNvSpPr txBox="1"/>
      </xdr:nvSpPr>
      <xdr:spPr>
        <a:xfrm>
          <a:off x="12216765" y="6230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18" name="テキスト ボックス 517"/>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19" name="テキスト ボックス 518"/>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0" name="テキスト ボックス 519"/>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1" name="テキスト ボックス 520"/>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22" name="テキスト ボックス 521"/>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23" name="楕円 522"/>
        <xdr:cNvSpPr/>
      </xdr:nvSpPr>
      <xdr:spPr>
        <a:xfrm>
          <a:off x="1583690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80010</xdr:rowOff>
    </xdr:from>
    <xdr:ext cx="249555" cy="259080"/>
    <xdr:sp macro="" textlink="">
      <xdr:nvSpPr>
        <xdr:cNvPr id="524" name="災害復旧事業費該当値テキスト"/>
        <xdr:cNvSpPr txBox="1"/>
      </xdr:nvSpPr>
      <xdr:spPr>
        <a:xfrm>
          <a:off x="15938500" y="64541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154940</xdr:rowOff>
    </xdr:from>
    <xdr:to xmlns:xdr="http://schemas.openxmlformats.org/drawingml/2006/spreadsheetDrawing">
      <xdr:col>81</xdr:col>
      <xdr:colOff>101600</xdr:colOff>
      <xdr:row>39</xdr:row>
      <xdr:rowOff>85090</xdr:rowOff>
    </xdr:to>
    <xdr:sp macro="" textlink="">
      <xdr:nvSpPr>
        <xdr:cNvPr id="525" name="楕円 524"/>
        <xdr:cNvSpPr/>
      </xdr:nvSpPr>
      <xdr:spPr>
        <a:xfrm>
          <a:off x="15019020" y="6529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76200</xdr:rowOff>
    </xdr:from>
    <xdr:ext cx="469265" cy="259080"/>
    <xdr:sp macro="" textlink="">
      <xdr:nvSpPr>
        <xdr:cNvPr id="526" name="テキスト ボックス 525"/>
        <xdr:cNvSpPr txBox="1"/>
      </xdr:nvSpPr>
      <xdr:spPr>
        <a:xfrm>
          <a:off x="14839950" y="6617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27" name="楕円 526"/>
        <xdr:cNvSpPr/>
      </xdr:nvSpPr>
      <xdr:spPr>
        <a:xfrm>
          <a:off x="1415542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9555" cy="257810"/>
    <xdr:sp macro="" textlink="">
      <xdr:nvSpPr>
        <xdr:cNvPr id="528" name="テキスト ボックス 527"/>
        <xdr:cNvSpPr txBox="1"/>
      </xdr:nvSpPr>
      <xdr:spPr>
        <a:xfrm>
          <a:off x="1408684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162560</xdr:rowOff>
    </xdr:from>
    <xdr:to xmlns:xdr="http://schemas.openxmlformats.org/drawingml/2006/spreadsheetDrawing">
      <xdr:col>72</xdr:col>
      <xdr:colOff>38100</xdr:colOff>
      <xdr:row>39</xdr:row>
      <xdr:rowOff>92710</xdr:rowOff>
    </xdr:to>
    <xdr:sp macro="" textlink="">
      <xdr:nvSpPr>
        <xdr:cNvPr id="529" name="楕円 528"/>
        <xdr:cNvSpPr/>
      </xdr:nvSpPr>
      <xdr:spPr>
        <a:xfrm>
          <a:off x="13291820" y="65366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84455</xdr:rowOff>
    </xdr:from>
    <xdr:ext cx="378460" cy="258445"/>
    <xdr:sp macro="" textlink="">
      <xdr:nvSpPr>
        <xdr:cNvPr id="530" name="テキスト ボックス 529"/>
        <xdr:cNvSpPr txBox="1"/>
      </xdr:nvSpPr>
      <xdr:spPr>
        <a:xfrm>
          <a:off x="13158470" y="66262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163195</xdr:rowOff>
    </xdr:from>
    <xdr:to xmlns:xdr="http://schemas.openxmlformats.org/drawingml/2006/spreadsheetDrawing">
      <xdr:col>67</xdr:col>
      <xdr:colOff>101600</xdr:colOff>
      <xdr:row>39</xdr:row>
      <xdr:rowOff>93345</xdr:rowOff>
    </xdr:to>
    <xdr:sp macro="" textlink="">
      <xdr:nvSpPr>
        <xdr:cNvPr id="531" name="楕円 530"/>
        <xdr:cNvSpPr/>
      </xdr:nvSpPr>
      <xdr:spPr>
        <a:xfrm>
          <a:off x="12423140" y="6537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84455</xdr:rowOff>
    </xdr:from>
    <xdr:ext cx="377825" cy="258445"/>
    <xdr:sp macro="" textlink="">
      <xdr:nvSpPr>
        <xdr:cNvPr id="532" name="テキスト ボックス 531"/>
        <xdr:cNvSpPr txBox="1"/>
      </xdr:nvSpPr>
      <xdr:spPr>
        <a:xfrm>
          <a:off x="12289790" y="662622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3" name="正方形/長方形 532"/>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140335</xdr:rowOff>
    </xdr:to>
    <xdr:sp macro="" textlink="">
      <xdr:nvSpPr>
        <xdr:cNvPr id="534" name="正方形/長方形 533"/>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5" name="正方形/長方形 534"/>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140335</xdr:rowOff>
    </xdr:to>
    <xdr:sp macro="" textlink="">
      <xdr:nvSpPr>
        <xdr:cNvPr id="536" name="正方形/長方形 535"/>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37" name="正方形/長方形 536"/>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140335</xdr:rowOff>
    </xdr:to>
    <xdr:sp macro="" textlink="">
      <xdr:nvSpPr>
        <xdr:cNvPr id="538" name="正方形/長方形 537"/>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39" name="正方形/長方形 538"/>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0" name="正方形/長方形 539"/>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41" name="テキスト ボックス 540"/>
        <xdr:cNvSpPr txBox="1"/>
      </xdr:nvSpPr>
      <xdr:spPr>
        <a:xfrm>
          <a:off x="1207770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2" name="直線コネクタ 541"/>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140335</xdr:rowOff>
    </xdr:from>
    <xdr:to xmlns:xdr="http://schemas.openxmlformats.org/drawingml/2006/spreadsheetDrawing">
      <xdr:col>89</xdr:col>
      <xdr:colOff>177800</xdr:colOff>
      <xdr:row>54</xdr:row>
      <xdr:rowOff>140335</xdr:rowOff>
    </xdr:to>
    <xdr:cxnSp macro="">
      <xdr:nvCxnSpPr>
        <xdr:cNvPr id="543" name="直線コネクタ 542"/>
        <xdr:cNvCxnSpPr/>
      </xdr:nvCxnSpPr>
      <xdr:spPr>
        <a:xfrm>
          <a:off x="1211580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167640</xdr:rowOff>
    </xdr:from>
    <xdr:ext cx="248285" cy="259080"/>
    <xdr:sp macro="" textlink="">
      <xdr:nvSpPr>
        <xdr:cNvPr id="544" name="テキスト ボックス 543"/>
        <xdr:cNvSpPr txBox="1"/>
      </xdr:nvSpPr>
      <xdr:spPr>
        <a:xfrm>
          <a:off x="11871960" y="9056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45" name="直線コネクタ 544"/>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46" name="テキスト ボックス 545"/>
        <xdr:cNvSpPr txBox="1"/>
      </xdr:nvSpPr>
      <xdr:spPr>
        <a:xfrm>
          <a:off x="11871960" y="79375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7" name="失業対策事業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140335</xdr:rowOff>
    </xdr:from>
    <xdr:to xmlns:xdr="http://schemas.openxmlformats.org/drawingml/2006/spreadsheetDrawing">
      <xdr:col>85</xdr:col>
      <xdr:colOff>126365</xdr:colOff>
      <xdr:row>54</xdr:row>
      <xdr:rowOff>140335</xdr:rowOff>
    </xdr:to>
    <xdr:cxnSp macro="">
      <xdr:nvCxnSpPr>
        <xdr:cNvPr id="548" name="直線コネクタ 547"/>
        <xdr:cNvCxnSpPr/>
      </xdr:nvCxnSpPr>
      <xdr:spPr>
        <a:xfrm>
          <a:off x="1588579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8445"/>
    <xdr:sp macro="" textlink="">
      <xdr:nvSpPr>
        <xdr:cNvPr id="549" name="失業対策事業費最小値テキスト"/>
        <xdr:cNvSpPr txBox="1"/>
      </xdr:nvSpPr>
      <xdr:spPr>
        <a:xfrm>
          <a:off x="1593850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140335</xdr:rowOff>
    </xdr:from>
    <xdr:to xmlns:xdr="http://schemas.openxmlformats.org/drawingml/2006/spreadsheetDrawing">
      <xdr:col>86</xdr:col>
      <xdr:colOff>25400</xdr:colOff>
      <xdr:row>54</xdr:row>
      <xdr:rowOff>140335</xdr:rowOff>
    </xdr:to>
    <xdr:cxnSp macro="">
      <xdr:nvCxnSpPr>
        <xdr:cNvPr id="550" name="直線コネクタ 549"/>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8445"/>
    <xdr:sp macro="" textlink="">
      <xdr:nvSpPr>
        <xdr:cNvPr id="551" name="失業対策事業費最大値テキスト"/>
        <xdr:cNvSpPr txBox="1"/>
      </xdr:nvSpPr>
      <xdr:spPr>
        <a:xfrm>
          <a:off x="15938500" y="88988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140335</xdr:rowOff>
    </xdr:from>
    <xdr:to xmlns:xdr="http://schemas.openxmlformats.org/drawingml/2006/spreadsheetDrawing">
      <xdr:col>86</xdr:col>
      <xdr:colOff>25400</xdr:colOff>
      <xdr:row>54</xdr:row>
      <xdr:rowOff>140335</xdr:rowOff>
    </xdr:to>
    <xdr:cxnSp macro="">
      <xdr:nvCxnSpPr>
        <xdr:cNvPr id="552" name="直線コネクタ 551"/>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140335</xdr:rowOff>
    </xdr:from>
    <xdr:to xmlns:xdr="http://schemas.openxmlformats.org/drawingml/2006/spreadsheetDrawing">
      <xdr:col>85</xdr:col>
      <xdr:colOff>127000</xdr:colOff>
      <xdr:row>54</xdr:row>
      <xdr:rowOff>140335</xdr:rowOff>
    </xdr:to>
    <xdr:cxnSp macro="">
      <xdr:nvCxnSpPr>
        <xdr:cNvPr id="553" name="直線コネクタ 552"/>
        <xdr:cNvCxnSpPr/>
      </xdr:nvCxnSpPr>
      <xdr:spPr>
        <a:xfrm>
          <a:off x="15069820" y="919670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54" name="失業対策事業費平均値テキスト"/>
        <xdr:cNvSpPr txBox="1"/>
      </xdr:nvSpPr>
      <xdr:spPr>
        <a:xfrm>
          <a:off x="1593850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55" name="フローチャート: 判断 554"/>
        <xdr:cNvSpPr/>
      </xdr:nvSpPr>
      <xdr:spPr>
        <a:xfrm>
          <a:off x="1583690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140335</xdr:rowOff>
    </xdr:from>
    <xdr:to xmlns:xdr="http://schemas.openxmlformats.org/drawingml/2006/spreadsheetDrawing">
      <xdr:col>81</xdr:col>
      <xdr:colOff>50800</xdr:colOff>
      <xdr:row>54</xdr:row>
      <xdr:rowOff>140335</xdr:rowOff>
    </xdr:to>
    <xdr:cxnSp macro="">
      <xdr:nvCxnSpPr>
        <xdr:cNvPr id="556" name="直線コネクタ 555"/>
        <xdr:cNvCxnSpPr/>
      </xdr:nvCxnSpPr>
      <xdr:spPr>
        <a:xfrm>
          <a:off x="142062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57" name="フローチャート: 判断 556"/>
        <xdr:cNvSpPr/>
      </xdr:nvSpPr>
      <xdr:spPr>
        <a:xfrm>
          <a:off x="150190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9555" cy="258445"/>
    <xdr:sp macro="" textlink="">
      <xdr:nvSpPr>
        <xdr:cNvPr id="558" name="テキスト ボックス 557"/>
        <xdr:cNvSpPr txBox="1"/>
      </xdr:nvSpPr>
      <xdr:spPr>
        <a:xfrm>
          <a:off x="1495044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140335</xdr:rowOff>
    </xdr:from>
    <xdr:to xmlns:xdr="http://schemas.openxmlformats.org/drawingml/2006/spreadsheetDrawing">
      <xdr:col>76</xdr:col>
      <xdr:colOff>114300</xdr:colOff>
      <xdr:row>54</xdr:row>
      <xdr:rowOff>140335</xdr:rowOff>
    </xdr:to>
    <xdr:cxnSp macro="">
      <xdr:nvCxnSpPr>
        <xdr:cNvPr id="559" name="直線コネクタ 558"/>
        <xdr:cNvCxnSpPr/>
      </xdr:nvCxnSpPr>
      <xdr:spPr>
        <a:xfrm>
          <a:off x="133426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0" name="フローチャート: 判断 559"/>
        <xdr:cNvSpPr/>
      </xdr:nvSpPr>
      <xdr:spPr>
        <a:xfrm>
          <a:off x="14155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9555" cy="258445"/>
    <xdr:sp macro="" textlink="">
      <xdr:nvSpPr>
        <xdr:cNvPr id="561" name="テキスト ボックス 560"/>
        <xdr:cNvSpPr txBox="1"/>
      </xdr:nvSpPr>
      <xdr:spPr>
        <a:xfrm>
          <a:off x="1408684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140335</xdr:rowOff>
    </xdr:from>
    <xdr:to xmlns:xdr="http://schemas.openxmlformats.org/drawingml/2006/spreadsheetDrawing">
      <xdr:col>71</xdr:col>
      <xdr:colOff>177800</xdr:colOff>
      <xdr:row>54</xdr:row>
      <xdr:rowOff>140335</xdr:rowOff>
    </xdr:to>
    <xdr:cxnSp macro="">
      <xdr:nvCxnSpPr>
        <xdr:cNvPr id="562" name="直線コネクタ 561"/>
        <xdr:cNvCxnSpPr/>
      </xdr:nvCxnSpPr>
      <xdr:spPr>
        <a:xfrm>
          <a:off x="124739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3" name="フローチャート: 判断 562"/>
        <xdr:cNvSpPr/>
      </xdr:nvSpPr>
      <xdr:spPr>
        <a:xfrm>
          <a:off x="132918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8445"/>
    <xdr:sp macro="" textlink="">
      <xdr:nvSpPr>
        <xdr:cNvPr id="564" name="テキスト ボックス 563"/>
        <xdr:cNvSpPr txBox="1"/>
      </xdr:nvSpPr>
      <xdr:spPr>
        <a:xfrm>
          <a:off x="1321816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65" name="フローチャート: 判断 564"/>
        <xdr:cNvSpPr/>
      </xdr:nvSpPr>
      <xdr:spPr>
        <a:xfrm>
          <a:off x="124231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9555" cy="258445"/>
    <xdr:sp macro="" textlink="">
      <xdr:nvSpPr>
        <xdr:cNvPr id="566" name="テキスト ボックス 565"/>
        <xdr:cNvSpPr txBox="1"/>
      </xdr:nvSpPr>
      <xdr:spPr>
        <a:xfrm>
          <a:off x="1235456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67" name="テキスト ボックス 566"/>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68" name="テキスト ボックス 567"/>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69" name="テキスト ボックス 568"/>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0" name="テキスト ボックス 569"/>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71" name="テキスト ボックス 570"/>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2" name="楕円 571"/>
        <xdr:cNvSpPr/>
      </xdr:nvSpPr>
      <xdr:spPr>
        <a:xfrm>
          <a:off x="1583690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8445"/>
    <xdr:sp macro="" textlink="">
      <xdr:nvSpPr>
        <xdr:cNvPr id="573" name="失業対策事業費該当値テキスト"/>
        <xdr:cNvSpPr txBox="1"/>
      </xdr:nvSpPr>
      <xdr:spPr>
        <a:xfrm>
          <a:off x="1593850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4" name="楕円 573"/>
        <xdr:cNvSpPr/>
      </xdr:nvSpPr>
      <xdr:spPr>
        <a:xfrm>
          <a:off x="150190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9555" cy="258445"/>
    <xdr:sp macro="" textlink="">
      <xdr:nvSpPr>
        <xdr:cNvPr id="575" name="テキスト ボックス 574"/>
        <xdr:cNvSpPr txBox="1"/>
      </xdr:nvSpPr>
      <xdr:spPr>
        <a:xfrm>
          <a:off x="1495044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6" name="楕円 575"/>
        <xdr:cNvSpPr/>
      </xdr:nvSpPr>
      <xdr:spPr>
        <a:xfrm>
          <a:off x="14155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9555" cy="258445"/>
    <xdr:sp macro="" textlink="">
      <xdr:nvSpPr>
        <xdr:cNvPr id="577" name="テキスト ボックス 576"/>
        <xdr:cNvSpPr txBox="1"/>
      </xdr:nvSpPr>
      <xdr:spPr>
        <a:xfrm>
          <a:off x="1408684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8" name="楕円 577"/>
        <xdr:cNvSpPr/>
      </xdr:nvSpPr>
      <xdr:spPr>
        <a:xfrm>
          <a:off x="132918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8445"/>
    <xdr:sp macro="" textlink="">
      <xdr:nvSpPr>
        <xdr:cNvPr id="579" name="テキスト ボックス 578"/>
        <xdr:cNvSpPr txBox="1"/>
      </xdr:nvSpPr>
      <xdr:spPr>
        <a:xfrm>
          <a:off x="1321816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0" name="楕円 579"/>
        <xdr:cNvSpPr/>
      </xdr:nvSpPr>
      <xdr:spPr>
        <a:xfrm>
          <a:off x="124231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9555" cy="258445"/>
    <xdr:sp macro="" textlink="">
      <xdr:nvSpPr>
        <xdr:cNvPr id="581" name="テキスト ボックス 580"/>
        <xdr:cNvSpPr txBox="1"/>
      </xdr:nvSpPr>
      <xdr:spPr>
        <a:xfrm>
          <a:off x="1235456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2" name="正方形/長方形 581"/>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140335</xdr:rowOff>
    </xdr:to>
    <xdr:sp macro="" textlink="">
      <xdr:nvSpPr>
        <xdr:cNvPr id="583" name="正方形/長方形 582"/>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4" name="正方形/長方形 583"/>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140335</xdr:rowOff>
    </xdr:to>
    <xdr:sp macro="" textlink="">
      <xdr:nvSpPr>
        <xdr:cNvPr id="585" name="正方形/長方形 584"/>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86" name="正方形/長方形 585"/>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140335</xdr:rowOff>
    </xdr:to>
    <xdr:sp macro="" textlink="">
      <xdr:nvSpPr>
        <xdr:cNvPr id="587" name="正方形/長方形 586"/>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88" name="正方形/長方形 587"/>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89" name="正方形/長方形 588"/>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590" name="テキスト ボックス 589"/>
        <xdr:cNvSpPr txBox="1"/>
      </xdr:nvSpPr>
      <xdr:spPr>
        <a:xfrm>
          <a:off x="1207770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1" name="直線コネクタ 590"/>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592" name="直線コネクタ 591"/>
        <xdr:cNvCxnSpPr/>
      </xdr:nvCxnSpPr>
      <xdr:spPr>
        <a:xfrm>
          <a:off x="1211580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8445"/>
    <xdr:sp macro="" textlink="">
      <xdr:nvSpPr>
        <xdr:cNvPr id="593" name="テキスト ボックス 592"/>
        <xdr:cNvSpPr txBox="1"/>
      </xdr:nvSpPr>
      <xdr:spPr>
        <a:xfrm>
          <a:off x="11871960" y="131533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594" name="直線コネクタ 593"/>
        <xdr:cNvCxnSpPr/>
      </xdr:nvCxnSpPr>
      <xdr:spPr>
        <a:xfrm>
          <a:off x="1211580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8445"/>
    <xdr:sp macro="" textlink="">
      <xdr:nvSpPr>
        <xdr:cNvPr id="595" name="テキスト ボックス 594"/>
        <xdr:cNvSpPr txBox="1"/>
      </xdr:nvSpPr>
      <xdr:spPr>
        <a:xfrm>
          <a:off x="11535410" y="12780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140335</xdr:rowOff>
    </xdr:from>
    <xdr:to xmlns:xdr="http://schemas.openxmlformats.org/drawingml/2006/spreadsheetDrawing">
      <xdr:col>89</xdr:col>
      <xdr:colOff>177800</xdr:colOff>
      <xdr:row>74</xdr:row>
      <xdr:rowOff>140335</xdr:rowOff>
    </xdr:to>
    <xdr:cxnSp macro="">
      <xdr:nvCxnSpPr>
        <xdr:cNvPr id="596" name="直線コネクタ 595"/>
        <xdr:cNvCxnSpPr/>
      </xdr:nvCxnSpPr>
      <xdr:spPr>
        <a:xfrm>
          <a:off x="1211580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167640</xdr:rowOff>
    </xdr:from>
    <xdr:ext cx="594995" cy="259080"/>
    <xdr:sp macro="" textlink="">
      <xdr:nvSpPr>
        <xdr:cNvPr id="597" name="テキスト ボックス 596"/>
        <xdr:cNvSpPr txBox="1"/>
      </xdr:nvSpPr>
      <xdr:spPr>
        <a:xfrm>
          <a:off x="11535410" y="124091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598" name="直線コネクタ 597"/>
        <xdr:cNvCxnSpPr/>
      </xdr:nvCxnSpPr>
      <xdr:spPr>
        <a:xfrm>
          <a:off x="1211580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599" name="テキスト ボックス 598"/>
        <xdr:cNvSpPr txBox="1"/>
      </xdr:nvSpPr>
      <xdr:spPr>
        <a:xfrm>
          <a:off x="11535410" y="120370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00" name="直線コネクタ 599"/>
        <xdr:cNvCxnSpPr/>
      </xdr:nvCxnSpPr>
      <xdr:spPr>
        <a:xfrm>
          <a:off x="1211580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8445"/>
    <xdr:sp macro="" textlink="">
      <xdr:nvSpPr>
        <xdr:cNvPr id="601" name="テキスト ボックス 600"/>
        <xdr:cNvSpPr txBox="1"/>
      </xdr:nvSpPr>
      <xdr:spPr>
        <a:xfrm>
          <a:off x="11535410" y="116636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2" name="直線コネクタ 601"/>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800" cy="258445"/>
    <xdr:sp macro="" textlink="">
      <xdr:nvSpPr>
        <xdr:cNvPr id="603" name="テキスト ボックス 602"/>
        <xdr:cNvSpPr txBox="1"/>
      </xdr:nvSpPr>
      <xdr:spPr>
        <a:xfrm>
          <a:off x="11450320" y="1129030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4" name="公債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23495</xdr:rowOff>
    </xdr:from>
    <xdr:to xmlns:xdr="http://schemas.openxmlformats.org/drawingml/2006/spreadsheetDrawing">
      <xdr:col>85</xdr:col>
      <xdr:colOff>126365</xdr:colOff>
      <xdr:row>79</xdr:row>
      <xdr:rowOff>44450</xdr:rowOff>
    </xdr:to>
    <xdr:cxnSp macro="">
      <xdr:nvCxnSpPr>
        <xdr:cNvPr id="605" name="直線コネクタ 604"/>
        <xdr:cNvCxnSpPr/>
      </xdr:nvCxnSpPr>
      <xdr:spPr>
        <a:xfrm flipV="1">
          <a:off x="15885795" y="11762105"/>
          <a:ext cx="127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8445"/>
    <xdr:sp macro="" textlink="">
      <xdr:nvSpPr>
        <xdr:cNvPr id="606" name="公債費最小値テキスト"/>
        <xdr:cNvSpPr txBox="1"/>
      </xdr:nvSpPr>
      <xdr:spPr>
        <a:xfrm>
          <a:off x="15938500" y="132956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07" name="直線コネクタ 606"/>
        <xdr:cNvCxnSpPr/>
      </xdr:nvCxnSpPr>
      <xdr:spPr>
        <a:xfrm>
          <a:off x="15798800" y="13291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141605</xdr:rowOff>
    </xdr:from>
    <xdr:ext cx="598805" cy="258445"/>
    <xdr:sp macro="" textlink="">
      <xdr:nvSpPr>
        <xdr:cNvPr id="608" name="公債費最大値テキスト"/>
        <xdr:cNvSpPr txBox="1"/>
      </xdr:nvSpPr>
      <xdr:spPr>
        <a:xfrm>
          <a:off x="15938500" y="115449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23495</xdr:rowOff>
    </xdr:from>
    <xdr:to xmlns:xdr="http://schemas.openxmlformats.org/drawingml/2006/spreadsheetDrawing">
      <xdr:col>86</xdr:col>
      <xdr:colOff>25400</xdr:colOff>
      <xdr:row>70</xdr:row>
      <xdr:rowOff>23495</xdr:rowOff>
    </xdr:to>
    <xdr:cxnSp macro="">
      <xdr:nvCxnSpPr>
        <xdr:cNvPr id="609" name="直線コネクタ 608"/>
        <xdr:cNvCxnSpPr/>
      </xdr:nvCxnSpPr>
      <xdr:spPr>
        <a:xfrm>
          <a:off x="15798800" y="117621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156845</xdr:rowOff>
    </xdr:from>
    <xdr:to xmlns:xdr="http://schemas.openxmlformats.org/drawingml/2006/spreadsheetDrawing">
      <xdr:col>85</xdr:col>
      <xdr:colOff>127000</xdr:colOff>
      <xdr:row>77</xdr:row>
      <xdr:rowOff>149225</xdr:rowOff>
    </xdr:to>
    <xdr:cxnSp macro="">
      <xdr:nvCxnSpPr>
        <xdr:cNvPr id="610" name="直線コネクタ 609"/>
        <xdr:cNvCxnSpPr/>
      </xdr:nvCxnSpPr>
      <xdr:spPr>
        <a:xfrm flipV="1">
          <a:off x="15069820" y="12901295"/>
          <a:ext cx="81788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141605</xdr:rowOff>
    </xdr:from>
    <xdr:ext cx="598805" cy="258445"/>
    <xdr:sp macro="" textlink="">
      <xdr:nvSpPr>
        <xdr:cNvPr id="611" name="公債費平均値テキスト"/>
        <xdr:cNvSpPr txBox="1"/>
      </xdr:nvSpPr>
      <xdr:spPr>
        <a:xfrm>
          <a:off x="15938500" y="128860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163195</xdr:rowOff>
    </xdr:from>
    <xdr:to xmlns:xdr="http://schemas.openxmlformats.org/drawingml/2006/spreadsheetDrawing">
      <xdr:col>85</xdr:col>
      <xdr:colOff>177800</xdr:colOff>
      <xdr:row>77</xdr:row>
      <xdr:rowOff>93345</xdr:rowOff>
    </xdr:to>
    <xdr:sp macro="" textlink="">
      <xdr:nvSpPr>
        <xdr:cNvPr id="612" name="フローチャート: 判断 611"/>
        <xdr:cNvSpPr/>
      </xdr:nvSpPr>
      <xdr:spPr>
        <a:xfrm>
          <a:off x="15836900" y="12907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149225</xdr:rowOff>
    </xdr:from>
    <xdr:to xmlns:xdr="http://schemas.openxmlformats.org/drawingml/2006/spreadsheetDrawing">
      <xdr:col>81</xdr:col>
      <xdr:colOff>50800</xdr:colOff>
      <xdr:row>77</xdr:row>
      <xdr:rowOff>161290</xdr:rowOff>
    </xdr:to>
    <xdr:cxnSp macro="">
      <xdr:nvCxnSpPr>
        <xdr:cNvPr id="613" name="直線コネクタ 612"/>
        <xdr:cNvCxnSpPr/>
      </xdr:nvCxnSpPr>
      <xdr:spPr>
        <a:xfrm flipV="1">
          <a:off x="14206220" y="13061315"/>
          <a:ext cx="8636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24130</xdr:rowOff>
    </xdr:from>
    <xdr:to xmlns:xdr="http://schemas.openxmlformats.org/drawingml/2006/spreadsheetDrawing">
      <xdr:col>81</xdr:col>
      <xdr:colOff>101600</xdr:colOff>
      <xdr:row>77</xdr:row>
      <xdr:rowOff>125730</xdr:rowOff>
    </xdr:to>
    <xdr:sp macro="" textlink="">
      <xdr:nvSpPr>
        <xdr:cNvPr id="614" name="フローチャート: 判断 613"/>
        <xdr:cNvSpPr/>
      </xdr:nvSpPr>
      <xdr:spPr>
        <a:xfrm>
          <a:off x="15019020" y="1293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142240</xdr:rowOff>
    </xdr:from>
    <xdr:ext cx="598805" cy="257810"/>
    <xdr:sp macro="" textlink="">
      <xdr:nvSpPr>
        <xdr:cNvPr id="615" name="テキスト ボックス 614"/>
        <xdr:cNvSpPr txBox="1"/>
      </xdr:nvSpPr>
      <xdr:spPr>
        <a:xfrm>
          <a:off x="14780260" y="127190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161290</xdr:rowOff>
    </xdr:from>
    <xdr:to xmlns:xdr="http://schemas.openxmlformats.org/drawingml/2006/spreadsheetDrawing">
      <xdr:col>76</xdr:col>
      <xdr:colOff>114300</xdr:colOff>
      <xdr:row>77</xdr:row>
      <xdr:rowOff>166370</xdr:rowOff>
    </xdr:to>
    <xdr:cxnSp macro="">
      <xdr:nvCxnSpPr>
        <xdr:cNvPr id="616" name="直線コネクタ 615"/>
        <xdr:cNvCxnSpPr/>
      </xdr:nvCxnSpPr>
      <xdr:spPr>
        <a:xfrm flipV="1">
          <a:off x="13342620" y="13073380"/>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51435</xdr:rowOff>
    </xdr:from>
    <xdr:to xmlns:xdr="http://schemas.openxmlformats.org/drawingml/2006/spreadsheetDrawing">
      <xdr:col>76</xdr:col>
      <xdr:colOff>165100</xdr:colOff>
      <xdr:row>77</xdr:row>
      <xdr:rowOff>153035</xdr:rowOff>
    </xdr:to>
    <xdr:sp macro="" textlink="">
      <xdr:nvSpPr>
        <xdr:cNvPr id="617" name="フローチャート: 判断 616"/>
        <xdr:cNvSpPr/>
      </xdr:nvSpPr>
      <xdr:spPr>
        <a:xfrm>
          <a:off x="14155420" y="1296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167640</xdr:rowOff>
    </xdr:from>
    <xdr:ext cx="598170" cy="259080"/>
    <xdr:sp macro="" textlink="">
      <xdr:nvSpPr>
        <xdr:cNvPr id="618" name="テキスト ボックス 617"/>
        <xdr:cNvSpPr txBox="1"/>
      </xdr:nvSpPr>
      <xdr:spPr>
        <a:xfrm>
          <a:off x="13911580" y="12744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166370</xdr:rowOff>
    </xdr:from>
    <xdr:to xmlns:xdr="http://schemas.openxmlformats.org/drawingml/2006/spreadsheetDrawing">
      <xdr:col>71</xdr:col>
      <xdr:colOff>177800</xdr:colOff>
      <xdr:row>77</xdr:row>
      <xdr:rowOff>167640</xdr:rowOff>
    </xdr:to>
    <xdr:cxnSp macro="">
      <xdr:nvCxnSpPr>
        <xdr:cNvPr id="619" name="直線コネクタ 618"/>
        <xdr:cNvCxnSpPr/>
      </xdr:nvCxnSpPr>
      <xdr:spPr>
        <a:xfrm flipV="1">
          <a:off x="12473940" y="1307846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50800</xdr:rowOff>
    </xdr:from>
    <xdr:to xmlns:xdr="http://schemas.openxmlformats.org/drawingml/2006/spreadsheetDrawing">
      <xdr:col>72</xdr:col>
      <xdr:colOff>38100</xdr:colOff>
      <xdr:row>77</xdr:row>
      <xdr:rowOff>152400</xdr:rowOff>
    </xdr:to>
    <xdr:sp macro="" textlink="">
      <xdr:nvSpPr>
        <xdr:cNvPr id="620" name="フローチャート: 判断 619"/>
        <xdr:cNvSpPr/>
      </xdr:nvSpPr>
      <xdr:spPr>
        <a:xfrm>
          <a:off x="13291820" y="129628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167640</xdr:rowOff>
    </xdr:from>
    <xdr:ext cx="598170" cy="259080"/>
    <xdr:sp macro="" textlink="">
      <xdr:nvSpPr>
        <xdr:cNvPr id="621" name="テキスト ボックス 620"/>
        <xdr:cNvSpPr txBox="1"/>
      </xdr:nvSpPr>
      <xdr:spPr>
        <a:xfrm>
          <a:off x="13047980" y="12744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59055</xdr:rowOff>
    </xdr:from>
    <xdr:to xmlns:xdr="http://schemas.openxmlformats.org/drawingml/2006/spreadsheetDrawing">
      <xdr:col>67</xdr:col>
      <xdr:colOff>101600</xdr:colOff>
      <xdr:row>77</xdr:row>
      <xdr:rowOff>160655</xdr:rowOff>
    </xdr:to>
    <xdr:sp macro="" textlink="">
      <xdr:nvSpPr>
        <xdr:cNvPr id="622" name="フローチャート: 判断 621"/>
        <xdr:cNvSpPr/>
      </xdr:nvSpPr>
      <xdr:spPr>
        <a:xfrm>
          <a:off x="12423140" y="129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5715</xdr:rowOff>
    </xdr:from>
    <xdr:ext cx="598805" cy="259080"/>
    <xdr:sp macro="" textlink="">
      <xdr:nvSpPr>
        <xdr:cNvPr id="623" name="テキスト ボックス 622"/>
        <xdr:cNvSpPr txBox="1"/>
      </xdr:nvSpPr>
      <xdr:spPr>
        <a:xfrm>
          <a:off x="12184380" y="127501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4" name="テキスト ボックス 623"/>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25" name="テキスト ボックス 624"/>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6" name="テキスト ボックス 625"/>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27" name="テキスト ボックス 626"/>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28" name="テキスト ボックス 627"/>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106045</xdr:rowOff>
    </xdr:from>
    <xdr:to xmlns:xdr="http://schemas.openxmlformats.org/drawingml/2006/spreadsheetDrawing">
      <xdr:col>85</xdr:col>
      <xdr:colOff>177800</xdr:colOff>
      <xdr:row>77</xdr:row>
      <xdr:rowOff>36195</xdr:rowOff>
    </xdr:to>
    <xdr:sp macro="" textlink="">
      <xdr:nvSpPr>
        <xdr:cNvPr id="629" name="楕円 628"/>
        <xdr:cNvSpPr/>
      </xdr:nvSpPr>
      <xdr:spPr>
        <a:xfrm>
          <a:off x="15836900" y="1285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128905</xdr:rowOff>
    </xdr:from>
    <xdr:ext cx="598805" cy="258445"/>
    <xdr:sp macro="" textlink="">
      <xdr:nvSpPr>
        <xdr:cNvPr id="630" name="公債費該当値テキスト"/>
        <xdr:cNvSpPr txBox="1"/>
      </xdr:nvSpPr>
      <xdr:spPr>
        <a:xfrm>
          <a:off x="15938500" y="127057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98425</xdr:rowOff>
    </xdr:from>
    <xdr:to xmlns:xdr="http://schemas.openxmlformats.org/drawingml/2006/spreadsheetDrawing">
      <xdr:col>81</xdr:col>
      <xdr:colOff>101600</xdr:colOff>
      <xdr:row>78</xdr:row>
      <xdr:rowOff>28575</xdr:rowOff>
    </xdr:to>
    <xdr:sp macro="" textlink="">
      <xdr:nvSpPr>
        <xdr:cNvPr id="631" name="楕円 630"/>
        <xdr:cNvSpPr/>
      </xdr:nvSpPr>
      <xdr:spPr>
        <a:xfrm>
          <a:off x="15019020" y="13010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78</xdr:row>
      <xdr:rowOff>19685</xdr:rowOff>
    </xdr:from>
    <xdr:ext cx="598805" cy="259080"/>
    <xdr:sp macro="" textlink="">
      <xdr:nvSpPr>
        <xdr:cNvPr id="632" name="テキスト ボックス 631"/>
        <xdr:cNvSpPr txBox="1"/>
      </xdr:nvSpPr>
      <xdr:spPr>
        <a:xfrm>
          <a:off x="14780260" y="13099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110490</xdr:rowOff>
    </xdr:from>
    <xdr:to xmlns:xdr="http://schemas.openxmlformats.org/drawingml/2006/spreadsheetDrawing">
      <xdr:col>76</xdr:col>
      <xdr:colOff>165100</xdr:colOff>
      <xdr:row>78</xdr:row>
      <xdr:rowOff>40640</xdr:rowOff>
    </xdr:to>
    <xdr:sp macro="" textlink="">
      <xdr:nvSpPr>
        <xdr:cNvPr id="633" name="楕円 632"/>
        <xdr:cNvSpPr/>
      </xdr:nvSpPr>
      <xdr:spPr>
        <a:xfrm>
          <a:off x="14155420" y="13022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78</xdr:row>
      <xdr:rowOff>31750</xdr:rowOff>
    </xdr:from>
    <xdr:ext cx="598170" cy="258445"/>
    <xdr:sp macro="" textlink="">
      <xdr:nvSpPr>
        <xdr:cNvPr id="634" name="テキスト ボックス 633"/>
        <xdr:cNvSpPr txBox="1"/>
      </xdr:nvSpPr>
      <xdr:spPr>
        <a:xfrm>
          <a:off x="13911580" y="131114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115570</xdr:rowOff>
    </xdr:from>
    <xdr:to xmlns:xdr="http://schemas.openxmlformats.org/drawingml/2006/spreadsheetDrawing">
      <xdr:col>72</xdr:col>
      <xdr:colOff>38100</xdr:colOff>
      <xdr:row>78</xdr:row>
      <xdr:rowOff>45720</xdr:rowOff>
    </xdr:to>
    <xdr:sp macro="" textlink="">
      <xdr:nvSpPr>
        <xdr:cNvPr id="635" name="楕円 634"/>
        <xdr:cNvSpPr/>
      </xdr:nvSpPr>
      <xdr:spPr>
        <a:xfrm>
          <a:off x="13291820" y="130276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78</xdr:row>
      <xdr:rowOff>36830</xdr:rowOff>
    </xdr:from>
    <xdr:ext cx="598170" cy="258445"/>
    <xdr:sp macro="" textlink="">
      <xdr:nvSpPr>
        <xdr:cNvPr id="636" name="テキスト ボックス 635"/>
        <xdr:cNvSpPr txBox="1"/>
      </xdr:nvSpPr>
      <xdr:spPr>
        <a:xfrm>
          <a:off x="13047980" y="131165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120015</xdr:rowOff>
    </xdr:from>
    <xdr:to xmlns:xdr="http://schemas.openxmlformats.org/drawingml/2006/spreadsheetDrawing">
      <xdr:col>67</xdr:col>
      <xdr:colOff>101600</xdr:colOff>
      <xdr:row>78</xdr:row>
      <xdr:rowOff>50165</xdr:rowOff>
    </xdr:to>
    <xdr:sp macro="" textlink="">
      <xdr:nvSpPr>
        <xdr:cNvPr id="637" name="楕円 636"/>
        <xdr:cNvSpPr/>
      </xdr:nvSpPr>
      <xdr:spPr>
        <a:xfrm>
          <a:off x="12423140" y="13032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78</xdr:row>
      <xdr:rowOff>41275</xdr:rowOff>
    </xdr:from>
    <xdr:ext cx="598805" cy="259080"/>
    <xdr:sp macro="" textlink="">
      <xdr:nvSpPr>
        <xdr:cNvPr id="638" name="テキスト ボックス 637"/>
        <xdr:cNvSpPr txBox="1"/>
      </xdr:nvSpPr>
      <xdr:spPr>
        <a:xfrm>
          <a:off x="12184380" y="13121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39" name="正方形/長方形 638"/>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140335</xdr:rowOff>
    </xdr:to>
    <xdr:sp macro="" textlink="">
      <xdr:nvSpPr>
        <xdr:cNvPr id="640" name="正方形/長方形 639"/>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1" name="正方形/長方形 640"/>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140335</xdr:rowOff>
    </xdr:to>
    <xdr:sp macro="" textlink="">
      <xdr:nvSpPr>
        <xdr:cNvPr id="642" name="正方形/長方形 641"/>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3" name="正方形/長方形 642"/>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140335</xdr:rowOff>
    </xdr:to>
    <xdr:sp macro="" textlink="">
      <xdr:nvSpPr>
        <xdr:cNvPr id="644" name="正方形/長方形 643"/>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5" name="正方形/長方形 644"/>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6" name="正方形/長方形 645"/>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47" name="テキスト ボックス 646"/>
        <xdr:cNvSpPr txBox="1"/>
      </xdr:nvSpPr>
      <xdr:spPr>
        <a:xfrm>
          <a:off x="1207770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48" name="直線コネクタ 647"/>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49" name="直線コネクタ 648"/>
        <xdr:cNvCxnSpPr/>
      </xdr:nvCxnSpPr>
      <xdr:spPr>
        <a:xfrm>
          <a:off x="1211580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50" name="テキスト ボックス 649"/>
        <xdr:cNvSpPr txBox="1"/>
      </xdr:nvSpPr>
      <xdr:spPr>
        <a:xfrm>
          <a:off x="11871960" y="165328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1" name="直線コネクタ 650"/>
        <xdr:cNvCxnSpPr/>
      </xdr:nvCxnSpPr>
      <xdr:spPr>
        <a:xfrm>
          <a:off x="1211580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52" name="テキスト ボックス 651"/>
        <xdr:cNvSpPr txBox="1"/>
      </xdr:nvSpPr>
      <xdr:spPr>
        <a:xfrm>
          <a:off x="11535410" y="16151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3" name="直線コネクタ 652"/>
        <xdr:cNvCxnSpPr/>
      </xdr:nvCxnSpPr>
      <xdr:spPr>
        <a:xfrm>
          <a:off x="1211580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54" name="テキスト ボックス 653"/>
        <xdr:cNvSpPr txBox="1"/>
      </xdr:nvSpPr>
      <xdr:spPr>
        <a:xfrm>
          <a:off x="11535410" y="157708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55" name="直線コネクタ 654"/>
        <xdr:cNvCxnSpPr/>
      </xdr:nvCxnSpPr>
      <xdr:spPr>
        <a:xfrm>
          <a:off x="1211580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56" name="テキスト ボックス 655"/>
        <xdr:cNvSpPr txBox="1"/>
      </xdr:nvSpPr>
      <xdr:spPr>
        <a:xfrm>
          <a:off x="11535410" y="15389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57" name="直線コネクタ 656"/>
        <xdr:cNvCxnSpPr/>
      </xdr:nvCxnSpPr>
      <xdr:spPr>
        <a:xfrm>
          <a:off x="1211580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92710</xdr:rowOff>
    </xdr:from>
    <xdr:ext cx="685800" cy="258445"/>
    <xdr:sp macro="" textlink="">
      <xdr:nvSpPr>
        <xdr:cNvPr id="658" name="テキスト ボックス 657"/>
        <xdr:cNvSpPr txBox="1"/>
      </xdr:nvSpPr>
      <xdr:spPr>
        <a:xfrm>
          <a:off x="11450320" y="1501648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59" name="直線コネクタ 658"/>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800" cy="258445"/>
    <xdr:sp macro="" textlink="">
      <xdr:nvSpPr>
        <xdr:cNvPr id="660" name="テキスト ボックス 659"/>
        <xdr:cNvSpPr txBox="1"/>
      </xdr:nvSpPr>
      <xdr:spPr>
        <a:xfrm>
          <a:off x="11450320" y="1464310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1" name="積立金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46990</xdr:rowOff>
    </xdr:from>
    <xdr:to xmlns:xdr="http://schemas.openxmlformats.org/drawingml/2006/spreadsheetDrawing">
      <xdr:col>85</xdr:col>
      <xdr:colOff>126365</xdr:colOff>
      <xdr:row>99</xdr:row>
      <xdr:rowOff>40640</xdr:rowOff>
    </xdr:to>
    <xdr:cxnSp macro="">
      <xdr:nvCxnSpPr>
        <xdr:cNvPr id="662" name="直線コネクタ 661"/>
        <xdr:cNvCxnSpPr/>
      </xdr:nvCxnSpPr>
      <xdr:spPr>
        <a:xfrm flipV="1">
          <a:off x="15885795" y="15138400"/>
          <a:ext cx="1270" cy="1532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43815</xdr:rowOff>
    </xdr:from>
    <xdr:ext cx="469900" cy="258445"/>
    <xdr:sp macro="" textlink="">
      <xdr:nvSpPr>
        <xdr:cNvPr id="663" name="積立金最小値テキスト"/>
        <xdr:cNvSpPr txBox="1"/>
      </xdr:nvSpPr>
      <xdr:spPr>
        <a:xfrm>
          <a:off x="15938500" y="166744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40640</xdr:rowOff>
    </xdr:from>
    <xdr:to xmlns:xdr="http://schemas.openxmlformats.org/drawingml/2006/spreadsheetDrawing">
      <xdr:col>86</xdr:col>
      <xdr:colOff>25400</xdr:colOff>
      <xdr:row>99</xdr:row>
      <xdr:rowOff>40640</xdr:rowOff>
    </xdr:to>
    <xdr:cxnSp macro="">
      <xdr:nvCxnSpPr>
        <xdr:cNvPr id="664" name="直線コネクタ 663"/>
        <xdr:cNvCxnSpPr/>
      </xdr:nvCxnSpPr>
      <xdr:spPr>
        <a:xfrm>
          <a:off x="15798800" y="166712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164465</xdr:rowOff>
    </xdr:from>
    <xdr:ext cx="690245" cy="258445"/>
    <xdr:sp macro="" textlink="">
      <xdr:nvSpPr>
        <xdr:cNvPr id="665" name="積立金最大値テキスト"/>
        <xdr:cNvSpPr txBox="1"/>
      </xdr:nvSpPr>
      <xdr:spPr>
        <a:xfrm>
          <a:off x="15938500" y="1492059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1,213,430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46990</xdr:rowOff>
    </xdr:from>
    <xdr:to xmlns:xdr="http://schemas.openxmlformats.org/drawingml/2006/spreadsheetDrawing">
      <xdr:col>86</xdr:col>
      <xdr:colOff>25400</xdr:colOff>
      <xdr:row>90</xdr:row>
      <xdr:rowOff>46990</xdr:rowOff>
    </xdr:to>
    <xdr:cxnSp macro="">
      <xdr:nvCxnSpPr>
        <xdr:cNvPr id="666" name="直線コネクタ 665"/>
        <xdr:cNvCxnSpPr/>
      </xdr:nvCxnSpPr>
      <xdr:spPr>
        <a:xfrm>
          <a:off x="15798800" y="151384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92710</xdr:rowOff>
    </xdr:from>
    <xdr:to xmlns:xdr="http://schemas.openxmlformats.org/drawingml/2006/spreadsheetDrawing">
      <xdr:col>85</xdr:col>
      <xdr:colOff>127000</xdr:colOff>
      <xdr:row>97</xdr:row>
      <xdr:rowOff>154940</xdr:rowOff>
    </xdr:to>
    <xdr:cxnSp macro="">
      <xdr:nvCxnSpPr>
        <xdr:cNvPr id="667" name="直線コネクタ 666"/>
        <xdr:cNvCxnSpPr/>
      </xdr:nvCxnSpPr>
      <xdr:spPr>
        <a:xfrm flipV="1">
          <a:off x="15069820" y="16209010"/>
          <a:ext cx="81788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5080</xdr:rowOff>
    </xdr:from>
    <xdr:ext cx="598805" cy="259080"/>
    <xdr:sp macro="" textlink="">
      <xdr:nvSpPr>
        <xdr:cNvPr id="668" name="積立金平均値テキスト"/>
        <xdr:cNvSpPr txBox="1"/>
      </xdr:nvSpPr>
      <xdr:spPr>
        <a:xfrm>
          <a:off x="15938500" y="164642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26670</xdr:rowOff>
    </xdr:from>
    <xdr:to xmlns:xdr="http://schemas.openxmlformats.org/drawingml/2006/spreadsheetDrawing">
      <xdr:col>85</xdr:col>
      <xdr:colOff>177800</xdr:colOff>
      <xdr:row>98</xdr:row>
      <xdr:rowOff>128270</xdr:rowOff>
    </xdr:to>
    <xdr:sp macro="" textlink="">
      <xdr:nvSpPr>
        <xdr:cNvPr id="669" name="フローチャート: 判断 668"/>
        <xdr:cNvSpPr/>
      </xdr:nvSpPr>
      <xdr:spPr>
        <a:xfrm>
          <a:off x="15836900" y="164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78740</xdr:rowOff>
    </xdr:from>
    <xdr:to xmlns:xdr="http://schemas.openxmlformats.org/drawingml/2006/spreadsheetDrawing">
      <xdr:col>81</xdr:col>
      <xdr:colOff>50800</xdr:colOff>
      <xdr:row>97</xdr:row>
      <xdr:rowOff>154940</xdr:rowOff>
    </xdr:to>
    <xdr:cxnSp macro="">
      <xdr:nvCxnSpPr>
        <xdr:cNvPr id="670" name="直線コネクタ 669"/>
        <xdr:cNvCxnSpPr/>
      </xdr:nvCxnSpPr>
      <xdr:spPr>
        <a:xfrm>
          <a:off x="14206220" y="16366490"/>
          <a:ext cx="8636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138430</xdr:rowOff>
    </xdr:from>
    <xdr:to xmlns:xdr="http://schemas.openxmlformats.org/drawingml/2006/spreadsheetDrawing">
      <xdr:col>81</xdr:col>
      <xdr:colOff>101600</xdr:colOff>
      <xdr:row>98</xdr:row>
      <xdr:rowOff>68580</xdr:rowOff>
    </xdr:to>
    <xdr:sp macro="" textlink="">
      <xdr:nvSpPr>
        <xdr:cNvPr id="671" name="フローチャート: 判断 670"/>
        <xdr:cNvSpPr/>
      </xdr:nvSpPr>
      <xdr:spPr>
        <a:xfrm>
          <a:off x="15019020" y="164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59690</xdr:rowOff>
    </xdr:from>
    <xdr:ext cx="598805" cy="259080"/>
    <xdr:sp macro="" textlink="">
      <xdr:nvSpPr>
        <xdr:cNvPr id="672" name="テキスト ボックス 671"/>
        <xdr:cNvSpPr txBox="1"/>
      </xdr:nvSpPr>
      <xdr:spPr>
        <a:xfrm>
          <a:off x="14780260" y="16518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78740</xdr:rowOff>
    </xdr:from>
    <xdr:to xmlns:xdr="http://schemas.openxmlformats.org/drawingml/2006/spreadsheetDrawing">
      <xdr:col>76</xdr:col>
      <xdr:colOff>114300</xdr:colOff>
      <xdr:row>97</xdr:row>
      <xdr:rowOff>160020</xdr:rowOff>
    </xdr:to>
    <xdr:cxnSp macro="">
      <xdr:nvCxnSpPr>
        <xdr:cNvPr id="673" name="直線コネクタ 672"/>
        <xdr:cNvCxnSpPr/>
      </xdr:nvCxnSpPr>
      <xdr:spPr>
        <a:xfrm flipV="1">
          <a:off x="13342620" y="16366490"/>
          <a:ext cx="8636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50165</xdr:rowOff>
    </xdr:from>
    <xdr:to xmlns:xdr="http://schemas.openxmlformats.org/drawingml/2006/spreadsheetDrawing">
      <xdr:col>76</xdr:col>
      <xdr:colOff>165100</xdr:colOff>
      <xdr:row>97</xdr:row>
      <xdr:rowOff>151765</xdr:rowOff>
    </xdr:to>
    <xdr:sp macro="" textlink="">
      <xdr:nvSpPr>
        <xdr:cNvPr id="674" name="フローチャート: 判断 673"/>
        <xdr:cNvSpPr/>
      </xdr:nvSpPr>
      <xdr:spPr>
        <a:xfrm>
          <a:off x="14155420" y="1633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97</xdr:row>
      <xdr:rowOff>143510</xdr:rowOff>
    </xdr:from>
    <xdr:ext cx="598170" cy="258445"/>
    <xdr:sp macro="" textlink="">
      <xdr:nvSpPr>
        <xdr:cNvPr id="675" name="テキスト ボックス 674"/>
        <xdr:cNvSpPr txBox="1"/>
      </xdr:nvSpPr>
      <xdr:spPr>
        <a:xfrm>
          <a:off x="13911580" y="16431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225,304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154940</xdr:rowOff>
    </xdr:from>
    <xdr:to xmlns:xdr="http://schemas.openxmlformats.org/drawingml/2006/spreadsheetDrawing">
      <xdr:col>71</xdr:col>
      <xdr:colOff>177800</xdr:colOff>
      <xdr:row>97</xdr:row>
      <xdr:rowOff>160020</xdr:rowOff>
    </xdr:to>
    <xdr:cxnSp macro="">
      <xdr:nvCxnSpPr>
        <xdr:cNvPr id="676" name="直線コネクタ 675"/>
        <xdr:cNvCxnSpPr/>
      </xdr:nvCxnSpPr>
      <xdr:spPr>
        <a:xfrm>
          <a:off x="12473940" y="16442690"/>
          <a:ext cx="8686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63500</xdr:rowOff>
    </xdr:from>
    <xdr:to xmlns:xdr="http://schemas.openxmlformats.org/drawingml/2006/spreadsheetDrawing">
      <xdr:col>72</xdr:col>
      <xdr:colOff>38100</xdr:colOff>
      <xdr:row>98</xdr:row>
      <xdr:rowOff>164465</xdr:rowOff>
    </xdr:to>
    <xdr:sp macro="" textlink="">
      <xdr:nvSpPr>
        <xdr:cNvPr id="677" name="フローチャート: 判断 676"/>
        <xdr:cNvSpPr/>
      </xdr:nvSpPr>
      <xdr:spPr>
        <a:xfrm>
          <a:off x="13291820" y="1652270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155575</xdr:rowOff>
    </xdr:from>
    <xdr:ext cx="534035" cy="258445"/>
    <xdr:sp macro="" textlink="">
      <xdr:nvSpPr>
        <xdr:cNvPr id="678" name="テキスト ボックス 677"/>
        <xdr:cNvSpPr txBox="1"/>
      </xdr:nvSpPr>
      <xdr:spPr>
        <a:xfrm>
          <a:off x="13080365" y="16614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79375</xdr:rowOff>
    </xdr:from>
    <xdr:to xmlns:xdr="http://schemas.openxmlformats.org/drawingml/2006/spreadsheetDrawing">
      <xdr:col>67</xdr:col>
      <xdr:colOff>101600</xdr:colOff>
      <xdr:row>99</xdr:row>
      <xdr:rowOff>9525</xdr:rowOff>
    </xdr:to>
    <xdr:sp macro="" textlink="">
      <xdr:nvSpPr>
        <xdr:cNvPr id="679" name="フローチャート: 判断 678"/>
        <xdr:cNvSpPr/>
      </xdr:nvSpPr>
      <xdr:spPr>
        <a:xfrm>
          <a:off x="1242314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635</xdr:rowOff>
    </xdr:from>
    <xdr:ext cx="534035" cy="259080"/>
    <xdr:sp macro="" textlink="">
      <xdr:nvSpPr>
        <xdr:cNvPr id="680" name="テキスト ボックス 679"/>
        <xdr:cNvSpPr txBox="1"/>
      </xdr:nvSpPr>
      <xdr:spPr>
        <a:xfrm>
          <a:off x="12216765" y="16631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1" name="テキスト ボックス 680"/>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682" name="テキスト ボックス 681"/>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3" name="テキスト ボックス 682"/>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4" name="テキスト ボックス 683"/>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685" name="テキスト ボックス 684"/>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41910</xdr:rowOff>
    </xdr:from>
    <xdr:to xmlns:xdr="http://schemas.openxmlformats.org/drawingml/2006/spreadsheetDrawing">
      <xdr:col>85</xdr:col>
      <xdr:colOff>177800</xdr:colOff>
      <xdr:row>96</xdr:row>
      <xdr:rowOff>143510</xdr:rowOff>
    </xdr:to>
    <xdr:sp macro="" textlink="">
      <xdr:nvSpPr>
        <xdr:cNvPr id="686" name="楕円 685"/>
        <xdr:cNvSpPr/>
      </xdr:nvSpPr>
      <xdr:spPr>
        <a:xfrm>
          <a:off x="15836900" y="161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64770</xdr:rowOff>
    </xdr:from>
    <xdr:ext cx="598805" cy="258445"/>
    <xdr:sp macro="" textlink="">
      <xdr:nvSpPr>
        <xdr:cNvPr id="687" name="積立金該当値テキスト"/>
        <xdr:cNvSpPr txBox="1"/>
      </xdr:nvSpPr>
      <xdr:spPr>
        <a:xfrm>
          <a:off x="15938500" y="160096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366,926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104140</xdr:rowOff>
    </xdr:from>
    <xdr:to xmlns:xdr="http://schemas.openxmlformats.org/drawingml/2006/spreadsheetDrawing">
      <xdr:col>81</xdr:col>
      <xdr:colOff>101600</xdr:colOff>
      <xdr:row>98</xdr:row>
      <xdr:rowOff>34290</xdr:rowOff>
    </xdr:to>
    <xdr:sp macro="" textlink="">
      <xdr:nvSpPr>
        <xdr:cNvPr id="688" name="楕円 687"/>
        <xdr:cNvSpPr/>
      </xdr:nvSpPr>
      <xdr:spPr>
        <a:xfrm>
          <a:off x="15019020" y="163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50800</xdr:rowOff>
    </xdr:from>
    <xdr:ext cx="598805" cy="259080"/>
    <xdr:sp macro="" textlink="">
      <xdr:nvSpPr>
        <xdr:cNvPr id="689" name="テキスト ボックス 688"/>
        <xdr:cNvSpPr txBox="1"/>
      </xdr:nvSpPr>
      <xdr:spPr>
        <a:xfrm>
          <a:off x="14780260" y="16167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27940</xdr:rowOff>
    </xdr:from>
    <xdr:to xmlns:xdr="http://schemas.openxmlformats.org/drawingml/2006/spreadsheetDrawing">
      <xdr:col>76</xdr:col>
      <xdr:colOff>165100</xdr:colOff>
      <xdr:row>97</xdr:row>
      <xdr:rowOff>129540</xdr:rowOff>
    </xdr:to>
    <xdr:sp macro="" textlink="">
      <xdr:nvSpPr>
        <xdr:cNvPr id="690" name="楕円 689"/>
        <xdr:cNvSpPr/>
      </xdr:nvSpPr>
      <xdr:spPr>
        <a:xfrm>
          <a:off x="14155420" y="1631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146050</xdr:rowOff>
    </xdr:from>
    <xdr:ext cx="598170" cy="258445"/>
    <xdr:sp macro="" textlink="">
      <xdr:nvSpPr>
        <xdr:cNvPr id="691" name="テキスト ボックス 690"/>
        <xdr:cNvSpPr txBox="1"/>
      </xdr:nvSpPr>
      <xdr:spPr>
        <a:xfrm>
          <a:off x="13911580" y="160909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109220</xdr:rowOff>
    </xdr:from>
    <xdr:to xmlns:xdr="http://schemas.openxmlformats.org/drawingml/2006/spreadsheetDrawing">
      <xdr:col>72</xdr:col>
      <xdr:colOff>38100</xdr:colOff>
      <xdr:row>98</xdr:row>
      <xdr:rowOff>39370</xdr:rowOff>
    </xdr:to>
    <xdr:sp macro="" textlink="">
      <xdr:nvSpPr>
        <xdr:cNvPr id="692" name="楕円 691"/>
        <xdr:cNvSpPr/>
      </xdr:nvSpPr>
      <xdr:spPr>
        <a:xfrm>
          <a:off x="13291820" y="163969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55880</xdr:rowOff>
    </xdr:from>
    <xdr:ext cx="598170" cy="259080"/>
    <xdr:sp macro="" textlink="">
      <xdr:nvSpPr>
        <xdr:cNvPr id="693" name="テキスト ボックス 692"/>
        <xdr:cNvSpPr txBox="1"/>
      </xdr:nvSpPr>
      <xdr:spPr>
        <a:xfrm>
          <a:off x="13047980" y="161721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103505</xdr:rowOff>
    </xdr:from>
    <xdr:to xmlns:xdr="http://schemas.openxmlformats.org/drawingml/2006/spreadsheetDrawing">
      <xdr:col>67</xdr:col>
      <xdr:colOff>101600</xdr:colOff>
      <xdr:row>98</xdr:row>
      <xdr:rowOff>33655</xdr:rowOff>
    </xdr:to>
    <xdr:sp macro="" textlink="">
      <xdr:nvSpPr>
        <xdr:cNvPr id="694" name="楕円 693"/>
        <xdr:cNvSpPr/>
      </xdr:nvSpPr>
      <xdr:spPr>
        <a:xfrm>
          <a:off x="12423140" y="163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50165</xdr:rowOff>
    </xdr:from>
    <xdr:ext cx="598805" cy="259080"/>
    <xdr:sp macro="" textlink="">
      <xdr:nvSpPr>
        <xdr:cNvPr id="695" name="テキスト ボックス 694"/>
        <xdr:cNvSpPr txBox="1"/>
      </xdr:nvSpPr>
      <xdr:spPr>
        <a:xfrm>
          <a:off x="12184380" y="161664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6" name="正方形/長方形 695"/>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140335</xdr:rowOff>
    </xdr:to>
    <xdr:sp macro="" textlink="">
      <xdr:nvSpPr>
        <xdr:cNvPr id="697" name="正方形/長方形 696"/>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698" name="正方形/長方形 697"/>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140335</xdr:rowOff>
    </xdr:to>
    <xdr:sp macro="" textlink="">
      <xdr:nvSpPr>
        <xdr:cNvPr id="699" name="正方形/長方形 698"/>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0" name="正方形/長方形 699"/>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140335</xdr:rowOff>
    </xdr:to>
    <xdr:sp macro="" textlink="">
      <xdr:nvSpPr>
        <xdr:cNvPr id="701" name="正方形/長方形 700"/>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2" name="正方形/長方形 701"/>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3" name="正方形/長方形 702"/>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5425"/>
    <xdr:sp macro="" textlink="">
      <xdr:nvSpPr>
        <xdr:cNvPr id="704" name="テキスト ボックス 703"/>
        <xdr:cNvSpPr txBox="1"/>
      </xdr:nvSpPr>
      <xdr:spPr>
        <a:xfrm>
          <a:off x="1776730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5" name="直線コネクタ 704"/>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06" name="直線コネクタ 705"/>
        <xdr:cNvCxnSpPr/>
      </xdr:nvCxnSpPr>
      <xdr:spPr>
        <a:xfrm>
          <a:off x="17800320" y="664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920" cy="258445"/>
    <xdr:sp macro="" textlink="">
      <xdr:nvSpPr>
        <xdr:cNvPr id="707" name="テキスト ボックス 706"/>
        <xdr:cNvSpPr txBox="1"/>
      </xdr:nvSpPr>
      <xdr:spPr>
        <a:xfrm>
          <a:off x="17561560" y="65024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08" name="直線コネクタ 707"/>
        <xdr:cNvCxnSpPr/>
      </xdr:nvCxnSpPr>
      <xdr:spPr>
        <a:xfrm>
          <a:off x="17800320" y="63214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8445"/>
    <xdr:sp macro="" textlink="">
      <xdr:nvSpPr>
        <xdr:cNvPr id="709" name="テキスト ボックス 708"/>
        <xdr:cNvSpPr txBox="1"/>
      </xdr:nvSpPr>
      <xdr:spPr>
        <a:xfrm>
          <a:off x="17284065" y="61829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131445</xdr:rowOff>
    </xdr:from>
    <xdr:to xmlns:xdr="http://schemas.openxmlformats.org/drawingml/2006/spreadsheetDrawing">
      <xdr:col>120</xdr:col>
      <xdr:colOff>114300</xdr:colOff>
      <xdr:row>35</xdr:row>
      <xdr:rowOff>131445</xdr:rowOff>
    </xdr:to>
    <xdr:cxnSp macro="">
      <xdr:nvCxnSpPr>
        <xdr:cNvPr id="710" name="直線コネクタ 709"/>
        <xdr:cNvCxnSpPr/>
      </xdr:nvCxnSpPr>
      <xdr:spPr>
        <a:xfrm>
          <a:off x="17800320" y="60026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11" name="テキスト ボックス 710"/>
        <xdr:cNvSpPr txBox="1"/>
      </xdr:nvSpPr>
      <xdr:spPr>
        <a:xfrm>
          <a:off x="17284065" y="58642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12" name="直線コネクタ 711"/>
        <xdr:cNvCxnSpPr/>
      </xdr:nvCxnSpPr>
      <xdr:spPr>
        <a:xfrm>
          <a:off x="1780032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5715</xdr:rowOff>
    </xdr:from>
    <xdr:ext cx="531495" cy="259080"/>
    <xdr:sp macro="" textlink="">
      <xdr:nvSpPr>
        <xdr:cNvPr id="713" name="テキスト ボックス 712"/>
        <xdr:cNvSpPr txBox="1"/>
      </xdr:nvSpPr>
      <xdr:spPr>
        <a:xfrm>
          <a:off x="17284065" y="55416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14" name="直線コネクタ 713"/>
        <xdr:cNvCxnSpPr/>
      </xdr:nvCxnSpPr>
      <xdr:spPr>
        <a:xfrm>
          <a:off x="17800320" y="53651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31</xdr:row>
      <xdr:rowOff>22225</xdr:rowOff>
    </xdr:from>
    <xdr:ext cx="595630" cy="259080"/>
    <xdr:sp macro="" textlink="">
      <xdr:nvSpPr>
        <xdr:cNvPr id="715" name="テキスト ボックス 714"/>
        <xdr:cNvSpPr txBox="1"/>
      </xdr:nvSpPr>
      <xdr:spPr>
        <a:xfrm>
          <a:off x="17225010" y="52228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16" name="直線コネクタ 715"/>
        <xdr:cNvCxnSpPr/>
      </xdr:nvCxnSpPr>
      <xdr:spPr>
        <a:xfrm>
          <a:off x="17800320" y="5041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38100</xdr:rowOff>
    </xdr:from>
    <xdr:ext cx="595630" cy="259080"/>
    <xdr:sp macro="" textlink="">
      <xdr:nvSpPr>
        <xdr:cNvPr id="717" name="テキスト ボックス 716"/>
        <xdr:cNvSpPr txBox="1"/>
      </xdr:nvSpPr>
      <xdr:spPr>
        <a:xfrm>
          <a:off x="17225010" y="49034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8" name="直線コネクタ 717"/>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5630" cy="258445"/>
    <xdr:sp macro="" textlink="">
      <xdr:nvSpPr>
        <xdr:cNvPr id="719" name="テキスト ボックス 718"/>
        <xdr:cNvSpPr txBox="1"/>
      </xdr:nvSpPr>
      <xdr:spPr>
        <a:xfrm>
          <a:off x="17225010" y="45847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投資及び出資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55245</xdr:rowOff>
    </xdr:from>
    <xdr:to xmlns:xdr="http://schemas.openxmlformats.org/drawingml/2006/spreadsheetDrawing">
      <xdr:col>116</xdr:col>
      <xdr:colOff>62865</xdr:colOff>
      <xdr:row>39</xdr:row>
      <xdr:rowOff>99060</xdr:rowOff>
    </xdr:to>
    <xdr:cxnSp macro="">
      <xdr:nvCxnSpPr>
        <xdr:cNvPr id="721" name="直線コネクタ 720"/>
        <xdr:cNvCxnSpPr/>
      </xdr:nvCxnSpPr>
      <xdr:spPr>
        <a:xfrm flipV="1">
          <a:off x="21570315" y="5088255"/>
          <a:ext cx="127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111125</xdr:rowOff>
    </xdr:from>
    <xdr:ext cx="249555" cy="258445"/>
    <xdr:sp macro="" textlink="">
      <xdr:nvSpPr>
        <xdr:cNvPr id="722" name="投資及び出資金最小値テキスト"/>
        <xdr:cNvSpPr txBox="1"/>
      </xdr:nvSpPr>
      <xdr:spPr>
        <a:xfrm>
          <a:off x="21623020" y="665289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23" name="直線コネクタ 722"/>
        <xdr:cNvCxnSpPr/>
      </xdr:nvCxnSpPr>
      <xdr:spPr>
        <a:xfrm>
          <a:off x="21488400" y="66408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1905</xdr:rowOff>
    </xdr:from>
    <xdr:ext cx="598805" cy="259080"/>
    <xdr:sp macro="" textlink="">
      <xdr:nvSpPr>
        <xdr:cNvPr id="724" name="投資及び出資金最大値テキスト"/>
        <xdr:cNvSpPr txBox="1"/>
      </xdr:nvSpPr>
      <xdr:spPr>
        <a:xfrm>
          <a:off x="21623020" y="4867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145,747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55245</xdr:rowOff>
    </xdr:from>
    <xdr:to xmlns:xdr="http://schemas.openxmlformats.org/drawingml/2006/spreadsheetDrawing">
      <xdr:col>116</xdr:col>
      <xdr:colOff>152400</xdr:colOff>
      <xdr:row>30</xdr:row>
      <xdr:rowOff>55245</xdr:rowOff>
    </xdr:to>
    <xdr:cxnSp macro="">
      <xdr:nvCxnSpPr>
        <xdr:cNvPr id="725" name="直線コネクタ 724"/>
        <xdr:cNvCxnSpPr/>
      </xdr:nvCxnSpPr>
      <xdr:spPr>
        <a:xfrm>
          <a:off x="21488400" y="50882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26" name="直線コネクタ 725"/>
        <xdr:cNvCxnSpPr/>
      </xdr:nvCxnSpPr>
      <xdr:spPr>
        <a:xfrm>
          <a:off x="20759420" y="664083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28575</xdr:rowOff>
    </xdr:from>
    <xdr:ext cx="469900" cy="258445"/>
    <xdr:sp macro="" textlink="">
      <xdr:nvSpPr>
        <xdr:cNvPr id="727" name="投資及び出資金平均値テキスト"/>
        <xdr:cNvSpPr txBox="1"/>
      </xdr:nvSpPr>
      <xdr:spPr>
        <a:xfrm>
          <a:off x="21623020" y="64027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5715</xdr:rowOff>
    </xdr:from>
    <xdr:to xmlns:xdr="http://schemas.openxmlformats.org/drawingml/2006/spreadsheetDrawing">
      <xdr:col>116</xdr:col>
      <xdr:colOff>114300</xdr:colOff>
      <xdr:row>39</xdr:row>
      <xdr:rowOff>107315</xdr:rowOff>
    </xdr:to>
    <xdr:sp macro="" textlink="">
      <xdr:nvSpPr>
        <xdr:cNvPr id="728" name="フローチャート: 判断 727"/>
        <xdr:cNvSpPr/>
      </xdr:nvSpPr>
      <xdr:spPr>
        <a:xfrm>
          <a:off x="21521420" y="654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29" name="直線コネクタ 728"/>
        <xdr:cNvCxnSpPr/>
      </xdr:nvCxnSpPr>
      <xdr:spPr>
        <a:xfrm>
          <a:off x="19890740" y="664083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37465</xdr:rowOff>
    </xdr:from>
    <xdr:to xmlns:xdr="http://schemas.openxmlformats.org/drawingml/2006/spreadsheetDrawing">
      <xdr:col>112</xdr:col>
      <xdr:colOff>38100</xdr:colOff>
      <xdr:row>39</xdr:row>
      <xdr:rowOff>139065</xdr:rowOff>
    </xdr:to>
    <xdr:sp macro="" textlink="">
      <xdr:nvSpPr>
        <xdr:cNvPr id="730" name="フローチャート: 判断 729"/>
        <xdr:cNvSpPr/>
      </xdr:nvSpPr>
      <xdr:spPr>
        <a:xfrm>
          <a:off x="20708620" y="65792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155575</xdr:rowOff>
    </xdr:from>
    <xdr:ext cx="378460" cy="259080"/>
    <xdr:sp macro="" textlink="">
      <xdr:nvSpPr>
        <xdr:cNvPr id="731" name="テキスト ボックス 730"/>
        <xdr:cNvSpPr txBox="1"/>
      </xdr:nvSpPr>
      <xdr:spPr>
        <a:xfrm>
          <a:off x="20575270" y="63620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32" name="直線コネクタ 731"/>
        <xdr:cNvCxnSpPr/>
      </xdr:nvCxnSpPr>
      <xdr:spPr>
        <a:xfrm>
          <a:off x="19027140" y="66408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33020</xdr:rowOff>
    </xdr:from>
    <xdr:to xmlns:xdr="http://schemas.openxmlformats.org/drawingml/2006/spreadsheetDrawing">
      <xdr:col>107</xdr:col>
      <xdr:colOff>101600</xdr:colOff>
      <xdr:row>39</xdr:row>
      <xdr:rowOff>134620</xdr:rowOff>
    </xdr:to>
    <xdr:sp macro="" textlink="">
      <xdr:nvSpPr>
        <xdr:cNvPr id="733" name="フローチャート: 判断 732"/>
        <xdr:cNvSpPr/>
      </xdr:nvSpPr>
      <xdr:spPr>
        <a:xfrm>
          <a:off x="1983994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151130</xdr:rowOff>
    </xdr:from>
    <xdr:ext cx="469265" cy="259080"/>
    <xdr:sp macro="" textlink="">
      <xdr:nvSpPr>
        <xdr:cNvPr id="734" name="テキスト ボックス 733"/>
        <xdr:cNvSpPr txBox="1"/>
      </xdr:nvSpPr>
      <xdr:spPr>
        <a:xfrm>
          <a:off x="19660870" y="63576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35" name="直線コネクタ 734"/>
        <xdr:cNvCxnSpPr/>
      </xdr:nvCxnSpPr>
      <xdr:spPr>
        <a:xfrm>
          <a:off x="18163540" y="66408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20955</xdr:rowOff>
    </xdr:from>
    <xdr:to xmlns:xdr="http://schemas.openxmlformats.org/drawingml/2006/spreadsheetDrawing">
      <xdr:col>102</xdr:col>
      <xdr:colOff>165100</xdr:colOff>
      <xdr:row>39</xdr:row>
      <xdr:rowOff>122555</xdr:rowOff>
    </xdr:to>
    <xdr:sp macro="" textlink="">
      <xdr:nvSpPr>
        <xdr:cNvPr id="736" name="フローチャート: 判断 735"/>
        <xdr:cNvSpPr/>
      </xdr:nvSpPr>
      <xdr:spPr>
        <a:xfrm>
          <a:off x="1897634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139065</xdr:rowOff>
    </xdr:from>
    <xdr:ext cx="469265" cy="259080"/>
    <xdr:sp macro="" textlink="">
      <xdr:nvSpPr>
        <xdr:cNvPr id="737" name="テキスト ボックス 736"/>
        <xdr:cNvSpPr txBox="1"/>
      </xdr:nvSpPr>
      <xdr:spPr>
        <a:xfrm>
          <a:off x="18797270" y="63455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36195</xdr:rowOff>
    </xdr:from>
    <xdr:to xmlns:xdr="http://schemas.openxmlformats.org/drawingml/2006/spreadsheetDrawing">
      <xdr:col>98</xdr:col>
      <xdr:colOff>38100</xdr:colOff>
      <xdr:row>39</xdr:row>
      <xdr:rowOff>137795</xdr:rowOff>
    </xdr:to>
    <xdr:sp macro="" textlink="">
      <xdr:nvSpPr>
        <xdr:cNvPr id="738" name="フローチャート: 判断 737"/>
        <xdr:cNvSpPr/>
      </xdr:nvSpPr>
      <xdr:spPr>
        <a:xfrm>
          <a:off x="18112740" y="65779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154305</xdr:rowOff>
    </xdr:from>
    <xdr:ext cx="469900" cy="259080"/>
    <xdr:sp macro="" textlink="">
      <xdr:nvSpPr>
        <xdr:cNvPr id="739" name="テキスト ボックス 738"/>
        <xdr:cNvSpPr txBox="1"/>
      </xdr:nvSpPr>
      <xdr:spPr>
        <a:xfrm>
          <a:off x="17933670" y="6360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1365" cy="259080"/>
    <xdr:sp macro="" textlink="">
      <xdr:nvSpPr>
        <xdr:cNvPr id="740" name="テキスト ボックス 739"/>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1" name="テキスト ボックス 740"/>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42" name="テキスト ボックス 741"/>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3" name="テキスト ボックス 742"/>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4" name="テキスト ボックス 743"/>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45" name="楕円 744"/>
        <xdr:cNvSpPr/>
      </xdr:nvSpPr>
      <xdr:spPr>
        <a:xfrm>
          <a:off x="2152142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155575</xdr:rowOff>
    </xdr:from>
    <xdr:ext cx="249555" cy="259080"/>
    <xdr:sp macro="" textlink="">
      <xdr:nvSpPr>
        <xdr:cNvPr id="746" name="投資及び出資金該当値テキスト"/>
        <xdr:cNvSpPr txBox="1"/>
      </xdr:nvSpPr>
      <xdr:spPr>
        <a:xfrm>
          <a:off x="21623020" y="652970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47" name="楕円 746"/>
        <xdr:cNvSpPr/>
      </xdr:nvSpPr>
      <xdr:spPr>
        <a:xfrm>
          <a:off x="20708620" y="65900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920" cy="258445"/>
    <xdr:sp macro="" textlink="">
      <xdr:nvSpPr>
        <xdr:cNvPr id="748" name="テキスト ボックス 747"/>
        <xdr:cNvSpPr txBox="1"/>
      </xdr:nvSpPr>
      <xdr:spPr>
        <a:xfrm>
          <a:off x="20634960" y="66827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49" name="楕円 748"/>
        <xdr:cNvSpPr/>
      </xdr:nvSpPr>
      <xdr:spPr>
        <a:xfrm>
          <a:off x="1983994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9555" cy="258445"/>
    <xdr:sp macro="" textlink="">
      <xdr:nvSpPr>
        <xdr:cNvPr id="750" name="テキスト ボックス 749"/>
        <xdr:cNvSpPr txBox="1"/>
      </xdr:nvSpPr>
      <xdr:spPr>
        <a:xfrm>
          <a:off x="19771360" y="66827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51" name="楕円 750"/>
        <xdr:cNvSpPr/>
      </xdr:nvSpPr>
      <xdr:spPr>
        <a:xfrm>
          <a:off x="1897634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9555" cy="258445"/>
    <xdr:sp macro="" textlink="">
      <xdr:nvSpPr>
        <xdr:cNvPr id="752" name="テキスト ボックス 751"/>
        <xdr:cNvSpPr txBox="1"/>
      </xdr:nvSpPr>
      <xdr:spPr>
        <a:xfrm>
          <a:off x="18907760" y="66827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53" name="楕円 752"/>
        <xdr:cNvSpPr/>
      </xdr:nvSpPr>
      <xdr:spPr>
        <a:xfrm>
          <a:off x="18112740" y="65900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8920" cy="258445"/>
    <xdr:sp macro="" textlink="">
      <xdr:nvSpPr>
        <xdr:cNvPr id="754" name="テキスト ボックス 753"/>
        <xdr:cNvSpPr txBox="1"/>
      </xdr:nvSpPr>
      <xdr:spPr>
        <a:xfrm>
          <a:off x="18039080" y="66827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5" name="正方形/長方形 754"/>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140335</xdr:rowOff>
    </xdr:to>
    <xdr:sp macro="" textlink="">
      <xdr:nvSpPr>
        <xdr:cNvPr id="756" name="正方形/長方形 755"/>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7" name="正方形/長方形 756"/>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140335</xdr:rowOff>
    </xdr:to>
    <xdr:sp macro="" textlink="">
      <xdr:nvSpPr>
        <xdr:cNvPr id="758" name="正方形/長方形 757"/>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59" name="正方形/長方形 758"/>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140335</xdr:rowOff>
    </xdr:to>
    <xdr:sp macro="" textlink="">
      <xdr:nvSpPr>
        <xdr:cNvPr id="760" name="正方形/長方形 759"/>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1" name="正方形/長方形 760"/>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2" name="正方形/長方形 761"/>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5425"/>
    <xdr:sp macro="" textlink="">
      <xdr:nvSpPr>
        <xdr:cNvPr id="763" name="テキスト ボックス 762"/>
        <xdr:cNvSpPr txBox="1"/>
      </xdr:nvSpPr>
      <xdr:spPr>
        <a:xfrm>
          <a:off x="1776730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4" name="直線コネクタ 763"/>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140335</xdr:rowOff>
    </xdr:from>
    <xdr:to xmlns:xdr="http://schemas.openxmlformats.org/drawingml/2006/spreadsheetDrawing">
      <xdr:col>120</xdr:col>
      <xdr:colOff>114300</xdr:colOff>
      <xdr:row>58</xdr:row>
      <xdr:rowOff>140335</xdr:rowOff>
    </xdr:to>
    <xdr:cxnSp macro="">
      <xdr:nvCxnSpPr>
        <xdr:cNvPr id="765" name="直線コネクタ 764"/>
        <xdr:cNvCxnSpPr/>
      </xdr:nvCxnSpPr>
      <xdr:spPr>
        <a:xfrm>
          <a:off x="17800320" y="98672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167640</xdr:rowOff>
    </xdr:from>
    <xdr:ext cx="248920" cy="259080"/>
    <xdr:sp macro="" textlink="">
      <xdr:nvSpPr>
        <xdr:cNvPr id="766" name="テキスト ボックス 765"/>
        <xdr:cNvSpPr txBox="1"/>
      </xdr:nvSpPr>
      <xdr:spPr>
        <a:xfrm>
          <a:off x="17561560" y="97269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67" name="直線コネクタ 766"/>
        <xdr:cNvCxnSpPr/>
      </xdr:nvCxnSpPr>
      <xdr:spPr>
        <a:xfrm>
          <a:off x="17800320" y="9417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55</xdr:row>
      <xdr:rowOff>54610</xdr:rowOff>
    </xdr:from>
    <xdr:ext cx="595630" cy="258445"/>
    <xdr:sp macro="" textlink="">
      <xdr:nvSpPr>
        <xdr:cNvPr id="768" name="テキスト ボックス 767"/>
        <xdr:cNvSpPr txBox="1"/>
      </xdr:nvSpPr>
      <xdr:spPr>
        <a:xfrm>
          <a:off x="17225010" y="92786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69" name="直線コネクタ 768"/>
        <xdr:cNvCxnSpPr/>
      </xdr:nvCxnSpPr>
      <xdr:spPr>
        <a:xfrm>
          <a:off x="17800320" y="8971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111760</xdr:rowOff>
    </xdr:from>
    <xdr:ext cx="595630" cy="259080"/>
    <xdr:sp macro="" textlink="">
      <xdr:nvSpPr>
        <xdr:cNvPr id="770" name="テキスト ボックス 769"/>
        <xdr:cNvSpPr txBox="1"/>
      </xdr:nvSpPr>
      <xdr:spPr>
        <a:xfrm>
          <a:off x="17225010" y="88328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140335</xdr:rowOff>
    </xdr:from>
    <xdr:to xmlns:xdr="http://schemas.openxmlformats.org/drawingml/2006/spreadsheetDrawing">
      <xdr:col>120</xdr:col>
      <xdr:colOff>114300</xdr:colOff>
      <xdr:row>50</xdr:row>
      <xdr:rowOff>140335</xdr:rowOff>
    </xdr:to>
    <xdr:cxnSp macro="">
      <xdr:nvCxnSpPr>
        <xdr:cNvPr id="771" name="直線コネクタ 770"/>
        <xdr:cNvCxnSpPr/>
      </xdr:nvCxnSpPr>
      <xdr:spPr>
        <a:xfrm>
          <a:off x="17800320" y="85261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167640</xdr:rowOff>
    </xdr:from>
    <xdr:ext cx="595630" cy="259080"/>
    <xdr:sp macro="" textlink="">
      <xdr:nvSpPr>
        <xdr:cNvPr id="772" name="テキスト ボックス 771"/>
        <xdr:cNvSpPr txBox="1"/>
      </xdr:nvSpPr>
      <xdr:spPr>
        <a:xfrm>
          <a:off x="17225010" y="83858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3" name="直線コネクタ 772"/>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5630" cy="258445"/>
    <xdr:sp macro="" textlink="">
      <xdr:nvSpPr>
        <xdr:cNvPr id="774" name="テキスト ボックス 773"/>
        <xdr:cNvSpPr txBox="1"/>
      </xdr:nvSpPr>
      <xdr:spPr>
        <a:xfrm>
          <a:off x="1722501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5" name="貸付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52</xdr:row>
      <xdr:rowOff>10795</xdr:rowOff>
    </xdr:from>
    <xdr:to xmlns:xdr="http://schemas.openxmlformats.org/drawingml/2006/spreadsheetDrawing">
      <xdr:col>116</xdr:col>
      <xdr:colOff>62865</xdr:colOff>
      <xdr:row>58</xdr:row>
      <xdr:rowOff>140335</xdr:rowOff>
    </xdr:to>
    <xdr:cxnSp macro="">
      <xdr:nvCxnSpPr>
        <xdr:cNvPr id="776" name="直線コネクタ 775"/>
        <xdr:cNvCxnSpPr/>
      </xdr:nvCxnSpPr>
      <xdr:spPr>
        <a:xfrm flipV="1">
          <a:off x="21570315" y="8731885"/>
          <a:ext cx="127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167640</xdr:rowOff>
    </xdr:from>
    <xdr:ext cx="249555" cy="259080"/>
    <xdr:sp macro="" textlink="">
      <xdr:nvSpPr>
        <xdr:cNvPr id="777" name="貸付金最小値テキスト"/>
        <xdr:cNvSpPr txBox="1"/>
      </xdr:nvSpPr>
      <xdr:spPr>
        <a:xfrm>
          <a:off x="21623020" y="98945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140335</xdr:rowOff>
    </xdr:from>
    <xdr:to xmlns:xdr="http://schemas.openxmlformats.org/drawingml/2006/spreadsheetDrawing">
      <xdr:col>116</xdr:col>
      <xdr:colOff>152400</xdr:colOff>
      <xdr:row>58</xdr:row>
      <xdr:rowOff>140335</xdr:rowOff>
    </xdr:to>
    <xdr:cxnSp macro="">
      <xdr:nvCxnSpPr>
        <xdr:cNvPr id="778" name="直線コネクタ 777"/>
        <xdr:cNvCxnSpPr/>
      </xdr:nvCxnSpPr>
      <xdr:spPr>
        <a:xfrm>
          <a:off x="21488400" y="98672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128905</xdr:rowOff>
    </xdr:from>
    <xdr:ext cx="598805" cy="258445"/>
    <xdr:sp macro="" textlink="">
      <xdr:nvSpPr>
        <xdr:cNvPr id="779" name="貸付金最大値テキスト"/>
        <xdr:cNvSpPr txBox="1"/>
      </xdr:nvSpPr>
      <xdr:spPr>
        <a:xfrm>
          <a:off x="21623020" y="85147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52</xdr:row>
      <xdr:rowOff>10795</xdr:rowOff>
    </xdr:from>
    <xdr:to xmlns:xdr="http://schemas.openxmlformats.org/drawingml/2006/spreadsheetDrawing">
      <xdr:col>116</xdr:col>
      <xdr:colOff>152400</xdr:colOff>
      <xdr:row>52</xdr:row>
      <xdr:rowOff>10795</xdr:rowOff>
    </xdr:to>
    <xdr:cxnSp macro="">
      <xdr:nvCxnSpPr>
        <xdr:cNvPr id="780" name="直線コネクタ 779"/>
        <xdr:cNvCxnSpPr/>
      </xdr:nvCxnSpPr>
      <xdr:spPr>
        <a:xfrm>
          <a:off x="21488400" y="87318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134620</xdr:rowOff>
    </xdr:from>
    <xdr:to xmlns:xdr="http://schemas.openxmlformats.org/drawingml/2006/spreadsheetDrawing">
      <xdr:col>116</xdr:col>
      <xdr:colOff>63500</xdr:colOff>
      <xdr:row>58</xdr:row>
      <xdr:rowOff>135255</xdr:rowOff>
    </xdr:to>
    <xdr:cxnSp macro="">
      <xdr:nvCxnSpPr>
        <xdr:cNvPr id="781" name="直線コネクタ 780"/>
        <xdr:cNvCxnSpPr/>
      </xdr:nvCxnSpPr>
      <xdr:spPr>
        <a:xfrm flipV="1">
          <a:off x="20759420" y="986155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85725</xdr:rowOff>
    </xdr:from>
    <xdr:ext cx="469900" cy="258445"/>
    <xdr:sp macro="" textlink="">
      <xdr:nvSpPr>
        <xdr:cNvPr id="782" name="貸付金平均値テキスト"/>
        <xdr:cNvSpPr txBox="1"/>
      </xdr:nvSpPr>
      <xdr:spPr>
        <a:xfrm>
          <a:off x="21623020" y="96450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62865</xdr:rowOff>
    </xdr:from>
    <xdr:to xmlns:xdr="http://schemas.openxmlformats.org/drawingml/2006/spreadsheetDrawing">
      <xdr:col>116</xdr:col>
      <xdr:colOff>114300</xdr:colOff>
      <xdr:row>58</xdr:row>
      <xdr:rowOff>164465</xdr:rowOff>
    </xdr:to>
    <xdr:sp macro="" textlink="">
      <xdr:nvSpPr>
        <xdr:cNvPr id="783" name="フローチャート: 判断 782"/>
        <xdr:cNvSpPr/>
      </xdr:nvSpPr>
      <xdr:spPr>
        <a:xfrm>
          <a:off x="21521420" y="978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134620</xdr:rowOff>
    </xdr:from>
    <xdr:to xmlns:xdr="http://schemas.openxmlformats.org/drawingml/2006/spreadsheetDrawing">
      <xdr:col>111</xdr:col>
      <xdr:colOff>177800</xdr:colOff>
      <xdr:row>58</xdr:row>
      <xdr:rowOff>135255</xdr:rowOff>
    </xdr:to>
    <xdr:cxnSp macro="">
      <xdr:nvCxnSpPr>
        <xdr:cNvPr id="784" name="直線コネクタ 783"/>
        <xdr:cNvCxnSpPr/>
      </xdr:nvCxnSpPr>
      <xdr:spPr>
        <a:xfrm>
          <a:off x="19890740" y="9861550"/>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69215</xdr:rowOff>
    </xdr:from>
    <xdr:to xmlns:xdr="http://schemas.openxmlformats.org/drawingml/2006/spreadsheetDrawing">
      <xdr:col>112</xdr:col>
      <xdr:colOff>38100</xdr:colOff>
      <xdr:row>58</xdr:row>
      <xdr:rowOff>167640</xdr:rowOff>
    </xdr:to>
    <xdr:sp macro="" textlink="">
      <xdr:nvSpPr>
        <xdr:cNvPr id="785" name="フローチャート: 判断 784"/>
        <xdr:cNvSpPr/>
      </xdr:nvSpPr>
      <xdr:spPr>
        <a:xfrm>
          <a:off x="20708620" y="9796145"/>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15875</xdr:rowOff>
    </xdr:from>
    <xdr:ext cx="469900" cy="258445"/>
    <xdr:sp macro="" textlink="">
      <xdr:nvSpPr>
        <xdr:cNvPr id="786" name="テキスト ボックス 785"/>
        <xdr:cNvSpPr txBox="1"/>
      </xdr:nvSpPr>
      <xdr:spPr>
        <a:xfrm>
          <a:off x="20529550" y="95751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133985</xdr:rowOff>
    </xdr:from>
    <xdr:to xmlns:xdr="http://schemas.openxmlformats.org/drawingml/2006/spreadsheetDrawing">
      <xdr:col>107</xdr:col>
      <xdr:colOff>50800</xdr:colOff>
      <xdr:row>58</xdr:row>
      <xdr:rowOff>134620</xdr:rowOff>
    </xdr:to>
    <xdr:cxnSp macro="">
      <xdr:nvCxnSpPr>
        <xdr:cNvPr id="787" name="直線コネクタ 786"/>
        <xdr:cNvCxnSpPr/>
      </xdr:nvCxnSpPr>
      <xdr:spPr>
        <a:xfrm>
          <a:off x="19027140" y="986091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71755</xdr:rowOff>
    </xdr:from>
    <xdr:to xmlns:xdr="http://schemas.openxmlformats.org/drawingml/2006/spreadsheetDrawing">
      <xdr:col>107</xdr:col>
      <xdr:colOff>101600</xdr:colOff>
      <xdr:row>59</xdr:row>
      <xdr:rowOff>1905</xdr:rowOff>
    </xdr:to>
    <xdr:sp macro="" textlink="">
      <xdr:nvSpPr>
        <xdr:cNvPr id="788" name="フローチャート: 判断 787"/>
        <xdr:cNvSpPr/>
      </xdr:nvSpPr>
      <xdr:spPr>
        <a:xfrm>
          <a:off x="19839940" y="9798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18415</xdr:rowOff>
    </xdr:from>
    <xdr:ext cx="469265" cy="258445"/>
    <xdr:sp macro="" textlink="">
      <xdr:nvSpPr>
        <xdr:cNvPr id="789" name="テキスト ボックス 788"/>
        <xdr:cNvSpPr txBox="1"/>
      </xdr:nvSpPr>
      <xdr:spPr>
        <a:xfrm>
          <a:off x="19660870" y="95777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133985</xdr:rowOff>
    </xdr:from>
    <xdr:to xmlns:xdr="http://schemas.openxmlformats.org/drawingml/2006/spreadsheetDrawing">
      <xdr:col>102</xdr:col>
      <xdr:colOff>114300</xdr:colOff>
      <xdr:row>58</xdr:row>
      <xdr:rowOff>134620</xdr:rowOff>
    </xdr:to>
    <xdr:cxnSp macro="">
      <xdr:nvCxnSpPr>
        <xdr:cNvPr id="790" name="直線コネクタ 789"/>
        <xdr:cNvCxnSpPr/>
      </xdr:nvCxnSpPr>
      <xdr:spPr>
        <a:xfrm flipV="1">
          <a:off x="18163540" y="986091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51435</xdr:rowOff>
    </xdr:from>
    <xdr:to xmlns:xdr="http://schemas.openxmlformats.org/drawingml/2006/spreadsheetDrawing">
      <xdr:col>102</xdr:col>
      <xdr:colOff>165100</xdr:colOff>
      <xdr:row>58</xdr:row>
      <xdr:rowOff>153035</xdr:rowOff>
    </xdr:to>
    <xdr:sp macro="" textlink="">
      <xdr:nvSpPr>
        <xdr:cNvPr id="791" name="フローチャート: 判断 790"/>
        <xdr:cNvSpPr/>
      </xdr:nvSpPr>
      <xdr:spPr>
        <a:xfrm>
          <a:off x="18976340" y="97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167640</xdr:rowOff>
    </xdr:from>
    <xdr:ext cx="469265" cy="259080"/>
    <xdr:sp macro="" textlink="">
      <xdr:nvSpPr>
        <xdr:cNvPr id="792" name="テキスト ボックス 791"/>
        <xdr:cNvSpPr txBox="1"/>
      </xdr:nvSpPr>
      <xdr:spPr>
        <a:xfrm>
          <a:off x="18797270" y="9559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52070</xdr:rowOff>
    </xdr:from>
    <xdr:to xmlns:xdr="http://schemas.openxmlformats.org/drawingml/2006/spreadsheetDrawing">
      <xdr:col>98</xdr:col>
      <xdr:colOff>38100</xdr:colOff>
      <xdr:row>58</xdr:row>
      <xdr:rowOff>153670</xdr:rowOff>
    </xdr:to>
    <xdr:sp macro="" textlink="">
      <xdr:nvSpPr>
        <xdr:cNvPr id="793" name="フローチャート: 判断 792"/>
        <xdr:cNvSpPr/>
      </xdr:nvSpPr>
      <xdr:spPr>
        <a:xfrm>
          <a:off x="18112740" y="97790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167640</xdr:rowOff>
    </xdr:from>
    <xdr:ext cx="469900" cy="259080"/>
    <xdr:sp macro="" textlink="">
      <xdr:nvSpPr>
        <xdr:cNvPr id="794" name="テキスト ボックス 793"/>
        <xdr:cNvSpPr txBox="1"/>
      </xdr:nvSpPr>
      <xdr:spPr>
        <a:xfrm>
          <a:off x="17933670" y="955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1365" cy="259080"/>
    <xdr:sp macro="" textlink="">
      <xdr:nvSpPr>
        <xdr:cNvPr id="795" name="テキスト ボックス 794"/>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6" name="テキスト ボックス 795"/>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797" name="テキスト ボックス 796"/>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98" name="テキスト ボックス 797"/>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799" name="テキスト ボックス 798"/>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84455</xdr:rowOff>
    </xdr:from>
    <xdr:to xmlns:xdr="http://schemas.openxmlformats.org/drawingml/2006/spreadsheetDrawing">
      <xdr:col>116</xdr:col>
      <xdr:colOff>114300</xdr:colOff>
      <xdr:row>59</xdr:row>
      <xdr:rowOff>13970</xdr:rowOff>
    </xdr:to>
    <xdr:sp macro="" textlink="">
      <xdr:nvSpPr>
        <xdr:cNvPr id="800" name="楕円 799"/>
        <xdr:cNvSpPr/>
      </xdr:nvSpPr>
      <xdr:spPr>
        <a:xfrm>
          <a:off x="21521420" y="98113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41275</xdr:rowOff>
    </xdr:from>
    <xdr:ext cx="469900" cy="259080"/>
    <xdr:sp macro="" textlink="">
      <xdr:nvSpPr>
        <xdr:cNvPr id="801" name="貸付金該当値テキスト"/>
        <xdr:cNvSpPr txBox="1"/>
      </xdr:nvSpPr>
      <xdr:spPr>
        <a:xfrm>
          <a:off x="21623020" y="9768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84455</xdr:rowOff>
    </xdr:from>
    <xdr:to xmlns:xdr="http://schemas.openxmlformats.org/drawingml/2006/spreadsheetDrawing">
      <xdr:col>112</xdr:col>
      <xdr:colOff>38100</xdr:colOff>
      <xdr:row>59</xdr:row>
      <xdr:rowOff>14605</xdr:rowOff>
    </xdr:to>
    <xdr:sp macro="" textlink="">
      <xdr:nvSpPr>
        <xdr:cNvPr id="802" name="楕円 801"/>
        <xdr:cNvSpPr/>
      </xdr:nvSpPr>
      <xdr:spPr>
        <a:xfrm>
          <a:off x="20708620" y="981138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5715</xdr:rowOff>
    </xdr:from>
    <xdr:ext cx="378460" cy="259080"/>
    <xdr:sp macro="" textlink="">
      <xdr:nvSpPr>
        <xdr:cNvPr id="803" name="テキスト ボックス 802"/>
        <xdr:cNvSpPr txBox="1"/>
      </xdr:nvSpPr>
      <xdr:spPr>
        <a:xfrm>
          <a:off x="20575270" y="9900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84455</xdr:rowOff>
    </xdr:from>
    <xdr:to xmlns:xdr="http://schemas.openxmlformats.org/drawingml/2006/spreadsheetDrawing">
      <xdr:col>107</xdr:col>
      <xdr:colOff>101600</xdr:colOff>
      <xdr:row>59</xdr:row>
      <xdr:rowOff>13970</xdr:rowOff>
    </xdr:to>
    <xdr:sp macro="" textlink="">
      <xdr:nvSpPr>
        <xdr:cNvPr id="804" name="楕円 803"/>
        <xdr:cNvSpPr/>
      </xdr:nvSpPr>
      <xdr:spPr>
        <a:xfrm>
          <a:off x="19839940" y="98113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5080</xdr:rowOff>
    </xdr:from>
    <xdr:ext cx="469265" cy="259080"/>
    <xdr:sp macro="" textlink="">
      <xdr:nvSpPr>
        <xdr:cNvPr id="805" name="テキスト ボックス 804"/>
        <xdr:cNvSpPr txBox="1"/>
      </xdr:nvSpPr>
      <xdr:spPr>
        <a:xfrm>
          <a:off x="19660870" y="9899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83185</xdr:rowOff>
    </xdr:from>
    <xdr:to xmlns:xdr="http://schemas.openxmlformats.org/drawingml/2006/spreadsheetDrawing">
      <xdr:col>102</xdr:col>
      <xdr:colOff>165100</xdr:colOff>
      <xdr:row>59</xdr:row>
      <xdr:rowOff>13335</xdr:rowOff>
    </xdr:to>
    <xdr:sp macro="" textlink="">
      <xdr:nvSpPr>
        <xdr:cNvPr id="806" name="楕円 805"/>
        <xdr:cNvSpPr/>
      </xdr:nvSpPr>
      <xdr:spPr>
        <a:xfrm>
          <a:off x="18976340" y="9810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4445</xdr:rowOff>
    </xdr:from>
    <xdr:ext cx="469265" cy="259080"/>
    <xdr:sp macro="" textlink="">
      <xdr:nvSpPr>
        <xdr:cNvPr id="807" name="テキスト ボックス 806"/>
        <xdr:cNvSpPr txBox="1"/>
      </xdr:nvSpPr>
      <xdr:spPr>
        <a:xfrm>
          <a:off x="18797270" y="9899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84455</xdr:rowOff>
    </xdr:from>
    <xdr:to xmlns:xdr="http://schemas.openxmlformats.org/drawingml/2006/spreadsheetDrawing">
      <xdr:col>98</xdr:col>
      <xdr:colOff>38100</xdr:colOff>
      <xdr:row>59</xdr:row>
      <xdr:rowOff>13970</xdr:rowOff>
    </xdr:to>
    <xdr:sp macro="" textlink="">
      <xdr:nvSpPr>
        <xdr:cNvPr id="808" name="楕円 807"/>
        <xdr:cNvSpPr/>
      </xdr:nvSpPr>
      <xdr:spPr>
        <a:xfrm>
          <a:off x="18112740" y="9811385"/>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5080</xdr:rowOff>
    </xdr:from>
    <xdr:ext cx="469900" cy="259080"/>
    <xdr:sp macro="" textlink="">
      <xdr:nvSpPr>
        <xdr:cNvPr id="809" name="テキスト ボックス 808"/>
        <xdr:cNvSpPr txBox="1"/>
      </xdr:nvSpPr>
      <xdr:spPr>
        <a:xfrm>
          <a:off x="17933670" y="9899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0" name="正方形/長方形 809"/>
        <xdr:cNvSpPr/>
      </xdr:nvSpPr>
      <xdr:spPr>
        <a:xfrm>
          <a:off x="1780032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140335</xdr:rowOff>
    </xdr:to>
    <xdr:sp macro="" textlink="">
      <xdr:nvSpPr>
        <xdr:cNvPr id="811" name="正方形/長方形 810"/>
        <xdr:cNvSpPr/>
      </xdr:nvSpPr>
      <xdr:spPr>
        <a:xfrm>
          <a:off x="17927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2" name="正方形/長方形 811"/>
        <xdr:cNvSpPr/>
      </xdr:nvSpPr>
      <xdr:spPr>
        <a:xfrm>
          <a:off x="17927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140335</xdr:rowOff>
    </xdr:to>
    <xdr:sp macro="" textlink="">
      <xdr:nvSpPr>
        <xdr:cNvPr id="813" name="正方形/長方形 812"/>
        <xdr:cNvSpPr/>
      </xdr:nvSpPr>
      <xdr:spPr>
        <a:xfrm>
          <a:off x="18912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4" name="正方形/長方形 813"/>
        <xdr:cNvSpPr/>
      </xdr:nvSpPr>
      <xdr:spPr>
        <a:xfrm>
          <a:off x="18912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140335</xdr:rowOff>
    </xdr:to>
    <xdr:sp macro="" textlink="">
      <xdr:nvSpPr>
        <xdr:cNvPr id="815" name="正方形/長方形 814"/>
        <xdr:cNvSpPr/>
      </xdr:nvSpPr>
      <xdr:spPr>
        <a:xfrm>
          <a:off x="2002536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6" name="正方形/長方形 815"/>
        <xdr:cNvSpPr/>
      </xdr:nvSpPr>
      <xdr:spPr>
        <a:xfrm>
          <a:off x="2002536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17" name="正方形/長方形 816"/>
        <xdr:cNvSpPr/>
      </xdr:nvSpPr>
      <xdr:spPr>
        <a:xfrm>
          <a:off x="1780032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885" cy="225425"/>
    <xdr:sp macro="" textlink="">
      <xdr:nvSpPr>
        <xdr:cNvPr id="818" name="テキスト ボックス 817"/>
        <xdr:cNvSpPr txBox="1"/>
      </xdr:nvSpPr>
      <xdr:spPr>
        <a:xfrm>
          <a:off x="1776730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19" name="直線コネクタ 818"/>
        <xdr:cNvCxnSpPr/>
      </xdr:nvCxnSpPr>
      <xdr:spPr>
        <a:xfrm>
          <a:off x="1780032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0" name="直線コネクタ 819"/>
        <xdr:cNvCxnSpPr/>
      </xdr:nvCxnSpPr>
      <xdr:spPr>
        <a:xfrm>
          <a:off x="17800320" y="133464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128270</xdr:rowOff>
    </xdr:from>
    <xdr:ext cx="248920" cy="258445"/>
    <xdr:sp macro="" textlink="">
      <xdr:nvSpPr>
        <xdr:cNvPr id="821" name="テキスト ボックス 820"/>
        <xdr:cNvSpPr txBox="1"/>
      </xdr:nvSpPr>
      <xdr:spPr>
        <a:xfrm>
          <a:off x="17561560" y="132080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2" name="直線コネクタ 821"/>
        <xdr:cNvCxnSpPr/>
      </xdr:nvCxnSpPr>
      <xdr:spPr>
        <a:xfrm>
          <a:off x="17800320" y="13027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144145</xdr:rowOff>
    </xdr:from>
    <xdr:ext cx="595630" cy="258445"/>
    <xdr:sp macro="" textlink="">
      <xdr:nvSpPr>
        <xdr:cNvPr id="823" name="テキスト ボックス 822"/>
        <xdr:cNvSpPr txBox="1"/>
      </xdr:nvSpPr>
      <xdr:spPr>
        <a:xfrm>
          <a:off x="17225010" y="128885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131445</xdr:rowOff>
    </xdr:from>
    <xdr:to xmlns:xdr="http://schemas.openxmlformats.org/drawingml/2006/spreadsheetDrawing">
      <xdr:col>120</xdr:col>
      <xdr:colOff>114300</xdr:colOff>
      <xdr:row>75</xdr:row>
      <xdr:rowOff>131445</xdr:rowOff>
    </xdr:to>
    <xdr:cxnSp macro="">
      <xdr:nvCxnSpPr>
        <xdr:cNvPr id="824" name="直線コネクタ 823"/>
        <xdr:cNvCxnSpPr/>
      </xdr:nvCxnSpPr>
      <xdr:spPr>
        <a:xfrm>
          <a:off x="17800320" y="127082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74</xdr:row>
      <xdr:rowOff>160655</xdr:rowOff>
    </xdr:from>
    <xdr:ext cx="595630" cy="259080"/>
    <xdr:sp macro="" textlink="">
      <xdr:nvSpPr>
        <xdr:cNvPr id="825" name="テキスト ボックス 824"/>
        <xdr:cNvSpPr txBox="1"/>
      </xdr:nvSpPr>
      <xdr:spPr>
        <a:xfrm>
          <a:off x="17225010" y="125698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26" name="直線コネクタ 825"/>
        <xdr:cNvCxnSpPr/>
      </xdr:nvCxnSpPr>
      <xdr:spPr>
        <a:xfrm>
          <a:off x="17800320" y="123894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5715</xdr:rowOff>
    </xdr:from>
    <xdr:ext cx="595630" cy="259080"/>
    <xdr:sp macro="" textlink="">
      <xdr:nvSpPr>
        <xdr:cNvPr id="827" name="テキスト ボックス 826"/>
        <xdr:cNvSpPr txBox="1"/>
      </xdr:nvSpPr>
      <xdr:spPr>
        <a:xfrm>
          <a:off x="17225010" y="122472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28" name="直線コネクタ 827"/>
        <xdr:cNvCxnSpPr/>
      </xdr:nvCxnSpPr>
      <xdr:spPr>
        <a:xfrm>
          <a:off x="17800320" y="120707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5630" cy="259080"/>
    <xdr:sp macro="" textlink="">
      <xdr:nvSpPr>
        <xdr:cNvPr id="829" name="テキスト ボックス 828"/>
        <xdr:cNvSpPr txBox="1"/>
      </xdr:nvSpPr>
      <xdr:spPr>
        <a:xfrm>
          <a:off x="17225010" y="119284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0" name="直線コネクタ 829"/>
        <xdr:cNvCxnSpPr/>
      </xdr:nvCxnSpPr>
      <xdr:spPr>
        <a:xfrm>
          <a:off x="17800320" y="11747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5630" cy="259080"/>
    <xdr:sp macro="" textlink="">
      <xdr:nvSpPr>
        <xdr:cNvPr id="831" name="テキスト ボックス 830"/>
        <xdr:cNvSpPr txBox="1"/>
      </xdr:nvSpPr>
      <xdr:spPr>
        <a:xfrm>
          <a:off x="17225010" y="116090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2" name="直線コネクタ 831"/>
        <xdr:cNvCxnSpPr/>
      </xdr:nvCxnSpPr>
      <xdr:spPr>
        <a:xfrm>
          <a:off x="1780032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5630" cy="258445"/>
    <xdr:sp macro="" textlink="">
      <xdr:nvSpPr>
        <xdr:cNvPr id="833" name="テキスト ボックス 832"/>
        <xdr:cNvSpPr txBox="1"/>
      </xdr:nvSpPr>
      <xdr:spPr>
        <a:xfrm>
          <a:off x="17225010" y="11290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4" name="繰出金グラフ枠"/>
        <xdr:cNvSpPr/>
      </xdr:nvSpPr>
      <xdr:spPr>
        <a:xfrm>
          <a:off x="1780032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151765</xdr:rowOff>
    </xdr:from>
    <xdr:to xmlns:xdr="http://schemas.openxmlformats.org/drawingml/2006/spreadsheetDrawing">
      <xdr:col>116</xdr:col>
      <xdr:colOff>62865</xdr:colOff>
      <xdr:row>78</xdr:row>
      <xdr:rowOff>167640</xdr:rowOff>
    </xdr:to>
    <xdr:cxnSp macro="">
      <xdr:nvCxnSpPr>
        <xdr:cNvPr id="835" name="直線コネクタ 834"/>
        <xdr:cNvCxnSpPr/>
      </xdr:nvCxnSpPr>
      <xdr:spPr>
        <a:xfrm flipV="1">
          <a:off x="21570315" y="11890375"/>
          <a:ext cx="127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1905</xdr:rowOff>
    </xdr:from>
    <xdr:ext cx="534670" cy="259080"/>
    <xdr:sp macro="" textlink="">
      <xdr:nvSpPr>
        <xdr:cNvPr id="836" name="繰出金最小値テキスト"/>
        <xdr:cNvSpPr txBox="1"/>
      </xdr:nvSpPr>
      <xdr:spPr>
        <a:xfrm>
          <a:off x="21623020" y="13249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167640</xdr:rowOff>
    </xdr:from>
    <xdr:to xmlns:xdr="http://schemas.openxmlformats.org/drawingml/2006/spreadsheetDrawing">
      <xdr:col>116</xdr:col>
      <xdr:colOff>152400</xdr:colOff>
      <xdr:row>78</xdr:row>
      <xdr:rowOff>167640</xdr:rowOff>
    </xdr:to>
    <xdr:cxnSp macro="">
      <xdr:nvCxnSpPr>
        <xdr:cNvPr id="837" name="直線コネクタ 836"/>
        <xdr:cNvCxnSpPr/>
      </xdr:nvCxnSpPr>
      <xdr:spPr>
        <a:xfrm>
          <a:off x="21488400" y="132473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99060</xdr:rowOff>
    </xdr:from>
    <xdr:ext cx="598805" cy="259080"/>
    <xdr:sp macro="" textlink="">
      <xdr:nvSpPr>
        <xdr:cNvPr id="838" name="繰出金最大値テキスト"/>
        <xdr:cNvSpPr txBox="1"/>
      </xdr:nvSpPr>
      <xdr:spPr>
        <a:xfrm>
          <a:off x="21623020" y="11670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456,209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151765</xdr:rowOff>
    </xdr:from>
    <xdr:to xmlns:xdr="http://schemas.openxmlformats.org/drawingml/2006/spreadsheetDrawing">
      <xdr:col>116</xdr:col>
      <xdr:colOff>152400</xdr:colOff>
      <xdr:row>70</xdr:row>
      <xdr:rowOff>151765</xdr:rowOff>
    </xdr:to>
    <xdr:cxnSp macro="">
      <xdr:nvCxnSpPr>
        <xdr:cNvPr id="839" name="直線コネクタ 838"/>
        <xdr:cNvCxnSpPr/>
      </xdr:nvCxnSpPr>
      <xdr:spPr>
        <a:xfrm>
          <a:off x="21488400" y="118903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149225</xdr:rowOff>
    </xdr:from>
    <xdr:to xmlns:xdr="http://schemas.openxmlformats.org/drawingml/2006/spreadsheetDrawing">
      <xdr:col>116</xdr:col>
      <xdr:colOff>63500</xdr:colOff>
      <xdr:row>78</xdr:row>
      <xdr:rowOff>37465</xdr:rowOff>
    </xdr:to>
    <xdr:cxnSp macro="">
      <xdr:nvCxnSpPr>
        <xdr:cNvPr id="840" name="直線コネクタ 839"/>
        <xdr:cNvCxnSpPr/>
      </xdr:nvCxnSpPr>
      <xdr:spPr>
        <a:xfrm flipV="1">
          <a:off x="20759420" y="12893675"/>
          <a:ext cx="8128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111760</xdr:rowOff>
    </xdr:from>
    <xdr:ext cx="598805" cy="259080"/>
    <xdr:sp macro="" textlink="">
      <xdr:nvSpPr>
        <xdr:cNvPr id="841" name="繰出金平均値テキスト"/>
        <xdr:cNvSpPr txBox="1"/>
      </xdr:nvSpPr>
      <xdr:spPr>
        <a:xfrm>
          <a:off x="21623020" y="128562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133350</xdr:rowOff>
    </xdr:from>
    <xdr:to xmlns:xdr="http://schemas.openxmlformats.org/drawingml/2006/spreadsheetDrawing">
      <xdr:col>116</xdr:col>
      <xdr:colOff>114300</xdr:colOff>
      <xdr:row>77</xdr:row>
      <xdr:rowOff>63500</xdr:rowOff>
    </xdr:to>
    <xdr:sp macro="" textlink="">
      <xdr:nvSpPr>
        <xdr:cNvPr id="842" name="フローチャート: 判断 841"/>
        <xdr:cNvSpPr/>
      </xdr:nvSpPr>
      <xdr:spPr>
        <a:xfrm>
          <a:off x="21521420" y="12877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37465</xdr:rowOff>
    </xdr:from>
    <xdr:to xmlns:xdr="http://schemas.openxmlformats.org/drawingml/2006/spreadsheetDrawing">
      <xdr:col>111</xdr:col>
      <xdr:colOff>177800</xdr:colOff>
      <xdr:row>78</xdr:row>
      <xdr:rowOff>40640</xdr:rowOff>
    </xdr:to>
    <xdr:cxnSp macro="">
      <xdr:nvCxnSpPr>
        <xdr:cNvPr id="843" name="直線コネクタ 842"/>
        <xdr:cNvCxnSpPr/>
      </xdr:nvCxnSpPr>
      <xdr:spPr>
        <a:xfrm flipV="1">
          <a:off x="19890740" y="13117195"/>
          <a:ext cx="8686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109220</xdr:rowOff>
    </xdr:from>
    <xdr:to xmlns:xdr="http://schemas.openxmlformats.org/drawingml/2006/spreadsheetDrawing">
      <xdr:col>112</xdr:col>
      <xdr:colOff>38100</xdr:colOff>
      <xdr:row>77</xdr:row>
      <xdr:rowOff>39370</xdr:rowOff>
    </xdr:to>
    <xdr:sp macro="" textlink="">
      <xdr:nvSpPr>
        <xdr:cNvPr id="844" name="フローチャート: 判断 843"/>
        <xdr:cNvSpPr/>
      </xdr:nvSpPr>
      <xdr:spPr>
        <a:xfrm>
          <a:off x="20708620" y="128536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75</xdr:row>
      <xdr:rowOff>55880</xdr:rowOff>
    </xdr:from>
    <xdr:ext cx="598170" cy="259080"/>
    <xdr:sp macro="" textlink="">
      <xdr:nvSpPr>
        <xdr:cNvPr id="845" name="テキスト ボックス 844"/>
        <xdr:cNvSpPr txBox="1"/>
      </xdr:nvSpPr>
      <xdr:spPr>
        <a:xfrm>
          <a:off x="20464780" y="12632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40640</xdr:rowOff>
    </xdr:from>
    <xdr:to xmlns:xdr="http://schemas.openxmlformats.org/drawingml/2006/spreadsheetDrawing">
      <xdr:col>107</xdr:col>
      <xdr:colOff>50800</xdr:colOff>
      <xdr:row>78</xdr:row>
      <xdr:rowOff>62230</xdr:rowOff>
    </xdr:to>
    <xdr:cxnSp macro="">
      <xdr:nvCxnSpPr>
        <xdr:cNvPr id="846" name="直線コネクタ 845"/>
        <xdr:cNvCxnSpPr/>
      </xdr:nvCxnSpPr>
      <xdr:spPr>
        <a:xfrm flipV="1">
          <a:off x="19027140" y="13120370"/>
          <a:ext cx="8636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132715</xdr:rowOff>
    </xdr:from>
    <xdr:to xmlns:xdr="http://schemas.openxmlformats.org/drawingml/2006/spreadsheetDrawing">
      <xdr:col>107</xdr:col>
      <xdr:colOff>101600</xdr:colOff>
      <xdr:row>77</xdr:row>
      <xdr:rowOff>62865</xdr:rowOff>
    </xdr:to>
    <xdr:sp macro="" textlink="">
      <xdr:nvSpPr>
        <xdr:cNvPr id="847" name="フローチャート: 判断 846"/>
        <xdr:cNvSpPr/>
      </xdr:nvSpPr>
      <xdr:spPr>
        <a:xfrm>
          <a:off x="19839940" y="12877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79375</xdr:rowOff>
    </xdr:from>
    <xdr:ext cx="598805" cy="259080"/>
    <xdr:sp macro="" textlink="">
      <xdr:nvSpPr>
        <xdr:cNvPr id="848" name="テキスト ボックス 847"/>
        <xdr:cNvSpPr txBox="1"/>
      </xdr:nvSpPr>
      <xdr:spPr>
        <a:xfrm>
          <a:off x="19601180" y="126561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78</xdr:row>
      <xdr:rowOff>62230</xdr:rowOff>
    </xdr:from>
    <xdr:to xmlns:xdr="http://schemas.openxmlformats.org/drawingml/2006/spreadsheetDrawing">
      <xdr:col>102</xdr:col>
      <xdr:colOff>114300</xdr:colOff>
      <xdr:row>78</xdr:row>
      <xdr:rowOff>71755</xdr:rowOff>
    </xdr:to>
    <xdr:cxnSp macro="">
      <xdr:nvCxnSpPr>
        <xdr:cNvPr id="849" name="直線コネクタ 848"/>
        <xdr:cNvCxnSpPr/>
      </xdr:nvCxnSpPr>
      <xdr:spPr>
        <a:xfrm flipV="1">
          <a:off x="18163540" y="13141960"/>
          <a:ext cx="8636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24130</xdr:rowOff>
    </xdr:from>
    <xdr:to xmlns:xdr="http://schemas.openxmlformats.org/drawingml/2006/spreadsheetDrawing">
      <xdr:col>102</xdr:col>
      <xdr:colOff>165100</xdr:colOff>
      <xdr:row>77</xdr:row>
      <xdr:rowOff>125730</xdr:rowOff>
    </xdr:to>
    <xdr:sp macro="" textlink="">
      <xdr:nvSpPr>
        <xdr:cNvPr id="850" name="フローチャート: 判断 849"/>
        <xdr:cNvSpPr/>
      </xdr:nvSpPr>
      <xdr:spPr>
        <a:xfrm>
          <a:off x="18976340" y="1293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75</xdr:row>
      <xdr:rowOff>142240</xdr:rowOff>
    </xdr:from>
    <xdr:ext cx="598170" cy="257810"/>
    <xdr:sp macro="" textlink="">
      <xdr:nvSpPr>
        <xdr:cNvPr id="851" name="テキスト ボックス 850"/>
        <xdr:cNvSpPr txBox="1"/>
      </xdr:nvSpPr>
      <xdr:spPr>
        <a:xfrm>
          <a:off x="18732500" y="1271905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30480</xdr:rowOff>
    </xdr:from>
    <xdr:to xmlns:xdr="http://schemas.openxmlformats.org/drawingml/2006/spreadsheetDrawing">
      <xdr:col>98</xdr:col>
      <xdr:colOff>38100</xdr:colOff>
      <xdr:row>77</xdr:row>
      <xdr:rowOff>132080</xdr:rowOff>
    </xdr:to>
    <xdr:sp macro="" textlink="">
      <xdr:nvSpPr>
        <xdr:cNvPr id="852" name="フローチャート: 判断 851"/>
        <xdr:cNvSpPr/>
      </xdr:nvSpPr>
      <xdr:spPr>
        <a:xfrm>
          <a:off x="18112740" y="129425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75</xdr:row>
      <xdr:rowOff>148590</xdr:rowOff>
    </xdr:from>
    <xdr:ext cx="598170" cy="258445"/>
    <xdr:sp macro="" textlink="">
      <xdr:nvSpPr>
        <xdr:cNvPr id="853" name="テキスト ボックス 852"/>
        <xdr:cNvSpPr txBox="1"/>
      </xdr:nvSpPr>
      <xdr:spPr>
        <a:xfrm>
          <a:off x="17868900" y="12725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1365" cy="259080"/>
    <xdr:sp macro="" textlink="">
      <xdr:nvSpPr>
        <xdr:cNvPr id="854" name="テキスト ボックス 853"/>
        <xdr:cNvSpPr txBox="1"/>
      </xdr:nvSpPr>
      <xdr:spPr>
        <a:xfrm>
          <a:off x="213868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5" name="テキスト ボックス 854"/>
        <xdr:cNvSpPr txBox="1"/>
      </xdr:nvSpPr>
      <xdr:spPr>
        <a:xfrm>
          <a:off x="2057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1365" cy="259080"/>
    <xdr:sp macro="" textlink="">
      <xdr:nvSpPr>
        <xdr:cNvPr id="856" name="テキスト ボックス 855"/>
        <xdr:cNvSpPr txBox="1"/>
      </xdr:nvSpPr>
      <xdr:spPr>
        <a:xfrm>
          <a:off x="197053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57" name="テキスト ボックス 856"/>
        <xdr:cNvSpPr txBox="1"/>
      </xdr:nvSpPr>
      <xdr:spPr>
        <a:xfrm>
          <a:off x="188417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58" name="テキスト ボックス 857"/>
        <xdr:cNvSpPr txBox="1"/>
      </xdr:nvSpPr>
      <xdr:spPr>
        <a:xfrm>
          <a:off x="179781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98425</xdr:rowOff>
    </xdr:from>
    <xdr:to xmlns:xdr="http://schemas.openxmlformats.org/drawingml/2006/spreadsheetDrawing">
      <xdr:col>116</xdr:col>
      <xdr:colOff>114300</xdr:colOff>
      <xdr:row>77</xdr:row>
      <xdr:rowOff>28575</xdr:rowOff>
    </xdr:to>
    <xdr:sp macro="" textlink="">
      <xdr:nvSpPr>
        <xdr:cNvPr id="859" name="楕円 858"/>
        <xdr:cNvSpPr/>
      </xdr:nvSpPr>
      <xdr:spPr>
        <a:xfrm>
          <a:off x="21521420" y="12842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120650</xdr:rowOff>
    </xdr:from>
    <xdr:ext cx="598805" cy="259080"/>
    <xdr:sp macro="" textlink="">
      <xdr:nvSpPr>
        <xdr:cNvPr id="860" name="繰出金該当値テキスト"/>
        <xdr:cNvSpPr txBox="1"/>
      </xdr:nvSpPr>
      <xdr:spPr>
        <a:xfrm>
          <a:off x="21623020" y="12697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158750</xdr:rowOff>
    </xdr:from>
    <xdr:to xmlns:xdr="http://schemas.openxmlformats.org/drawingml/2006/spreadsheetDrawing">
      <xdr:col>112</xdr:col>
      <xdr:colOff>38100</xdr:colOff>
      <xdr:row>78</xdr:row>
      <xdr:rowOff>88265</xdr:rowOff>
    </xdr:to>
    <xdr:sp macro="" textlink="">
      <xdr:nvSpPr>
        <xdr:cNvPr id="861" name="楕円 860"/>
        <xdr:cNvSpPr/>
      </xdr:nvSpPr>
      <xdr:spPr>
        <a:xfrm>
          <a:off x="20708620" y="13070840"/>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79375</xdr:rowOff>
    </xdr:from>
    <xdr:ext cx="534035" cy="259080"/>
    <xdr:sp macro="" textlink="">
      <xdr:nvSpPr>
        <xdr:cNvPr id="862" name="テキスト ボックス 861"/>
        <xdr:cNvSpPr txBox="1"/>
      </xdr:nvSpPr>
      <xdr:spPr>
        <a:xfrm>
          <a:off x="20497165" y="13159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161290</xdr:rowOff>
    </xdr:from>
    <xdr:to xmlns:xdr="http://schemas.openxmlformats.org/drawingml/2006/spreadsheetDrawing">
      <xdr:col>107</xdr:col>
      <xdr:colOff>101600</xdr:colOff>
      <xdr:row>78</xdr:row>
      <xdr:rowOff>91440</xdr:rowOff>
    </xdr:to>
    <xdr:sp macro="" textlink="">
      <xdr:nvSpPr>
        <xdr:cNvPr id="863" name="楕円 862"/>
        <xdr:cNvSpPr/>
      </xdr:nvSpPr>
      <xdr:spPr>
        <a:xfrm>
          <a:off x="19839940" y="13073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82550</xdr:rowOff>
    </xdr:from>
    <xdr:ext cx="534035" cy="259080"/>
    <xdr:sp macro="" textlink="">
      <xdr:nvSpPr>
        <xdr:cNvPr id="864" name="テキスト ボックス 863"/>
        <xdr:cNvSpPr txBox="1"/>
      </xdr:nvSpPr>
      <xdr:spPr>
        <a:xfrm>
          <a:off x="19633565" y="13162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78</xdr:row>
      <xdr:rowOff>11430</xdr:rowOff>
    </xdr:from>
    <xdr:to xmlns:xdr="http://schemas.openxmlformats.org/drawingml/2006/spreadsheetDrawing">
      <xdr:col>102</xdr:col>
      <xdr:colOff>165100</xdr:colOff>
      <xdr:row>78</xdr:row>
      <xdr:rowOff>113030</xdr:rowOff>
    </xdr:to>
    <xdr:sp macro="" textlink="">
      <xdr:nvSpPr>
        <xdr:cNvPr id="865" name="楕円 864"/>
        <xdr:cNvSpPr/>
      </xdr:nvSpPr>
      <xdr:spPr>
        <a:xfrm>
          <a:off x="1897634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104140</xdr:rowOff>
    </xdr:from>
    <xdr:ext cx="534670" cy="258445"/>
    <xdr:sp macro="" textlink="">
      <xdr:nvSpPr>
        <xdr:cNvPr id="866" name="テキスト ボックス 865"/>
        <xdr:cNvSpPr txBox="1"/>
      </xdr:nvSpPr>
      <xdr:spPr>
        <a:xfrm>
          <a:off x="18764885" y="13183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78</xdr:row>
      <xdr:rowOff>20955</xdr:rowOff>
    </xdr:from>
    <xdr:to xmlns:xdr="http://schemas.openxmlformats.org/drawingml/2006/spreadsheetDrawing">
      <xdr:col>98</xdr:col>
      <xdr:colOff>38100</xdr:colOff>
      <xdr:row>78</xdr:row>
      <xdr:rowOff>122555</xdr:rowOff>
    </xdr:to>
    <xdr:sp macro="" textlink="">
      <xdr:nvSpPr>
        <xdr:cNvPr id="867" name="楕円 866"/>
        <xdr:cNvSpPr/>
      </xdr:nvSpPr>
      <xdr:spPr>
        <a:xfrm>
          <a:off x="18112740" y="131006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113665</xdr:rowOff>
    </xdr:from>
    <xdr:ext cx="534035" cy="259080"/>
    <xdr:sp macro="" textlink="">
      <xdr:nvSpPr>
        <xdr:cNvPr id="868" name="テキスト ボックス 867"/>
        <xdr:cNvSpPr txBox="1"/>
      </xdr:nvSpPr>
      <xdr:spPr>
        <a:xfrm>
          <a:off x="17901285" y="13193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69" name="正方形/長方形 868"/>
        <xdr:cNvSpPr/>
      </xdr:nvSpPr>
      <xdr:spPr>
        <a:xfrm>
          <a:off x="1780032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140335</xdr:rowOff>
    </xdr:to>
    <xdr:sp macro="" textlink="">
      <xdr:nvSpPr>
        <xdr:cNvPr id="870" name="正方形/長方形 869"/>
        <xdr:cNvSpPr/>
      </xdr:nvSpPr>
      <xdr:spPr>
        <a:xfrm>
          <a:off x="17927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1" name="正方形/長方形 870"/>
        <xdr:cNvSpPr/>
      </xdr:nvSpPr>
      <xdr:spPr>
        <a:xfrm>
          <a:off x="17927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140335</xdr:rowOff>
    </xdr:to>
    <xdr:sp macro="" textlink="">
      <xdr:nvSpPr>
        <xdr:cNvPr id="872" name="正方形/長方形 871"/>
        <xdr:cNvSpPr/>
      </xdr:nvSpPr>
      <xdr:spPr>
        <a:xfrm>
          <a:off x="18912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3" name="正方形/長方形 872"/>
        <xdr:cNvSpPr/>
      </xdr:nvSpPr>
      <xdr:spPr>
        <a:xfrm>
          <a:off x="18912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140335</xdr:rowOff>
    </xdr:to>
    <xdr:sp macro="" textlink="">
      <xdr:nvSpPr>
        <xdr:cNvPr id="874" name="正方形/長方形 873"/>
        <xdr:cNvSpPr/>
      </xdr:nvSpPr>
      <xdr:spPr>
        <a:xfrm>
          <a:off x="2002536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5" name="正方形/長方形 874"/>
        <xdr:cNvSpPr/>
      </xdr:nvSpPr>
      <xdr:spPr>
        <a:xfrm>
          <a:off x="2002536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6" name="正方形/長方形 875"/>
        <xdr:cNvSpPr/>
      </xdr:nvSpPr>
      <xdr:spPr>
        <a:xfrm>
          <a:off x="1780032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885" cy="225425"/>
    <xdr:sp macro="" textlink="">
      <xdr:nvSpPr>
        <xdr:cNvPr id="877" name="テキスト ボックス 876"/>
        <xdr:cNvSpPr txBox="1"/>
      </xdr:nvSpPr>
      <xdr:spPr>
        <a:xfrm>
          <a:off x="1776730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78" name="直線コネクタ 877"/>
        <xdr:cNvCxnSpPr/>
      </xdr:nvCxnSpPr>
      <xdr:spPr>
        <a:xfrm>
          <a:off x="1780032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79" name="直線コネクタ 878"/>
        <xdr:cNvCxnSpPr/>
      </xdr:nvCxnSpPr>
      <xdr:spPr>
        <a:xfrm>
          <a:off x="1780032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8445"/>
    <xdr:sp macro="" textlink="">
      <xdr:nvSpPr>
        <xdr:cNvPr id="880" name="テキスト ボックス 879"/>
        <xdr:cNvSpPr txBox="1"/>
      </xdr:nvSpPr>
      <xdr:spPr>
        <a:xfrm>
          <a:off x="17561560" y="157708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1" name="直線コネクタ 880"/>
        <xdr:cNvCxnSpPr/>
      </xdr:nvCxnSpPr>
      <xdr:spPr>
        <a:xfrm>
          <a:off x="1780032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920" cy="258445"/>
    <xdr:sp macro="" textlink="">
      <xdr:nvSpPr>
        <xdr:cNvPr id="882" name="テキスト ボックス 881"/>
        <xdr:cNvSpPr txBox="1"/>
      </xdr:nvSpPr>
      <xdr:spPr>
        <a:xfrm>
          <a:off x="17561560" y="146431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3" name="前年度繰上充用金グラフ枠"/>
        <xdr:cNvSpPr/>
      </xdr:nvSpPr>
      <xdr:spPr>
        <a:xfrm>
          <a:off x="1780032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4" name="直線コネクタ 883"/>
        <xdr:cNvCxnSpPr/>
      </xdr:nvCxnSpPr>
      <xdr:spPr>
        <a:xfrm>
          <a:off x="2157031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5" name="前年度繰上充用金最小値テキスト"/>
        <xdr:cNvSpPr txBox="1"/>
      </xdr:nvSpPr>
      <xdr:spPr>
        <a:xfrm>
          <a:off x="216230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6" name="直線コネクタ 885"/>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87" name="前年度繰上充用金最大値テキスト"/>
        <xdr:cNvSpPr txBox="1"/>
      </xdr:nvSpPr>
      <xdr:spPr>
        <a:xfrm>
          <a:off x="2162302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8" name="直線コネクタ 887"/>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89" name="直線コネクタ 888"/>
        <xdr:cNvCxnSpPr/>
      </xdr:nvCxnSpPr>
      <xdr:spPr>
        <a:xfrm>
          <a:off x="20759420" y="159131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0" name="前年度繰上充用金平均値テキスト"/>
        <xdr:cNvSpPr txBox="1"/>
      </xdr:nvSpPr>
      <xdr:spPr>
        <a:xfrm>
          <a:off x="2162302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1" name="フローチャート: 判断 890"/>
        <xdr:cNvSpPr/>
      </xdr:nvSpPr>
      <xdr:spPr>
        <a:xfrm>
          <a:off x="2152142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2" name="直線コネクタ 891"/>
        <xdr:cNvCxnSpPr/>
      </xdr:nvCxnSpPr>
      <xdr:spPr>
        <a:xfrm>
          <a:off x="19890740" y="159131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3" name="フローチャート: 判断 892"/>
        <xdr:cNvSpPr/>
      </xdr:nvSpPr>
      <xdr:spPr>
        <a:xfrm>
          <a:off x="2070862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894" name="テキスト ボックス 893"/>
        <xdr:cNvSpPr txBox="1"/>
      </xdr:nvSpPr>
      <xdr:spPr>
        <a:xfrm>
          <a:off x="2063496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5" name="直線コネクタ 894"/>
        <xdr:cNvCxnSpPr/>
      </xdr:nvCxnSpPr>
      <xdr:spPr>
        <a:xfrm>
          <a:off x="190271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6" name="フローチャート: 判断 895"/>
        <xdr:cNvSpPr/>
      </xdr:nvSpPr>
      <xdr:spPr>
        <a:xfrm>
          <a:off x="198399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9555" cy="259080"/>
    <xdr:sp macro="" textlink="">
      <xdr:nvSpPr>
        <xdr:cNvPr id="897" name="テキスト ボックス 896"/>
        <xdr:cNvSpPr txBox="1"/>
      </xdr:nvSpPr>
      <xdr:spPr>
        <a:xfrm>
          <a:off x="1977136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898" name="直線コネクタ 897"/>
        <xdr:cNvCxnSpPr/>
      </xdr:nvCxnSpPr>
      <xdr:spPr>
        <a:xfrm>
          <a:off x="181635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899" name="フローチャート: 判断 898"/>
        <xdr:cNvSpPr/>
      </xdr:nvSpPr>
      <xdr:spPr>
        <a:xfrm>
          <a:off x="189763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9555" cy="259080"/>
    <xdr:sp macro="" textlink="">
      <xdr:nvSpPr>
        <xdr:cNvPr id="900" name="テキスト ボックス 899"/>
        <xdr:cNvSpPr txBox="1"/>
      </xdr:nvSpPr>
      <xdr:spPr>
        <a:xfrm>
          <a:off x="1890776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1" name="フローチャート: 判断 900"/>
        <xdr:cNvSpPr/>
      </xdr:nvSpPr>
      <xdr:spPr>
        <a:xfrm>
          <a:off x="1811274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02" name="テキスト ボックス 901"/>
        <xdr:cNvSpPr txBox="1"/>
      </xdr:nvSpPr>
      <xdr:spPr>
        <a:xfrm>
          <a:off x="1803908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1365" cy="259080"/>
    <xdr:sp macro="" textlink="">
      <xdr:nvSpPr>
        <xdr:cNvPr id="903" name="テキスト ボックス 902"/>
        <xdr:cNvSpPr txBox="1"/>
      </xdr:nvSpPr>
      <xdr:spPr>
        <a:xfrm>
          <a:off x="21386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4" name="テキスト ボックス 903"/>
        <xdr:cNvSpPr txBox="1"/>
      </xdr:nvSpPr>
      <xdr:spPr>
        <a:xfrm>
          <a:off x="2057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05" name="テキスト ボックス 904"/>
        <xdr:cNvSpPr txBox="1"/>
      </xdr:nvSpPr>
      <xdr:spPr>
        <a:xfrm>
          <a:off x="197053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6" name="テキスト ボックス 905"/>
        <xdr:cNvSpPr txBox="1"/>
      </xdr:nvSpPr>
      <xdr:spPr>
        <a:xfrm>
          <a:off x="188417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07" name="テキスト ボックス 906"/>
        <xdr:cNvSpPr txBox="1"/>
      </xdr:nvSpPr>
      <xdr:spPr>
        <a:xfrm>
          <a:off x="179781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8" name="楕円 907"/>
        <xdr:cNvSpPr/>
      </xdr:nvSpPr>
      <xdr:spPr>
        <a:xfrm>
          <a:off x="2152142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09" name="前年度繰上充用金該当値テキスト"/>
        <xdr:cNvSpPr txBox="1"/>
      </xdr:nvSpPr>
      <xdr:spPr>
        <a:xfrm>
          <a:off x="2162302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0" name="楕円 909"/>
        <xdr:cNvSpPr/>
      </xdr:nvSpPr>
      <xdr:spPr>
        <a:xfrm>
          <a:off x="2070862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11" name="テキスト ボックス 910"/>
        <xdr:cNvSpPr txBox="1"/>
      </xdr:nvSpPr>
      <xdr:spPr>
        <a:xfrm>
          <a:off x="20634960" y="1563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2" name="楕円 911"/>
        <xdr:cNvSpPr/>
      </xdr:nvSpPr>
      <xdr:spPr>
        <a:xfrm>
          <a:off x="198399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9555" cy="259080"/>
    <xdr:sp macro="" textlink="">
      <xdr:nvSpPr>
        <xdr:cNvPr id="913" name="テキスト ボックス 912"/>
        <xdr:cNvSpPr txBox="1"/>
      </xdr:nvSpPr>
      <xdr:spPr>
        <a:xfrm>
          <a:off x="1977136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4" name="楕円 913"/>
        <xdr:cNvSpPr/>
      </xdr:nvSpPr>
      <xdr:spPr>
        <a:xfrm>
          <a:off x="189763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9555" cy="259080"/>
    <xdr:sp macro="" textlink="">
      <xdr:nvSpPr>
        <xdr:cNvPr id="915" name="テキスト ボックス 914"/>
        <xdr:cNvSpPr txBox="1"/>
      </xdr:nvSpPr>
      <xdr:spPr>
        <a:xfrm>
          <a:off x="1890776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6" name="楕円 915"/>
        <xdr:cNvSpPr/>
      </xdr:nvSpPr>
      <xdr:spPr>
        <a:xfrm>
          <a:off x="1811274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17" name="テキスト ボックス 916"/>
        <xdr:cNvSpPr txBox="1"/>
      </xdr:nvSpPr>
      <xdr:spPr>
        <a:xfrm>
          <a:off x="18039080" y="1563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18" name="正方形/長方形 917"/>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19" name="正方形/長方形 918"/>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0" name="テキスト ボックス 919"/>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基金積立及び繰出金の大幅な増が特徴となっている。積立については、減債基金及びふるさと納税基金の増が影響している。また、特別会計への繰出に加え、土地開発基金への繰出により増となっている。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今後についても、引き続き控えている大型事業（幼保高台移転事業）に係る公債費の増に備え繰上償還を検討していく必要がある。</a:t>
          </a:r>
        </a:p>
        <a:p>
          <a:r>
            <a:rPr kumimoji="1" lang="ja-JP" altLang="en-US" sz="1300">
              <a:latin typeface="ＭＳ Ｐゴシック"/>
              <a:ea typeface="ＭＳ Ｐゴシック"/>
            </a:rPr>
            <a:t>　人口については、前年度比「△</a:t>
          </a:r>
          <a:r>
            <a:rPr kumimoji="1" lang="en-US" altLang="ja-JP" sz="1300">
              <a:latin typeface="ＭＳ Ｐゴシック"/>
              <a:ea typeface="ＭＳ Ｐゴシック"/>
            </a:rPr>
            <a:t>2.1</a:t>
          </a:r>
          <a:r>
            <a:rPr kumimoji="1" lang="ja-JP" altLang="en-US" sz="1300">
              <a:latin typeface="ＭＳ Ｐゴシック"/>
              <a:ea typeface="ＭＳ Ｐゴシック"/>
            </a:rPr>
            <a:t>ポイント」となり、人口減少は進行している状況であり、今後も住民一人当たりの行政コストは高くなることから行政サービスの効率化を図っていく必要がある。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高知県田野町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2,472
2,453
6.53
4,055,520
3,969,402
49,377
1,556,385
3,784,324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3260" y="311023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9080"/>
    <xdr:sp macro="" textlink="">
      <xdr:nvSpPr>
        <xdr:cNvPr id="31" name="テキスト ボックス 30"/>
        <xdr:cNvSpPr txBox="1"/>
      </xdr:nvSpPr>
      <xdr:spPr>
        <a:xfrm>
          <a:off x="683260"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5425"/>
    <xdr:sp macro="" textlink="">
      <xdr:nvSpPr>
        <xdr:cNvPr id="40" name="テキスト ボックス 39"/>
        <xdr:cNvSpPr txBox="1"/>
      </xdr:nvSpPr>
      <xdr:spPr>
        <a:xfrm>
          <a:off x="70866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4168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920" cy="258445"/>
    <xdr:sp macro="" textlink="">
      <xdr:nvSpPr>
        <xdr:cNvPr id="43" name="テキスト ボックス 42"/>
        <xdr:cNvSpPr txBox="1"/>
      </xdr:nvSpPr>
      <xdr:spPr>
        <a:xfrm>
          <a:off x="502920" y="64477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4168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8445"/>
    <xdr:sp macro="" textlink="">
      <xdr:nvSpPr>
        <xdr:cNvPr id="45" name="テキスト ボックス 44"/>
        <xdr:cNvSpPr txBox="1"/>
      </xdr:nvSpPr>
      <xdr:spPr>
        <a:xfrm>
          <a:off x="225425" y="60744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140335</xdr:rowOff>
    </xdr:from>
    <xdr:to xmlns:xdr="http://schemas.openxmlformats.org/drawingml/2006/spreadsheetDrawing">
      <xdr:col>28</xdr:col>
      <xdr:colOff>114300</xdr:colOff>
      <xdr:row>34</xdr:row>
      <xdr:rowOff>140335</xdr:rowOff>
    </xdr:to>
    <xdr:cxnSp macro="">
      <xdr:nvCxnSpPr>
        <xdr:cNvPr id="46" name="直線コネクタ 45"/>
        <xdr:cNvCxnSpPr/>
      </xdr:nvCxnSpPr>
      <xdr:spPr>
        <a:xfrm>
          <a:off x="74168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167640</xdr:rowOff>
    </xdr:from>
    <xdr:ext cx="531495" cy="259080"/>
    <xdr:sp macro="" textlink="">
      <xdr:nvSpPr>
        <xdr:cNvPr id="47" name="テキスト ボックス 46"/>
        <xdr:cNvSpPr txBox="1"/>
      </xdr:nvSpPr>
      <xdr:spPr>
        <a:xfrm>
          <a:off x="225425" y="5703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4168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25425" y="5331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4168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5630" cy="258445"/>
    <xdr:sp macro="" textlink="">
      <xdr:nvSpPr>
        <xdr:cNvPr id="51" name="テキスト ボックス 50"/>
        <xdr:cNvSpPr txBox="1"/>
      </xdr:nvSpPr>
      <xdr:spPr>
        <a:xfrm>
          <a:off x="166370" y="49580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5630" cy="258445"/>
    <xdr:sp macro="" textlink="">
      <xdr:nvSpPr>
        <xdr:cNvPr id="53" name="テキスト ボックス 52"/>
        <xdr:cNvSpPr txBox="1"/>
      </xdr:nvSpPr>
      <xdr:spPr>
        <a:xfrm>
          <a:off x="166370" y="45847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63500</xdr:rowOff>
    </xdr:from>
    <xdr:to xmlns:xdr="http://schemas.openxmlformats.org/drawingml/2006/spreadsheetDrawing">
      <xdr:col>24</xdr:col>
      <xdr:colOff>62865</xdr:colOff>
      <xdr:row>38</xdr:row>
      <xdr:rowOff>100330</xdr:rowOff>
    </xdr:to>
    <xdr:cxnSp macro="">
      <xdr:nvCxnSpPr>
        <xdr:cNvPr id="55" name="直線コネクタ 54"/>
        <xdr:cNvCxnSpPr/>
      </xdr:nvCxnSpPr>
      <xdr:spPr>
        <a:xfrm flipV="1">
          <a:off x="4511675" y="5096510"/>
          <a:ext cx="127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104140</xdr:rowOff>
    </xdr:from>
    <xdr:ext cx="469900" cy="258445"/>
    <xdr:sp macro="" textlink="">
      <xdr:nvSpPr>
        <xdr:cNvPr id="56" name="議会費最小値テキスト"/>
        <xdr:cNvSpPr txBox="1"/>
      </xdr:nvSpPr>
      <xdr:spPr>
        <a:xfrm>
          <a:off x="4564380" y="64782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100330</xdr:rowOff>
    </xdr:from>
    <xdr:to xmlns:xdr="http://schemas.openxmlformats.org/drawingml/2006/spreadsheetDrawing">
      <xdr:col>24</xdr:col>
      <xdr:colOff>152400</xdr:colOff>
      <xdr:row>38</xdr:row>
      <xdr:rowOff>100330</xdr:rowOff>
    </xdr:to>
    <xdr:cxnSp macro="">
      <xdr:nvCxnSpPr>
        <xdr:cNvPr id="57" name="直線コネクタ 56"/>
        <xdr:cNvCxnSpPr/>
      </xdr:nvCxnSpPr>
      <xdr:spPr>
        <a:xfrm>
          <a:off x="4429760" y="64744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10160</xdr:rowOff>
    </xdr:from>
    <xdr:ext cx="598805" cy="258445"/>
    <xdr:sp macro="" textlink="">
      <xdr:nvSpPr>
        <xdr:cNvPr id="58" name="議会費最大値テキスト"/>
        <xdr:cNvSpPr txBox="1"/>
      </xdr:nvSpPr>
      <xdr:spPr>
        <a:xfrm>
          <a:off x="4564380" y="48755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120,013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63500</xdr:rowOff>
    </xdr:from>
    <xdr:to xmlns:xdr="http://schemas.openxmlformats.org/drawingml/2006/spreadsheetDrawing">
      <xdr:col>24</xdr:col>
      <xdr:colOff>152400</xdr:colOff>
      <xdr:row>30</xdr:row>
      <xdr:rowOff>63500</xdr:rowOff>
    </xdr:to>
    <xdr:cxnSp macro="">
      <xdr:nvCxnSpPr>
        <xdr:cNvPr id="59" name="直線コネクタ 58"/>
        <xdr:cNvCxnSpPr/>
      </xdr:nvCxnSpPr>
      <xdr:spPr>
        <a:xfrm>
          <a:off x="4429760" y="50965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144145</xdr:rowOff>
    </xdr:from>
    <xdr:to xmlns:xdr="http://schemas.openxmlformats.org/drawingml/2006/spreadsheetDrawing">
      <xdr:col>24</xdr:col>
      <xdr:colOff>63500</xdr:colOff>
      <xdr:row>37</xdr:row>
      <xdr:rowOff>153670</xdr:rowOff>
    </xdr:to>
    <xdr:cxnSp macro="">
      <xdr:nvCxnSpPr>
        <xdr:cNvPr id="60" name="直線コネクタ 59"/>
        <xdr:cNvCxnSpPr/>
      </xdr:nvCxnSpPr>
      <xdr:spPr>
        <a:xfrm flipV="1">
          <a:off x="3700780" y="6350635"/>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81280</xdr:rowOff>
    </xdr:from>
    <xdr:ext cx="534670" cy="259080"/>
    <xdr:sp macro="" textlink="">
      <xdr:nvSpPr>
        <xdr:cNvPr id="61" name="議会費平均値テキスト"/>
        <xdr:cNvSpPr txBox="1"/>
      </xdr:nvSpPr>
      <xdr:spPr>
        <a:xfrm>
          <a:off x="4564380" y="6120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58420</xdr:rowOff>
    </xdr:from>
    <xdr:to xmlns:xdr="http://schemas.openxmlformats.org/drawingml/2006/spreadsheetDrawing">
      <xdr:col>24</xdr:col>
      <xdr:colOff>114300</xdr:colOff>
      <xdr:row>37</xdr:row>
      <xdr:rowOff>160020</xdr:rowOff>
    </xdr:to>
    <xdr:sp macro="" textlink="">
      <xdr:nvSpPr>
        <xdr:cNvPr id="62" name="フローチャート: 判断 61"/>
        <xdr:cNvSpPr/>
      </xdr:nvSpPr>
      <xdr:spPr>
        <a:xfrm>
          <a:off x="446278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153670</xdr:rowOff>
    </xdr:from>
    <xdr:to xmlns:xdr="http://schemas.openxmlformats.org/drawingml/2006/spreadsheetDrawing">
      <xdr:col>19</xdr:col>
      <xdr:colOff>177800</xdr:colOff>
      <xdr:row>37</xdr:row>
      <xdr:rowOff>154305</xdr:rowOff>
    </xdr:to>
    <xdr:cxnSp macro="">
      <xdr:nvCxnSpPr>
        <xdr:cNvPr id="63" name="直線コネクタ 62"/>
        <xdr:cNvCxnSpPr/>
      </xdr:nvCxnSpPr>
      <xdr:spPr>
        <a:xfrm flipV="1">
          <a:off x="2832100" y="6360160"/>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73660</xdr:rowOff>
    </xdr:from>
    <xdr:to xmlns:xdr="http://schemas.openxmlformats.org/drawingml/2006/spreadsheetDrawing">
      <xdr:col>20</xdr:col>
      <xdr:colOff>38100</xdr:colOff>
      <xdr:row>38</xdr:row>
      <xdr:rowOff>3810</xdr:rowOff>
    </xdr:to>
    <xdr:sp macro="" textlink="">
      <xdr:nvSpPr>
        <xdr:cNvPr id="64" name="フローチャート: 判断 63"/>
        <xdr:cNvSpPr/>
      </xdr:nvSpPr>
      <xdr:spPr>
        <a:xfrm>
          <a:off x="3649980" y="628015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20320</xdr:rowOff>
    </xdr:from>
    <xdr:ext cx="534035" cy="259080"/>
    <xdr:sp macro="" textlink="">
      <xdr:nvSpPr>
        <xdr:cNvPr id="65" name="テキスト ボックス 64"/>
        <xdr:cNvSpPr txBox="1"/>
      </xdr:nvSpPr>
      <xdr:spPr>
        <a:xfrm>
          <a:off x="3438525" y="6059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154305</xdr:rowOff>
    </xdr:from>
    <xdr:to xmlns:xdr="http://schemas.openxmlformats.org/drawingml/2006/spreadsheetDrawing">
      <xdr:col>15</xdr:col>
      <xdr:colOff>50800</xdr:colOff>
      <xdr:row>37</xdr:row>
      <xdr:rowOff>164465</xdr:rowOff>
    </xdr:to>
    <xdr:cxnSp macro="">
      <xdr:nvCxnSpPr>
        <xdr:cNvPr id="66" name="直線コネクタ 65"/>
        <xdr:cNvCxnSpPr/>
      </xdr:nvCxnSpPr>
      <xdr:spPr>
        <a:xfrm flipV="1">
          <a:off x="1968500" y="6360795"/>
          <a:ext cx="8636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92710</xdr:rowOff>
    </xdr:from>
    <xdr:to xmlns:xdr="http://schemas.openxmlformats.org/drawingml/2006/spreadsheetDrawing">
      <xdr:col>15</xdr:col>
      <xdr:colOff>101600</xdr:colOff>
      <xdr:row>38</xdr:row>
      <xdr:rowOff>22860</xdr:rowOff>
    </xdr:to>
    <xdr:sp macro="" textlink="">
      <xdr:nvSpPr>
        <xdr:cNvPr id="67" name="フローチャート: 判断 66"/>
        <xdr:cNvSpPr/>
      </xdr:nvSpPr>
      <xdr:spPr>
        <a:xfrm>
          <a:off x="2781300" y="6299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39370</xdr:rowOff>
    </xdr:from>
    <xdr:ext cx="534035" cy="259080"/>
    <xdr:sp macro="" textlink="">
      <xdr:nvSpPr>
        <xdr:cNvPr id="68" name="テキスト ボックス 67"/>
        <xdr:cNvSpPr txBox="1"/>
      </xdr:nvSpPr>
      <xdr:spPr>
        <a:xfrm>
          <a:off x="2574925" y="6078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162560</xdr:rowOff>
    </xdr:from>
    <xdr:to xmlns:xdr="http://schemas.openxmlformats.org/drawingml/2006/spreadsheetDrawing">
      <xdr:col>10</xdr:col>
      <xdr:colOff>114300</xdr:colOff>
      <xdr:row>37</xdr:row>
      <xdr:rowOff>164465</xdr:rowOff>
    </xdr:to>
    <xdr:cxnSp macro="">
      <xdr:nvCxnSpPr>
        <xdr:cNvPr id="69" name="直線コネクタ 68"/>
        <xdr:cNvCxnSpPr/>
      </xdr:nvCxnSpPr>
      <xdr:spPr>
        <a:xfrm>
          <a:off x="1104900" y="636905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118745</xdr:rowOff>
    </xdr:from>
    <xdr:to xmlns:xdr="http://schemas.openxmlformats.org/drawingml/2006/spreadsheetDrawing">
      <xdr:col>10</xdr:col>
      <xdr:colOff>165100</xdr:colOff>
      <xdr:row>38</xdr:row>
      <xdr:rowOff>48895</xdr:rowOff>
    </xdr:to>
    <xdr:sp macro="" textlink="">
      <xdr:nvSpPr>
        <xdr:cNvPr id="70" name="フローチャート: 判断 69"/>
        <xdr:cNvSpPr/>
      </xdr:nvSpPr>
      <xdr:spPr>
        <a:xfrm>
          <a:off x="1917700" y="632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40005</xdr:rowOff>
    </xdr:from>
    <xdr:ext cx="534670" cy="259080"/>
    <xdr:sp macro="" textlink="">
      <xdr:nvSpPr>
        <xdr:cNvPr id="71" name="テキスト ボックス 70"/>
        <xdr:cNvSpPr txBox="1"/>
      </xdr:nvSpPr>
      <xdr:spPr>
        <a:xfrm>
          <a:off x="1706245" y="6414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111125</xdr:rowOff>
    </xdr:from>
    <xdr:to xmlns:xdr="http://schemas.openxmlformats.org/drawingml/2006/spreadsheetDrawing">
      <xdr:col>6</xdr:col>
      <xdr:colOff>38100</xdr:colOff>
      <xdr:row>38</xdr:row>
      <xdr:rowOff>41275</xdr:rowOff>
    </xdr:to>
    <xdr:sp macro="" textlink="">
      <xdr:nvSpPr>
        <xdr:cNvPr id="72" name="フローチャート: 判断 71"/>
        <xdr:cNvSpPr/>
      </xdr:nvSpPr>
      <xdr:spPr>
        <a:xfrm>
          <a:off x="1054100" y="631761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57785</xdr:rowOff>
    </xdr:from>
    <xdr:ext cx="534035" cy="259080"/>
    <xdr:sp macro="" textlink="">
      <xdr:nvSpPr>
        <xdr:cNvPr id="73" name="テキスト ボックス 72"/>
        <xdr:cNvSpPr txBox="1"/>
      </xdr:nvSpPr>
      <xdr:spPr>
        <a:xfrm>
          <a:off x="842645" y="60966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1365" cy="259080"/>
    <xdr:sp macro="" textlink="">
      <xdr:nvSpPr>
        <xdr:cNvPr id="74" name="テキスト ボックス 73"/>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6" name="テキスト ボックス 75"/>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93345</xdr:rowOff>
    </xdr:from>
    <xdr:to xmlns:xdr="http://schemas.openxmlformats.org/drawingml/2006/spreadsheetDrawing">
      <xdr:col>24</xdr:col>
      <xdr:colOff>114300</xdr:colOff>
      <xdr:row>38</xdr:row>
      <xdr:rowOff>23495</xdr:rowOff>
    </xdr:to>
    <xdr:sp macro="" textlink="">
      <xdr:nvSpPr>
        <xdr:cNvPr id="79" name="楕円 78"/>
        <xdr:cNvSpPr/>
      </xdr:nvSpPr>
      <xdr:spPr>
        <a:xfrm>
          <a:off x="4462780" y="6299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71755</xdr:rowOff>
    </xdr:from>
    <xdr:ext cx="534670" cy="258445"/>
    <xdr:sp macro="" textlink="">
      <xdr:nvSpPr>
        <xdr:cNvPr id="80" name="議会費該当値テキスト"/>
        <xdr:cNvSpPr txBox="1"/>
      </xdr:nvSpPr>
      <xdr:spPr>
        <a:xfrm>
          <a:off x="4564380" y="62782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102870</xdr:rowOff>
    </xdr:from>
    <xdr:to xmlns:xdr="http://schemas.openxmlformats.org/drawingml/2006/spreadsheetDrawing">
      <xdr:col>20</xdr:col>
      <xdr:colOff>38100</xdr:colOff>
      <xdr:row>38</xdr:row>
      <xdr:rowOff>33020</xdr:rowOff>
    </xdr:to>
    <xdr:sp macro="" textlink="">
      <xdr:nvSpPr>
        <xdr:cNvPr id="81" name="楕円 80"/>
        <xdr:cNvSpPr/>
      </xdr:nvSpPr>
      <xdr:spPr>
        <a:xfrm>
          <a:off x="3649980" y="63093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24130</xdr:rowOff>
    </xdr:from>
    <xdr:ext cx="534035" cy="259080"/>
    <xdr:sp macro="" textlink="">
      <xdr:nvSpPr>
        <xdr:cNvPr id="82" name="テキスト ボックス 81"/>
        <xdr:cNvSpPr txBox="1"/>
      </xdr:nvSpPr>
      <xdr:spPr>
        <a:xfrm>
          <a:off x="3438525" y="6398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103505</xdr:rowOff>
    </xdr:from>
    <xdr:to xmlns:xdr="http://schemas.openxmlformats.org/drawingml/2006/spreadsheetDrawing">
      <xdr:col>15</xdr:col>
      <xdr:colOff>101600</xdr:colOff>
      <xdr:row>38</xdr:row>
      <xdr:rowOff>33655</xdr:rowOff>
    </xdr:to>
    <xdr:sp macro="" textlink="">
      <xdr:nvSpPr>
        <xdr:cNvPr id="83" name="楕円 82"/>
        <xdr:cNvSpPr/>
      </xdr:nvSpPr>
      <xdr:spPr>
        <a:xfrm>
          <a:off x="2781300" y="6309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24765</xdr:rowOff>
    </xdr:from>
    <xdr:ext cx="534035" cy="259080"/>
    <xdr:sp macro="" textlink="">
      <xdr:nvSpPr>
        <xdr:cNvPr id="84" name="テキスト ボックス 83"/>
        <xdr:cNvSpPr txBox="1"/>
      </xdr:nvSpPr>
      <xdr:spPr>
        <a:xfrm>
          <a:off x="2574925" y="6398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113665</xdr:rowOff>
    </xdr:from>
    <xdr:to xmlns:xdr="http://schemas.openxmlformats.org/drawingml/2006/spreadsheetDrawing">
      <xdr:col>10</xdr:col>
      <xdr:colOff>165100</xdr:colOff>
      <xdr:row>38</xdr:row>
      <xdr:rowOff>43815</xdr:rowOff>
    </xdr:to>
    <xdr:sp macro="" textlink="">
      <xdr:nvSpPr>
        <xdr:cNvPr id="85" name="楕円 84"/>
        <xdr:cNvSpPr/>
      </xdr:nvSpPr>
      <xdr:spPr>
        <a:xfrm>
          <a:off x="1917700" y="6320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60325</xdr:rowOff>
    </xdr:from>
    <xdr:ext cx="534670" cy="259080"/>
    <xdr:sp macro="" textlink="">
      <xdr:nvSpPr>
        <xdr:cNvPr id="86" name="テキスト ボックス 85"/>
        <xdr:cNvSpPr txBox="1"/>
      </xdr:nvSpPr>
      <xdr:spPr>
        <a:xfrm>
          <a:off x="1706245" y="6099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111760</xdr:rowOff>
    </xdr:from>
    <xdr:to xmlns:xdr="http://schemas.openxmlformats.org/drawingml/2006/spreadsheetDrawing">
      <xdr:col>6</xdr:col>
      <xdr:colOff>38100</xdr:colOff>
      <xdr:row>38</xdr:row>
      <xdr:rowOff>41910</xdr:rowOff>
    </xdr:to>
    <xdr:sp macro="" textlink="">
      <xdr:nvSpPr>
        <xdr:cNvPr id="87" name="楕円 86"/>
        <xdr:cNvSpPr/>
      </xdr:nvSpPr>
      <xdr:spPr>
        <a:xfrm>
          <a:off x="1054100" y="63182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33020</xdr:rowOff>
    </xdr:from>
    <xdr:ext cx="534035" cy="258445"/>
    <xdr:sp macro="" textlink="">
      <xdr:nvSpPr>
        <xdr:cNvPr id="88" name="テキスト ボックス 87"/>
        <xdr:cNvSpPr txBox="1"/>
      </xdr:nvSpPr>
      <xdr:spPr>
        <a:xfrm>
          <a:off x="842645" y="6407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140335</xdr:rowOff>
    </xdr:to>
    <xdr:sp macro="" textlink="">
      <xdr:nvSpPr>
        <xdr:cNvPr id="90" name="正方形/長方形 89"/>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140335</xdr:rowOff>
    </xdr:to>
    <xdr:sp macro="" textlink="">
      <xdr:nvSpPr>
        <xdr:cNvPr id="92" name="正方形/長方形 91"/>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140335</xdr:rowOff>
    </xdr:to>
    <xdr:sp macro="" textlink="">
      <xdr:nvSpPr>
        <xdr:cNvPr id="94" name="正方形/長方形 93"/>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5425"/>
    <xdr:sp macro="" textlink="">
      <xdr:nvSpPr>
        <xdr:cNvPr id="97" name="テキスト ボックス 96"/>
        <xdr:cNvSpPr txBox="1"/>
      </xdr:nvSpPr>
      <xdr:spPr>
        <a:xfrm>
          <a:off x="70866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140335</xdr:rowOff>
    </xdr:from>
    <xdr:to xmlns:xdr="http://schemas.openxmlformats.org/drawingml/2006/spreadsheetDrawing">
      <xdr:col>28</xdr:col>
      <xdr:colOff>114300</xdr:colOff>
      <xdr:row>58</xdr:row>
      <xdr:rowOff>140335</xdr:rowOff>
    </xdr:to>
    <xdr:cxnSp macro="">
      <xdr:nvCxnSpPr>
        <xdr:cNvPr id="99" name="直線コネクタ 98"/>
        <xdr:cNvCxnSpPr/>
      </xdr:nvCxnSpPr>
      <xdr:spPr>
        <a:xfrm>
          <a:off x="741680" y="98672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167640</xdr:rowOff>
    </xdr:from>
    <xdr:ext cx="248920" cy="259080"/>
    <xdr:sp macro="" textlink="">
      <xdr:nvSpPr>
        <xdr:cNvPr id="100" name="テキスト ボックス 99"/>
        <xdr:cNvSpPr txBox="1"/>
      </xdr:nvSpPr>
      <xdr:spPr>
        <a:xfrm>
          <a:off x="502920" y="97269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41680" y="9417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5165" cy="258445"/>
    <xdr:sp macro="" textlink="">
      <xdr:nvSpPr>
        <xdr:cNvPr id="102" name="テキスト ボックス 101"/>
        <xdr:cNvSpPr txBox="1"/>
      </xdr:nvSpPr>
      <xdr:spPr>
        <a:xfrm>
          <a:off x="76200" y="927862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41680" y="8971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5165" cy="259080"/>
    <xdr:sp macro="" textlink="">
      <xdr:nvSpPr>
        <xdr:cNvPr id="104" name="テキスト ボックス 103"/>
        <xdr:cNvSpPr txBox="1"/>
      </xdr:nvSpPr>
      <xdr:spPr>
        <a:xfrm>
          <a:off x="76200" y="88328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140335</xdr:rowOff>
    </xdr:from>
    <xdr:to xmlns:xdr="http://schemas.openxmlformats.org/drawingml/2006/spreadsheetDrawing">
      <xdr:col>28</xdr:col>
      <xdr:colOff>114300</xdr:colOff>
      <xdr:row>50</xdr:row>
      <xdr:rowOff>140335</xdr:rowOff>
    </xdr:to>
    <xdr:cxnSp macro="">
      <xdr:nvCxnSpPr>
        <xdr:cNvPr id="105" name="直線コネクタ 104"/>
        <xdr:cNvCxnSpPr/>
      </xdr:nvCxnSpPr>
      <xdr:spPr>
        <a:xfrm>
          <a:off x="741680" y="85261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167640</xdr:rowOff>
    </xdr:from>
    <xdr:ext cx="685165" cy="259080"/>
    <xdr:sp macro="" textlink="">
      <xdr:nvSpPr>
        <xdr:cNvPr id="106" name="テキスト ボックス 105"/>
        <xdr:cNvSpPr txBox="1"/>
      </xdr:nvSpPr>
      <xdr:spPr>
        <a:xfrm>
          <a:off x="76200" y="838581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08" name="テキスト ボックス 107"/>
        <xdr:cNvSpPr txBox="1"/>
      </xdr:nvSpPr>
      <xdr:spPr>
        <a:xfrm>
          <a:off x="76200" y="79375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81915</xdr:rowOff>
    </xdr:from>
    <xdr:to xmlns:xdr="http://schemas.openxmlformats.org/drawingml/2006/spreadsheetDrawing">
      <xdr:col>24</xdr:col>
      <xdr:colOff>62865</xdr:colOff>
      <xdr:row>58</xdr:row>
      <xdr:rowOff>113030</xdr:rowOff>
    </xdr:to>
    <xdr:cxnSp macro="">
      <xdr:nvCxnSpPr>
        <xdr:cNvPr id="110" name="直線コネクタ 109"/>
        <xdr:cNvCxnSpPr/>
      </xdr:nvCxnSpPr>
      <xdr:spPr>
        <a:xfrm flipV="1">
          <a:off x="4511675" y="8467725"/>
          <a:ext cx="1270" cy="1372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116840</xdr:rowOff>
    </xdr:from>
    <xdr:ext cx="598805" cy="259080"/>
    <xdr:sp macro="" textlink="">
      <xdr:nvSpPr>
        <xdr:cNvPr id="111" name="総務費最小値テキスト"/>
        <xdr:cNvSpPr txBox="1"/>
      </xdr:nvSpPr>
      <xdr:spPr>
        <a:xfrm>
          <a:off x="4564380" y="9843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113030</xdr:rowOff>
    </xdr:from>
    <xdr:to xmlns:xdr="http://schemas.openxmlformats.org/drawingml/2006/spreadsheetDrawing">
      <xdr:col>24</xdr:col>
      <xdr:colOff>152400</xdr:colOff>
      <xdr:row>58</xdr:row>
      <xdr:rowOff>113030</xdr:rowOff>
    </xdr:to>
    <xdr:cxnSp macro="">
      <xdr:nvCxnSpPr>
        <xdr:cNvPr id="112" name="直線コネクタ 111"/>
        <xdr:cNvCxnSpPr/>
      </xdr:nvCxnSpPr>
      <xdr:spPr>
        <a:xfrm>
          <a:off x="4429760" y="98399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28575</xdr:rowOff>
    </xdr:from>
    <xdr:ext cx="690245" cy="258445"/>
    <xdr:sp macro="" textlink="">
      <xdr:nvSpPr>
        <xdr:cNvPr id="113" name="総務費最大値テキスト"/>
        <xdr:cNvSpPr txBox="1"/>
      </xdr:nvSpPr>
      <xdr:spPr>
        <a:xfrm>
          <a:off x="4564380" y="824674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6,253,387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81915</xdr:rowOff>
    </xdr:from>
    <xdr:to xmlns:xdr="http://schemas.openxmlformats.org/drawingml/2006/spreadsheetDrawing">
      <xdr:col>24</xdr:col>
      <xdr:colOff>152400</xdr:colOff>
      <xdr:row>50</xdr:row>
      <xdr:rowOff>81915</xdr:rowOff>
    </xdr:to>
    <xdr:cxnSp macro="">
      <xdr:nvCxnSpPr>
        <xdr:cNvPr id="114" name="直線コネクタ 113"/>
        <xdr:cNvCxnSpPr/>
      </xdr:nvCxnSpPr>
      <xdr:spPr>
        <a:xfrm>
          <a:off x="4429760" y="84677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141605</xdr:rowOff>
    </xdr:from>
    <xdr:to xmlns:xdr="http://schemas.openxmlformats.org/drawingml/2006/spreadsheetDrawing">
      <xdr:col>24</xdr:col>
      <xdr:colOff>63500</xdr:colOff>
      <xdr:row>58</xdr:row>
      <xdr:rowOff>17780</xdr:rowOff>
    </xdr:to>
    <xdr:cxnSp macro="">
      <xdr:nvCxnSpPr>
        <xdr:cNvPr id="115" name="直線コネクタ 114"/>
        <xdr:cNvCxnSpPr/>
      </xdr:nvCxnSpPr>
      <xdr:spPr>
        <a:xfrm flipV="1">
          <a:off x="3700780" y="9700895"/>
          <a:ext cx="8128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139065</xdr:rowOff>
    </xdr:from>
    <xdr:ext cx="598805" cy="259080"/>
    <xdr:sp macro="" textlink="">
      <xdr:nvSpPr>
        <xdr:cNvPr id="116" name="総務費平均値テキスト"/>
        <xdr:cNvSpPr txBox="1"/>
      </xdr:nvSpPr>
      <xdr:spPr>
        <a:xfrm>
          <a:off x="4564380" y="96983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160655</xdr:rowOff>
    </xdr:from>
    <xdr:to xmlns:xdr="http://schemas.openxmlformats.org/drawingml/2006/spreadsheetDrawing">
      <xdr:col>24</xdr:col>
      <xdr:colOff>114300</xdr:colOff>
      <xdr:row>58</xdr:row>
      <xdr:rowOff>90805</xdr:rowOff>
    </xdr:to>
    <xdr:sp macro="" textlink="">
      <xdr:nvSpPr>
        <xdr:cNvPr id="117" name="フローチャート: 判断 116"/>
        <xdr:cNvSpPr/>
      </xdr:nvSpPr>
      <xdr:spPr>
        <a:xfrm>
          <a:off x="4462780" y="9719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160655</xdr:rowOff>
    </xdr:from>
    <xdr:to xmlns:xdr="http://schemas.openxmlformats.org/drawingml/2006/spreadsheetDrawing">
      <xdr:col>19</xdr:col>
      <xdr:colOff>177800</xdr:colOff>
      <xdr:row>58</xdr:row>
      <xdr:rowOff>17780</xdr:rowOff>
    </xdr:to>
    <xdr:cxnSp macro="">
      <xdr:nvCxnSpPr>
        <xdr:cNvPr id="118" name="直線コネクタ 117"/>
        <xdr:cNvCxnSpPr/>
      </xdr:nvCxnSpPr>
      <xdr:spPr>
        <a:xfrm>
          <a:off x="2832100" y="9719945"/>
          <a:ext cx="8686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154940</xdr:rowOff>
    </xdr:from>
    <xdr:to xmlns:xdr="http://schemas.openxmlformats.org/drawingml/2006/spreadsheetDrawing">
      <xdr:col>20</xdr:col>
      <xdr:colOff>38100</xdr:colOff>
      <xdr:row>58</xdr:row>
      <xdr:rowOff>85090</xdr:rowOff>
    </xdr:to>
    <xdr:sp macro="" textlink="">
      <xdr:nvSpPr>
        <xdr:cNvPr id="119" name="フローチャート: 判断 118"/>
        <xdr:cNvSpPr/>
      </xdr:nvSpPr>
      <xdr:spPr>
        <a:xfrm>
          <a:off x="3649980" y="97142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76200</xdr:rowOff>
    </xdr:from>
    <xdr:ext cx="598170" cy="259080"/>
    <xdr:sp macro="" textlink="">
      <xdr:nvSpPr>
        <xdr:cNvPr id="120" name="テキスト ボックス 119"/>
        <xdr:cNvSpPr txBox="1"/>
      </xdr:nvSpPr>
      <xdr:spPr>
        <a:xfrm>
          <a:off x="3406140" y="9803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160655</xdr:rowOff>
    </xdr:from>
    <xdr:to xmlns:xdr="http://schemas.openxmlformats.org/drawingml/2006/spreadsheetDrawing">
      <xdr:col>15</xdr:col>
      <xdr:colOff>50800</xdr:colOff>
      <xdr:row>58</xdr:row>
      <xdr:rowOff>1270</xdr:rowOff>
    </xdr:to>
    <xdr:cxnSp macro="">
      <xdr:nvCxnSpPr>
        <xdr:cNvPr id="121" name="直線コネクタ 120"/>
        <xdr:cNvCxnSpPr/>
      </xdr:nvCxnSpPr>
      <xdr:spPr>
        <a:xfrm flipV="1">
          <a:off x="1968500" y="9719945"/>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139065</xdr:rowOff>
    </xdr:from>
    <xdr:to xmlns:xdr="http://schemas.openxmlformats.org/drawingml/2006/spreadsheetDrawing">
      <xdr:col>15</xdr:col>
      <xdr:colOff>101600</xdr:colOff>
      <xdr:row>58</xdr:row>
      <xdr:rowOff>69215</xdr:rowOff>
    </xdr:to>
    <xdr:sp macro="" textlink="">
      <xdr:nvSpPr>
        <xdr:cNvPr id="122" name="フローチャート: 判断 121"/>
        <xdr:cNvSpPr/>
      </xdr:nvSpPr>
      <xdr:spPr>
        <a:xfrm>
          <a:off x="2781300" y="9698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60325</xdr:rowOff>
    </xdr:from>
    <xdr:ext cx="598805" cy="259080"/>
    <xdr:sp macro="" textlink="">
      <xdr:nvSpPr>
        <xdr:cNvPr id="123" name="テキスト ボックス 122"/>
        <xdr:cNvSpPr txBox="1"/>
      </xdr:nvSpPr>
      <xdr:spPr>
        <a:xfrm>
          <a:off x="2542540" y="9787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1270</xdr:rowOff>
    </xdr:from>
    <xdr:to xmlns:xdr="http://schemas.openxmlformats.org/drawingml/2006/spreadsheetDrawing">
      <xdr:col>10</xdr:col>
      <xdr:colOff>114300</xdr:colOff>
      <xdr:row>58</xdr:row>
      <xdr:rowOff>39370</xdr:rowOff>
    </xdr:to>
    <xdr:cxnSp macro="">
      <xdr:nvCxnSpPr>
        <xdr:cNvPr id="124" name="直線コネクタ 123"/>
        <xdr:cNvCxnSpPr/>
      </xdr:nvCxnSpPr>
      <xdr:spPr>
        <a:xfrm flipV="1">
          <a:off x="1104900" y="9728200"/>
          <a:ext cx="8636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163830</xdr:rowOff>
    </xdr:from>
    <xdr:to xmlns:xdr="http://schemas.openxmlformats.org/drawingml/2006/spreadsheetDrawing">
      <xdr:col>10</xdr:col>
      <xdr:colOff>165100</xdr:colOff>
      <xdr:row>58</xdr:row>
      <xdr:rowOff>93980</xdr:rowOff>
    </xdr:to>
    <xdr:sp macro="" textlink="">
      <xdr:nvSpPr>
        <xdr:cNvPr id="125" name="フローチャート: 判断 124"/>
        <xdr:cNvSpPr/>
      </xdr:nvSpPr>
      <xdr:spPr>
        <a:xfrm>
          <a:off x="1917700" y="9723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85725</xdr:rowOff>
    </xdr:from>
    <xdr:ext cx="598170" cy="258445"/>
    <xdr:sp macro="" textlink="">
      <xdr:nvSpPr>
        <xdr:cNvPr id="126" name="テキスト ボックス 125"/>
        <xdr:cNvSpPr txBox="1"/>
      </xdr:nvSpPr>
      <xdr:spPr>
        <a:xfrm>
          <a:off x="1673860" y="98126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24130</xdr:rowOff>
    </xdr:from>
    <xdr:to xmlns:xdr="http://schemas.openxmlformats.org/drawingml/2006/spreadsheetDrawing">
      <xdr:col>6</xdr:col>
      <xdr:colOff>38100</xdr:colOff>
      <xdr:row>58</xdr:row>
      <xdr:rowOff>125730</xdr:rowOff>
    </xdr:to>
    <xdr:sp macro="" textlink="">
      <xdr:nvSpPr>
        <xdr:cNvPr id="127" name="フローチャート: 判断 126"/>
        <xdr:cNvSpPr/>
      </xdr:nvSpPr>
      <xdr:spPr>
        <a:xfrm>
          <a:off x="1054100" y="97510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116840</xdr:rowOff>
    </xdr:from>
    <xdr:ext cx="598170" cy="259080"/>
    <xdr:sp macro="" textlink="">
      <xdr:nvSpPr>
        <xdr:cNvPr id="128" name="テキスト ボックス 127"/>
        <xdr:cNvSpPr txBox="1"/>
      </xdr:nvSpPr>
      <xdr:spPr>
        <a:xfrm>
          <a:off x="810260" y="98437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1365" cy="259080"/>
    <xdr:sp macro="" textlink="">
      <xdr:nvSpPr>
        <xdr:cNvPr id="129" name="テキスト ボックス 128"/>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1" name="テキスト ボックス 130"/>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90805</xdr:rowOff>
    </xdr:from>
    <xdr:to xmlns:xdr="http://schemas.openxmlformats.org/drawingml/2006/spreadsheetDrawing">
      <xdr:col>24</xdr:col>
      <xdr:colOff>114300</xdr:colOff>
      <xdr:row>58</xdr:row>
      <xdr:rowOff>20955</xdr:rowOff>
    </xdr:to>
    <xdr:sp macro="" textlink="">
      <xdr:nvSpPr>
        <xdr:cNvPr id="134" name="楕円 133"/>
        <xdr:cNvSpPr/>
      </xdr:nvSpPr>
      <xdr:spPr>
        <a:xfrm>
          <a:off x="4462780" y="9650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113665</xdr:rowOff>
    </xdr:from>
    <xdr:ext cx="598805" cy="259080"/>
    <xdr:sp macro="" textlink="">
      <xdr:nvSpPr>
        <xdr:cNvPr id="135" name="総務費該当値テキスト"/>
        <xdr:cNvSpPr txBox="1"/>
      </xdr:nvSpPr>
      <xdr:spPr>
        <a:xfrm>
          <a:off x="4564380" y="95053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742,871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138430</xdr:rowOff>
    </xdr:from>
    <xdr:to xmlns:xdr="http://schemas.openxmlformats.org/drawingml/2006/spreadsheetDrawing">
      <xdr:col>20</xdr:col>
      <xdr:colOff>38100</xdr:colOff>
      <xdr:row>58</xdr:row>
      <xdr:rowOff>68580</xdr:rowOff>
    </xdr:to>
    <xdr:sp macro="" textlink="">
      <xdr:nvSpPr>
        <xdr:cNvPr id="136" name="楕円 135"/>
        <xdr:cNvSpPr/>
      </xdr:nvSpPr>
      <xdr:spPr>
        <a:xfrm>
          <a:off x="3649980" y="969772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85090</xdr:rowOff>
    </xdr:from>
    <xdr:ext cx="598170" cy="258445"/>
    <xdr:sp macro="" textlink="">
      <xdr:nvSpPr>
        <xdr:cNvPr id="137" name="テキスト ボックス 136"/>
        <xdr:cNvSpPr txBox="1"/>
      </xdr:nvSpPr>
      <xdr:spPr>
        <a:xfrm>
          <a:off x="3406140" y="94767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109855</xdr:rowOff>
    </xdr:from>
    <xdr:to xmlns:xdr="http://schemas.openxmlformats.org/drawingml/2006/spreadsheetDrawing">
      <xdr:col>15</xdr:col>
      <xdr:colOff>101600</xdr:colOff>
      <xdr:row>58</xdr:row>
      <xdr:rowOff>40005</xdr:rowOff>
    </xdr:to>
    <xdr:sp macro="" textlink="">
      <xdr:nvSpPr>
        <xdr:cNvPr id="138" name="楕円 137"/>
        <xdr:cNvSpPr/>
      </xdr:nvSpPr>
      <xdr:spPr>
        <a:xfrm>
          <a:off x="2781300" y="9669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56515</xdr:rowOff>
    </xdr:from>
    <xdr:ext cx="598805" cy="259080"/>
    <xdr:sp macro="" textlink="">
      <xdr:nvSpPr>
        <xdr:cNvPr id="139" name="テキスト ボックス 138"/>
        <xdr:cNvSpPr txBox="1"/>
      </xdr:nvSpPr>
      <xdr:spPr>
        <a:xfrm>
          <a:off x="2542540" y="94481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121920</xdr:rowOff>
    </xdr:from>
    <xdr:to xmlns:xdr="http://schemas.openxmlformats.org/drawingml/2006/spreadsheetDrawing">
      <xdr:col>10</xdr:col>
      <xdr:colOff>165100</xdr:colOff>
      <xdr:row>58</xdr:row>
      <xdr:rowOff>52070</xdr:rowOff>
    </xdr:to>
    <xdr:sp macro="" textlink="">
      <xdr:nvSpPr>
        <xdr:cNvPr id="140" name="楕円 139"/>
        <xdr:cNvSpPr/>
      </xdr:nvSpPr>
      <xdr:spPr>
        <a:xfrm>
          <a:off x="1917700" y="9681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68580</xdr:rowOff>
    </xdr:from>
    <xdr:ext cx="598170" cy="258445"/>
    <xdr:sp macro="" textlink="">
      <xdr:nvSpPr>
        <xdr:cNvPr id="141" name="テキスト ボックス 140"/>
        <xdr:cNvSpPr txBox="1"/>
      </xdr:nvSpPr>
      <xdr:spPr>
        <a:xfrm>
          <a:off x="1673860" y="94602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160020</xdr:rowOff>
    </xdr:from>
    <xdr:to xmlns:xdr="http://schemas.openxmlformats.org/drawingml/2006/spreadsheetDrawing">
      <xdr:col>6</xdr:col>
      <xdr:colOff>38100</xdr:colOff>
      <xdr:row>58</xdr:row>
      <xdr:rowOff>90170</xdr:rowOff>
    </xdr:to>
    <xdr:sp macro="" textlink="">
      <xdr:nvSpPr>
        <xdr:cNvPr id="142" name="楕円 141"/>
        <xdr:cNvSpPr/>
      </xdr:nvSpPr>
      <xdr:spPr>
        <a:xfrm>
          <a:off x="1054100" y="97193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106680</xdr:rowOff>
    </xdr:from>
    <xdr:ext cx="598170" cy="258445"/>
    <xdr:sp macro="" textlink="">
      <xdr:nvSpPr>
        <xdr:cNvPr id="143" name="テキスト ボックス 142"/>
        <xdr:cNvSpPr txBox="1"/>
      </xdr:nvSpPr>
      <xdr:spPr>
        <a:xfrm>
          <a:off x="810260" y="94983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140335</xdr:rowOff>
    </xdr:to>
    <xdr:sp macro="" textlink="">
      <xdr:nvSpPr>
        <xdr:cNvPr id="145" name="正方形/長方形 144"/>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140335</xdr:rowOff>
    </xdr:to>
    <xdr:sp macro="" textlink="">
      <xdr:nvSpPr>
        <xdr:cNvPr id="147" name="正方形/長方形 146"/>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140335</xdr:rowOff>
    </xdr:to>
    <xdr:sp macro="" textlink="">
      <xdr:nvSpPr>
        <xdr:cNvPr id="149" name="正方形/長方形 148"/>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249,312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5425"/>
    <xdr:sp macro="" textlink="">
      <xdr:nvSpPr>
        <xdr:cNvPr id="152" name="テキスト ボックス 151"/>
        <xdr:cNvSpPr txBox="1"/>
      </xdr:nvSpPr>
      <xdr:spPr>
        <a:xfrm>
          <a:off x="70866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920" cy="259080"/>
    <xdr:sp macro="" textlink="">
      <xdr:nvSpPr>
        <xdr:cNvPr id="154" name="テキスト ボックス 153"/>
        <xdr:cNvSpPr txBox="1"/>
      </xdr:nvSpPr>
      <xdr:spPr>
        <a:xfrm>
          <a:off x="502920" y="135267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5" name="直線コネクタ 154"/>
        <xdr:cNvCxnSpPr/>
      </xdr:nvCxnSpPr>
      <xdr:spPr>
        <a:xfrm>
          <a:off x="741680" y="133464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5630" cy="258445"/>
    <xdr:sp macro="" textlink="">
      <xdr:nvSpPr>
        <xdr:cNvPr id="156" name="テキスト ボックス 155"/>
        <xdr:cNvSpPr txBox="1"/>
      </xdr:nvSpPr>
      <xdr:spPr>
        <a:xfrm>
          <a:off x="166370" y="132080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7" name="直線コネクタ 156"/>
        <xdr:cNvCxnSpPr/>
      </xdr:nvCxnSpPr>
      <xdr:spPr>
        <a:xfrm>
          <a:off x="741680" y="13027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5630" cy="258445"/>
    <xdr:sp macro="" textlink="">
      <xdr:nvSpPr>
        <xdr:cNvPr id="158" name="テキスト ボックス 157"/>
        <xdr:cNvSpPr txBox="1"/>
      </xdr:nvSpPr>
      <xdr:spPr>
        <a:xfrm>
          <a:off x="166370" y="128885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131445</xdr:rowOff>
    </xdr:from>
    <xdr:to xmlns:xdr="http://schemas.openxmlformats.org/drawingml/2006/spreadsheetDrawing">
      <xdr:col>28</xdr:col>
      <xdr:colOff>114300</xdr:colOff>
      <xdr:row>75</xdr:row>
      <xdr:rowOff>131445</xdr:rowOff>
    </xdr:to>
    <xdr:cxnSp macro="">
      <xdr:nvCxnSpPr>
        <xdr:cNvPr id="159" name="直線コネクタ 158"/>
        <xdr:cNvCxnSpPr/>
      </xdr:nvCxnSpPr>
      <xdr:spPr>
        <a:xfrm>
          <a:off x="741680" y="127082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5630" cy="259080"/>
    <xdr:sp macro="" textlink="">
      <xdr:nvSpPr>
        <xdr:cNvPr id="160" name="テキスト ボックス 159"/>
        <xdr:cNvSpPr txBox="1"/>
      </xdr:nvSpPr>
      <xdr:spPr>
        <a:xfrm>
          <a:off x="166370" y="125698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1" name="直線コネクタ 160"/>
        <xdr:cNvCxnSpPr/>
      </xdr:nvCxnSpPr>
      <xdr:spPr>
        <a:xfrm>
          <a:off x="741680" y="123894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5630" cy="259080"/>
    <xdr:sp macro="" textlink="">
      <xdr:nvSpPr>
        <xdr:cNvPr id="162" name="テキスト ボックス 161"/>
        <xdr:cNvSpPr txBox="1"/>
      </xdr:nvSpPr>
      <xdr:spPr>
        <a:xfrm>
          <a:off x="166370" y="122472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3" name="直線コネクタ 162"/>
        <xdr:cNvCxnSpPr/>
      </xdr:nvCxnSpPr>
      <xdr:spPr>
        <a:xfrm>
          <a:off x="741680" y="120707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5630" cy="259080"/>
    <xdr:sp macro="" textlink="">
      <xdr:nvSpPr>
        <xdr:cNvPr id="164" name="テキスト ボックス 163"/>
        <xdr:cNvSpPr txBox="1"/>
      </xdr:nvSpPr>
      <xdr:spPr>
        <a:xfrm>
          <a:off x="166370" y="119284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5" name="直線コネクタ 164"/>
        <xdr:cNvCxnSpPr/>
      </xdr:nvCxnSpPr>
      <xdr:spPr>
        <a:xfrm>
          <a:off x="741680" y="11747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5630" cy="259080"/>
    <xdr:sp macro="" textlink="">
      <xdr:nvSpPr>
        <xdr:cNvPr id="166" name="テキスト ボックス 165"/>
        <xdr:cNvSpPr txBox="1"/>
      </xdr:nvSpPr>
      <xdr:spPr>
        <a:xfrm>
          <a:off x="166370" y="116090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8445"/>
    <xdr:sp macro="" textlink="">
      <xdr:nvSpPr>
        <xdr:cNvPr id="168" name="テキスト ボックス 167"/>
        <xdr:cNvSpPr txBox="1"/>
      </xdr:nvSpPr>
      <xdr:spPr>
        <a:xfrm>
          <a:off x="166370" y="11290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民生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113665</xdr:rowOff>
    </xdr:from>
    <xdr:to xmlns:xdr="http://schemas.openxmlformats.org/drawingml/2006/spreadsheetDrawing">
      <xdr:col>24</xdr:col>
      <xdr:colOff>62865</xdr:colOff>
      <xdr:row>78</xdr:row>
      <xdr:rowOff>50800</xdr:rowOff>
    </xdr:to>
    <xdr:cxnSp macro="">
      <xdr:nvCxnSpPr>
        <xdr:cNvPr id="170" name="直線コネクタ 169"/>
        <xdr:cNvCxnSpPr/>
      </xdr:nvCxnSpPr>
      <xdr:spPr>
        <a:xfrm flipV="1">
          <a:off x="4511675" y="11684635"/>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54610</xdr:rowOff>
    </xdr:from>
    <xdr:ext cx="598805" cy="258445"/>
    <xdr:sp macro="" textlink="">
      <xdr:nvSpPr>
        <xdr:cNvPr id="171" name="民生費最小値テキスト"/>
        <xdr:cNvSpPr txBox="1"/>
      </xdr:nvSpPr>
      <xdr:spPr>
        <a:xfrm>
          <a:off x="4564380" y="131343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50800</xdr:rowOff>
    </xdr:from>
    <xdr:to xmlns:xdr="http://schemas.openxmlformats.org/drawingml/2006/spreadsheetDrawing">
      <xdr:col>24</xdr:col>
      <xdr:colOff>152400</xdr:colOff>
      <xdr:row>78</xdr:row>
      <xdr:rowOff>50800</xdr:rowOff>
    </xdr:to>
    <xdr:cxnSp macro="">
      <xdr:nvCxnSpPr>
        <xdr:cNvPr id="172" name="直線コネクタ 171"/>
        <xdr:cNvCxnSpPr/>
      </xdr:nvCxnSpPr>
      <xdr:spPr>
        <a:xfrm>
          <a:off x="4429760" y="131305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60325</xdr:rowOff>
    </xdr:from>
    <xdr:ext cx="598805" cy="259080"/>
    <xdr:sp macro="" textlink="">
      <xdr:nvSpPr>
        <xdr:cNvPr id="173" name="民生費最大値テキスト"/>
        <xdr:cNvSpPr txBox="1"/>
      </xdr:nvSpPr>
      <xdr:spPr>
        <a:xfrm>
          <a:off x="4564380" y="11463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620,401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113665</xdr:rowOff>
    </xdr:from>
    <xdr:to xmlns:xdr="http://schemas.openxmlformats.org/drawingml/2006/spreadsheetDrawing">
      <xdr:col>24</xdr:col>
      <xdr:colOff>152400</xdr:colOff>
      <xdr:row>69</xdr:row>
      <xdr:rowOff>113665</xdr:rowOff>
    </xdr:to>
    <xdr:cxnSp macro="">
      <xdr:nvCxnSpPr>
        <xdr:cNvPr id="174" name="直線コネクタ 173"/>
        <xdr:cNvCxnSpPr/>
      </xdr:nvCxnSpPr>
      <xdr:spPr>
        <a:xfrm>
          <a:off x="4429760" y="116846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166370</xdr:rowOff>
    </xdr:from>
    <xdr:to xmlns:xdr="http://schemas.openxmlformats.org/drawingml/2006/spreadsheetDrawing">
      <xdr:col>24</xdr:col>
      <xdr:colOff>63500</xdr:colOff>
      <xdr:row>77</xdr:row>
      <xdr:rowOff>116840</xdr:rowOff>
    </xdr:to>
    <xdr:cxnSp macro="">
      <xdr:nvCxnSpPr>
        <xdr:cNvPr id="175" name="直線コネクタ 174"/>
        <xdr:cNvCxnSpPr/>
      </xdr:nvCxnSpPr>
      <xdr:spPr>
        <a:xfrm flipV="1">
          <a:off x="3700780" y="12910820"/>
          <a:ext cx="8128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167640</xdr:rowOff>
    </xdr:from>
    <xdr:ext cx="598805" cy="259080"/>
    <xdr:sp macro="" textlink="">
      <xdr:nvSpPr>
        <xdr:cNvPr id="176" name="民生費平均値テキスト"/>
        <xdr:cNvSpPr txBox="1"/>
      </xdr:nvSpPr>
      <xdr:spPr>
        <a:xfrm>
          <a:off x="4564380" y="125768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280,270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145415</xdr:rowOff>
    </xdr:from>
    <xdr:to xmlns:xdr="http://schemas.openxmlformats.org/drawingml/2006/spreadsheetDrawing">
      <xdr:col>24</xdr:col>
      <xdr:colOff>114300</xdr:colOff>
      <xdr:row>76</xdr:row>
      <xdr:rowOff>75565</xdr:rowOff>
    </xdr:to>
    <xdr:sp macro="" textlink="">
      <xdr:nvSpPr>
        <xdr:cNvPr id="177" name="フローチャート: 判断 176"/>
        <xdr:cNvSpPr/>
      </xdr:nvSpPr>
      <xdr:spPr>
        <a:xfrm>
          <a:off x="4462780" y="12722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116840</xdr:rowOff>
    </xdr:from>
    <xdr:to xmlns:xdr="http://schemas.openxmlformats.org/drawingml/2006/spreadsheetDrawing">
      <xdr:col>19</xdr:col>
      <xdr:colOff>177800</xdr:colOff>
      <xdr:row>77</xdr:row>
      <xdr:rowOff>160655</xdr:rowOff>
    </xdr:to>
    <xdr:cxnSp macro="">
      <xdr:nvCxnSpPr>
        <xdr:cNvPr id="178" name="直線コネクタ 177"/>
        <xdr:cNvCxnSpPr/>
      </xdr:nvCxnSpPr>
      <xdr:spPr>
        <a:xfrm flipV="1">
          <a:off x="2832100" y="13028930"/>
          <a:ext cx="86868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45720</xdr:rowOff>
    </xdr:from>
    <xdr:to xmlns:xdr="http://schemas.openxmlformats.org/drawingml/2006/spreadsheetDrawing">
      <xdr:col>20</xdr:col>
      <xdr:colOff>38100</xdr:colOff>
      <xdr:row>76</xdr:row>
      <xdr:rowOff>147320</xdr:rowOff>
    </xdr:to>
    <xdr:sp macro="" textlink="">
      <xdr:nvSpPr>
        <xdr:cNvPr id="179" name="フローチャート: 判断 178"/>
        <xdr:cNvSpPr/>
      </xdr:nvSpPr>
      <xdr:spPr>
        <a:xfrm>
          <a:off x="3649980" y="127901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163830</xdr:rowOff>
    </xdr:from>
    <xdr:ext cx="598170" cy="258445"/>
    <xdr:sp macro="" textlink="">
      <xdr:nvSpPr>
        <xdr:cNvPr id="180" name="テキスト ボックス 179"/>
        <xdr:cNvSpPr txBox="1"/>
      </xdr:nvSpPr>
      <xdr:spPr>
        <a:xfrm>
          <a:off x="3406140" y="125730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160655</xdr:rowOff>
    </xdr:from>
    <xdr:to xmlns:xdr="http://schemas.openxmlformats.org/drawingml/2006/spreadsheetDrawing">
      <xdr:col>15</xdr:col>
      <xdr:colOff>50800</xdr:colOff>
      <xdr:row>78</xdr:row>
      <xdr:rowOff>20955</xdr:rowOff>
    </xdr:to>
    <xdr:cxnSp macro="">
      <xdr:nvCxnSpPr>
        <xdr:cNvPr id="181" name="直線コネクタ 180"/>
        <xdr:cNvCxnSpPr/>
      </xdr:nvCxnSpPr>
      <xdr:spPr>
        <a:xfrm flipV="1">
          <a:off x="1968500" y="13072745"/>
          <a:ext cx="8636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48895</xdr:rowOff>
    </xdr:from>
    <xdr:to xmlns:xdr="http://schemas.openxmlformats.org/drawingml/2006/spreadsheetDrawing">
      <xdr:col>15</xdr:col>
      <xdr:colOff>101600</xdr:colOff>
      <xdr:row>76</xdr:row>
      <xdr:rowOff>150495</xdr:rowOff>
    </xdr:to>
    <xdr:sp macro="" textlink="">
      <xdr:nvSpPr>
        <xdr:cNvPr id="182" name="フローチャート: 判断 181"/>
        <xdr:cNvSpPr/>
      </xdr:nvSpPr>
      <xdr:spPr>
        <a:xfrm>
          <a:off x="2781300" y="1279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167005</xdr:rowOff>
    </xdr:from>
    <xdr:ext cx="598805" cy="258445"/>
    <xdr:sp macro="" textlink="">
      <xdr:nvSpPr>
        <xdr:cNvPr id="183" name="テキスト ボックス 182"/>
        <xdr:cNvSpPr txBox="1"/>
      </xdr:nvSpPr>
      <xdr:spPr>
        <a:xfrm>
          <a:off x="2542540" y="125761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20955</xdr:rowOff>
    </xdr:from>
    <xdr:to xmlns:xdr="http://schemas.openxmlformats.org/drawingml/2006/spreadsheetDrawing">
      <xdr:col>10</xdr:col>
      <xdr:colOff>114300</xdr:colOff>
      <xdr:row>78</xdr:row>
      <xdr:rowOff>28575</xdr:rowOff>
    </xdr:to>
    <xdr:cxnSp macro="">
      <xdr:nvCxnSpPr>
        <xdr:cNvPr id="184" name="直線コネクタ 183"/>
        <xdr:cNvCxnSpPr/>
      </xdr:nvCxnSpPr>
      <xdr:spPr>
        <a:xfrm flipV="1">
          <a:off x="1104900" y="13100685"/>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120015</xdr:rowOff>
    </xdr:from>
    <xdr:to xmlns:xdr="http://schemas.openxmlformats.org/drawingml/2006/spreadsheetDrawing">
      <xdr:col>10</xdr:col>
      <xdr:colOff>165100</xdr:colOff>
      <xdr:row>77</xdr:row>
      <xdr:rowOff>50165</xdr:rowOff>
    </xdr:to>
    <xdr:sp macro="" textlink="">
      <xdr:nvSpPr>
        <xdr:cNvPr id="185" name="フローチャート: 判断 184"/>
        <xdr:cNvSpPr/>
      </xdr:nvSpPr>
      <xdr:spPr>
        <a:xfrm>
          <a:off x="1917700" y="12864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66675</xdr:rowOff>
    </xdr:from>
    <xdr:ext cx="598170" cy="258445"/>
    <xdr:sp macro="" textlink="">
      <xdr:nvSpPr>
        <xdr:cNvPr id="186" name="テキスト ボックス 185"/>
        <xdr:cNvSpPr txBox="1"/>
      </xdr:nvSpPr>
      <xdr:spPr>
        <a:xfrm>
          <a:off x="1673860" y="126434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5715</xdr:rowOff>
    </xdr:from>
    <xdr:to xmlns:xdr="http://schemas.openxmlformats.org/drawingml/2006/spreadsheetDrawing">
      <xdr:col>6</xdr:col>
      <xdr:colOff>38100</xdr:colOff>
      <xdr:row>77</xdr:row>
      <xdr:rowOff>107315</xdr:rowOff>
    </xdr:to>
    <xdr:sp macro="" textlink="">
      <xdr:nvSpPr>
        <xdr:cNvPr id="187" name="フローチャート: 判断 186"/>
        <xdr:cNvSpPr/>
      </xdr:nvSpPr>
      <xdr:spPr>
        <a:xfrm>
          <a:off x="1054100" y="129178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124460</xdr:rowOff>
    </xdr:from>
    <xdr:ext cx="598170" cy="258445"/>
    <xdr:sp macro="" textlink="">
      <xdr:nvSpPr>
        <xdr:cNvPr id="188" name="テキスト ボックス 187"/>
        <xdr:cNvSpPr txBox="1"/>
      </xdr:nvSpPr>
      <xdr:spPr>
        <a:xfrm>
          <a:off x="810260" y="127012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1365" cy="259080"/>
    <xdr:sp macro="" textlink="">
      <xdr:nvSpPr>
        <xdr:cNvPr id="189" name="テキスト ボックス 188"/>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1" name="テキスト ボックス 190"/>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115570</xdr:rowOff>
    </xdr:from>
    <xdr:to xmlns:xdr="http://schemas.openxmlformats.org/drawingml/2006/spreadsheetDrawing">
      <xdr:col>24</xdr:col>
      <xdr:colOff>114300</xdr:colOff>
      <xdr:row>77</xdr:row>
      <xdr:rowOff>45720</xdr:rowOff>
    </xdr:to>
    <xdr:sp macro="" textlink="">
      <xdr:nvSpPr>
        <xdr:cNvPr id="194" name="楕円 193"/>
        <xdr:cNvSpPr/>
      </xdr:nvSpPr>
      <xdr:spPr>
        <a:xfrm>
          <a:off x="4462780" y="1286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93980</xdr:rowOff>
    </xdr:from>
    <xdr:ext cx="598805" cy="259080"/>
    <xdr:sp macro="" textlink="">
      <xdr:nvSpPr>
        <xdr:cNvPr id="195" name="民生費該当値テキスト"/>
        <xdr:cNvSpPr txBox="1"/>
      </xdr:nvSpPr>
      <xdr:spPr>
        <a:xfrm>
          <a:off x="4564380" y="12838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236,836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66040</xdr:rowOff>
    </xdr:from>
    <xdr:to xmlns:xdr="http://schemas.openxmlformats.org/drawingml/2006/spreadsheetDrawing">
      <xdr:col>20</xdr:col>
      <xdr:colOff>38100</xdr:colOff>
      <xdr:row>77</xdr:row>
      <xdr:rowOff>167640</xdr:rowOff>
    </xdr:to>
    <xdr:sp macro="" textlink="">
      <xdr:nvSpPr>
        <xdr:cNvPr id="196" name="楕円 195"/>
        <xdr:cNvSpPr/>
      </xdr:nvSpPr>
      <xdr:spPr>
        <a:xfrm>
          <a:off x="3649980" y="129781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158750</xdr:rowOff>
    </xdr:from>
    <xdr:ext cx="598170" cy="258445"/>
    <xdr:sp macro="" textlink="">
      <xdr:nvSpPr>
        <xdr:cNvPr id="197" name="テキスト ボックス 196"/>
        <xdr:cNvSpPr txBox="1"/>
      </xdr:nvSpPr>
      <xdr:spPr>
        <a:xfrm>
          <a:off x="3406140" y="130708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109855</xdr:rowOff>
    </xdr:from>
    <xdr:to xmlns:xdr="http://schemas.openxmlformats.org/drawingml/2006/spreadsheetDrawing">
      <xdr:col>15</xdr:col>
      <xdr:colOff>101600</xdr:colOff>
      <xdr:row>78</xdr:row>
      <xdr:rowOff>40005</xdr:rowOff>
    </xdr:to>
    <xdr:sp macro="" textlink="">
      <xdr:nvSpPr>
        <xdr:cNvPr id="198" name="楕円 197"/>
        <xdr:cNvSpPr/>
      </xdr:nvSpPr>
      <xdr:spPr>
        <a:xfrm>
          <a:off x="2781300" y="1302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31115</xdr:rowOff>
    </xdr:from>
    <xdr:ext cx="598805" cy="258445"/>
    <xdr:sp macro="" textlink="">
      <xdr:nvSpPr>
        <xdr:cNvPr id="199" name="テキスト ボックス 198"/>
        <xdr:cNvSpPr txBox="1"/>
      </xdr:nvSpPr>
      <xdr:spPr>
        <a:xfrm>
          <a:off x="2542540" y="131108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141605</xdr:rowOff>
    </xdr:from>
    <xdr:to xmlns:xdr="http://schemas.openxmlformats.org/drawingml/2006/spreadsheetDrawing">
      <xdr:col>10</xdr:col>
      <xdr:colOff>165100</xdr:colOff>
      <xdr:row>78</xdr:row>
      <xdr:rowOff>71755</xdr:rowOff>
    </xdr:to>
    <xdr:sp macro="" textlink="">
      <xdr:nvSpPr>
        <xdr:cNvPr id="200" name="楕円 199"/>
        <xdr:cNvSpPr/>
      </xdr:nvSpPr>
      <xdr:spPr>
        <a:xfrm>
          <a:off x="1917700" y="13053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62865</xdr:rowOff>
    </xdr:from>
    <xdr:ext cx="598170" cy="259080"/>
    <xdr:sp macro="" textlink="">
      <xdr:nvSpPr>
        <xdr:cNvPr id="201" name="テキスト ボックス 200"/>
        <xdr:cNvSpPr txBox="1"/>
      </xdr:nvSpPr>
      <xdr:spPr>
        <a:xfrm>
          <a:off x="1673860" y="131425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149225</xdr:rowOff>
    </xdr:from>
    <xdr:to xmlns:xdr="http://schemas.openxmlformats.org/drawingml/2006/spreadsheetDrawing">
      <xdr:col>6</xdr:col>
      <xdr:colOff>38100</xdr:colOff>
      <xdr:row>78</xdr:row>
      <xdr:rowOff>79375</xdr:rowOff>
    </xdr:to>
    <xdr:sp macro="" textlink="">
      <xdr:nvSpPr>
        <xdr:cNvPr id="202" name="楕円 201"/>
        <xdr:cNvSpPr/>
      </xdr:nvSpPr>
      <xdr:spPr>
        <a:xfrm>
          <a:off x="1054100" y="1306131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70485</xdr:rowOff>
    </xdr:from>
    <xdr:ext cx="598170" cy="258445"/>
    <xdr:sp macro="" textlink="">
      <xdr:nvSpPr>
        <xdr:cNvPr id="203" name="テキスト ボックス 202"/>
        <xdr:cNvSpPr txBox="1"/>
      </xdr:nvSpPr>
      <xdr:spPr>
        <a:xfrm>
          <a:off x="810260" y="131502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140335</xdr:rowOff>
    </xdr:to>
    <xdr:sp macro="" textlink="">
      <xdr:nvSpPr>
        <xdr:cNvPr id="205" name="正方形/長方形 204"/>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140335</xdr:rowOff>
    </xdr:to>
    <xdr:sp macro="" textlink="">
      <xdr:nvSpPr>
        <xdr:cNvPr id="207" name="正方形/長方形 206"/>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140335</xdr:rowOff>
    </xdr:to>
    <xdr:sp macro="" textlink="">
      <xdr:nvSpPr>
        <xdr:cNvPr id="209" name="正方形/長方形 208"/>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5425"/>
    <xdr:sp macro="" textlink="">
      <xdr:nvSpPr>
        <xdr:cNvPr id="212" name="テキスト ボックス 211"/>
        <xdr:cNvSpPr txBox="1"/>
      </xdr:nvSpPr>
      <xdr:spPr>
        <a:xfrm>
          <a:off x="70866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4" name="直線コネクタ 213"/>
        <xdr:cNvCxnSpPr/>
      </xdr:nvCxnSpPr>
      <xdr:spPr>
        <a:xfrm>
          <a:off x="741680" y="16598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8920" cy="258445"/>
    <xdr:sp macro="" textlink="">
      <xdr:nvSpPr>
        <xdr:cNvPr id="215" name="テキスト ボックス 214"/>
        <xdr:cNvSpPr txBox="1"/>
      </xdr:nvSpPr>
      <xdr:spPr>
        <a:xfrm>
          <a:off x="502920" y="16456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6" name="直線コネクタ 215"/>
        <xdr:cNvCxnSpPr/>
      </xdr:nvCxnSpPr>
      <xdr:spPr>
        <a:xfrm>
          <a:off x="741680" y="16141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5630" cy="258445"/>
    <xdr:sp macro="" textlink="">
      <xdr:nvSpPr>
        <xdr:cNvPr id="217" name="テキスト ボックス 216"/>
        <xdr:cNvSpPr txBox="1"/>
      </xdr:nvSpPr>
      <xdr:spPr>
        <a:xfrm>
          <a:off x="166370" y="159994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8" name="直線コネクタ 217"/>
        <xdr:cNvCxnSpPr/>
      </xdr:nvCxnSpPr>
      <xdr:spPr>
        <a:xfrm>
          <a:off x="741680" y="15684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5630" cy="258445"/>
    <xdr:sp macro="" textlink="">
      <xdr:nvSpPr>
        <xdr:cNvPr id="219" name="テキスト ボックス 218"/>
        <xdr:cNvSpPr txBox="1"/>
      </xdr:nvSpPr>
      <xdr:spPr>
        <a:xfrm>
          <a:off x="166370" y="15542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140335</xdr:rowOff>
    </xdr:from>
    <xdr:to xmlns:xdr="http://schemas.openxmlformats.org/drawingml/2006/spreadsheetDrawing">
      <xdr:col>28</xdr:col>
      <xdr:colOff>114300</xdr:colOff>
      <xdr:row>90</xdr:row>
      <xdr:rowOff>140335</xdr:rowOff>
    </xdr:to>
    <xdr:cxnSp macro="">
      <xdr:nvCxnSpPr>
        <xdr:cNvPr id="220" name="直線コネクタ 219"/>
        <xdr:cNvCxnSpPr/>
      </xdr:nvCxnSpPr>
      <xdr:spPr>
        <a:xfrm>
          <a:off x="741680" y="152317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167640</xdr:rowOff>
    </xdr:from>
    <xdr:ext cx="595630" cy="259080"/>
    <xdr:sp macro="" textlink="">
      <xdr:nvSpPr>
        <xdr:cNvPr id="221" name="テキスト ボックス 220"/>
        <xdr:cNvSpPr txBox="1"/>
      </xdr:nvSpPr>
      <xdr:spPr>
        <a:xfrm>
          <a:off x="166370" y="150914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2" name="直線コネクタ 221"/>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3" name="テキスト ボックス 222"/>
        <xdr:cNvSpPr txBox="1"/>
      </xdr:nvSpPr>
      <xdr:spPr>
        <a:xfrm>
          <a:off x="16637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4" name="衛生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92710</xdr:rowOff>
    </xdr:from>
    <xdr:to xmlns:xdr="http://schemas.openxmlformats.org/drawingml/2006/spreadsheetDrawing">
      <xdr:col>24</xdr:col>
      <xdr:colOff>62865</xdr:colOff>
      <xdr:row>98</xdr:row>
      <xdr:rowOff>59055</xdr:rowOff>
    </xdr:to>
    <xdr:cxnSp macro="">
      <xdr:nvCxnSpPr>
        <xdr:cNvPr id="225" name="直線コネクタ 224"/>
        <xdr:cNvCxnSpPr/>
      </xdr:nvCxnSpPr>
      <xdr:spPr>
        <a:xfrm flipV="1">
          <a:off x="4511675" y="15184120"/>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63500</xdr:rowOff>
    </xdr:from>
    <xdr:ext cx="534670" cy="258445"/>
    <xdr:sp macro="" textlink="">
      <xdr:nvSpPr>
        <xdr:cNvPr id="226" name="衛生費最小値テキスト"/>
        <xdr:cNvSpPr txBox="1"/>
      </xdr:nvSpPr>
      <xdr:spPr>
        <a:xfrm>
          <a:off x="4564380" y="165227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59055</xdr:rowOff>
    </xdr:from>
    <xdr:to xmlns:xdr="http://schemas.openxmlformats.org/drawingml/2006/spreadsheetDrawing">
      <xdr:col>24</xdr:col>
      <xdr:colOff>152400</xdr:colOff>
      <xdr:row>98</xdr:row>
      <xdr:rowOff>59055</xdr:rowOff>
    </xdr:to>
    <xdr:cxnSp macro="">
      <xdr:nvCxnSpPr>
        <xdr:cNvPr id="227" name="直線コネクタ 226"/>
        <xdr:cNvCxnSpPr/>
      </xdr:nvCxnSpPr>
      <xdr:spPr>
        <a:xfrm>
          <a:off x="4429760" y="165182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39370</xdr:rowOff>
    </xdr:from>
    <xdr:ext cx="598805" cy="259080"/>
    <xdr:sp macro="" textlink="">
      <xdr:nvSpPr>
        <xdr:cNvPr id="228" name="衛生費最大値テキスト"/>
        <xdr:cNvSpPr txBox="1"/>
      </xdr:nvSpPr>
      <xdr:spPr>
        <a:xfrm>
          <a:off x="4564380" y="14963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620,485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92710</xdr:rowOff>
    </xdr:from>
    <xdr:to xmlns:xdr="http://schemas.openxmlformats.org/drawingml/2006/spreadsheetDrawing">
      <xdr:col>24</xdr:col>
      <xdr:colOff>152400</xdr:colOff>
      <xdr:row>90</xdr:row>
      <xdr:rowOff>92710</xdr:rowOff>
    </xdr:to>
    <xdr:cxnSp macro="">
      <xdr:nvCxnSpPr>
        <xdr:cNvPr id="229" name="直線コネクタ 228"/>
        <xdr:cNvCxnSpPr/>
      </xdr:nvCxnSpPr>
      <xdr:spPr>
        <a:xfrm>
          <a:off x="4429760" y="151841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24765</xdr:rowOff>
    </xdr:from>
    <xdr:to xmlns:xdr="http://schemas.openxmlformats.org/drawingml/2006/spreadsheetDrawing">
      <xdr:col>24</xdr:col>
      <xdr:colOff>63500</xdr:colOff>
      <xdr:row>97</xdr:row>
      <xdr:rowOff>37465</xdr:rowOff>
    </xdr:to>
    <xdr:cxnSp macro="">
      <xdr:nvCxnSpPr>
        <xdr:cNvPr id="230" name="直線コネクタ 229"/>
        <xdr:cNvCxnSpPr/>
      </xdr:nvCxnSpPr>
      <xdr:spPr>
        <a:xfrm flipV="1">
          <a:off x="3700780" y="16312515"/>
          <a:ext cx="8128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97790</xdr:rowOff>
    </xdr:from>
    <xdr:ext cx="598805" cy="258445"/>
    <xdr:sp macro="" textlink="">
      <xdr:nvSpPr>
        <xdr:cNvPr id="231" name="衛生費平均値テキスト"/>
        <xdr:cNvSpPr txBox="1"/>
      </xdr:nvSpPr>
      <xdr:spPr>
        <a:xfrm>
          <a:off x="4564380" y="1604264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74930</xdr:rowOff>
    </xdr:from>
    <xdr:to xmlns:xdr="http://schemas.openxmlformats.org/drawingml/2006/spreadsheetDrawing">
      <xdr:col>24</xdr:col>
      <xdr:colOff>114300</xdr:colOff>
      <xdr:row>97</xdr:row>
      <xdr:rowOff>5080</xdr:rowOff>
    </xdr:to>
    <xdr:sp macro="" textlink="">
      <xdr:nvSpPr>
        <xdr:cNvPr id="232" name="フローチャート: 判断 231"/>
        <xdr:cNvSpPr/>
      </xdr:nvSpPr>
      <xdr:spPr>
        <a:xfrm>
          <a:off x="4462780" y="1619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37465</xdr:rowOff>
    </xdr:from>
    <xdr:to xmlns:xdr="http://schemas.openxmlformats.org/drawingml/2006/spreadsheetDrawing">
      <xdr:col>19</xdr:col>
      <xdr:colOff>177800</xdr:colOff>
      <xdr:row>97</xdr:row>
      <xdr:rowOff>127000</xdr:rowOff>
    </xdr:to>
    <xdr:cxnSp macro="">
      <xdr:nvCxnSpPr>
        <xdr:cNvPr id="233" name="直線コネクタ 232"/>
        <xdr:cNvCxnSpPr/>
      </xdr:nvCxnSpPr>
      <xdr:spPr>
        <a:xfrm flipV="1">
          <a:off x="2832100" y="16325215"/>
          <a:ext cx="86868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89535</xdr:rowOff>
    </xdr:from>
    <xdr:to xmlns:xdr="http://schemas.openxmlformats.org/drawingml/2006/spreadsheetDrawing">
      <xdr:col>20</xdr:col>
      <xdr:colOff>38100</xdr:colOff>
      <xdr:row>97</xdr:row>
      <xdr:rowOff>19685</xdr:rowOff>
    </xdr:to>
    <xdr:sp macro="" textlink="">
      <xdr:nvSpPr>
        <xdr:cNvPr id="234" name="フローチャート: 判断 233"/>
        <xdr:cNvSpPr/>
      </xdr:nvSpPr>
      <xdr:spPr>
        <a:xfrm>
          <a:off x="3649980" y="162058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36195</xdr:rowOff>
    </xdr:from>
    <xdr:ext cx="598170" cy="259080"/>
    <xdr:sp macro="" textlink="">
      <xdr:nvSpPr>
        <xdr:cNvPr id="235" name="テキスト ボックス 234"/>
        <xdr:cNvSpPr txBox="1"/>
      </xdr:nvSpPr>
      <xdr:spPr>
        <a:xfrm>
          <a:off x="3406140" y="159810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121285</xdr:rowOff>
    </xdr:from>
    <xdr:to xmlns:xdr="http://schemas.openxmlformats.org/drawingml/2006/spreadsheetDrawing">
      <xdr:col>15</xdr:col>
      <xdr:colOff>50800</xdr:colOff>
      <xdr:row>97</xdr:row>
      <xdr:rowOff>127000</xdr:rowOff>
    </xdr:to>
    <xdr:cxnSp macro="">
      <xdr:nvCxnSpPr>
        <xdr:cNvPr id="236" name="直線コネクタ 235"/>
        <xdr:cNvCxnSpPr/>
      </xdr:nvCxnSpPr>
      <xdr:spPr>
        <a:xfrm>
          <a:off x="1968500" y="16409035"/>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99695</xdr:rowOff>
    </xdr:from>
    <xdr:to xmlns:xdr="http://schemas.openxmlformats.org/drawingml/2006/spreadsheetDrawing">
      <xdr:col>15</xdr:col>
      <xdr:colOff>101600</xdr:colOff>
      <xdr:row>97</xdr:row>
      <xdr:rowOff>29845</xdr:rowOff>
    </xdr:to>
    <xdr:sp macro="" textlink="">
      <xdr:nvSpPr>
        <xdr:cNvPr id="237" name="フローチャート: 判断 236"/>
        <xdr:cNvSpPr/>
      </xdr:nvSpPr>
      <xdr:spPr>
        <a:xfrm>
          <a:off x="2781300" y="1621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46355</xdr:rowOff>
    </xdr:from>
    <xdr:ext cx="598805" cy="259080"/>
    <xdr:sp macro="" textlink="">
      <xdr:nvSpPr>
        <xdr:cNvPr id="238" name="テキスト ボックス 237"/>
        <xdr:cNvSpPr txBox="1"/>
      </xdr:nvSpPr>
      <xdr:spPr>
        <a:xfrm>
          <a:off x="2542540" y="159912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116840</xdr:rowOff>
    </xdr:from>
    <xdr:to xmlns:xdr="http://schemas.openxmlformats.org/drawingml/2006/spreadsheetDrawing">
      <xdr:col>10</xdr:col>
      <xdr:colOff>114300</xdr:colOff>
      <xdr:row>97</xdr:row>
      <xdr:rowOff>121285</xdr:rowOff>
    </xdr:to>
    <xdr:cxnSp macro="">
      <xdr:nvCxnSpPr>
        <xdr:cNvPr id="239" name="直線コネクタ 238"/>
        <xdr:cNvCxnSpPr/>
      </xdr:nvCxnSpPr>
      <xdr:spPr>
        <a:xfrm>
          <a:off x="1104900" y="16404590"/>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141605</xdr:rowOff>
    </xdr:from>
    <xdr:to xmlns:xdr="http://schemas.openxmlformats.org/drawingml/2006/spreadsheetDrawing">
      <xdr:col>10</xdr:col>
      <xdr:colOff>165100</xdr:colOff>
      <xdr:row>97</xdr:row>
      <xdr:rowOff>71755</xdr:rowOff>
    </xdr:to>
    <xdr:sp macro="" textlink="">
      <xdr:nvSpPr>
        <xdr:cNvPr id="240" name="フローチャート: 判断 239"/>
        <xdr:cNvSpPr/>
      </xdr:nvSpPr>
      <xdr:spPr>
        <a:xfrm>
          <a:off x="1917700" y="1625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88265</xdr:rowOff>
    </xdr:from>
    <xdr:ext cx="598170" cy="258445"/>
    <xdr:sp macro="" textlink="">
      <xdr:nvSpPr>
        <xdr:cNvPr id="241" name="テキスト ボックス 240"/>
        <xdr:cNvSpPr txBox="1"/>
      </xdr:nvSpPr>
      <xdr:spPr>
        <a:xfrm>
          <a:off x="1673860" y="160331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2540</xdr:rowOff>
    </xdr:from>
    <xdr:to xmlns:xdr="http://schemas.openxmlformats.org/drawingml/2006/spreadsheetDrawing">
      <xdr:col>6</xdr:col>
      <xdr:colOff>38100</xdr:colOff>
      <xdr:row>97</xdr:row>
      <xdr:rowOff>104140</xdr:rowOff>
    </xdr:to>
    <xdr:sp macro="" textlink="">
      <xdr:nvSpPr>
        <xdr:cNvPr id="242" name="フローチャート: 判断 241"/>
        <xdr:cNvSpPr/>
      </xdr:nvSpPr>
      <xdr:spPr>
        <a:xfrm>
          <a:off x="1054100" y="162902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120650</xdr:rowOff>
    </xdr:from>
    <xdr:ext cx="598170" cy="258445"/>
    <xdr:sp macro="" textlink="">
      <xdr:nvSpPr>
        <xdr:cNvPr id="243" name="テキスト ボックス 242"/>
        <xdr:cNvSpPr txBox="1"/>
      </xdr:nvSpPr>
      <xdr:spPr>
        <a:xfrm>
          <a:off x="810260" y="160655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44" name="テキスト ボックス 243"/>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5" name="テキスト ボックス 244"/>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6" name="テキスト ボックス 245"/>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8" name="テキスト ボックス 247"/>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145415</xdr:rowOff>
    </xdr:from>
    <xdr:to xmlns:xdr="http://schemas.openxmlformats.org/drawingml/2006/spreadsheetDrawing">
      <xdr:col>24</xdr:col>
      <xdr:colOff>114300</xdr:colOff>
      <xdr:row>97</xdr:row>
      <xdr:rowOff>75565</xdr:rowOff>
    </xdr:to>
    <xdr:sp macro="" textlink="">
      <xdr:nvSpPr>
        <xdr:cNvPr id="249" name="楕円 248"/>
        <xdr:cNvSpPr/>
      </xdr:nvSpPr>
      <xdr:spPr>
        <a:xfrm>
          <a:off x="4462780" y="162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123825</xdr:rowOff>
    </xdr:from>
    <xdr:ext cx="598805" cy="258445"/>
    <xdr:sp macro="" textlink="">
      <xdr:nvSpPr>
        <xdr:cNvPr id="250" name="衛生費該当値テキスト"/>
        <xdr:cNvSpPr txBox="1"/>
      </xdr:nvSpPr>
      <xdr:spPr>
        <a:xfrm>
          <a:off x="4564380" y="162401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158115</xdr:rowOff>
    </xdr:from>
    <xdr:to xmlns:xdr="http://schemas.openxmlformats.org/drawingml/2006/spreadsheetDrawing">
      <xdr:col>20</xdr:col>
      <xdr:colOff>38100</xdr:colOff>
      <xdr:row>97</xdr:row>
      <xdr:rowOff>88265</xdr:rowOff>
    </xdr:to>
    <xdr:sp macro="" textlink="">
      <xdr:nvSpPr>
        <xdr:cNvPr id="251" name="楕円 250"/>
        <xdr:cNvSpPr/>
      </xdr:nvSpPr>
      <xdr:spPr>
        <a:xfrm>
          <a:off x="3649980" y="162744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79375</xdr:rowOff>
    </xdr:from>
    <xdr:ext cx="598170" cy="258445"/>
    <xdr:sp macro="" textlink="">
      <xdr:nvSpPr>
        <xdr:cNvPr id="252" name="テキスト ボックス 251"/>
        <xdr:cNvSpPr txBox="1"/>
      </xdr:nvSpPr>
      <xdr:spPr>
        <a:xfrm>
          <a:off x="3406140" y="163671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76200</xdr:rowOff>
    </xdr:from>
    <xdr:to xmlns:xdr="http://schemas.openxmlformats.org/drawingml/2006/spreadsheetDrawing">
      <xdr:col>15</xdr:col>
      <xdr:colOff>101600</xdr:colOff>
      <xdr:row>98</xdr:row>
      <xdr:rowOff>6350</xdr:rowOff>
    </xdr:to>
    <xdr:sp macro="" textlink="">
      <xdr:nvSpPr>
        <xdr:cNvPr id="253" name="楕円 252"/>
        <xdr:cNvSpPr/>
      </xdr:nvSpPr>
      <xdr:spPr>
        <a:xfrm>
          <a:off x="2781300" y="1636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168910</xdr:rowOff>
    </xdr:from>
    <xdr:ext cx="534035" cy="258445"/>
    <xdr:sp macro="" textlink="">
      <xdr:nvSpPr>
        <xdr:cNvPr id="254" name="テキスト ボックス 253"/>
        <xdr:cNvSpPr txBox="1"/>
      </xdr:nvSpPr>
      <xdr:spPr>
        <a:xfrm>
          <a:off x="2574925" y="16456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70485</xdr:rowOff>
    </xdr:from>
    <xdr:to xmlns:xdr="http://schemas.openxmlformats.org/drawingml/2006/spreadsheetDrawing">
      <xdr:col>10</xdr:col>
      <xdr:colOff>165100</xdr:colOff>
      <xdr:row>98</xdr:row>
      <xdr:rowOff>635</xdr:rowOff>
    </xdr:to>
    <xdr:sp macro="" textlink="">
      <xdr:nvSpPr>
        <xdr:cNvPr id="255" name="楕円 254"/>
        <xdr:cNvSpPr/>
      </xdr:nvSpPr>
      <xdr:spPr>
        <a:xfrm>
          <a:off x="1917700" y="163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163195</xdr:rowOff>
    </xdr:from>
    <xdr:ext cx="534670" cy="259080"/>
    <xdr:sp macro="" textlink="">
      <xdr:nvSpPr>
        <xdr:cNvPr id="256" name="テキスト ボックス 255"/>
        <xdr:cNvSpPr txBox="1"/>
      </xdr:nvSpPr>
      <xdr:spPr>
        <a:xfrm>
          <a:off x="1706245" y="16450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66040</xdr:rowOff>
    </xdr:from>
    <xdr:to xmlns:xdr="http://schemas.openxmlformats.org/drawingml/2006/spreadsheetDrawing">
      <xdr:col>6</xdr:col>
      <xdr:colOff>38100</xdr:colOff>
      <xdr:row>97</xdr:row>
      <xdr:rowOff>167640</xdr:rowOff>
    </xdr:to>
    <xdr:sp macro="" textlink="">
      <xdr:nvSpPr>
        <xdr:cNvPr id="257" name="楕円 256"/>
        <xdr:cNvSpPr/>
      </xdr:nvSpPr>
      <xdr:spPr>
        <a:xfrm>
          <a:off x="1054100" y="163537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158750</xdr:rowOff>
    </xdr:from>
    <xdr:ext cx="534035" cy="259080"/>
    <xdr:sp macro="" textlink="">
      <xdr:nvSpPr>
        <xdr:cNvPr id="258" name="テキスト ボックス 257"/>
        <xdr:cNvSpPr txBox="1"/>
      </xdr:nvSpPr>
      <xdr:spPr>
        <a:xfrm>
          <a:off x="842645" y="16446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9" name="正方形/長方形 258"/>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140335</xdr:rowOff>
    </xdr:to>
    <xdr:sp macro="" textlink="">
      <xdr:nvSpPr>
        <xdr:cNvPr id="260" name="正方形/長方形 259"/>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140335</xdr:rowOff>
    </xdr:to>
    <xdr:sp macro="" textlink="">
      <xdr:nvSpPr>
        <xdr:cNvPr id="262" name="正方形/長方形 261"/>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140335</xdr:rowOff>
    </xdr:to>
    <xdr:sp macro="" textlink="">
      <xdr:nvSpPr>
        <xdr:cNvPr id="264" name="正方形/長方形 263"/>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6" name="正方形/長方形 265"/>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67" name="テキスト ボックス 266"/>
        <xdr:cNvSpPr txBox="1"/>
      </xdr:nvSpPr>
      <xdr:spPr>
        <a:xfrm>
          <a:off x="639318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8" name="直線コネクタ 267"/>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9" name="直線コネクタ 268"/>
        <xdr:cNvCxnSpPr/>
      </xdr:nvCxnSpPr>
      <xdr:spPr>
        <a:xfrm>
          <a:off x="6431280" y="65862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8445"/>
    <xdr:sp macro="" textlink="">
      <xdr:nvSpPr>
        <xdr:cNvPr id="270" name="テキスト ボックス 269"/>
        <xdr:cNvSpPr txBox="1"/>
      </xdr:nvSpPr>
      <xdr:spPr>
        <a:xfrm>
          <a:off x="618744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1" name="直線コネクタ 270"/>
        <xdr:cNvCxnSpPr/>
      </xdr:nvCxnSpPr>
      <xdr:spPr>
        <a:xfrm>
          <a:off x="6431280" y="62128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0860" cy="258445"/>
    <xdr:sp macro="" textlink="">
      <xdr:nvSpPr>
        <xdr:cNvPr id="272" name="テキスト ボックス 271"/>
        <xdr:cNvSpPr txBox="1"/>
      </xdr:nvSpPr>
      <xdr:spPr>
        <a:xfrm>
          <a:off x="5915025" y="60744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140335</xdr:rowOff>
    </xdr:from>
    <xdr:to xmlns:xdr="http://schemas.openxmlformats.org/drawingml/2006/spreadsheetDrawing">
      <xdr:col>59</xdr:col>
      <xdr:colOff>50800</xdr:colOff>
      <xdr:row>34</xdr:row>
      <xdr:rowOff>140335</xdr:rowOff>
    </xdr:to>
    <xdr:cxnSp macro="">
      <xdr:nvCxnSpPr>
        <xdr:cNvPr id="273" name="直線コネクタ 272"/>
        <xdr:cNvCxnSpPr/>
      </xdr:nvCxnSpPr>
      <xdr:spPr>
        <a:xfrm>
          <a:off x="6431280" y="584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167640</xdr:rowOff>
    </xdr:from>
    <xdr:ext cx="530860" cy="259080"/>
    <xdr:sp macro="" textlink="">
      <xdr:nvSpPr>
        <xdr:cNvPr id="274" name="テキスト ボックス 273"/>
        <xdr:cNvSpPr txBox="1"/>
      </xdr:nvSpPr>
      <xdr:spPr>
        <a:xfrm>
          <a:off x="5915025" y="5703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5" name="直線コネクタ 274"/>
        <xdr:cNvCxnSpPr/>
      </xdr:nvCxnSpPr>
      <xdr:spPr>
        <a:xfrm>
          <a:off x="6431280" y="54698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130810</xdr:rowOff>
    </xdr:from>
    <xdr:ext cx="530860" cy="259080"/>
    <xdr:sp macro="" textlink="">
      <xdr:nvSpPr>
        <xdr:cNvPr id="276" name="テキスト ボックス 275"/>
        <xdr:cNvSpPr txBox="1"/>
      </xdr:nvSpPr>
      <xdr:spPr>
        <a:xfrm>
          <a:off x="5915025" y="5331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7" name="直線コネクタ 276"/>
        <xdr:cNvCxnSpPr/>
      </xdr:nvCxnSpPr>
      <xdr:spPr>
        <a:xfrm>
          <a:off x="6431280" y="50965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0860" cy="258445"/>
    <xdr:sp macro="" textlink="">
      <xdr:nvSpPr>
        <xdr:cNvPr id="278" name="テキスト ボックス 277"/>
        <xdr:cNvSpPr txBox="1"/>
      </xdr:nvSpPr>
      <xdr:spPr>
        <a:xfrm>
          <a:off x="5915025" y="49580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5630" cy="258445"/>
    <xdr:sp macro="" textlink="">
      <xdr:nvSpPr>
        <xdr:cNvPr id="280" name="テキスト ボックス 279"/>
        <xdr:cNvSpPr txBox="1"/>
      </xdr:nvSpPr>
      <xdr:spPr>
        <a:xfrm>
          <a:off x="5850890" y="45847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1" name="労働費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30</xdr:row>
      <xdr:rowOff>3810</xdr:rowOff>
    </xdr:from>
    <xdr:to xmlns:xdr="http://schemas.openxmlformats.org/drawingml/2006/spreadsheetDrawing">
      <xdr:col>54</xdr:col>
      <xdr:colOff>185420</xdr:colOff>
      <xdr:row>39</xdr:row>
      <xdr:rowOff>44450</xdr:rowOff>
    </xdr:to>
    <xdr:cxnSp macro="">
      <xdr:nvCxnSpPr>
        <xdr:cNvPr id="282" name="直線コネクタ 281"/>
        <xdr:cNvCxnSpPr/>
      </xdr:nvCxnSpPr>
      <xdr:spPr>
        <a:xfrm flipV="1">
          <a:off x="10198100" y="5036820"/>
          <a:ext cx="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52705</xdr:rowOff>
    </xdr:from>
    <xdr:ext cx="248920" cy="258445"/>
    <xdr:sp macro="" textlink="">
      <xdr:nvSpPr>
        <xdr:cNvPr id="283" name="労働費最小値テキスト"/>
        <xdr:cNvSpPr txBox="1"/>
      </xdr:nvSpPr>
      <xdr:spPr>
        <a:xfrm>
          <a:off x="10248900" y="659447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4" name="直線コネクタ 283"/>
        <xdr:cNvCxnSpPr/>
      </xdr:nvCxnSpPr>
      <xdr:spPr>
        <a:xfrm>
          <a:off x="1011428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121920</xdr:rowOff>
    </xdr:from>
    <xdr:ext cx="534035" cy="258445"/>
    <xdr:sp macro="" textlink="">
      <xdr:nvSpPr>
        <xdr:cNvPr id="285" name="労働費最大値テキスト"/>
        <xdr:cNvSpPr txBox="1"/>
      </xdr:nvSpPr>
      <xdr:spPr>
        <a:xfrm>
          <a:off x="10248900" y="4819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83,132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3810</xdr:rowOff>
    </xdr:from>
    <xdr:to xmlns:xdr="http://schemas.openxmlformats.org/drawingml/2006/spreadsheetDrawing">
      <xdr:col>55</xdr:col>
      <xdr:colOff>88900</xdr:colOff>
      <xdr:row>30</xdr:row>
      <xdr:rowOff>3810</xdr:rowOff>
    </xdr:to>
    <xdr:cxnSp macro="">
      <xdr:nvCxnSpPr>
        <xdr:cNvPr id="286" name="直線コネクタ 285"/>
        <xdr:cNvCxnSpPr/>
      </xdr:nvCxnSpPr>
      <xdr:spPr>
        <a:xfrm>
          <a:off x="10114280" y="5036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87" name="直線コネクタ 286"/>
        <xdr:cNvCxnSpPr/>
      </xdr:nvCxnSpPr>
      <xdr:spPr>
        <a:xfrm>
          <a:off x="9385300" y="65862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141605</xdr:rowOff>
    </xdr:from>
    <xdr:ext cx="469265" cy="258445"/>
    <xdr:sp macro="" textlink="">
      <xdr:nvSpPr>
        <xdr:cNvPr id="288" name="労働費平均値テキスト"/>
        <xdr:cNvSpPr txBox="1"/>
      </xdr:nvSpPr>
      <xdr:spPr>
        <a:xfrm>
          <a:off x="10248900" y="634809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118745</xdr:rowOff>
    </xdr:from>
    <xdr:to xmlns:xdr="http://schemas.openxmlformats.org/drawingml/2006/spreadsheetDrawing">
      <xdr:col>55</xdr:col>
      <xdr:colOff>50800</xdr:colOff>
      <xdr:row>39</xdr:row>
      <xdr:rowOff>48895</xdr:rowOff>
    </xdr:to>
    <xdr:sp macro="" textlink="">
      <xdr:nvSpPr>
        <xdr:cNvPr id="289" name="フローチャート: 判断 288"/>
        <xdr:cNvSpPr/>
      </xdr:nvSpPr>
      <xdr:spPr>
        <a:xfrm>
          <a:off x="10152380" y="649287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90" name="直線コネクタ 289"/>
        <xdr:cNvCxnSpPr/>
      </xdr:nvCxnSpPr>
      <xdr:spPr>
        <a:xfrm>
          <a:off x="8521700" y="65862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120015</xdr:rowOff>
    </xdr:from>
    <xdr:to xmlns:xdr="http://schemas.openxmlformats.org/drawingml/2006/spreadsheetDrawing">
      <xdr:col>50</xdr:col>
      <xdr:colOff>165100</xdr:colOff>
      <xdr:row>39</xdr:row>
      <xdr:rowOff>50165</xdr:rowOff>
    </xdr:to>
    <xdr:sp macro="" textlink="">
      <xdr:nvSpPr>
        <xdr:cNvPr id="291" name="フローチャート: 判断 290"/>
        <xdr:cNvSpPr/>
      </xdr:nvSpPr>
      <xdr:spPr>
        <a:xfrm>
          <a:off x="9334500" y="6494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37</xdr:row>
      <xdr:rowOff>66675</xdr:rowOff>
    </xdr:from>
    <xdr:ext cx="469265" cy="258445"/>
    <xdr:sp macro="" textlink="">
      <xdr:nvSpPr>
        <xdr:cNvPr id="292" name="テキスト ボックス 291"/>
        <xdr:cNvSpPr txBox="1"/>
      </xdr:nvSpPr>
      <xdr:spPr>
        <a:xfrm>
          <a:off x="9155430" y="62731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3" name="直線コネクタ 292"/>
        <xdr:cNvCxnSpPr/>
      </xdr:nvCxnSpPr>
      <xdr:spPr>
        <a:xfrm>
          <a:off x="7653020" y="658622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117475</xdr:rowOff>
    </xdr:from>
    <xdr:to xmlns:xdr="http://schemas.openxmlformats.org/drawingml/2006/spreadsheetDrawing">
      <xdr:col>46</xdr:col>
      <xdr:colOff>38100</xdr:colOff>
      <xdr:row>39</xdr:row>
      <xdr:rowOff>47625</xdr:rowOff>
    </xdr:to>
    <xdr:sp macro="" textlink="">
      <xdr:nvSpPr>
        <xdr:cNvPr id="294" name="フローチャート: 判断 293"/>
        <xdr:cNvSpPr/>
      </xdr:nvSpPr>
      <xdr:spPr>
        <a:xfrm>
          <a:off x="8470900" y="649160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37</xdr:row>
      <xdr:rowOff>64135</xdr:rowOff>
    </xdr:from>
    <xdr:ext cx="469900" cy="259080"/>
    <xdr:sp macro="" textlink="">
      <xdr:nvSpPr>
        <xdr:cNvPr id="295" name="テキスト ボックス 294"/>
        <xdr:cNvSpPr txBox="1"/>
      </xdr:nvSpPr>
      <xdr:spPr>
        <a:xfrm>
          <a:off x="8291830" y="6270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6" name="直線コネクタ 295"/>
        <xdr:cNvCxnSpPr/>
      </xdr:nvCxnSpPr>
      <xdr:spPr>
        <a:xfrm>
          <a:off x="6789420" y="65862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151130</xdr:rowOff>
    </xdr:from>
    <xdr:to xmlns:xdr="http://schemas.openxmlformats.org/drawingml/2006/spreadsheetDrawing">
      <xdr:col>41</xdr:col>
      <xdr:colOff>101600</xdr:colOff>
      <xdr:row>39</xdr:row>
      <xdr:rowOff>81280</xdr:rowOff>
    </xdr:to>
    <xdr:sp macro="" textlink="">
      <xdr:nvSpPr>
        <xdr:cNvPr id="297" name="フローチャート: 判断 296"/>
        <xdr:cNvSpPr/>
      </xdr:nvSpPr>
      <xdr:spPr>
        <a:xfrm>
          <a:off x="760222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97790</xdr:rowOff>
    </xdr:from>
    <xdr:ext cx="377825" cy="259080"/>
    <xdr:sp macro="" textlink="">
      <xdr:nvSpPr>
        <xdr:cNvPr id="298" name="テキスト ボックス 297"/>
        <xdr:cNvSpPr txBox="1"/>
      </xdr:nvSpPr>
      <xdr:spPr>
        <a:xfrm>
          <a:off x="7468870" y="630428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154305</xdr:rowOff>
    </xdr:from>
    <xdr:to xmlns:xdr="http://schemas.openxmlformats.org/drawingml/2006/spreadsheetDrawing">
      <xdr:col>36</xdr:col>
      <xdr:colOff>165100</xdr:colOff>
      <xdr:row>39</xdr:row>
      <xdr:rowOff>84455</xdr:rowOff>
    </xdr:to>
    <xdr:sp macro="" textlink="">
      <xdr:nvSpPr>
        <xdr:cNvPr id="299" name="フローチャート: 判断 298"/>
        <xdr:cNvSpPr/>
      </xdr:nvSpPr>
      <xdr:spPr>
        <a:xfrm>
          <a:off x="6738620" y="6528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100965</xdr:rowOff>
    </xdr:from>
    <xdr:ext cx="378460" cy="259080"/>
    <xdr:sp macro="" textlink="">
      <xdr:nvSpPr>
        <xdr:cNvPr id="300" name="テキスト ボックス 299"/>
        <xdr:cNvSpPr txBox="1"/>
      </xdr:nvSpPr>
      <xdr:spPr>
        <a:xfrm>
          <a:off x="6605270" y="6307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2" name="テキスト ボックス 301"/>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3" name="テキスト ボックス 302"/>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4" name="テキスト ボックス 303"/>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5" name="テキスト ボックス 304"/>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6" name="楕円 305"/>
        <xdr:cNvSpPr/>
      </xdr:nvSpPr>
      <xdr:spPr>
        <a:xfrm>
          <a:off x="10152380" y="6539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97155</xdr:rowOff>
    </xdr:from>
    <xdr:ext cx="248920" cy="259080"/>
    <xdr:sp macro="" textlink="">
      <xdr:nvSpPr>
        <xdr:cNvPr id="307" name="労働費該当値テキスト"/>
        <xdr:cNvSpPr txBox="1"/>
      </xdr:nvSpPr>
      <xdr:spPr>
        <a:xfrm>
          <a:off x="10248900" y="647128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08" name="楕円 307"/>
        <xdr:cNvSpPr/>
      </xdr:nvSpPr>
      <xdr:spPr>
        <a:xfrm>
          <a:off x="933450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9555" cy="257810"/>
    <xdr:sp macro="" textlink="">
      <xdr:nvSpPr>
        <xdr:cNvPr id="309" name="テキスト ボックス 308"/>
        <xdr:cNvSpPr txBox="1"/>
      </xdr:nvSpPr>
      <xdr:spPr>
        <a:xfrm>
          <a:off x="926592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10" name="楕円 309"/>
        <xdr:cNvSpPr/>
      </xdr:nvSpPr>
      <xdr:spPr>
        <a:xfrm>
          <a:off x="8470900" y="6539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8920" cy="257810"/>
    <xdr:sp macro="" textlink="">
      <xdr:nvSpPr>
        <xdr:cNvPr id="311" name="テキスト ボックス 310"/>
        <xdr:cNvSpPr txBox="1"/>
      </xdr:nvSpPr>
      <xdr:spPr>
        <a:xfrm>
          <a:off x="8397240" y="662813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2" name="楕円 311"/>
        <xdr:cNvSpPr/>
      </xdr:nvSpPr>
      <xdr:spPr>
        <a:xfrm>
          <a:off x="760222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9555" cy="257810"/>
    <xdr:sp macro="" textlink="">
      <xdr:nvSpPr>
        <xdr:cNvPr id="313" name="テキスト ボックス 312"/>
        <xdr:cNvSpPr txBox="1"/>
      </xdr:nvSpPr>
      <xdr:spPr>
        <a:xfrm>
          <a:off x="753364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4" name="楕円 313"/>
        <xdr:cNvSpPr/>
      </xdr:nvSpPr>
      <xdr:spPr>
        <a:xfrm>
          <a:off x="673862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9555" cy="257810"/>
    <xdr:sp macro="" textlink="">
      <xdr:nvSpPr>
        <xdr:cNvPr id="315" name="テキスト ボックス 314"/>
        <xdr:cNvSpPr txBox="1"/>
      </xdr:nvSpPr>
      <xdr:spPr>
        <a:xfrm>
          <a:off x="667004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140335</xdr:rowOff>
    </xdr:to>
    <xdr:sp macro="" textlink="">
      <xdr:nvSpPr>
        <xdr:cNvPr id="317" name="正方形/長方形 316"/>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140335</xdr:rowOff>
    </xdr:to>
    <xdr:sp macro="" textlink="">
      <xdr:nvSpPr>
        <xdr:cNvPr id="319" name="正方形/長方形 318"/>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140335</xdr:rowOff>
    </xdr:to>
    <xdr:sp macro="" textlink="">
      <xdr:nvSpPr>
        <xdr:cNvPr id="321" name="正方形/長方形 320"/>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3" name="正方形/長方形 322"/>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24" name="テキスト ボックス 323"/>
        <xdr:cNvSpPr txBox="1"/>
      </xdr:nvSpPr>
      <xdr:spPr>
        <a:xfrm>
          <a:off x="639318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5" name="直線コネクタ 324"/>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6" name="直線コネクタ 325"/>
        <xdr:cNvCxnSpPr/>
      </xdr:nvCxnSpPr>
      <xdr:spPr>
        <a:xfrm>
          <a:off x="6431280" y="99936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285" cy="258445"/>
    <xdr:sp macro="" textlink="">
      <xdr:nvSpPr>
        <xdr:cNvPr id="327" name="テキスト ボックス 326"/>
        <xdr:cNvSpPr txBox="1"/>
      </xdr:nvSpPr>
      <xdr:spPr>
        <a:xfrm>
          <a:off x="6187440" y="98552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8" name="直線コネクタ 327"/>
        <xdr:cNvCxnSpPr/>
      </xdr:nvCxnSpPr>
      <xdr:spPr>
        <a:xfrm>
          <a:off x="6431280" y="96742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5630" cy="258445"/>
    <xdr:sp macro="" textlink="">
      <xdr:nvSpPr>
        <xdr:cNvPr id="329" name="テキスト ボックス 328"/>
        <xdr:cNvSpPr txBox="1"/>
      </xdr:nvSpPr>
      <xdr:spPr>
        <a:xfrm>
          <a:off x="5850890" y="95357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131445</xdr:rowOff>
    </xdr:from>
    <xdr:to xmlns:xdr="http://schemas.openxmlformats.org/drawingml/2006/spreadsheetDrawing">
      <xdr:col>59</xdr:col>
      <xdr:colOff>50800</xdr:colOff>
      <xdr:row>55</xdr:row>
      <xdr:rowOff>131445</xdr:rowOff>
    </xdr:to>
    <xdr:cxnSp macro="">
      <xdr:nvCxnSpPr>
        <xdr:cNvPr id="330" name="直線コネクタ 329"/>
        <xdr:cNvCxnSpPr/>
      </xdr:nvCxnSpPr>
      <xdr:spPr>
        <a:xfrm>
          <a:off x="6431280" y="935545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5630" cy="259080"/>
    <xdr:sp macro="" textlink="">
      <xdr:nvSpPr>
        <xdr:cNvPr id="331" name="テキスト ボックス 330"/>
        <xdr:cNvSpPr txBox="1"/>
      </xdr:nvSpPr>
      <xdr:spPr>
        <a:xfrm>
          <a:off x="5850890" y="92170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2" name="直線コネクタ 331"/>
        <xdr:cNvCxnSpPr/>
      </xdr:nvCxnSpPr>
      <xdr:spPr>
        <a:xfrm>
          <a:off x="6431280" y="90366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5715</xdr:rowOff>
    </xdr:from>
    <xdr:ext cx="595630" cy="259080"/>
    <xdr:sp macro="" textlink="">
      <xdr:nvSpPr>
        <xdr:cNvPr id="333" name="テキスト ボックス 332"/>
        <xdr:cNvSpPr txBox="1"/>
      </xdr:nvSpPr>
      <xdr:spPr>
        <a:xfrm>
          <a:off x="5850890" y="88944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4" name="直線コネクタ 333"/>
        <xdr:cNvCxnSpPr/>
      </xdr:nvCxnSpPr>
      <xdr:spPr>
        <a:xfrm>
          <a:off x="6431280" y="87179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22225</xdr:rowOff>
    </xdr:from>
    <xdr:ext cx="685165" cy="259080"/>
    <xdr:sp macro="" textlink="">
      <xdr:nvSpPr>
        <xdr:cNvPr id="335" name="テキスト ボックス 334"/>
        <xdr:cNvSpPr txBox="1"/>
      </xdr:nvSpPr>
      <xdr:spPr>
        <a:xfrm>
          <a:off x="5760720" y="857567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6" name="直線コネクタ 335"/>
        <xdr:cNvCxnSpPr/>
      </xdr:nvCxnSpPr>
      <xdr:spPr>
        <a:xfrm>
          <a:off x="6431280" y="83947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85165" cy="259080"/>
    <xdr:sp macro="" textlink="">
      <xdr:nvSpPr>
        <xdr:cNvPr id="337" name="テキスト ボックス 336"/>
        <xdr:cNvSpPr txBox="1"/>
      </xdr:nvSpPr>
      <xdr:spPr>
        <a:xfrm>
          <a:off x="5760720" y="825627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9" name="テキスト ボックス 338"/>
        <xdr:cNvSpPr txBox="1"/>
      </xdr:nvSpPr>
      <xdr:spPr>
        <a:xfrm>
          <a:off x="5760720" y="79375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51</xdr:row>
      <xdr:rowOff>59690</xdr:rowOff>
    </xdr:from>
    <xdr:to xmlns:xdr="http://schemas.openxmlformats.org/drawingml/2006/spreadsheetDrawing">
      <xdr:col>54</xdr:col>
      <xdr:colOff>185420</xdr:colOff>
      <xdr:row>59</xdr:row>
      <xdr:rowOff>95885</xdr:rowOff>
    </xdr:to>
    <xdr:cxnSp macro="">
      <xdr:nvCxnSpPr>
        <xdr:cNvPr id="341" name="直線コネクタ 340"/>
        <xdr:cNvCxnSpPr/>
      </xdr:nvCxnSpPr>
      <xdr:spPr>
        <a:xfrm flipV="1">
          <a:off x="10198100" y="8613140"/>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99695</xdr:rowOff>
    </xdr:from>
    <xdr:ext cx="469265" cy="259080"/>
    <xdr:sp macro="" textlink="">
      <xdr:nvSpPr>
        <xdr:cNvPr id="342" name="農林水産業費最小値テキスト"/>
        <xdr:cNvSpPr txBox="1"/>
      </xdr:nvSpPr>
      <xdr:spPr>
        <a:xfrm>
          <a:off x="10248900" y="99942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95885</xdr:rowOff>
    </xdr:from>
    <xdr:to xmlns:xdr="http://schemas.openxmlformats.org/drawingml/2006/spreadsheetDrawing">
      <xdr:col>55</xdr:col>
      <xdr:colOff>88900</xdr:colOff>
      <xdr:row>59</xdr:row>
      <xdr:rowOff>95885</xdr:rowOff>
    </xdr:to>
    <xdr:cxnSp macro="">
      <xdr:nvCxnSpPr>
        <xdr:cNvPr id="343" name="直線コネクタ 342"/>
        <xdr:cNvCxnSpPr/>
      </xdr:nvCxnSpPr>
      <xdr:spPr>
        <a:xfrm>
          <a:off x="10114280" y="99904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6350</xdr:rowOff>
    </xdr:from>
    <xdr:ext cx="689610" cy="259080"/>
    <xdr:sp macro="" textlink="">
      <xdr:nvSpPr>
        <xdr:cNvPr id="344" name="農林水産業費最大値テキスト"/>
        <xdr:cNvSpPr txBox="1"/>
      </xdr:nvSpPr>
      <xdr:spPr>
        <a:xfrm>
          <a:off x="10248900" y="839216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1,296,025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59690</xdr:rowOff>
    </xdr:from>
    <xdr:to xmlns:xdr="http://schemas.openxmlformats.org/drawingml/2006/spreadsheetDrawing">
      <xdr:col>55</xdr:col>
      <xdr:colOff>88900</xdr:colOff>
      <xdr:row>51</xdr:row>
      <xdr:rowOff>59690</xdr:rowOff>
    </xdr:to>
    <xdr:cxnSp macro="">
      <xdr:nvCxnSpPr>
        <xdr:cNvPr id="345" name="直線コネクタ 344"/>
        <xdr:cNvCxnSpPr/>
      </xdr:nvCxnSpPr>
      <xdr:spPr>
        <a:xfrm>
          <a:off x="10114280" y="86131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43180</xdr:rowOff>
    </xdr:from>
    <xdr:to xmlns:xdr="http://schemas.openxmlformats.org/drawingml/2006/spreadsheetDrawing">
      <xdr:col>55</xdr:col>
      <xdr:colOff>0</xdr:colOff>
      <xdr:row>59</xdr:row>
      <xdr:rowOff>43815</xdr:rowOff>
    </xdr:to>
    <xdr:cxnSp macro="">
      <xdr:nvCxnSpPr>
        <xdr:cNvPr id="346" name="直線コネクタ 345"/>
        <xdr:cNvCxnSpPr/>
      </xdr:nvCxnSpPr>
      <xdr:spPr>
        <a:xfrm>
          <a:off x="9385300" y="993775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120650</xdr:rowOff>
    </xdr:from>
    <xdr:ext cx="598170" cy="259080"/>
    <xdr:sp macro="" textlink="">
      <xdr:nvSpPr>
        <xdr:cNvPr id="347" name="農林水産業費平均値テキスト"/>
        <xdr:cNvSpPr txBox="1"/>
      </xdr:nvSpPr>
      <xdr:spPr>
        <a:xfrm>
          <a:off x="10248900" y="967994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97790</xdr:rowOff>
    </xdr:from>
    <xdr:to xmlns:xdr="http://schemas.openxmlformats.org/drawingml/2006/spreadsheetDrawing">
      <xdr:col>55</xdr:col>
      <xdr:colOff>50800</xdr:colOff>
      <xdr:row>59</xdr:row>
      <xdr:rowOff>28575</xdr:rowOff>
    </xdr:to>
    <xdr:sp macro="" textlink="">
      <xdr:nvSpPr>
        <xdr:cNvPr id="348" name="フローチャート: 判断 347"/>
        <xdr:cNvSpPr/>
      </xdr:nvSpPr>
      <xdr:spPr>
        <a:xfrm>
          <a:off x="10152380" y="9824720"/>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43180</xdr:rowOff>
    </xdr:from>
    <xdr:to xmlns:xdr="http://schemas.openxmlformats.org/drawingml/2006/spreadsheetDrawing">
      <xdr:col>50</xdr:col>
      <xdr:colOff>114300</xdr:colOff>
      <xdr:row>59</xdr:row>
      <xdr:rowOff>51435</xdr:rowOff>
    </xdr:to>
    <xdr:cxnSp macro="">
      <xdr:nvCxnSpPr>
        <xdr:cNvPr id="349" name="直線コネクタ 348"/>
        <xdr:cNvCxnSpPr/>
      </xdr:nvCxnSpPr>
      <xdr:spPr>
        <a:xfrm flipV="1">
          <a:off x="8521700" y="9937750"/>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101600</xdr:rowOff>
    </xdr:from>
    <xdr:to xmlns:xdr="http://schemas.openxmlformats.org/drawingml/2006/spreadsheetDrawing">
      <xdr:col>50</xdr:col>
      <xdr:colOff>165100</xdr:colOff>
      <xdr:row>59</xdr:row>
      <xdr:rowOff>31750</xdr:rowOff>
    </xdr:to>
    <xdr:sp macro="" textlink="">
      <xdr:nvSpPr>
        <xdr:cNvPr id="350" name="フローチャート: 判断 349"/>
        <xdr:cNvSpPr/>
      </xdr:nvSpPr>
      <xdr:spPr>
        <a:xfrm>
          <a:off x="9334500" y="9828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48260</xdr:rowOff>
    </xdr:from>
    <xdr:ext cx="598170" cy="258445"/>
    <xdr:sp macro="" textlink="">
      <xdr:nvSpPr>
        <xdr:cNvPr id="351" name="テキスト ボックス 350"/>
        <xdr:cNvSpPr txBox="1"/>
      </xdr:nvSpPr>
      <xdr:spPr>
        <a:xfrm>
          <a:off x="9090660" y="9607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27305</xdr:rowOff>
    </xdr:from>
    <xdr:to xmlns:xdr="http://schemas.openxmlformats.org/drawingml/2006/spreadsheetDrawing">
      <xdr:col>45</xdr:col>
      <xdr:colOff>177800</xdr:colOff>
      <xdr:row>59</xdr:row>
      <xdr:rowOff>51435</xdr:rowOff>
    </xdr:to>
    <xdr:cxnSp macro="">
      <xdr:nvCxnSpPr>
        <xdr:cNvPr id="352" name="直線コネクタ 351"/>
        <xdr:cNvCxnSpPr/>
      </xdr:nvCxnSpPr>
      <xdr:spPr>
        <a:xfrm>
          <a:off x="7653020" y="9921875"/>
          <a:ext cx="8686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99695</xdr:rowOff>
    </xdr:from>
    <xdr:to xmlns:xdr="http://schemas.openxmlformats.org/drawingml/2006/spreadsheetDrawing">
      <xdr:col>46</xdr:col>
      <xdr:colOff>38100</xdr:colOff>
      <xdr:row>59</xdr:row>
      <xdr:rowOff>29845</xdr:rowOff>
    </xdr:to>
    <xdr:sp macro="" textlink="">
      <xdr:nvSpPr>
        <xdr:cNvPr id="353" name="フローチャート: 判断 352"/>
        <xdr:cNvSpPr/>
      </xdr:nvSpPr>
      <xdr:spPr>
        <a:xfrm>
          <a:off x="8470900" y="982662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46990</xdr:rowOff>
    </xdr:from>
    <xdr:ext cx="598170" cy="258445"/>
    <xdr:sp macro="" textlink="">
      <xdr:nvSpPr>
        <xdr:cNvPr id="354" name="テキスト ボックス 353"/>
        <xdr:cNvSpPr txBox="1"/>
      </xdr:nvSpPr>
      <xdr:spPr>
        <a:xfrm>
          <a:off x="8227060" y="96062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27305</xdr:rowOff>
    </xdr:from>
    <xdr:to xmlns:xdr="http://schemas.openxmlformats.org/drawingml/2006/spreadsheetDrawing">
      <xdr:col>41</xdr:col>
      <xdr:colOff>50800</xdr:colOff>
      <xdr:row>59</xdr:row>
      <xdr:rowOff>54610</xdr:rowOff>
    </xdr:to>
    <xdr:cxnSp macro="">
      <xdr:nvCxnSpPr>
        <xdr:cNvPr id="355" name="直線コネクタ 354"/>
        <xdr:cNvCxnSpPr/>
      </xdr:nvCxnSpPr>
      <xdr:spPr>
        <a:xfrm flipV="1">
          <a:off x="6789420" y="9921875"/>
          <a:ext cx="8636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45085</xdr:rowOff>
    </xdr:from>
    <xdr:to xmlns:xdr="http://schemas.openxmlformats.org/drawingml/2006/spreadsheetDrawing">
      <xdr:col>41</xdr:col>
      <xdr:colOff>101600</xdr:colOff>
      <xdr:row>58</xdr:row>
      <xdr:rowOff>146685</xdr:rowOff>
    </xdr:to>
    <xdr:sp macro="" textlink="">
      <xdr:nvSpPr>
        <xdr:cNvPr id="356" name="フローチャート: 判断 355"/>
        <xdr:cNvSpPr/>
      </xdr:nvSpPr>
      <xdr:spPr>
        <a:xfrm>
          <a:off x="7602220" y="977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163195</xdr:rowOff>
    </xdr:from>
    <xdr:ext cx="598805" cy="258445"/>
    <xdr:sp macro="" textlink="">
      <xdr:nvSpPr>
        <xdr:cNvPr id="357" name="テキスト ボックス 356"/>
        <xdr:cNvSpPr txBox="1"/>
      </xdr:nvSpPr>
      <xdr:spPr>
        <a:xfrm>
          <a:off x="7363460" y="95548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48260</xdr:rowOff>
    </xdr:from>
    <xdr:to xmlns:xdr="http://schemas.openxmlformats.org/drawingml/2006/spreadsheetDrawing">
      <xdr:col>36</xdr:col>
      <xdr:colOff>165100</xdr:colOff>
      <xdr:row>58</xdr:row>
      <xdr:rowOff>149860</xdr:rowOff>
    </xdr:to>
    <xdr:sp macro="" textlink="">
      <xdr:nvSpPr>
        <xdr:cNvPr id="358" name="フローチャート: 判断 357"/>
        <xdr:cNvSpPr/>
      </xdr:nvSpPr>
      <xdr:spPr>
        <a:xfrm>
          <a:off x="673862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166370</xdr:rowOff>
    </xdr:from>
    <xdr:ext cx="598170" cy="258445"/>
    <xdr:sp macro="" textlink="">
      <xdr:nvSpPr>
        <xdr:cNvPr id="359" name="テキスト ボックス 358"/>
        <xdr:cNvSpPr txBox="1"/>
      </xdr:nvSpPr>
      <xdr:spPr>
        <a:xfrm>
          <a:off x="6494780" y="95580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3" name="テキスト ボックス 362"/>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164465</xdr:rowOff>
    </xdr:from>
    <xdr:to xmlns:xdr="http://schemas.openxmlformats.org/drawingml/2006/spreadsheetDrawing">
      <xdr:col>55</xdr:col>
      <xdr:colOff>50800</xdr:colOff>
      <xdr:row>59</xdr:row>
      <xdr:rowOff>94615</xdr:rowOff>
    </xdr:to>
    <xdr:sp macro="" textlink="">
      <xdr:nvSpPr>
        <xdr:cNvPr id="365" name="楕円 364"/>
        <xdr:cNvSpPr/>
      </xdr:nvSpPr>
      <xdr:spPr>
        <a:xfrm>
          <a:off x="10152380" y="989139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79375</xdr:rowOff>
    </xdr:from>
    <xdr:ext cx="534035" cy="259080"/>
    <xdr:sp macro="" textlink="">
      <xdr:nvSpPr>
        <xdr:cNvPr id="366" name="農林水産業費該当値テキスト"/>
        <xdr:cNvSpPr txBox="1"/>
      </xdr:nvSpPr>
      <xdr:spPr>
        <a:xfrm>
          <a:off x="10248900" y="9806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163830</xdr:rowOff>
    </xdr:from>
    <xdr:to xmlns:xdr="http://schemas.openxmlformats.org/drawingml/2006/spreadsheetDrawing">
      <xdr:col>50</xdr:col>
      <xdr:colOff>165100</xdr:colOff>
      <xdr:row>59</xdr:row>
      <xdr:rowOff>93980</xdr:rowOff>
    </xdr:to>
    <xdr:sp macro="" textlink="">
      <xdr:nvSpPr>
        <xdr:cNvPr id="367" name="楕円 366"/>
        <xdr:cNvSpPr/>
      </xdr:nvSpPr>
      <xdr:spPr>
        <a:xfrm>
          <a:off x="9334500" y="9890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85090</xdr:rowOff>
    </xdr:from>
    <xdr:ext cx="534670" cy="258445"/>
    <xdr:sp macro="" textlink="">
      <xdr:nvSpPr>
        <xdr:cNvPr id="368" name="テキスト ボックス 367"/>
        <xdr:cNvSpPr txBox="1"/>
      </xdr:nvSpPr>
      <xdr:spPr>
        <a:xfrm>
          <a:off x="9123045" y="99796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59</xdr:row>
      <xdr:rowOff>635</xdr:rowOff>
    </xdr:from>
    <xdr:to xmlns:xdr="http://schemas.openxmlformats.org/drawingml/2006/spreadsheetDrawing">
      <xdr:col>46</xdr:col>
      <xdr:colOff>38100</xdr:colOff>
      <xdr:row>59</xdr:row>
      <xdr:rowOff>102870</xdr:rowOff>
    </xdr:to>
    <xdr:sp macro="" textlink="">
      <xdr:nvSpPr>
        <xdr:cNvPr id="369" name="楕円 368"/>
        <xdr:cNvSpPr/>
      </xdr:nvSpPr>
      <xdr:spPr>
        <a:xfrm>
          <a:off x="8470900" y="989520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93345</xdr:rowOff>
    </xdr:from>
    <xdr:ext cx="534035" cy="259080"/>
    <xdr:sp macro="" textlink="">
      <xdr:nvSpPr>
        <xdr:cNvPr id="370" name="テキスト ボックス 369"/>
        <xdr:cNvSpPr txBox="1"/>
      </xdr:nvSpPr>
      <xdr:spPr>
        <a:xfrm>
          <a:off x="8259445" y="99879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147955</xdr:rowOff>
    </xdr:from>
    <xdr:to xmlns:xdr="http://schemas.openxmlformats.org/drawingml/2006/spreadsheetDrawing">
      <xdr:col>41</xdr:col>
      <xdr:colOff>101600</xdr:colOff>
      <xdr:row>59</xdr:row>
      <xdr:rowOff>78105</xdr:rowOff>
    </xdr:to>
    <xdr:sp macro="" textlink="">
      <xdr:nvSpPr>
        <xdr:cNvPr id="371" name="楕円 370"/>
        <xdr:cNvSpPr/>
      </xdr:nvSpPr>
      <xdr:spPr>
        <a:xfrm>
          <a:off x="7602220" y="9874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69215</xdr:rowOff>
    </xdr:from>
    <xdr:ext cx="534035" cy="258445"/>
    <xdr:sp macro="" textlink="">
      <xdr:nvSpPr>
        <xdr:cNvPr id="372" name="テキスト ボックス 371"/>
        <xdr:cNvSpPr txBox="1"/>
      </xdr:nvSpPr>
      <xdr:spPr>
        <a:xfrm>
          <a:off x="7395845" y="9963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59</xdr:row>
      <xdr:rowOff>3810</xdr:rowOff>
    </xdr:from>
    <xdr:to xmlns:xdr="http://schemas.openxmlformats.org/drawingml/2006/spreadsheetDrawing">
      <xdr:col>36</xdr:col>
      <xdr:colOff>165100</xdr:colOff>
      <xdr:row>59</xdr:row>
      <xdr:rowOff>105410</xdr:rowOff>
    </xdr:to>
    <xdr:sp macro="" textlink="">
      <xdr:nvSpPr>
        <xdr:cNvPr id="373" name="楕円 372"/>
        <xdr:cNvSpPr/>
      </xdr:nvSpPr>
      <xdr:spPr>
        <a:xfrm>
          <a:off x="673862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96520</xdr:rowOff>
    </xdr:from>
    <xdr:ext cx="534670" cy="259080"/>
    <xdr:sp macro="" textlink="">
      <xdr:nvSpPr>
        <xdr:cNvPr id="374" name="テキスト ボックス 373"/>
        <xdr:cNvSpPr txBox="1"/>
      </xdr:nvSpPr>
      <xdr:spPr>
        <a:xfrm>
          <a:off x="6527165" y="9991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140335</xdr:rowOff>
    </xdr:to>
    <xdr:sp macro="" textlink="">
      <xdr:nvSpPr>
        <xdr:cNvPr id="376" name="正方形/長方形 375"/>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140335</xdr:rowOff>
    </xdr:to>
    <xdr:sp macro="" textlink="">
      <xdr:nvSpPr>
        <xdr:cNvPr id="378" name="正方形/長方形 377"/>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140335</xdr:rowOff>
    </xdr:to>
    <xdr:sp macro="" textlink="">
      <xdr:nvSpPr>
        <xdr:cNvPr id="380" name="正方形/長方形 379"/>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83" name="テキスト ボックス 382"/>
        <xdr:cNvSpPr txBox="1"/>
      </xdr:nvSpPr>
      <xdr:spPr>
        <a:xfrm>
          <a:off x="639318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140335</xdr:rowOff>
    </xdr:from>
    <xdr:to xmlns:xdr="http://schemas.openxmlformats.org/drawingml/2006/spreadsheetDrawing">
      <xdr:col>59</xdr:col>
      <xdr:colOff>50800</xdr:colOff>
      <xdr:row>78</xdr:row>
      <xdr:rowOff>140335</xdr:rowOff>
    </xdr:to>
    <xdr:cxnSp macro="">
      <xdr:nvCxnSpPr>
        <xdr:cNvPr id="385" name="直線コネクタ 384"/>
        <xdr:cNvCxnSpPr/>
      </xdr:nvCxnSpPr>
      <xdr:spPr>
        <a:xfrm>
          <a:off x="6431280" y="132200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167640</xdr:rowOff>
    </xdr:from>
    <xdr:ext cx="248285" cy="259080"/>
    <xdr:sp macro="" textlink="">
      <xdr:nvSpPr>
        <xdr:cNvPr id="386" name="テキスト ボックス 385"/>
        <xdr:cNvSpPr txBox="1"/>
      </xdr:nvSpPr>
      <xdr:spPr>
        <a:xfrm>
          <a:off x="6187440" y="130797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7" name="直線コネクタ 386"/>
        <xdr:cNvCxnSpPr/>
      </xdr:nvCxnSpPr>
      <xdr:spPr>
        <a:xfrm>
          <a:off x="6431280" y="127698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5630" cy="258445"/>
    <xdr:sp macro="" textlink="">
      <xdr:nvSpPr>
        <xdr:cNvPr id="388" name="テキスト ボックス 387"/>
        <xdr:cNvSpPr txBox="1"/>
      </xdr:nvSpPr>
      <xdr:spPr>
        <a:xfrm>
          <a:off x="5850890" y="126314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9" name="直線コネクタ 388"/>
        <xdr:cNvCxnSpPr/>
      </xdr:nvCxnSpPr>
      <xdr:spPr>
        <a:xfrm>
          <a:off x="6431280" y="123240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72</xdr:row>
      <xdr:rowOff>111760</xdr:rowOff>
    </xdr:from>
    <xdr:ext cx="685165" cy="259080"/>
    <xdr:sp macro="" textlink="">
      <xdr:nvSpPr>
        <xdr:cNvPr id="390" name="テキスト ボックス 389"/>
        <xdr:cNvSpPr txBox="1"/>
      </xdr:nvSpPr>
      <xdr:spPr>
        <a:xfrm>
          <a:off x="5760720" y="121856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140335</xdr:rowOff>
    </xdr:from>
    <xdr:to xmlns:xdr="http://schemas.openxmlformats.org/drawingml/2006/spreadsheetDrawing">
      <xdr:col>59</xdr:col>
      <xdr:colOff>50800</xdr:colOff>
      <xdr:row>70</xdr:row>
      <xdr:rowOff>140335</xdr:rowOff>
    </xdr:to>
    <xdr:cxnSp macro="">
      <xdr:nvCxnSpPr>
        <xdr:cNvPr id="391" name="直線コネクタ 390"/>
        <xdr:cNvCxnSpPr/>
      </xdr:nvCxnSpPr>
      <xdr:spPr>
        <a:xfrm>
          <a:off x="6431280" y="118789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167640</xdr:rowOff>
    </xdr:from>
    <xdr:ext cx="685165" cy="259080"/>
    <xdr:sp macro="" textlink="">
      <xdr:nvSpPr>
        <xdr:cNvPr id="392" name="テキスト ボックス 391"/>
        <xdr:cNvSpPr txBox="1"/>
      </xdr:nvSpPr>
      <xdr:spPr>
        <a:xfrm>
          <a:off x="5760720" y="1173861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165" cy="258445"/>
    <xdr:sp macro="" textlink="">
      <xdr:nvSpPr>
        <xdr:cNvPr id="394" name="テキスト ボックス 393"/>
        <xdr:cNvSpPr txBox="1"/>
      </xdr:nvSpPr>
      <xdr:spPr>
        <a:xfrm>
          <a:off x="5760720" y="112903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商工費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70</xdr:row>
      <xdr:rowOff>24765</xdr:rowOff>
    </xdr:from>
    <xdr:to xmlns:xdr="http://schemas.openxmlformats.org/drawingml/2006/spreadsheetDrawing">
      <xdr:col>54</xdr:col>
      <xdr:colOff>185420</xdr:colOff>
      <xdr:row>78</xdr:row>
      <xdr:rowOff>139065</xdr:rowOff>
    </xdr:to>
    <xdr:cxnSp macro="">
      <xdr:nvCxnSpPr>
        <xdr:cNvPr id="396" name="直線コネクタ 395"/>
        <xdr:cNvCxnSpPr/>
      </xdr:nvCxnSpPr>
      <xdr:spPr>
        <a:xfrm flipV="1">
          <a:off x="10198100" y="11763375"/>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142875</xdr:rowOff>
    </xdr:from>
    <xdr:ext cx="377825" cy="258445"/>
    <xdr:sp macro="" textlink="">
      <xdr:nvSpPr>
        <xdr:cNvPr id="397" name="商工費最小値テキスト"/>
        <xdr:cNvSpPr txBox="1"/>
      </xdr:nvSpPr>
      <xdr:spPr>
        <a:xfrm>
          <a:off x="10248900" y="1322260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139065</xdr:rowOff>
    </xdr:from>
    <xdr:to xmlns:xdr="http://schemas.openxmlformats.org/drawingml/2006/spreadsheetDrawing">
      <xdr:col>55</xdr:col>
      <xdr:colOff>88900</xdr:colOff>
      <xdr:row>78</xdr:row>
      <xdr:rowOff>139065</xdr:rowOff>
    </xdr:to>
    <xdr:cxnSp macro="">
      <xdr:nvCxnSpPr>
        <xdr:cNvPr id="398" name="直線コネクタ 397"/>
        <xdr:cNvCxnSpPr/>
      </xdr:nvCxnSpPr>
      <xdr:spPr>
        <a:xfrm>
          <a:off x="10114280" y="132187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142875</xdr:rowOff>
    </xdr:from>
    <xdr:ext cx="689610" cy="258445"/>
    <xdr:sp macro="" textlink="">
      <xdr:nvSpPr>
        <xdr:cNvPr id="399" name="商工費最大値テキスト"/>
        <xdr:cNvSpPr txBox="1"/>
      </xdr:nvSpPr>
      <xdr:spPr>
        <a:xfrm>
          <a:off x="10248900" y="1154620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1,625,985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24765</xdr:rowOff>
    </xdr:from>
    <xdr:to xmlns:xdr="http://schemas.openxmlformats.org/drawingml/2006/spreadsheetDrawing">
      <xdr:col>55</xdr:col>
      <xdr:colOff>88900</xdr:colOff>
      <xdr:row>70</xdr:row>
      <xdr:rowOff>24765</xdr:rowOff>
    </xdr:to>
    <xdr:cxnSp macro="">
      <xdr:nvCxnSpPr>
        <xdr:cNvPr id="400" name="直線コネクタ 399"/>
        <xdr:cNvCxnSpPr/>
      </xdr:nvCxnSpPr>
      <xdr:spPr>
        <a:xfrm>
          <a:off x="10114280" y="117633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113030</xdr:rowOff>
    </xdr:from>
    <xdr:to xmlns:xdr="http://schemas.openxmlformats.org/drawingml/2006/spreadsheetDrawing">
      <xdr:col>55</xdr:col>
      <xdr:colOff>0</xdr:colOff>
      <xdr:row>78</xdr:row>
      <xdr:rowOff>128270</xdr:rowOff>
    </xdr:to>
    <xdr:cxnSp macro="">
      <xdr:nvCxnSpPr>
        <xdr:cNvPr id="401" name="直線コネクタ 400"/>
        <xdr:cNvCxnSpPr/>
      </xdr:nvCxnSpPr>
      <xdr:spPr>
        <a:xfrm>
          <a:off x="9385300" y="13192760"/>
          <a:ext cx="8128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29845</xdr:rowOff>
    </xdr:from>
    <xdr:ext cx="534035" cy="258445"/>
    <xdr:sp macro="" textlink="">
      <xdr:nvSpPr>
        <xdr:cNvPr id="402" name="商工費平均値テキスト"/>
        <xdr:cNvSpPr txBox="1"/>
      </xdr:nvSpPr>
      <xdr:spPr>
        <a:xfrm>
          <a:off x="10248900" y="1294193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6985</xdr:rowOff>
    </xdr:from>
    <xdr:to xmlns:xdr="http://schemas.openxmlformats.org/drawingml/2006/spreadsheetDrawing">
      <xdr:col>55</xdr:col>
      <xdr:colOff>50800</xdr:colOff>
      <xdr:row>78</xdr:row>
      <xdr:rowOff>108585</xdr:rowOff>
    </xdr:to>
    <xdr:sp macro="" textlink="">
      <xdr:nvSpPr>
        <xdr:cNvPr id="403" name="フローチャート: 判断 402"/>
        <xdr:cNvSpPr/>
      </xdr:nvSpPr>
      <xdr:spPr>
        <a:xfrm>
          <a:off x="10152380" y="130867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113030</xdr:rowOff>
    </xdr:from>
    <xdr:to xmlns:xdr="http://schemas.openxmlformats.org/drawingml/2006/spreadsheetDrawing">
      <xdr:col>50</xdr:col>
      <xdr:colOff>114300</xdr:colOff>
      <xdr:row>78</xdr:row>
      <xdr:rowOff>114300</xdr:rowOff>
    </xdr:to>
    <xdr:cxnSp macro="">
      <xdr:nvCxnSpPr>
        <xdr:cNvPr id="404" name="直線コネクタ 403"/>
        <xdr:cNvCxnSpPr/>
      </xdr:nvCxnSpPr>
      <xdr:spPr>
        <a:xfrm flipV="1">
          <a:off x="8521700" y="1319276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5715</xdr:rowOff>
    </xdr:from>
    <xdr:to xmlns:xdr="http://schemas.openxmlformats.org/drawingml/2006/spreadsheetDrawing">
      <xdr:col>50</xdr:col>
      <xdr:colOff>165100</xdr:colOff>
      <xdr:row>78</xdr:row>
      <xdr:rowOff>107315</xdr:rowOff>
    </xdr:to>
    <xdr:sp macro="" textlink="">
      <xdr:nvSpPr>
        <xdr:cNvPr id="405" name="フローチャート: 判断 404"/>
        <xdr:cNvSpPr/>
      </xdr:nvSpPr>
      <xdr:spPr>
        <a:xfrm>
          <a:off x="9334500" y="1308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123825</xdr:rowOff>
    </xdr:from>
    <xdr:ext cx="534670" cy="258445"/>
    <xdr:sp macro="" textlink="">
      <xdr:nvSpPr>
        <xdr:cNvPr id="406" name="テキスト ボックス 405"/>
        <xdr:cNvSpPr txBox="1"/>
      </xdr:nvSpPr>
      <xdr:spPr>
        <a:xfrm>
          <a:off x="9123045" y="128682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103505</xdr:rowOff>
    </xdr:from>
    <xdr:to xmlns:xdr="http://schemas.openxmlformats.org/drawingml/2006/spreadsheetDrawing">
      <xdr:col>45</xdr:col>
      <xdr:colOff>177800</xdr:colOff>
      <xdr:row>78</xdr:row>
      <xdr:rowOff>114300</xdr:rowOff>
    </xdr:to>
    <xdr:cxnSp macro="">
      <xdr:nvCxnSpPr>
        <xdr:cNvPr id="407" name="直線コネクタ 406"/>
        <xdr:cNvCxnSpPr/>
      </xdr:nvCxnSpPr>
      <xdr:spPr>
        <a:xfrm>
          <a:off x="7653020" y="13183235"/>
          <a:ext cx="8686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6350</xdr:rowOff>
    </xdr:from>
    <xdr:to xmlns:xdr="http://schemas.openxmlformats.org/drawingml/2006/spreadsheetDrawing">
      <xdr:col>46</xdr:col>
      <xdr:colOff>38100</xdr:colOff>
      <xdr:row>78</xdr:row>
      <xdr:rowOff>107950</xdr:rowOff>
    </xdr:to>
    <xdr:sp macro="" textlink="">
      <xdr:nvSpPr>
        <xdr:cNvPr id="408" name="フローチャート: 判断 407"/>
        <xdr:cNvSpPr/>
      </xdr:nvSpPr>
      <xdr:spPr>
        <a:xfrm>
          <a:off x="8470900" y="130860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125095</xdr:rowOff>
    </xdr:from>
    <xdr:ext cx="534035" cy="258445"/>
    <xdr:sp macro="" textlink="">
      <xdr:nvSpPr>
        <xdr:cNvPr id="409" name="テキスト ボックス 408"/>
        <xdr:cNvSpPr txBox="1"/>
      </xdr:nvSpPr>
      <xdr:spPr>
        <a:xfrm>
          <a:off x="8259445" y="128695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103505</xdr:rowOff>
    </xdr:from>
    <xdr:to xmlns:xdr="http://schemas.openxmlformats.org/drawingml/2006/spreadsheetDrawing">
      <xdr:col>41</xdr:col>
      <xdr:colOff>50800</xdr:colOff>
      <xdr:row>78</xdr:row>
      <xdr:rowOff>128905</xdr:rowOff>
    </xdr:to>
    <xdr:cxnSp macro="">
      <xdr:nvCxnSpPr>
        <xdr:cNvPr id="410" name="直線コネクタ 409"/>
        <xdr:cNvCxnSpPr/>
      </xdr:nvCxnSpPr>
      <xdr:spPr>
        <a:xfrm flipV="1">
          <a:off x="6789420" y="13183235"/>
          <a:ext cx="8636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27305</xdr:rowOff>
    </xdr:from>
    <xdr:to xmlns:xdr="http://schemas.openxmlformats.org/drawingml/2006/spreadsheetDrawing">
      <xdr:col>41</xdr:col>
      <xdr:colOff>101600</xdr:colOff>
      <xdr:row>78</xdr:row>
      <xdr:rowOff>128905</xdr:rowOff>
    </xdr:to>
    <xdr:sp macro="" textlink="">
      <xdr:nvSpPr>
        <xdr:cNvPr id="411" name="フローチャート: 判断 410"/>
        <xdr:cNvSpPr/>
      </xdr:nvSpPr>
      <xdr:spPr>
        <a:xfrm>
          <a:off x="7602220" y="1310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145415</xdr:rowOff>
    </xdr:from>
    <xdr:ext cx="534035" cy="258445"/>
    <xdr:sp macro="" textlink="">
      <xdr:nvSpPr>
        <xdr:cNvPr id="412" name="テキスト ボックス 411"/>
        <xdr:cNvSpPr txBox="1"/>
      </xdr:nvSpPr>
      <xdr:spPr>
        <a:xfrm>
          <a:off x="7395845" y="12889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41275</xdr:rowOff>
    </xdr:from>
    <xdr:to xmlns:xdr="http://schemas.openxmlformats.org/drawingml/2006/spreadsheetDrawing">
      <xdr:col>36</xdr:col>
      <xdr:colOff>165100</xdr:colOff>
      <xdr:row>78</xdr:row>
      <xdr:rowOff>142875</xdr:rowOff>
    </xdr:to>
    <xdr:sp macro="" textlink="">
      <xdr:nvSpPr>
        <xdr:cNvPr id="413" name="フローチャート: 判断 412"/>
        <xdr:cNvSpPr/>
      </xdr:nvSpPr>
      <xdr:spPr>
        <a:xfrm>
          <a:off x="6738620" y="131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159385</xdr:rowOff>
    </xdr:from>
    <xdr:ext cx="534670" cy="258445"/>
    <xdr:sp macro="" textlink="">
      <xdr:nvSpPr>
        <xdr:cNvPr id="414" name="テキスト ボックス 413"/>
        <xdr:cNvSpPr txBox="1"/>
      </xdr:nvSpPr>
      <xdr:spPr>
        <a:xfrm>
          <a:off x="6527165" y="129038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18" name="テキスト ボックス 417"/>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77470</xdr:rowOff>
    </xdr:from>
    <xdr:to xmlns:xdr="http://schemas.openxmlformats.org/drawingml/2006/spreadsheetDrawing">
      <xdr:col>55</xdr:col>
      <xdr:colOff>50800</xdr:colOff>
      <xdr:row>79</xdr:row>
      <xdr:rowOff>7620</xdr:rowOff>
    </xdr:to>
    <xdr:sp macro="" textlink="">
      <xdr:nvSpPr>
        <xdr:cNvPr id="420" name="楕円 419"/>
        <xdr:cNvSpPr/>
      </xdr:nvSpPr>
      <xdr:spPr>
        <a:xfrm>
          <a:off x="10152380" y="1315720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163830</xdr:rowOff>
    </xdr:from>
    <xdr:ext cx="534035" cy="258445"/>
    <xdr:sp macro="" textlink="">
      <xdr:nvSpPr>
        <xdr:cNvPr id="421" name="商工費該当値テキスト"/>
        <xdr:cNvSpPr txBox="1"/>
      </xdr:nvSpPr>
      <xdr:spPr>
        <a:xfrm>
          <a:off x="10248900" y="130759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62230</xdr:rowOff>
    </xdr:from>
    <xdr:to xmlns:xdr="http://schemas.openxmlformats.org/drawingml/2006/spreadsheetDrawing">
      <xdr:col>50</xdr:col>
      <xdr:colOff>165100</xdr:colOff>
      <xdr:row>78</xdr:row>
      <xdr:rowOff>163830</xdr:rowOff>
    </xdr:to>
    <xdr:sp macro="" textlink="">
      <xdr:nvSpPr>
        <xdr:cNvPr id="422" name="楕円 421"/>
        <xdr:cNvSpPr/>
      </xdr:nvSpPr>
      <xdr:spPr>
        <a:xfrm>
          <a:off x="9334500" y="131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154940</xdr:rowOff>
    </xdr:from>
    <xdr:ext cx="534670" cy="259080"/>
    <xdr:sp macro="" textlink="">
      <xdr:nvSpPr>
        <xdr:cNvPr id="423" name="テキスト ボックス 422"/>
        <xdr:cNvSpPr txBox="1"/>
      </xdr:nvSpPr>
      <xdr:spPr>
        <a:xfrm>
          <a:off x="9123045" y="13234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63500</xdr:rowOff>
    </xdr:from>
    <xdr:to xmlns:xdr="http://schemas.openxmlformats.org/drawingml/2006/spreadsheetDrawing">
      <xdr:col>46</xdr:col>
      <xdr:colOff>38100</xdr:colOff>
      <xdr:row>78</xdr:row>
      <xdr:rowOff>165100</xdr:rowOff>
    </xdr:to>
    <xdr:sp macro="" textlink="">
      <xdr:nvSpPr>
        <xdr:cNvPr id="424" name="楕円 423"/>
        <xdr:cNvSpPr/>
      </xdr:nvSpPr>
      <xdr:spPr>
        <a:xfrm>
          <a:off x="8470900" y="131432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156210</xdr:rowOff>
    </xdr:from>
    <xdr:ext cx="534035" cy="259080"/>
    <xdr:sp macro="" textlink="">
      <xdr:nvSpPr>
        <xdr:cNvPr id="425" name="テキスト ボックス 424"/>
        <xdr:cNvSpPr txBox="1"/>
      </xdr:nvSpPr>
      <xdr:spPr>
        <a:xfrm>
          <a:off x="8259445" y="13235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52705</xdr:rowOff>
    </xdr:from>
    <xdr:to xmlns:xdr="http://schemas.openxmlformats.org/drawingml/2006/spreadsheetDrawing">
      <xdr:col>41</xdr:col>
      <xdr:colOff>101600</xdr:colOff>
      <xdr:row>78</xdr:row>
      <xdr:rowOff>154305</xdr:rowOff>
    </xdr:to>
    <xdr:sp macro="" textlink="">
      <xdr:nvSpPr>
        <xdr:cNvPr id="426" name="楕円 425"/>
        <xdr:cNvSpPr/>
      </xdr:nvSpPr>
      <xdr:spPr>
        <a:xfrm>
          <a:off x="7602220" y="131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145415</xdr:rowOff>
    </xdr:from>
    <xdr:ext cx="534035" cy="258445"/>
    <xdr:sp macro="" textlink="">
      <xdr:nvSpPr>
        <xdr:cNvPr id="427" name="テキスト ボックス 426"/>
        <xdr:cNvSpPr txBox="1"/>
      </xdr:nvSpPr>
      <xdr:spPr>
        <a:xfrm>
          <a:off x="7395845" y="132251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78105</xdr:rowOff>
    </xdr:from>
    <xdr:to xmlns:xdr="http://schemas.openxmlformats.org/drawingml/2006/spreadsheetDrawing">
      <xdr:col>36</xdr:col>
      <xdr:colOff>165100</xdr:colOff>
      <xdr:row>79</xdr:row>
      <xdr:rowOff>8255</xdr:rowOff>
    </xdr:to>
    <xdr:sp macro="" textlink="">
      <xdr:nvSpPr>
        <xdr:cNvPr id="428" name="楕円 427"/>
        <xdr:cNvSpPr/>
      </xdr:nvSpPr>
      <xdr:spPr>
        <a:xfrm>
          <a:off x="6738620" y="13157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167640</xdr:rowOff>
    </xdr:from>
    <xdr:ext cx="534670" cy="259080"/>
    <xdr:sp macro="" textlink="">
      <xdr:nvSpPr>
        <xdr:cNvPr id="429" name="テキスト ボックス 428"/>
        <xdr:cNvSpPr txBox="1"/>
      </xdr:nvSpPr>
      <xdr:spPr>
        <a:xfrm>
          <a:off x="6527165" y="13247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140335</xdr:rowOff>
    </xdr:to>
    <xdr:sp macro="" textlink="">
      <xdr:nvSpPr>
        <xdr:cNvPr id="431" name="正方形/長方形 430"/>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140335</xdr:rowOff>
    </xdr:to>
    <xdr:sp macro="" textlink="">
      <xdr:nvSpPr>
        <xdr:cNvPr id="433" name="正方形/長方形 432"/>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140335</xdr:rowOff>
    </xdr:to>
    <xdr:sp macro="" textlink="">
      <xdr:nvSpPr>
        <xdr:cNvPr id="435" name="正方形/長方形 434"/>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38" name="テキスト ボックス 437"/>
        <xdr:cNvSpPr txBox="1"/>
      </xdr:nvSpPr>
      <xdr:spPr>
        <a:xfrm>
          <a:off x="639318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0" name="直線コネクタ 439"/>
        <xdr:cNvCxnSpPr/>
      </xdr:nvCxnSpPr>
      <xdr:spPr>
        <a:xfrm>
          <a:off x="6431280" y="16675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1" name="テキスト ボックス 440"/>
        <xdr:cNvSpPr txBox="1"/>
      </xdr:nvSpPr>
      <xdr:spPr>
        <a:xfrm>
          <a:off x="6187440" y="165328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2" name="直線コネクタ 441"/>
        <xdr:cNvCxnSpPr/>
      </xdr:nvCxnSpPr>
      <xdr:spPr>
        <a:xfrm>
          <a:off x="6431280" y="16294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5630" cy="259080"/>
    <xdr:sp macro="" textlink="">
      <xdr:nvSpPr>
        <xdr:cNvPr id="443" name="テキスト ボックス 442"/>
        <xdr:cNvSpPr txBox="1"/>
      </xdr:nvSpPr>
      <xdr:spPr>
        <a:xfrm>
          <a:off x="585089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4" name="直線コネクタ 443"/>
        <xdr:cNvCxnSpPr/>
      </xdr:nvCxnSpPr>
      <xdr:spPr>
        <a:xfrm>
          <a:off x="6431280" y="15913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93</xdr:row>
      <xdr:rowOff>168910</xdr:rowOff>
    </xdr:from>
    <xdr:ext cx="685165" cy="258445"/>
    <xdr:sp macro="" textlink="">
      <xdr:nvSpPr>
        <xdr:cNvPr id="445" name="テキスト ボックス 444"/>
        <xdr:cNvSpPr txBox="1"/>
      </xdr:nvSpPr>
      <xdr:spPr>
        <a:xfrm>
          <a:off x="5760720" y="157708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6" name="直線コネクタ 445"/>
        <xdr:cNvCxnSpPr/>
      </xdr:nvCxnSpPr>
      <xdr:spPr>
        <a:xfrm>
          <a:off x="6431280" y="15532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91</xdr:row>
      <xdr:rowOff>130810</xdr:rowOff>
    </xdr:from>
    <xdr:ext cx="685165" cy="259080"/>
    <xdr:sp macro="" textlink="">
      <xdr:nvSpPr>
        <xdr:cNvPr id="447" name="テキスト ボックス 446"/>
        <xdr:cNvSpPr txBox="1"/>
      </xdr:nvSpPr>
      <xdr:spPr>
        <a:xfrm>
          <a:off x="5760720" y="153898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8" name="直線コネクタ 447"/>
        <xdr:cNvCxnSpPr/>
      </xdr:nvCxnSpPr>
      <xdr:spPr>
        <a:xfrm>
          <a:off x="6431280" y="151549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92710</xdr:rowOff>
    </xdr:from>
    <xdr:ext cx="685165" cy="258445"/>
    <xdr:sp macro="" textlink="">
      <xdr:nvSpPr>
        <xdr:cNvPr id="449" name="テキスト ボックス 448"/>
        <xdr:cNvSpPr txBox="1"/>
      </xdr:nvSpPr>
      <xdr:spPr>
        <a:xfrm>
          <a:off x="5760720" y="1501648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0" name="直線コネクタ 449"/>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51" name="テキスト ボックス 450"/>
        <xdr:cNvSpPr txBox="1"/>
      </xdr:nvSpPr>
      <xdr:spPr>
        <a:xfrm>
          <a:off x="5760720" y="146431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2" name="土木費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91</xdr:row>
      <xdr:rowOff>97790</xdr:rowOff>
    </xdr:from>
    <xdr:to xmlns:xdr="http://schemas.openxmlformats.org/drawingml/2006/spreadsheetDrawing">
      <xdr:col>54</xdr:col>
      <xdr:colOff>185420</xdr:colOff>
      <xdr:row>99</xdr:row>
      <xdr:rowOff>13970</xdr:rowOff>
    </xdr:to>
    <xdr:cxnSp macro="">
      <xdr:nvCxnSpPr>
        <xdr:cNvPr id="453" name="直線コネクタ 452"/>
        <xdr:cNvCxnSpPr/>
      </xdr:nvCxnSpPr>
      <xdr:spPr>
        <a:xfrm flipV="1">
          <a:off x="10198100" y="1535684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17780</xdr:rowOff>
    </xdr:from>
    <xdr:ext cx="534035" cy="258445"/>
    <xdr:sp macro="" textlink="">
      <xdr:nvSpPr>
        <xdr:cNvPr id="454" name="土木費最小値テキスト"/>
        <xdr:cNvSpPr txBox="1"/>
      </xdr:nvSpPr>
      <xdr:spPr>
        <a:xfrm>
          <a:off x="10248900" y="16648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13970</xdr:rowOff>
    </xdr:from>
    <xdr:to xmlns:xdr="http://schemas.openxmlformats.org/drawingml/2006/spreadsheetDrawing">
      <xdr:col>55</xdr:col>
      <xdr:colOff>88900</xdr:colOff>
      <xdr:row>99</xdr:row>
      <xdr:rowOff>13970</xdr:rowOff>
    </xdr:to>
    <xdr:cxnSp macro="">
      <xdr:nvCxnSpPr>
        <xdr:cNvPr id="455" name="直線コネクタ 454"/>
        <xdr:cNvCxnSpPr/>
      </xdr:nvCxnSpPr>
      <xdr:spPr>
        <a:xfrm>
          <a:off x="10114280" y="166446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43815</xdr:rowOff>
    </xdr:from>
    <xdr:ext cx="689610" cy="259080"/>
    <xdr:sp macro="" textlink="">
      <xdr:nvSpPr>
        <xdr:cNvPr id="456" name="土木費最大値テキスト"/>
        <xdr:cNvSpPr txBox="1"/>
      </xdr:nvSpPr>
      <xdr:spPr>
        <a:xfrm>
          <a:off x="10248900" y="1513522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1,730,991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97790</xdr:rowOff>
    </xdr:from>
    <xdr:to xmlns:xdr="http://schemas.openxmlformats.org/drawingml/2006/spreadsheetDrawing">
      <xdr:col>55</xdr:col>
      <xdr:colOff>88900</xdr:colOff>
      <xdr:row>91</xdr:row>
      <xdr:rowOff>97790</xdr:rowOff>
    </xdr:to>
    <xdr:cxnSp macro="">
      <xdr:nvCxnSpPr>
        <xdr:cNvPr id="457" name="直線コネクタ 456"/>
        <xdr:cNvCxnSpPr/>
      </xdr:nvCxnSpPr>
      <xdr:spPr>
        <a:xfrm>
          <a:off x="10114280" y="153568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137160</xdr:rowOff>
    </xdr:from>
    <xdr:to xmlns:xdr="http://schemas.openxmlformats.org/drawingml/2006/spreadsheetDrawing">
      <xdr:col>55</xdr:col>
      <xdr:colOff>0</xdr:colOff>
      <xdr:row>98</xdr:row>
      <xdr:rowOff>156845</xdr:rowOff>
    </xdr:to>
    <xdr:cxnSp macro="">
      <xdr:nvCxnSpPr>
        <xdr:cNvPr id="458" name="直線コネクタ 457"/>
        <xdr:cNvCxnSpPr/>
      </xdr:nvCxnSpPr>
      <xdr:spPr>
        <a:xfrm>
          <a:off x="9385300" y="16596360"/>
          <a:ext cx="8128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62230</xdr:rowOff>
    </xdr:from>
    <xdr:ext cx="598170" cy="259080"/>
    <xdr:sp macro="" textlink="">
      <xdr:nvSpPr>
        <xdr:cNvPr id="459" name="土木費平均値テキスト"/>
        <xdr:cNvSpPr txBox="1"/>
      </xdr:nvSpPr>
      <xdr:spPr>
        <a:xfrm>
          <a:off x="10248900" y="1634998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39370</xdr:rowOff>
    </xdr:from>
    <xdr:to xmlns:xdr="http://schemas.openxmlformats.org/drawingml/2006/spreadsheetDrawing">
      <xdr:col>55</xdr:col>
      <xdr:colOff>50800</xdr:colOff>
      <xdr:row>98</xdr:row>
      <xdr:rowOff>140970</xdr:rowOff>
    </xdr:to>
    <xdr:sp macro="" textlink="">
      <xdr:nvSpPr>
        <xdr:cNvPr id="460" name="フローチャート: 判断 459"/>
        <xdr:cNvSpPr/>
      </xdr:nvSpPr>
      <xdr:spPr>
        <a:xfrm>
          <a:off x="10152380" y="164985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132080</xdr:rowOff>
    </xdr:from>
    <xdr:to xmlns:xdr="http://schemas.openxmlformats.org/drawingml/2006/spreadsheetDrawing">
      <xdr:col>50</xdr:col>
      <xdr:colOff>114300</xdr:colOff>
      <xdr:row>98</xdr:row>
      <xdr:rowOff>137160</xdr:rowOff>
    </xdr:to>
    <xdr:cxnSp macro="">
      <xdr:nvCxnSpPr>
        <xdr:cNvPr id="461" name="直線コネクタ 460"/>
        <xdr:cNvCxnSpPr/>
      </xdr:nvCxnSpPr>
      <xdr:spPr>
        <a:xfrm>
          <a:off x="8521700" y="16591280"/>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34925</xdr:rowOff>
    </xdr:from>
    <xdr:to xmlns:xdr="http://schemas.openxmlformats.org/drawingml/2006/spreadsheetDrawing">
      <xdr:col>50</xdr:col>
      <xdr:colOff>165100</xdr:colOff>
      <xdr:row>98</xdr:row>
      <xdr:rowOff>136525</xdr:rowOff>
    </xdr:to>
    <xdr:sp macro="" textlink="">
      <xdr:nvSpPr>
        <xdr:cNvPr id="462" name="フローチャート: 判断 461"/>
        <xdr:cNvSpPr/>
      </xdr:nvSpPr>
      <xdr:spPr>
        <a:xfrm>
          <a:off x="93345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153035</xdr:rowOff>
    </xdr:from>
    <xdr:ext cx="598170" cy="259080"/>
    <xdr:sp macro="" textlink="">
      <xdr:nvSpPr>
        <xdr:cNvPr id="463" name="テキスト ボックス 462"/>
        <xdr:cNvSpPr txBox="1"/>
      </xdr:nvSpPr>
      <xdr:spPr>
        <a:xfrm>
          <a:off x="9090660" y="162693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132080</xdr:rowOff>
    </xdr:from>
    <xdr:to xmlns:xdr="http://schemas.openxmlformats.org/drawingml/2006/spreadsheetDrawing">
      <xdr:col>45</xdr:col>
      <xdr:colOff>177800</xdr:colOff>
      <xdr:row>98</xdr:row>
      <xdr:rowOff>146685</xdr:rowOff>
    </xdr:to>
    <xdr:cxnSp macro="">
      <xdr:nvCxnSpPr>
        <xdr:cNvPr id="464" name="直線コネクタ 463"/>
        <xdr:cNvCxnSpPr/>
      </xdr:nvCxnSpPr>
      <xdr:spPr>
        <a:xfrm flipV="1">
          <a:off x="7653020" y="16591280"/>
          <a:ext cx="8686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20955</xdr:rowOff>
    </xdr:from>
    <xdr:to xmlns:xdr="http://schemas.openxmlformats.org/drawingml/2006/spreadsheetDrawing">
      <xdr:col>46</xdr:col>
      <xdr:colOff>38100</xdr:colOff>
      <xdr:row>98</xdr:row>
      <xdr:rowOff>122555</xdr:rowOff>
    </xdr:to>
    <xdr:sp macro="" textlink="">
      <xdr:nvSpPr>
        <xdr:cNvPr id="465" name="フローチャート: 判断 464"/>
        <xdr:cNvSpPr/>
      </xdr:nvSpPr>
      <xdr:spPr>
        <a:xfrm>
          <a:off x="8470900" y="164801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139065</xdr:rowOff>
    </xdr:from>
    <xdr:ext cx="598170" cy="259080"/>
    <xdr:sp macro="" textlink="">
      <xdr:nvSpPr>
        <xdr:cNvPr id="466" name="テキスト ボックス 465"/>
        <xdr:cNvSpPr txBox="1"/>
      </xdr:nvSpPr>
      <xdr:spPr>
        <a:xfrm>
          <a:off x="8227060" y="16255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146685</xdr:rowOff>
    </xdr:from>
    <xdr:to xmlns:xdr="http://schemas.openxmlformats.org/drawingml/2006/spreadsheetDrawing">
      <xdr:col>41</xdr:col>
      <xdr:colOff>50800</xdr:colOff>
      <xdr:row>99</xdr:row>
      <xdr:rowOff>31115</xdr:rowOff>
    </xdr:to>
    <xdr:cxnSp macro="">
      <xdr:nvCxnSpPr>
        <xdr:cNvPr id="467" name="直線コネクタ 466"/>
        <xdr:cNvCxnSpPr/>
      </xdr:nvCxnSpPr>
      <xdr:spPr>
        <a:xfrm flipV="1">
          <a:off x="6789420" y="16605885"/>
          <a:ext cx="8636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46990</xdr:rowOff>
    </xdr:from>
    <xdr:to xmlns:xdr="http://schemas.openxmlformats.org/drawingml/2006/spreadsheetDrawing">
      <xdr:col>41</xdr:col>
      <xdr:colOff>101600</xdr:colOff>
      <xdr:row>98</xdr:row>
      <xdr:rowOff>148590</xdr:rowOff>
    </xdr:to>
    <xdr:sp macro="" textlink="">
      <xdr:nvSpPr>
        <xdr:cNvPr id="468" name="フローチャート: 判断 467"/>
        <xdr:cNvSpPr/>
      </xdr:nvSpPr>
      <xdr:spPr>
        <a:xfrm>
          <a:off x="7602220" y="1650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165100</xdr:rowOff>
    </xdr:from>
    <xdr:ext cx="598805" cy="259080"/>
    <xdr:sp macro="" textlink="">
      <xdr:nvSpPr>
        <xdr:cNvPr id="469" name="テキスト ボックス 468"/>
        <xdr:cNvSpPr txBox="1"/>
      </xdr:nvSpPr>
      <xdr:spPr>
        <a:xfrm>
          <a:off x="7363460" y="162814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53340</xdr:rowOff>
    </xdr:from>
    <xdr:to xmlns:xdr="http://schemas.openxmlformats.org/drawingml/2006/spreadsheetDrawing">
      <xdr:col>36</xdr:col>
      <xdr:colOff>165100</xdr:colOff>
      <xdr:row>98</xdr:row>
      <xdr:rowOff>154940</xdr:rowOff>
    </xdr:to>
    <xdr:sp macro="" textlink="">
      <xdr:nvSpPr>
        <xdr:cNvPr id="470" name="フローチャート: 判断 469"/>
        <xdr:cNvSpPr/>
      </xdr:nvSpPr>
      <xdr:spPr>
        <a:xfrm>
          <a:off x="673862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171450</xdr:rowOff>
    </xdr:from>
    <xdr:ext cx="598170" cy="259080"/>
    <xdr:sp macro="" textlink="">
      <xdr:nvSpPr>
        <xdr:cNvPr id="471" name="テキスト ボックス 470"/>
        <xdr:cNvSpPr txBox="1"/>
      </xdr:nvSpPr>
      <xdr:spPr>
        <a:xfrm>
          <a:off x="6494780" y="162877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4" name="テキスト ボックス 473"/>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5" name="テキスト ボックス 474"/>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106045</xdr:rowOff>
    </xdr:from>
    <xdr:to xmlns:xdr="http://schemas.openxmlformats.org/drawingml/2006/spreadsheetDrawing">
      <xdr:col>55</xdr:col>
      <xdr:colOff>50800</xdr:colOff>
      <xdr:row>99</xdr:row>
      <xdr:rowOff>36195</xdr:rowOff>
    </xdr:to>
    <xdr:sp macro="" textlink="">
      <xdr:nvSpPr>
        <xdr:cNvPr id="477" name="楕円 476"/>
        <xdr:cNvSpPr/>
      </xdr:nvSpPr>
      <xdr:spPr>
        <a:xfrm>
          <a:off x="10152380" y="165652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20955</xdr:rowOff>
    </xdr:from>
    <xdr:ext cx="534035" cy="258445"/>
    <xdr:sp macro="" textlink="">
      <xdr:nvSpPr>
        <xdr:cNvPr id="478" name="土木費該当値テキスト"/>
        <xdr:cNvSpPr txBox="1"/>
      </xdr:nvSpPr>
      <xdr:spPr>
        <a:xfrm>
          <a:off x="10248900" y="16480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86360</xdr:rowOff>
    </xdr:from>
    <xdr:to xmlns:xdr="http://schemas.openxmlformats.org/drawingml/2006/spreadsheetDrawing">
      <xdr:col>50</xdr:col>
      <xdr:colOff>165100</xdr:colOff>
      <xdr:row>99</xdr:row>
      <xdr:rowOff>16510</xdr:rowOff>
    </xdr:to>
    <xdr:sp macro="" textlink="">
      <xdr:nvSpPr>
        <xdr:cNvPr id="479" name="楕円 478"/>
        <xdr:cNvSpPr/>
      </xdr:nvSpPr>
      <xdr:spPr>
        <a:xfrm>
          <a:off x="9334500" y="165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99</xdr:row>
      <xdr:rowOff>7620</xdr:rowOff>
    </xdr:from>
    <xdr:ext cx="598170" cy="258445"/>
    <xdr:sp macro="" textlink="">
      <xdr:nvSpPr>
        <xdr:cNvPr id="480" name="テキスト ボックス 479"/>
        <xdr:cNvSpPr txBox="1"/>
      </xdr:nvSpPr>
      <xdr:spPr>
        <a:xfrm>
          <a:off x="9090660" y="166382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81280</xdr:rowOff>
    </xdr:from>
    <xdr:to xmlns:xdr="http://schemas.openxmlformats.org/drawingml/2006/spreadsheetDrawing">
      <xdr:col>46</xdr:col>
      <xdr:colOff>38100</xdr:colOff>
      <xdr:row>99</xdr:row>
      <xdr:rowOff>11430</xdr:rowOff>
    </xdr:to>
    <xdr:sp macro="" textlink="">
      <xdr:nvSpPr>
        <xdr:cNvPr id="481" name="楕円 480"/>
        <xdr:cNvSpPr/>
      </xdr:nvSpPr>
      <xdr:spPr>
        <a:xfrm>
          <a:off x="8470900" y="165404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99</xdr:row>
      <xdr:rowOff>2540</xdr:rowOff>
    </xdr:from>
    <xdr:ext cx="598170" cy="259080"/>
    <xdr:sp macro="" textlink="">
      <xdr:nvSpPr>
        <xdr:cNvPr id="482" name="テキスト ボックス 481"/>
        <xdr:cNvSpPr txBox="1"/>
      </xdr:nvSpPr>
      <xdr:spPr>
        <a:xfrm>
          <a:off x="8227060" y="166331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95885</xdr:rowOff>
    </xdr:from>
    <xdr:to xmlns:xdr="http://schemas.openxmlformats.org/drawingml/2006/spreadsheetDrawing">
      <xdr:col>41</xdr:col>
      <xdr:colOff>101600</xdr:colOff>
      <xdr:row>99</xdr:row>
      <xdr:rowOff>26035</xdr:rowOff>
    </xdr:to>
    <xdr:sp macro="" textlink="">
      <xdr:nvSpPr>
        <xdr:cNvPr id="483" name="楕円 482"/>
        <xdr:cNvSpPr/>
      </xdr:nvSpPr>
      <xdr:spPr>
        <a:xfrm>
          <a:off x="7602220" y="165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17780</xdr:rowOff>
    </xdr:from>
    <xdr:ext cx="534035" cy="258445"/>
    <xdr:sp macro="" textlink="">
      <xdr:nvSpPr>
        <xdr:cNvPr id="484" name="テキスト ボックス 483"/>
        <xdr:cNvSpPr txBox="1"/>
      </xdr:nvSpPr>
      <xdr:spPr>
        <a:xfrm>
          <a:off x="7395845" y="16648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151765</xdr:rowOff>
    </xdr:from>
    <xdr:to xmlns:xdr="http://schemas.openxmlformats.org/drawingml/2006/spreadsheetDrawing">
      <xdr:col>36</xdr:col>
      <xdr:colOff>165100</xdr:colOff>
      <xdr:row>99</xdr:row>
      <xdr:rowOff>81915</xdr:rowOff>
    </xdr:to>
    <xdr:sp macro="" textlink="">
      <xdr:nvSpPr>
        <xdr:cNvPr id="485" name="楕円 484"/>
        <xdr:cNvSpPr/>
      </xdr:nvSpPr>
      <xdr:spPr>
        <a:xfrm>
          <a:off x="6738620" y="1661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73025</xdr:rowOff>
    </xdr:from>
    <xdr:ext cx="534670" cy="259080"/>
    <xdr:sp macro="" textlink="">
      <xdr:nvSpPr>
        <xdr:cNvPr id="486" name="テキスト ボックス 485"/>
        <xdr:cNvSpPr txBox="1"/>
      </xdr:nvSpPr>
      <xdr:spPr>
        <a:xfrm>
          <a:off x="6527165" y="16703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7" name="正方形/長方形 486"/>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140335</xdr:rowOff>
    </xdr:to>
    <xdr:sp macro="" textlink="">
      <xdr:nvSpPr>
        <xdr:cNvPr id="488" name="正方形/長方形 487"/>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140335</xdr:rowOff>
    </xdr:to>
    <xdr:sp macro="" textlink="">
      <xdr:nvSpPr>
        <xdr:cNvPr id="490" name="正方形/長方形 489"/>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140335</xdr:rowOff>
    </xdr:to>
    <xdr:sp macro="" textlink="">
      <xdr:nvSpPr>
        <xdr:cNvPr id="492" name="正方形/長方形 491"/>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4" name="正方形/長方形 493"/>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495" name="テキスト ボックス 494"/>
        <xdr:cNvSpPr txBox="1"/>
      </xdr:nvSpPr>
      <xdr:spPr>
        <a:xfrm>
          <a:off x="1207770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6" name="直線コネクタ 495"/>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140335</xdr:rowOff>
    </xdr:from>
    <xdr:to xmlns:xdr="http://schemas.openxmlformats.org/drawingml/2006/spreadsheetDrawing">
      <xdr:col>89</xdr:col>
      <xdr:colOff>177800</xdr:colOff>
      <xdr:row>38</xdr:row>
      <xdr:rowOff>140335</xdr:rowOff>
    </xdr:to>
    <xdr:cxnSp macro="">
      <xdr:nvCxnSpPr>
        <xdr:cNvPr id="497" name="直線コネクタ 496"/>
        <xdr:cNvCxnSpPr/>
      </xdr:nvCxnSpPr>
      <xdr:spPr>
        <a:xfrm>
          <a:off x="12115800" y="65144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167640</xdr:rowOff>
    </xdr:from>
    <xdr:ext cx="248285" cy="259080"/>
    <xdr:sp macro="" textlink="">
      <xdr:nvSpPr>
        <xdr:cNvPr id="498" name="テキスト ボックス 497"/>
        <xdr:cNvSpPr txBox="1"/>
      </xdr:nvSpPr>
      <xdr:spPr>
        <a:xfrm>
          <a:off x="11871960" y="63741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9" name="直線コネクタ 498"/>
        <xdr:cNvCxnSpPr/>
      </xdr:nvCxnSpPr>
      <xdr:spPr>
        <a:xfrm>
          <a:off x="12115800" y="60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4995" cy="258445"/>
    <xdr:sp macro="" textlink="">
      <xdr:nvSpPr>
        <xdr:cNvPr id="500" name="テキスト ボックス 499"/>
        <xdr:cNvSpPr txBox="1"/>
      </xdr:nvSpPr>
      <xdr:spPr>
        <a:xfrm>
          <a:off x="11535410" y="592582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1" name="直線コネクタ 500"/>
        <xdr:cNvCxnSpPr/>
      </xdr:nvCxnSpPr>
      <xdr:spPr>
        <a:xfrm>
          <a:off x="12115800" y="56184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4995" cy="259080"/>
    <xdr:sp macro="" textlink="">
      <xdr:nvSpPr>
        <xdr:cNvPr id="502" name="テキスト ボックス 501"/>
        <xdr:cNvSpPr txBox="1"/>
      </xdr:nvSpPr>
      <xdr:spPr>
        <a:xfrm>
          <a:off x="11535410" y="54800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140335</xdr:rowOff>
    </xdr:from>
    <xdr:to xmlns:xdr="http://schemas.openxmlformats.org/drawingml/2006/spreadsheetDrawing">
      <xdr:col>89</xdr:col>
      <xdr:colOff>177800</xdr:colOff>
      <xdr:row>30</xdr:row>
      <xdr:rowOff>140335</xdr:rowOff>
    </xdr:to>
    <xdr:cxnSp macro="">
      <xdr:nvCxnSpPr>
        <xdr:cNvPr id="503" name="直線コネクタ 502"/>
        <xdr:cNvCxnSpPr/>
      </xdr:nvCxnSpPr>
      <xdr:spPr>
        <a:xfrm>
          <a:off x="12115800" y="51733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167640</xdr:rowOff>
    </xdr:from>
    <xdr:ext cx="594995" cy="259080"/>
    <xdr:sp macro="" textlink="">
      <xdr:nvSpPr>
        <xdr:cNvPr id="504" name="テキスト ボックス 503"/>
        <xdr:cNvSpPr txBox="1"/>
      </xdr:nvSpPr>
      <xdr:spPr>
        <a:xfrm>
          <a:off x="11535410" y="50330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5" name="直線コネクタ 504"/>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6" name="テキスト ボックス 505"/>
        <xdr:cNvSpPr txBox="1"/>
      </xdr:nvSpPr>
      <xdr:spPr>
        <a:xfrm>
          <a:off x="11535410" y="45847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7" name="消防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93980</xdr:rowOff>
    </xdr:from>
    <xdr:to xmlns:xdr="http://schemas.openxmlformats.org/drawingml/2006/spreadsheetDrawing">
      <xdr:col>85</xdr:col>
      <xdr:colOff>126365</xdr:colOff>
      <xdr:row>38</xdr:row>
      <xdr:rowOff>104775</xdr:rowOff>
    </xdr:to>
    <xdr:cxnSp macro="">
      <xdr:nvCxnSpPr>
        <xdr:cNvPr id="508" name="直線コネクタ 507"/>
        <xdr:cNvCxnSpPr/>
      </xdr:nvCxnSpPr>
      <xdr:spPr>
        <a:xfrm flipV="1">
          <a:off x="15885795" y="5294630"/>
          <a:ext cx="127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108585</xdr:rowOff>
    </xdr:from>
    <xdr:ext cx="469900" cy="258445"/>
    <xdr:sp macro="" textlink="">
      <xdr:nvSpPr>
        <xdr:cNvPr id="509" name="消防費最小値テキスト"/>
        <xdr:cNvSpPr txBox="1"/>
      </xdr:nvSpPr>
      <xdr:spPr>
        <a:xfrm>
          <a:off x="15938500" y="64827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104775</xdr:rowOff>
    </xdr:from>
    <xdr:to xmlns:xdr="http://schemas.openxmlformats.org/drawingml/2006/spreadsheetDrawing">
      <xdr:col>86</xdr:col>
      <xdr:colOff>25400</xdr:colOff>
      <xdr:row>38</xdr:row>
      <xdr:rowOff>104775</xdr:rowOff>
    </xdr:to>
    <xdr:cxnSp macro="">
      <xdr:nvCxnSpPr>
        <xdr:cNvPr id="510" name="直線コネクタ 509"/>
        <xdr:cNvCxnSpPr/>
      </xdr:nvCxnSpPr>
      <xdr:spPr>
        <a:xfrm>
          <a:off x="15798800" y="64789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40640</xdr:rowOff>
    </xdr:from>
    <xdr:ext cx="598805" cy="259080"/>
    <xdr:sp macro="" textlink="">
      <xdr:nvSpPr>
        <xdr:cNvPr id="511" name="消防費最大値テキスト"/>
        <xdr:cNvSpPr txBox="1"/>
      </xdr:nvSpPr>
      <xdr:spPr>
        <a:xfrm>
          <a:off x="15938500" y="5073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272,506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93980</xdr:rowOff>
    </xdr:from>
    <xdr:to xmlns:xdr="http://schemas.openxmlformats.org/drawingml/2006/spreadsheetDrawing">
      <xdr:col>86</xdr:col>
      <xdr:colOff>25400</xdr:colOff>
      <xdr:row>31</xdr:row>
      <xdr:rowOff>93980</xdr:rowOff>
    </xdr:to>
    <xdr:cxnSp macro="">
      <xdr:nvCxnSpPr>
        <xdr:cNvPr id="512" name="直線コネクタ 511"/>
        <xdr:cNvCxnSpPr/>
      </xdr:nvCxnSpPr>
      <xdr:spPr>
        <a:xfrm>
          <a:off x="15798800" y="52946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144780</xdr:rowOff>
    </xdr:from>
    <xdr:to xmlns:xdr="http://schemas.openxmlformats.org/drawingml/2006/spreadsheetDrawing">
      <xdr:col>85</xdr:col>
      <xdr:colOff>127000</xdr:colOff>
      <xdr:row>37</xdr:row>
      <xdr:rowOff>154305</xdr:rowOff>
    </xdr:to>
    <xdr:cxnSp macro="">
      <xdr:nvCxnSpPr>
        <xdr:cNvPr id="513" name="直線コネクタ 512"/>
        <xdr:cNvCxnSpPr/>
      </xdr:nvCxnSpPr>
      <xdr:spPr>
        <a:xfrm>
          <a:off x="15069820" y="6351270"/>
          <a:ext cx="8178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153035</xdr:rowOff>
    </xdr:from>
    <xdr:ext cx="534670" cy="259080"/>
    <xdr:sp macro="" textlink="">
      <xdr:nvSpPr>
        <xdr:cNvPr id="514" name="消防費平均値テキスト"/>
        <xdr:cNvSpPr txBox="1"/>
      </xdr:nvSpPr>
      <xdr:spPr>
        <a:xfrm>
          <a:off x="15938500" y="60242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130175</xdr:rowOff>
    </xdr:from>
    <xdr:to xmlns:xdr="http://schemas.openxmlformats.org/drawingml/2006/spreadsheetDrawing">
      <xdr:col>85</xdr:col>
      <xdr:colOff>177800</xdr:colOff>
      <xdr:row>37</xdr:row>
      <xdr:rowOff>60325</xdr:rowOff>
    </xdr:to>
    <xdr:sp macro="" textlink="">
      <xdr:nvSpPr>
        <xdr:cNvPr id="515" name="フローチャート: 判断 514"/>
        <xdr:cNvSpPr/>
      </xdr:nvSpPr>
      <xdr:spPr>
        <a:xfrm>
          <a:off x="15836900" y="6169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144780</xdr:rowOff>
    </xdr:from>
    <xdr:to xmlns:xdr="http://schemas.openxmlformats.org/drawingml/2006/spreadsheetDrawing">
      <xdr:col>81</xdr:col>
      <xdr:colOff>50800</xdr:colOff>
      <xdr:row>37</xdr:row>
      <xdr:rowOff>153670</xdr:rowOff>
    </xdr:to>
    <xdr:cxnSp macro="">
      <xdr:nvCxnSpPr>
        <xdr:cNvPr id="516" name="直線コネクタ 515"/>
        <xdr:cNvCxnSpPr/>
      </xdr:nvCxnSpPr>
      <xdr:spPr>
        <a:xfrm flipV="1">
          <a:off x="14206220" y="6351270"/>
          <a:ext cx="8636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154305</xdr:rowOff>
    </xdr:from>
    <xdr:to xmlns:xdr="http://schemas.openxmlformats.org/drawingml/2006/spreadsheetDrawing">
      <xdr:col>81</xdr:col>
      <xdr:colOff>101600</xdr:colOff>
      <xdr:row>37</xdr:row>
      <xdr:rowOff>84455</xdr:rowOff>
    </xdr:to>
    <xdr:sp macro="" textlink="">
      <xdr:nvSpPr>
        <xdr:cNvPr id="517" name="フローチャート: 判断 516"/>
        <xdr:cNvSpPr/>
      </xdr:nvSpPr>
      <xdr:spPr>
        <a:xfrm>
          <a:off x="15019020" y="6193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100965</xdr:rowOff>
    </xdr:from>
    <xdr:ext cx="534035" cy="259080"/>
    <xdr:sp macro="" textlink="">
      <xdr:nvSpPr>
        <xdr:cNvPr id="518" name="テキスト ボックス 517"/>
        <xdr:cNvSpPr txBox="1"/>
      </xdr:nvSpPr>
      <xdr:spPr>
        <a:xfrm>
          <a:off x="14812645" y="5972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153670</xdr:rowOff>
    </xdr:from>
    <xdr:to xmlns:xdr="http://schemas.openxmlformats.org/drawingml/2006/spreadsheetDrawing">
      <xdr:col>76</xdr:col>
      <xdr:colOff>114300</xdr:colOff>
      <xdr:row>37</xdr:row>
      <xdr:rowOff>159385</xdr:rowOff>
    </xdr:to>
    <xdr:cxnSp macro="">
      <xdr:nvCxnSpPr>
        <xdr:cNvPr id="519" name="直線コネクタ 518"/>
        <xdr:cNvCxnSpPr/>
      </xdr:nvCxnSpPr>
      <xdr:spPr>
        <a:xfrm flipV="1">
          <a:off x="13342620" y="6360160"/>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133350</xdr:rowOff>
    </xdr:from>
    <xdr:to xmlns:xdr="http://schemas.openxmlformats.org/drawingml/2006/spreadsheetDrawing">
      <xdr:col>76</xdr:col>
      <xdr:colOff>165100</xdr:colOff>
      <xdr:row>37</xdr:row>
      <xdr:rowOff>63500</xdr:rowOff>
    </xdr:to>
    <xdr:sp macro="" textlink="">
      <xdr:nvSpPr>
        <xdr:cNvPr id="520" name="フローチャート: 判断 519"/>
        <xdr:cNvSpPr/>
      </xdr:nvSpPr>
      <xdr:spPr>
        <a:xfrm>
          <a:off x="14155420" y="6172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80010</xdr:rowOff>
    </xdr:from>
    <xdr:ext cx="534670" cy="259080"/>
    <xdr:sp macro="" textlink="">
      <xdr:nvSpPr>
        <xdr:cNvPr id="521" name="テキスト ボックス 520"/>
        <xdr:cNvSpPr txBox="1"/>
      </xdr:nvSpPr>
      <xdr:spPr>
        <a:xfrm>
          <a:off x="13943965" y="5951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153035</xdr:rowOff>
    </xdr:from>
    <xdr:to xmlns:xdr="http://schemas.openxmlformats.org/drawingml/2006/spreadsheetDrawing">
      <xdr:col>71</xdr:col>
      <xdr:colOff>177800</xdr:colOff>
      <xdr:row>37</xdr:row>
      <xdr:rowOff>159385</xdr:rowOff>
    </xdr:to>
    <xdr:cxnSp macro="">
      <xdr:nvCxnSpPr>
        <xdr:cNvPr id="522" name="直線コネクタ 521"/>
        <xdr:cNvCxnSpPr/>
      </xdr:nvCxnSpPr>
      <xdr:spPr>
        <a:xfrm>
          <a:off x="12473940" y="6359525"/>
          <a:ext cx="8686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111760</xdr:rowOff>
    </xdr:from>
    <xdr:to xmlns:xdr="http://schemas.openxmlformats.org/drawingml/2006/spreadsheetDrawing">
      <xdr:col>72</xdr:col>
      <xdr:colOff>38100</xdr:colOff>
      <xdr:row>37</xdr:row>
      <xdr:rowOff>41910</xdr:rowOff>
    </xdr:to>
    <xdr:sp macro="" textlink="">
      <xdr:nvSpPr>
        <xdr:cNvPr id="523" name="フローチャート: 判断 522"/>
        <xdr:cNvSpPr/>
      </xdr:nvSpPr>
      <xdr:spPr>
        <a:xfrm>
          <a:off x="13291820" y="615061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58420</xdr:rowOff>
    </xdr:from>
    <xdr:ext cx="534035" cy="259080"/>
    <xdr:sp macro="" textlink="">
      <xdr:nvSpPr>
        <xdr:cNvPr id="524" name="テキスト ボックス 523"/>
        <xdr:cNvSpPr txBox="1"/>
      </xdr:nvSpPr>
      <xdr:spPr>
        <a:xfrm>
          <a:off x="13080365" y="5929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17780</xdr:rowOff>
    </xdr:from>
    <xdr:to xmlns:xdr="http://schemas.openxmlformats.org/drawingml/2006/spreadsheetDrawing">
      <xdr:col>67</xdr:col>
      <xdr:colOff>101600</xdr:colOff>
      <xdr:row>37</xdr:row>
      <xdr:rowOff>119380</xdr:rowOff>
    </xdr:to>
    <xdr:sp macro="" textlink="">
      <xdr:nvSpPr>
        <xdr:cNvPr id="525" name="フローチャート: 判断 524"/>
        <xdr:cNvSpPr/>
      </xdr:nvSpPr>
      <xdr:spPr>
        <a:xfrm>
          <a:off x="1242314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135890</xdr:rowOff>
    </xdr:from>
    <xdr:ext cx="534035" cy="259080"/>
    <xdr:sp macro="" textlink="">
      <xdr:nvSpPr>
        <xdr:cNvPr id="526" name="テキスト ボックス 525"/>
        <xdr:cNvSpPr txBox="1"/>
      </xdr:nvSpPr>
      <xdr:spPr>
        <a:xfrm>
          <a:off x="12216765" y="6007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7" name="テキスト ボックス 526"/>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28" name="テキスト ボックス 527"/>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9" name="テキスト ボックス 528"/>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0" name="テキスト ボックス 529"/>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31" name="テキスト ボックス 530"/>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103505</xdr:rowOff>
    </xdr:from>
    <xdr:to xmlns:xdr="http://schemas.openxmlformats.org/drawingml/2006/spreadsheetDrawing">
      <xdr:col>85</xdr:col>
      <xdr:colOff>177800</xdr:colOff>
      <xdr:row>38</xdr:row>
      <xdr:rowOff>33655</xdr:rowOff>
    </xdr:to>
    <xdr:sp macro="" textlink="">
      <xdr:nvSpPr>
        <xdr:cNvPr id="532" name="楕円 531"/>
        <xdr:cNvSpPr/>
      </xdr:nvSpPr>
      <xdr:spPr>
        <a:xfrm>
          <a:off x="15836900" y="6309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18415</xdr:rowOff>
    </xdr:from>
    <xdr:ext cx="534670" cy="258445"/>
    <xdr:sp macro="" textlink="">
      <xdr:nvSpPr>
        <xdr:cNvPr id="533" name="消防費該当値テキスト"/>
        <xdr:cNvSpPr txBox="1"/>
      </xdr:nvSpPr>
      <xdr:spPr>
        <a:xfrm>
          <a:off x="15938500" y="6224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93980</xdr:rowOff>
    </xdr:from>
    <xdr:to xmlns:xdr="http://schemas.openxmlformats.org/drawingml/2006/spreadsheetDrawing">
      <xdr:col>81</xdr:col>
      <xdr:colOff>101600</xdr:colOff>
      <xdr:row>38</xdr:row>
      <xdr:rowOff>24130</xdr:rowOff>
    </xdr:to>
    <xdr:sp macro="" textlink="">
      <xdr:nvSpPr>
        <xdr:cNvPr id="534" name="楕円 533"/>
        <xdr:cNvSpPr/>
      </xdr:nvSpPr>
      <xdr:spPr>
        <a:xfrm>
          <a:off x="15019020" y="6300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15240</xdr:rowOff>
    </xdr:from>
    <xdr:ext cx="534035" cy="258445"/>
    <xdr:sp macro="" textlink="">
      <xdr:nvSpPr>
        <xdr:cNvPr id="535" name="テキスト ボックス 534"/>
        <xdr:cNvSpPr txBox="1"/>
      </xdr:nvSpPr>
      <xdr:spPr>
        <a:xfrm>
          <a:off x="14812645" y="6389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102870</xdr:rowOff>
    </xdr:from>
    <xdr:to xmlns:xdr="http://schemas.openxmlformats.org/drawingml/2006/spreadsheetDrawing">
      <xdr:col>76</xdr:col>
      <xdr:colOff>165100</xdr:colOff>
      <xdr:row>38</xdr:row>
      <xdr:rowOff>33020</xdr:rowOff>
    </xdr:to>
    <xdr:sp macro="" textlink="">
      <xdr:nvSpPr>
        <xdr:cNvPr id="536" name="楕円 535"/>
        <xdr:cNvSpPr/>
      </xdr:nvSpPr>
      <xdr:spPr>
        <a:xfrm>
          <a:off x="14155420" y="6309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24130</xdr:rowOff>
    </xdr:from>
    <xdr:ext cx="534670" cy="259080"/>
    <xdr:sp macro="" textlink="">
      <xdr:nvSpPr>
        <xdr:cNvPr id="537" name="テキスト ボックス 536"/>
        <xdr:cNvSpPr txBox="1"/>
      </xdr:nvSpPr>
      <xdr:spPr>
        <a:xfrm>
          <a:off x="13943965" y="6398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108585</xdr:rowOff>
    </xdr:from>
    <xdr:to xmlns:xdr="http://schemas.openxmlformats.org/drawingml/2006/spreadsheetDrawing">
      <xdr:col>72</xdr:col>
      <xdr:colOff>38100</xdr:colOff>
      <xdr:row>38</xdr:row>
      <xdr:rowOff>38735</xdr:rowOff>
    </xdr:to>
    <xdr:sp macro="" textlink="">
      <xdr:nvSpPr>
        <xdr:cNvPr id="538" name="楕円 537"/>
        <xdr:cNvSpPr/>
      </xdr:nvSpPr>
      <xdr:spPr>
        <a:xfrm>
          <a:off x="13291820" y="631507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29845</xdr:rowOff>
    </xdr:from>
    <xdr:ext cx="534035" cy="258445"/>
    <xdr:sp macro="" textlink="">
      <xdr:nvSpPr>
        <xdr:cNvPr id="539" name="テキスト ボックス 538"/>
        <xdr:cNvSpPr txBox="1"/>
      </xdr:nvSpPr>
      <xdr:spPr>
        <a:xfrm>
          <a:off x="13080365" y="6403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102870</xdr:rowOff>
    </xdr:from>
    <xdr:to xmlns:xdr="http://schemas.openxmlformats.org/drawingml/2006/spreadsheetDrawing">
      <xdr:col>67</xdr:col>
      <xdr:colOff>101600</xdr:colOff>
      <xdr:row>38</xdr:row>
      <xdr:rowOff>32385</xdr:rowOff>
    </xdr:to>
    <xdr:sp macro="" textlink="">
      <xdr:nvSpPr>
        <xdr:cNvPr id="540" name="楕円 539"/>
        <xdr:cNvSpPr/>
      </xdr:nvSpPr>
      <xdr:spPr>
        <a:xfrm>
          <a:off x="12423140" y="630936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23495</xdr:rowOff>
    </xdr:from>
    <xdr:ext cx="534035" cy="259080"/>
    <xdr:sp macro="" textlink="">
      <xdr:nvSpPr>
        <xdr:cNvPr id="541" name="テキスト ボックス 540"/>
        <xdr:cNvSpPr txBox="1"/>
      </xdr:nvSpPr>
      <xdr:spPr>
        <a:xfrm>
          <a:off x="12216765" y="63976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2" name="正方形/長方形 541"/>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140335</xdr:rowOff>
    </xdr:to>
    <xdr:sp macro="" textlink="">
      <xdr:nvSpPr>
        <xdr:cNvPr id="543" name="正方形/長方形 542"/>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4" name="正方形/長方形 543"/>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140335</xdr:rowOff>
    </xdr:to>
    <xdr:sp macro="" textlink="">
      <xdr:nvSpPr>
        <xdr:cNvPr id="545" name="正方形/長方形 544"/>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6" name="正方形/長方形 545"/>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140335</xdr:rowOff>
    </xdr:to>
    <xdr:sp macro="" textlink="">
      <xdr:nvSpPr>
        <xdr:cNvPr id="547" name="正方形/長方形 546"/>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8" name="正方形/長方形 547"/>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9" name="正方形/長方形 548"/>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50" name="テキスト ボックス 549"/>
        <xdr:cNvSpPr txBox="1"/>
      </xdr:nvSpPr>
      <xdr:spPr>
        <a:xfrm>
          <a:off x="1207770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1" name="直線コネクタ 550"/>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2" name="直線コネクタ 551"/>
        <xdr:cNvCxnSpPr/>
      </xdr:nvCxnSpPr>
      <xdr:spPr>
        <a:xfrm>
          <a:off x="1211580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8445"/>
    <xdr:sp macro="" textlink="">
      <xdr:nvSpPr>
        <xdr:cNvPr id="553" name="テキスト ボックス 552"/>
        <xdr:cNvSpPr txBox="1"/>
      </xdr:nvSpPr>
      <xdr:spPr>
        <a:xfrm>
          <a:off x="11871960" y="98005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4" name="直線コネクタ 553"/>
        <xdr:cNvCxnSpPr/>
      </xdr:nvCxnSpPr>
      <xdr:spPr>
        <a:xfrm>
          <a:off x="1211580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4995" cy="258445"/>
    <xdr:sp macro="" textlink="">
      <xdr:nvSpPr>
        <xdr:cNvPr id="555" name="テキスト ボックス 554"/>
        <xdr:cNvSpPr txBox="1"/>
      </xdr:nvSpPr>
      <xdr:spPr>
        <a:xfrm>
          <a:off x="11535410" y="94272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140335</xdr:rowOff>
    </xdr:from>
    <xdr:to xmlns:xdr="http://schemas.openxmlformats.org/drawingml/2006/spreadsheetDrawing">
      <xdr:col>89</xdr:col>
      <xdr:colOff>177800</xdr:colOff>
      <xdr:row>54</xdr:row>
      <xdr:rowOff>140335</xdr:rowOff>
    </xdr:to>
    <xdr:cxnSp macro="">
      <xdr:nvCxnSpPr>
        <xdr:cNvPr id="556" name="直線コネクタ 555"/>
        <xdr:cNvCxnSpPr/>
      </xdr:nvCxnSpPr>
      <xdr:spPr>
        <a:xfrm>
          <a:off x="1211580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53</xdr:row>
      <xdr:rowOff>167640</xdr:rowOff>
    </xdr:from>
    <xdr:ext cx="685800" cy="259080"/>
    <xdr:sp macro="" textlink="">
      <xdr:nvSpPr>
        <xdr:cNvPr id="557" name="テキスト ボックス 556"/>
        <xdr:cNvSpPr txBox="1"/>
      </xdr:nvSpPr>
      <xdr:spPr>
        <a:xfrm>
          <a:off x="11450320" y="905637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8" name="直線コネクタ 557"/>
        <xdr:cNvCxnSpPr/>
      </xdr:nvCxnSpPr>
      <xdr:spPr>
        <a:xfrm>
          <a:off x="1211580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51</xdr:row>
      <xdr:rowOff>130810</xdr:rowOff>
    </xdr:from>
    <xdr:ext cx="685800" cy="259080"/>
    <xdr:sp macro="" textlink="">
      <xdr:nvSpPr>
        <xdr:cNvPr id="559" name="テキスト ボックス 558"/>
        <xdr:cNvSpPr txBox="1"/>
      </xdr:nvSpPr>
      <xdr:spPr>
        <a:xfrm>
          <a:off x="11450320" y="868426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0" name="直線コネクタ 559"/>
        <xdr:cNvCxnSpPr/>
      </xdr:nvCxnSpPr>
      <xdr:spPr>
        <a:xfrm>
          <a:off x="1211580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49</xdr:row>
      <xdr:rowOff>92710</xdr:rowOff>
    </xdr:from>
    <xdr:ext cx="685800" cy="258445"/>
    <xdr:sp macro="" textlink="">
      <xdr:nvSpPr>
        <xdr:cNvPr id="561" name="テキスト ボックス 560"/>
        <xdr:cNvSpPr txBox="1"/>
      </xdr:nvSpPr>
      <xdr:spPr>
        <a:xfrm>
          <a:off x="11450320" y="831088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2" name="直線コネクタ 561"/>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5800" cy="258445"/>
    <xdr:sp macro="" textlink="">
      <xdr:nvSpPr>
        <xdr:cNvPr id="563" name="テキスト ボックス 562"/>
        <xdr:cNvSpPr txBox="1"/>
      </xdr:nvSpPr>
      <xdr:spPr>
        <a:xfrm>
          <a:off x="11450320" y="793750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4" name="教育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35560</xdr:rowOff>
    </xdr:from>
    <xdr:to xmlns:xdr="http://schemas.openxmlformats.org/drawingml/2006/spreadsheetDrawing">
      <xdr:col>85</xdr:col>
      <xdr:colOff>126365</xdr:colOff>
      <xdr:row>59</xdr:row>
      <xdr:rowOff>635</xdr:rowOff>
    </xdr:to>
    <xdr:cxnSp macro="">
      <xdr:nvCxnSpPr>
        <xdr:cNvPr id="565" name="直線コネクタ 564"/>
        <xdr:cNvCxnSpPr/>
      </xdr:nvCxnSpPr>
      <xdr:spPr>
        <a:xfrm flipV="1">
          <a:off x="15885795" y="8589010"/>
          <a:ext cx="127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4445</xdr:rowOff>
    </xdr:from>
    <xdr:ext cx="534670" cy="259080"/>
    <xdr:sp macro="" textlink="">
      <xdr:nvSpPr>
        <xdr:cNvPr id="566" name="教育費最小値テキスト"/>
        <xdr:cNvSpPr txBox="1"/>
      </xdr:nvSpPr>
      <xdr:spPr>
        <a:xfrm>
          <a:off x="15938500" y="9899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635</xdr:rowOff>
    </xdr:from>
    <xdr:to xmlns:xdr="http://schemas.openxmlformats.org/drawingml/2006/spreadsheetDrawing">
      <xdr:col>86</xdr:col>
      <xdr:colOff>25400</xdr:colOff>
      <xdr:row>59</xdr:row>
      <xdr:rowOff>635</xdr:rowOff>
    </xdr:to>
    <xdr:cxnSp macro="">
      <xdr:nvCxnSpPr>
        <xdr:cNvPr id="567" name="直線コネクタ 566"/>
        <xdr:cNvCxnSpPr/>
      </xdr:nvCxnSpPr>
      <xdr:spPr>
        <a:xfrm>
          <a:off x="15798800" y="98952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153670</xdr:rowOff>
    </xdr:from>
    <xdr:ext cx="690245" cy="259080"/>
    <xdr:sp macro="" textlink="">
      <xdr:nvSpPr>
        <xdr:cNvPr id="568" name="教育費最大値テキスト"/>
        <xdr:cNvSpPr txBox="1"/>
      </xdr:nvSpPr>
      <xdr:spPr>
        <a:xfrm>
          <a:off x="15938500" y="83718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1,811,486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35560</xdr:rowOff>
    </xdr:from>
    <xdr:to xmlns:xdr="http://schemas.openxmlformats.org/drawingml/2006/spreadsheetDrawing">
      <xdr:col>86</xdr:col>
      <xdr:colOff>25400</xdr:colOff>
      <xdr:row>51</xdr:row>
      <xdr:rowOff>35560</xdr:rowOff>
    </xdr:to>
    <xdr:cxnSp macro="">
      <xdr:nvCxnSpPr>
        <xdr:cNvPr id="569" name="直線コネクタ 568"/>
        <xdr:cNvCxnSpPr/>
      </xdr:nvCxnSpPr>
      <xdr:spPr>
        <a:xfrm>
          <a:off x="15798800" y="85890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128270</xdr:rowOff>
    </xdr:from>
    <xdr:to xmlns:xdr="http://schemas.openxmlformats.org/drawingml/2006/spreadsheetDrawing">
      <xdr:col>85</xdr:col>
      <xdr:colOff>127000</xdr:colOff>
      <xdr:row>58</xdr:row>
      <xdr:rowOff>142875</xdr:rowOff>
    </xdr:to>
    <xdr:cxnSp macro="">
      <xdr:nvCxnSpPr>
        <xdr:cNvPr id="570" name="直線コネクタ 569"/>
        <xdr:cNvCxnSpPr/>
      </xdr:nvCxnSpPr>
      <xdr:spPr>
        <a:xfrm>
          <a:off x="15069820" y="9855200"/>
          <a:ext cx="8178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62865</xdr:rowOff>
    </xdr:from>
    <xdr:ext cx="598805" cy="259080"/>
    <xdr:sp macro="" textlink="">
      <xdr:nvSpPr>
        <xdr:cNvPr id="571" name="教育費平均値テキスト"/>
        <xdr:cNvSpPr txBox="1"/>
      </xdr:nvSpPr>
      <xdr:spPr>
        <a:xfrm>
          <a:off x="15938500" y="96221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40005</xdr:rowOff>
    </xdr:from>
    <xdr:to xmlns:xdr="http://schemas.openxmlformats.org/drawingml/2006/spreadsheetDrawing">
      <xdr:col>85</xdr:col>
      <xdr:colOff>177800</xdr:colOff>
      <xdr:row>58</xdr:row>
      <xdr:rowOff>141605</xdr:rowOff>
    </xdr:to>
    <xdr:sp macro="" textlink="">
      <xdr:nvSpPr>
        <xdr:cNvPr id="572" name="フローチャート: 判断 571"/>
        <xdr:cNvSpPr/>
      </xdr:nvSpPr>
      <xdr:spPr>
        <a:xfrm>
          <a:off x="15836900" y="976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1270</xdr:rowOff>
    </xdr:from>
    <xdr:to xmlns:xdr="http://schemas.openxmlformats.org/drawingml/2006/spreadsheetDrawing">
      <xdr:col>81</xdr:col>
      <xdr:colOff>50800</xdr:colOff>
      <xdr:row>58</xdr:row>
      <xdr:rowOff>128270</xdr:rowOff>
    </xdr:to>
    <xdr:cxnSp macro="">
      <xdr:nvCxnSpPr>
        <xdr:cNvPr id="573" name="直線コネクタ 572"/>
        <xdr:cNvCxnSpPr/>
      </xdr:nvCxnSpPr>
      <xdr:spPr>
        <a:xfrm>
          <a:off x="14206220" y="9560560"/>
          <a:ext cx="863600" cy="294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44450</xdr:rowOff>
    </xdr:from>
    <xdr:to xmlns:xdr="http://schemas.openxmlformats.org/drawingml/2006/spreadsheetDrawing">
      <xdr:col>81</xdr:col>
      <xdr:colOff>101600</xdr:colOff>
      <xdr:row>58</xdr:row>
      <xdr:rowOff>146050</xdr:rowOff>
    </xdr:to>
    <xdr:sp macro="" textlink="">
      <xdr:nvSpPr>
        <xdr:cNvPr id="574" name="フローチャート: 判断 573"/>
        <xdr:cNvSpPr/>
      </xdr:nvSpPr>
      <xdr:spPr>
        <a:xfrm>
          <a:off x="15019020" y="977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162560</xdr:rowOff>
    </xdr:from>
    <xdr:ext cx="598805" cy="258445"/>
    <xdr:sp macro="" textlink="">
      <xdr:nvSpPr>
        <xdr:cNvPr id="575" name="テキスト ボックス 574"/>
        <xdr:cNvSpPr txBox="1"/>
      </xdr:nvSpPr>
      <xdr:spPr>
        <a:xfrm>
          <a:off x="14780260" y="95542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1270</xdr:rowOff>
    </xdr:from>
    <xdr:to xmlns:xdr="http://schemas.openxmlformats.org/drawingml/2006/spreadsheetDrawing">
      <xdr:col>76</xdr:col>
      <xdr:colOff>114300</xdr:colOff>
      <xdr:row>57</xdr:row>
      <xdr:rowOff>125095</xdr:rowOff>
    </xdr:to>
    <xdr:cxnSp macro="">
      <xdr:nvCxnSpPr>
        <xdr:cNvPr id="576" name="直線コネクタ 575"/>
        <xdr:cNvCxnSpPr/>
      </xdr:nvCxnSpPr>
      <xdr:spPr>
        <a:xfrm flipV="1">
          <a:off x="13342620" y="9560560"/>
          <a:ext cx="8636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57785</xdr:rowOff>
    </xdr:from>
    <xdr:to xmlns:xdr="http://schemas.openxmlformats.org/drawingml/2006/spreadsheetDrawing">
      <xdr:col>76</xdr:col>
      <xdr:colOff>165100</xdr:colOff>
      <xdr:row>58</xdr:row>
      <xdr:rowOff>159385</xdr:rowOff>
    </xdr:to>
    <xdr:sp macro="" textlink="">
      <xdr:nvSpPr>
        <xdr:cNvPr id="577" name="フローチャート: 判断 576"/>
        <xdr:cNvSpPr/>
      </xdr:nvSpPr>
      <xdr:spPr>
        <a:xfrm>
          <a:off x="14155420" y="97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58</xdr:row>
      <xdr:rowOff>150495</xdr:rowOff>
    </xdr:from>
    <xdr:ext cx="598170" cy="259080"/>
    <xdr:sp macro="" textlink="">
      <xdr:nvSpPr>
        <xdr:cNvPr id="578" name="テキスト ボックス 577"/>
        <xdr:cNvSpPr txBox="1"/>
      </xdr:nvSpPr>
      <xdr:spPr>
        <a:xfrm>
          <a:off x="13911580" y="98774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125095</xdr:rowOff>
    </xdr:from>
    <xdr:to xmlns:xdr="http://schemas.openxmlformats.org/drawingml/2006/spreadsheetDrawing">
      <xdr:col>71</xdr:col>
      <xdr:colOff>177800</xdr:colOff>
      <xdr:row>58</xdr:row>
      <xdr:rowOff>132080</xdr:rowOff>
    </xdr:to>
    <xdr:cxnSp macro="">
      <xdr:nvCxnSpPr>
        <xdr:cNvPr id="579" name="直線コネクタ 578"/>
        <xdr:cNvCxnSpPr/>
      </xdr:nvCxnSpPr>
      <xdr:spPr>
        <a:xfrm flipV="1">
          <a:off x="12473940" y="9684385"/>
          <a:ext cx="86868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58420</xdr:rowOff>
    </xdr:from>
    <xdr:to xmlns:xdr="http://schemas.openxmlformats.org/drawingml/2006/spreadsheetDrawing">
      <xdr:col>72</xdr:col>
      <xdr:colOff>38100</xdr:colOff>
      <xdr:row>58</xdr:row>
      <xdr:rowOff>160020</xdr:rowOff>
    </xdr:to>
    <xdr:sp macro="" textlink="">
      <xdr:nvSpPr>
        <xdr:cNvPr id="580" name="フローチャート: 判断 579"/>
        <xdr:cNvSpPr/>
      </xdr:nvSpPr>
      <xdr:spPr>
        <a:xfrm>
          <a:off x="13291820" y="97853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58</xdr:row>
      <xdr:rowOff>151130</xdr:rowOff>
    </xdr:from>
    <xdr:ext cx="598170" cy="259080"/>
    <xdr:sp macro="" textlink="">
      <xdr:nvSpPr>
        <xdr:cNvPr id="581" name="テキスト ボックス 580"/>
        <xdr:cNvSpPr txBox="1"/>
      </xdr:nvSpPr>
      <xdr:spPr>
        <a:xfrm>
          <a:off x="13047980" y="98780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71755</xdr:rowOff>
    </xdr:from>
    <xdr:to xmlns:xdr="http://schemas.openxmlformats.org/drawingml/2006/spreadsheetDrawing">
      <xdr:col>67</xdr:col>
      <xdr:colOff>101600</xdr:colOff>
      <xdr:row>59</xdr:row>
      <xdr:rowOff>1905</xdr:rowOff>
    </xdr:to>
    <xdr:sp macro="" textlink="">
      <xdr:nvSpPr>
        <xdr:cNvPr id="582" name="フローチャート: 判断 581"/>
        <xdr:cNvSpPr/>
      </xdr:nvSpPr>
      <xdr:spPr>
        <a:xfrm>
          <a:off x="12423140" y="9798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57</xdr:row>
      <xdr:rowOff>18415</xdr:rowOff>
    </xdr:from>
    <xdr:ext cx="598805" cy="258445"/>
    <xdr:sp macro="" textlink="">
      <xdr:nvSpPr>
        <xdr:cNvPr id="583" name="テキスト ボックス 582"/>
        <xdr:cNvSpPr txBox="1"/>
      </xdr:nvSpPr>
      <xdr:spPr>
        <a:xfrm>
          <a:off x="12184380" y="95777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4" name="テキスト ボックス 583"/>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85" name="テキスト ボックス 584"/>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6" name="テキスト ボックス 585"/>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7" name="テキスト ボックス 586"/>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88" name="テキスト ボックス 587"/>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92075</xdr:rowOff>
    </xdr:from>
    <xdr:to xmlns:xdr="http://schemas.openxmlformats.org/drawingml/2006/spreadsheetDrawing">
      <xdr:col>85</xdr:col>
      <xdr:colOff>177800</xdr:colOff>
      <xdr:row>59</xdr:row>
      <xdr:rowOff>22225</xdr:rowOff>
    </xdr:to>
    <xdr:sp macro="" textlink="">
      <xdr:nvSpPr>
        <xdr:cNvPr id="589" name="楕円 588"/>
        <xdr:cNvSpPr/>
      </xdr:nvSpPr>
      <xdr:spPr>
        <a:xfrm>
          <a:off x="15836900" y="9819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18415</xdr:rowOff>
    </xdr:from>
    <xdr:ext cx="534670" cy="258445"/>
    <xdr:sp macro="" textlink="">
      <xdr:nvSpPr>
        <xdr:cNvPr id="590" name="教育費該当値テキスト"/>
        <xdr:cNvSpPr txBox="1"/>
      </xdr:nvSpPr>
      <xdr:spPr>
        <a:xfrm>
          <a:off x="15938500" y="9745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77470</xdr:rowOff>
    </xdr:from>
    <xdr:to xmlns:xdr="http://schemas.openxmlformats.org/drawingml/2006/spreadsheetDrawing">
      <xdr:col>81</xdr:col>
      <xdr:colOff>101600</xdr:colOff>
      <xdr:row>59</xdr:row>
      <xdr:rowOff>7620</xdr:rowOff>
    </xdr:to>
    <xdr:sp macro="" textlink="">
      <xdr:nvSpPr>
        <xdr:cNvPr id="591" name="楕円 590"/>
        <xdr:cNvSpPr/>
      </xdr:nvSpPr>
      <xdr:spPr>
        <a:xfrm>
          <a:off x="15019020" y="9804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58</xdr:row>
      <xdr:rowOff>167640</xdr:rowOff>
    </xdr:from>
    <xdr:ext cx="598805" cy="259080"/>
    <xdr:sp macro="" textlink="">
      <xdr:nvSpPr>
        <xdr:cNvPr id="592" name="テキスト ボックス 591"/>
        <xdr:cNvSpPr txBox="1"/>
      </xdr:nvSpPr>
      <xdr:spPr>
        <a:xfrm>
          <a:off x="14780260" y="9894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121920</xdr:rowOff>
    </xdr:from>
    <xdr:to xmlns:xdr="http://schemas.openxmlformats.org/drawingml/2006/spreadsheetDrawing">
      <xdr:col>76</xdr:col>
      <xdr:colOff>165100</xdr:colOff>
      <xdr:row>57</xdr:row>
      <xdr:rowOff>52070</xdr:rowOff>
    </xdr:to>
    <xdr:sp macro="" textlink="">
      <xdr:nvSpPr>
        <xdr:cNvPr id="593" name="楕円 592"/>
        <xdr:cNvSpPr/>
      </xdr:nvSpPr>
      <xdr:spPr>
        <a:xfrm>
          <a:off x="14155420" y="9513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55</xdr:row>
      <xdr:rowOff>68580</xdr:rowOff>
    </xdr:from>
    <xdr:ext cx="598170" cy="258445"/>
    <xdr:sp macro="" textlink="">
      <xdr:nvSpPr>
        <xdr:cNvPr id="594" name="テキスト ボックス 593"/>
        <xdr:cNvSpPr txBox="1"/>
      </xdr:nvSpPr>
      <xdr:spPr>
        <a:xfrm>
          <a:off x="13911580" y="92925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74295</xdr:rowOff>
    </xdr:from>
    <xdr:to xmlns:xdr="http://schemas.openxmlformats.org/drawingml/2006/spreadsheetDrawing">
      <xdr:col>72</xdr:col>
      <xdr:colOff>38100</xdr:colOff>
      <xdr:row>58</xdr:row>
      <xdr:rowOff>4445</xdr:rowOff>
    </xdr:to>
    <xdr:sp macro="" textlink="">
      <xdr:nvSpPr>
        <xdr:cNvPr id="595" name="楕円 594"/>
        <xdr:cNvSpPr/>
      </xdr:nvSpPr>
      <xdr:spPr>
        <a:xfrm>
          <a:off x="13291820" y="963358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20955</xdr:rowOff>
    </xdr:from>
    <xdr:ext cx="598170" cy="259080"/>
    <xdr:sp macro="" textlink="">
      <xdr:nvSpPr>
        <xdr:cNvPr id="596" name="テキスト ボックス 595"/>
        <xdr:cNvSpPr txBox="1"/>
      </xdr:nvSpPr>
      <xdr:spPr>
        <a:xfrm>
          <a:off x="13047980" y="94126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81280</xdr:rowOff>
    </xdr:from>
    <xdr:to xmlns:xdr="http://schemas.openxmlformats.org/drawingml/2006/spreadsheetDrawing">
      <xdr:col>67</xdr:col>
      <xdr:colOff>101600</xdr:colOff>
      <xdr:row>59</xdr:row>
      <xdr:rowOff>11430</xdr:rowOff>
    </xdr:to>
    <xdr:sp macro="" textlink="">
      <xdr:nvSpPr>
        <xdr:cNvPr id="597" name="楕円 596"/>
        <xdr:cNvSpPr/>
      </xdr:nvSpPr>
      <xdr:spPr>
        <a:xfrm>
          <a:off x="12423140" y="9808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59</xdr:row>
      <xdr:rowOff>2540</xdr:rowOff>
    </xdr:from>
    <xdr:ext cx="598805" cy="259080"/>
    <xdr:sp macro="" textlink="">
      <xdr:nvSpPr>
        <xdr:cNvPr id="598" name="テキスト ボックス 597"/>
        <xdr:cNvSpPr txBox="1"/>
      </xdr:nvSpPr>
      <xdr:spPr>
        <a:xfrm>
          <a:off x="12184380" y="9897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9" name="正方形/長方形 598"/>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140335</xdr:rowOff>
    </xdr:to>
    <xdr:sp macro="" textlink="">
      <xdr:nvSpPr>
        <xdr:cNvPr id="600" name="正方形/長方形 599"/>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1" name="正方形/長方形 600"/>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140335</xdr:rowOff>
    </xdr:to>
    <xdr:sp macro="" textlink="">
      <xdr:nvSpPr>
        <xdr:cNvPr id="602" name="正方形/長方形 601"/>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3" name="正方形/長方形 602"/>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140335</xdr:rowOff>
    </xdr:to>
    <xdr:sp macro="" textlink="">
      <xdr:nvSpPr>
        <xdr:cNvPr id="604" name="正方形/長方形 603"/>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5" name="正方形/長方形 604"/>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6" name="正方形/長方形 605"/>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07" name="テキスト ボックス 606"/>
        <xdr:cNvSpPr txBox="1"/>
      </xdr:nvSpPr>
      <xdr:spPr>
        <a:xfrm>
          <a:off x="1207770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8" name="直線コネクタ 607"/>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9" name="直線コネクタ 608"/>
        <xdr:cNvCxnSpPr/>
      </xdr:nvCxnSpPr>
      <xdr:spPr>
        <a:xfrm>
          <a:off x="1211580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8445"/>
    <xdr:sp macro="" textlink="">
      <xdr:nvSpPr>
        <xdr:cNvPr id="610" name="テキスト ボックス 609"/>
        <xdr:cNvSpPr txBox="1"/>
      </xdr:nvSpPr>
      <xdr:spPr>
        <a:xfrm>
          <a:off x="11871960" y="131533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1" name="直線コネクタ 610"/>
        <xdr:cNvCxnSpPr/>
      </xdr:nvCxnSpPr>
      <xdr:spPr>
        <a:xfrm>
          <a:off x="1211580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8445"/>
    <xdr:sp macro="" textlink="">
      <xdr:nvSpPr>
        <xdr:cNvPr id="612" name="テキスト ボックス 611"/>
        <xdr:cNvSpPr txBox="1"/>
      </xdr:nvSpPr>
      <xdr:spPr>
        <a:xfrm>
          <a:off x="11535410" y="12780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140335</xdr:rowOff>
    </xdr:from>
    <xdr:to xmlns:xdr="http://schemas.openxmlformats.org/drawingml/2006/spreadsheetDrawing">
      <xdr:col>89</xdr:col>
      <xdr:colOff>177800</xdr:colOff>
      <xdr:row>74</xdr:row>
      <xdr:rowOff>140335</xdr:rowOff>
    </xdr:to>
    <xdr:cxnSp macro="">
      <xdr:nvCxnSpPr>
        <xdr:cNvPr id="613" name="直線コネクタ 612"/>
        <xdr:cNvCxnSpPr/>
      </xdr:nvCxnSpPr>
      <xdr:spPr>
        <a:xfrm>
          <a:off x="1211580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167640</xdr:rowOff>
    </xdr:from>
    <xdr:ext cx="594995" cy="259080"/>
    <xdr:sp macro="" textlink="">
      <xdr:nvSpPr>
        <xdr:cNvPr id="614" name="テキスト ボックス 613"/>
        <xdr:cNvSpPr txBox="1"/>
      </xdr:nvSpPr>
      <xdr:spPr>
        <a:xfrm>
          <a:off x="11535410" y="124091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5" name="直線コネクタ 614"/>
        <xdr:cNvCxnSpPr/>
      </xdr:nvCxnSpPr>
      <xdr:spPr>
        <a:xfrm>
          <a:off x="1211580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16" name="テキスト ボックス 615"/>
        <xdr:cNvSpPr txBox="1"/>
      </xdr:nvSpPr>
      <xdr:spPr>
        <a:xfrm>
          <a:off x="11535410" y="120370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7" name="直線コネクタ 616"/>
        <xdr:cNvCxnSpPr/>
      </xdr:nvCxnSpPr>
      <xdr:spPr>
        <a:xfrm>
          <a:off x="1211580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8445"/>
    <xdr:sp macro="" textlink="">
      <xdr:nvSpPr>
        <xdr:cNvPr id="618" name="テキスト ボックス 617"/>
        <xdr:cNvSpPr txBox="1"/>
      </xdr:nvSpPr>
      <xdr:spPr>
        <a:xfrm>
          <a:off x="11535410" y="116636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9" name="直線コネクタ 618"/>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0" name="テキスト ボックス 619"/>
        <xdr:cNvSpPr txBox="1"/>
      </xdr:nvSpPr>
      <xdr:spPr>
        <a:xfrm>
          <a:off x="11535410"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災害復旧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109855</xdr:rowOff>
    </xdr:from>
    <xdr:to xmlns:xdr="http://schemas.openxmlformats.org/drawingml/2006/spreadsheetDrawing">
      <xdr:col>85</xdr:col>
      <xdr:colOff>126365</xdr:colOff>
      <xdr:row>79</xdr:row>
      <xdr:rowOff>44450</xdr:rowOff>
    </xdr:to>
    <xdr:cxnSp macro="">
      <xdr:nvCxnSpPr>
        <xdr:cNvPr id="622" name="直線コネクタ 621"/>
        <xdr:cNvCxnSpPr/>
      </xdr:nvCxnSpPr>
      <xdr:spPr>
        <a:xfrm flipV="1">
          <a:off x="15885795" y="12016105"/>
          <a:ext cx="127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8445"/>
    <xdr:sp macro="" textlink="">
      <xdr:nvSpPr>
        <xdr:cNvPr id="623" name="災害復旧費最小値テキスト"/>
        <xdr:cNvSpPr txBox="1"/>
      </xdr:nvSpPr>
      <xdr:spPr>
        <a:xfrm>
          <a:off x="15938500" y="132956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4" name="直線コネクタ 623"/>
        <xdr:cNvCxnSpPr/>
      </xdr:nvCxnSpPr>
      <xdr:spPr>
        <a:xfrm>
          <a:off x="15798800" y="13291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57150</xdr:rowOff>
    </xdr:from>
    <xdr:ext cx="598805" cy="259080"/>
    <xdr:sp macro="" textlink="">
      <xdr:nvSpPr>
        <xdr:cNvPr id="625" name="災害復旧費最大値テキスト"/>
        <xdr:cNvSpPr txBox="1"/>
      </xdr:nvSpPr>
      <xdr:spPr>
        <a:xfrm>
          <a:off x="15938500" y="11795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342,754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109855</xdr:rowOff>
    </xdr:from>
    <xdr:to xmlns:xdr="http://schemas.openxmlformats.org/drawingml/2006/spreadsheetDrawing">
      <xdr:col>86</xdr:col>
      <xdr:colOff>25400</xdr:colOff>
      <xdr:row>71</xdr:row>
      <xdr:rowOff>109855</xdr:rowOff>
    </xdr:to>
    <xdr:cxnSp macro="">
      <xdr:nvCxnSpPr>
        <xdr:cNvPr id="626" name="直線コネクタ 625"/>
        <xdr:cNvCxnSpPr/>
      </xdr:nvCxnSpPr>
      <xdr:spPr>
        <a:xfrm>
          <a:off x="15798800" y="120161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34290</xdr:rowOff>
    </xdr:from>
    <xdr:to xmlns:xdr="http://schemas.openxmlformats.org/drawingml/2006/spreadsheetDrawing">
      <xdr:col>85</xdr:col>
      <xdr:colOff>127000</xdr:colOff>
      <xdr:row>79</xdr:row>
      <xdr:rowOff>44450</xdr:rowOff>
    </xdr:to>
    <xdr:cxnSp macro="">
      <xdr:nvCxnSpPr>
        <xdr:cNvPr id="627" name="直線コネクタ 626"/>
        <xdr:cNvCxnSpPr/>
      </xdr:nvCxnSpPr>
      <xdr:spPr>
        <a:xfrm>
          <a:off x="15069820" y="13281660"/>
          <a:ext cx="8178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113030</xdr:rowOff>
    </xdr:from>
    <xdr:ext cx="534670" cy="259080"/>
    <xdr:sp macro="" textlink="">
      <xdr:nvSpPr>
        <xdr:cNvPr id="628" name="災害復旧費平均値テキスト"/>
        <xdr:cNvSpPr txBox="1"/>
      </xdr:nvSpPr>
      <xdr:spPr>
        <a:xfrm>
          <a:off x="15938500" y="130251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90170</xdr:rowOff>
    </xdr:from>
    <xdr:to xmlns:xdr="http://schemas.openxmlformats.org/drawingml/2006/spreadsheetDrawing">
      <xdr:col>85</xdr:col>
      <xdr:colOff>177800</xdr:colOff>
      <xdr:row>79</xdr:row>
      <xdr:rowOff>20320</xdr:rowOff>
    </xdr:to>
    <xdr:sp macro="" textlink="">
      <xdr:nvSpPr>
        <xdr:cNvPr id="629" name="フローチャート: 判断 628"/>
        <xdr:cNvSpPr/>
      </xdr:nvSpPr>
      <xdr:spPr>
        <a:xfrm>
          <a:off x="15836900" y="13169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34290</xdr:rowOff>
    </xdr:from>
    <xdr:to xmlns:xdr="http://schemas.openxmlformats.org/drawingml/2006/spreadsheetDrawing">
      <xdr:col>81</xdr:col>
      <xdr:colOff>50800</xdr:colOff>
      <xdr:row>79</xdr:row>
      <xdr:rowOff>44450</xdr:rowOff>
    </xdr:to>
    <xdr:cxnSp macro="">
      <xdr:nvCxnSpPr>
        <xdr:cNvPr id="630" name="直線コネクタ 629"/>
        <xdr:cNvCxnSpPr/>
      </xdr:nvCxnSpPr>
      <xdr:spPr>
        <a:xfrm flipV="1">
          <a:off x="14206220" y="13281660"/>
          <a:ext cx="8636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88265</xdr:rowOff>
    </xdr:from>
    <xdr:to xmlns:xdr="http://schemas.openxmlformats.org/drawingml/2006/spreadsheetDrawing">
      <xdr:col>81</xdr:col>
      <xdr:colOff>101600</xdr:colOff>
      <xdr:row>79</xdr:row>
      <xdr:rowOff>18415</xdr:rowOff>
    </xdr:to>
    <xdr:sp macro="" textlink="">
      <xdr:nvSpPr>
        <xdr:cNvPr id="631" name="フローチャート: 判断 630"/>
        <xdr:cNvSpPr/>
      </xdr:nvSpPr>
      <xdr:spPr>
        <a:xfrm>
          <a:off x="15019020" y="13167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34925</xdr:rowOff>
    </xdr:from>
    <xdr:ext cx="534035" cy="258445"/>
    <xdr:sp macro="" textlink="">
      <xdr:nvSpPr>
        <xdr:cNvPr id="632" name="テキスト ボックス 631"/>
        <xdr:cNvSpPr txBox="1"/>
      </xdr:nvSpPr>
      <xdr:spPr>
        <a:xfrm>
          <a:off x="14812645" y="12947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41910</xdr:rowOff>
    </xdr:from>
    <xdr:to xmlns:xdr="http://schemas.openxmlformats.org/drawingml/2006/spreadsheetDrawing">
      <xdr:col>76</xdr:col>
      <xdr:colOff>114300</xdr:colOff>
      <xdr:row>79</xdr:row>
      <xdr:rowOff>44450</xdr:rowOff>
    </xdr:to>
    <xdr:cxnSp macro="">
      <xdr:nvCxnSpPr>
        <xdr:cNvPr id="633" name="直線コネクタ 632"/>
        <xdr:cNvCxnSpPr/>
      </xdr:nvCxnSpPr>
      <xdr:spPr>
        <a:xfrm>
          <a:off x="13342620" y="1328928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84455</xdr:rowOff>
    </xdr:from>
    <xdr:to xmlns:xdr="http://schemas.openxmlformats.org/drawingml/2006/spreadsheetDrawing">
      <xdr:col>76</xdr:col>
      <xdr:colOff>165100</xdr:colOff>
      <xdr:row>79</xdr:row>
      <xdr:rowOff>13970</xdr:rowOff>
    </xdr:to>
    <xdr:sp macro="" textlink="">
      <xdr:nvSpPr>
        <xdr:cNvPr id="634" name="フローチャート: 判断 633"/>
        <xdr:cNvSpPr/>
      </xdr:nvSpPr>
      <xdr:spPr>
        <a:xfrm>
          <a:off x="14155420" y="131641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30480</xdr:rowOff>
    </xdr:from>
    <xdr:ext cx="534670" cy="257810"/>
    <xdr:sp macro="" textlink="">
      <xdr:nvSpPr>
        <xdr:cNvPr id="635" name="テキスト ボックス 634"/>
        <xdr:cNvSpPr txBox="1"/>
      </xdr:nvSpPr>
      <xdr:spPr>
        <a:xfrm>
          <a:off x="13943965" y="129425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41910</xdr:rowOff>
    </xdr:from>
    <xdr:to xmlns:xdr="http://schemas.openxmlformats.org/drawingml/2006/spreadsheetDrawing">
      <xdr:col>71</xdr:col>
      <xdr:colOff>177800</xdr:colOff>
      <xdr:row>79</xdr:row>
      <xdr:rowOff>42545</xdr:rowOff>
    </xdr:to>
    <xdr:cxnSp macro="">
      <xdr:nvCxnSpPr>
        <xdr:cNvPr id="636" name="直線コネクタ 635"/>
        <xdr:cNvCxnSpPr/>
      </xdr:nvCxnSpPr>
      <xdr:spPr>
        <a:xfrm flipV="1">
          <a:off x="12473940" y="13289280"/>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74930</xdr:rowOff>
    </xdr:from>
    <xdr:to xmlns:xdr="http://schemas.openxmlformats.org/drawingml/2006/spreadsheetDrawing">
      <xdr:col>72</xdr:col>
      <xdr:colOff>38100</xdr:colOff>
      <xdr:row>79</xdr:row>
      <xdr:rowOff>5080</xdr:rowOff>
    </xdr:to>
    <xdr:sp macro="" textlink="">
      <xdr:nvSpPr>
        <xdr:cNvPr id="637" name="フローチャート: 判断 636"/>
        <xdr:cNvSpPr/>
      </xdr:nvSpPr>
      <xdr:spPr>
        <a:xfrm>
          <a:off x="13291820" y="1315466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22225</xdr:rowOff>
    </xdr:from>
    <xdr:ext cx="534035" cy="259080"/>
    <xdr:sp macro="" textlink="">
      <xdr:nvSpPr>
        <xdr:cNvPr id="638" name="テキスト ボックス 637"/>
        <xdr:cNvSpPr txBox="1"/>
      </xdr:nvSpPr>
      <xdr:spPr>
        <a:xfrm>
          <a:off x="13080365" y="12934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77470</xdr:rowOff>
    </xdr:from>
    <xdr:to xmlns:xdr="http://schemas.openxmlformats.org/drawingml/2006/spreadsheetDrawing">
      <xdr:col>67</xdr:col>
      <xdr:colOff>101600</xdr:colOff>
      <xdr:row>79</xdr:row>
      <xdr:rowOff>7620</xdr:rowOff>
    </xdr:to>
    <xdr:sp macro="" textlink="">
      <xdr:nvSpPr>
        <xdr:cNvPr id="639" name="フローチャート: 判断 638"/>
        <xdr:cNvSpPr/>
      </xdr:nvSpPr>
      <xdr:spPr>
        <a:xfrm>
          <a:off x="12423140" y="1315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24130</xdr:rowOff>
    </xdr:from>
    <xdr:ext cx="534035" cy="259080"/>
    <xdr:sp macro="" textlink="">
      <xdr:nvSpPr>
        <xdr:cNvPr id="640" name="テキスト ボックス 639"/>
        <xdr:cNvSpPr txBox="1"/>
      </xdr:nvSpPr>
      <xdr:spPr>
        <a:xfrm>
          <a:off x="12216765" y="12936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1" name="テキスト ボックス 640"/>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42" name="テキスト ボックス 641"/>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3" name="テキスト ボックス 642"/>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4" name="テキスト ボックス 643"/>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45" name="テキスト ボックス 644"/>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46" name="楕円 645"/>
        <xdr:cNvSpPr/>
      </xdr:nvSpPr>
      <xdr:spPr>
        <a:xfrm>
          <a:off x="15836900" y="13244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80010</xdr:rowOff>
    </xdr:from>
    <xdr:ext cx="249555" cy="259080"/>
    <xdr:sp macro="" textlink="">
      <xdr:nvSpPr>
        <xdr:cNvPr id="647" name="災害復旧費該当値テキスト"/>
        <xdr:cNvSpPr txBox="1"/>
      </xdr:nvSpPr>
      <xdr:spPr>
        <a:xfrm>
          <a:off x="15938500" y="131597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154940</xdr:rowOff>
    </xdr:from>
    <xdr:to xmlns:xdr="http://schemas.openxmlformats.org/drawingml/2006/spreadsheetDrawing">
      <xdr:col>81</xdr:col>
      <xdr:colOff>101600</xdr:colOff>
      <xdr:row>79</xdr:row>
      <xdr:rowOff>85090</xdr:rowOff>
    </xdr:to>
    <xdr:sp macro="" textlink="">
      <xdr:nvSpPr>
        <xdr:cNvPr id="648" name="楕円 647"/>
        <xdr:cNvSpPr/>
      </xdr:nvSpPr>
      <xdr:spPr>
        <a:xfrm>
          <a:off x="15019020" y="13234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76200</xdr:rowOff>
    </xdr:from>
    <xdr:ext cx="469265" cy="259080"/>
    <xdr:sp macro="" textlink="">
      <xdr:nvSpPr>
        <xdr:cNvPr id="649" name="テキスト ボックス 648"/>
        <xdr:cNvSpPr txBox="1"/>
      </xdr:nvSpPr>
      <xdr:spPr>
        <a:xfrm>
          <a:off x="14839950" y="13323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50" name="楕円 649"/>
        <xdr:cNvSpPr/>
      </xdr:nvSpPr>
      <xdr:spPr>
        <a:xfrm>
          <a:off x="14155420" y="13244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9555" cy="257810"/>
    <xdr:sp macro="" textlink="">
      <xdr:nvSpPr>
        <xdr:cNvPr id="651" name="テキスト ボックス 650"/>
        <xdr:cNvSpPr txBox="1"/>
      </xdr:nvSpPr>
      <xdr:spPr>
        <a:xfrm>
          <a:off x="14086840" y="133337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162560</xdr:rowOff>
    </xdr:from>
    <xdr:to xmlns:xdr="http://schemas.openxmlformats.org/drawingml/2006/spreadsheetDrawing">
      <xdr:col>72</xdr:col>
      <xdr:colOff>38100</xdr:colOff>
      <xdr:row>79</xdr:row>
      <xdr:rowOff>92710</xdr:rowOff>
    </xdr:to>
    <xdr:sp macro="" textlink="">
      <xdr:nvSpPr>
        <xdr:cNvPr id="652" name="楕円 651"/>
        <xdr:cNvSpPr/>
      </xdr:nvSpPr>
      <xdr:spPr>
        <a:xfrm>
          <a:off x="13291820" y="132422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84455</xdr:rowOff>
    </xdr:from>
    <xdr:ext cx="378460" cy="258445"/>
    <xdr:sp macro="" textlink="">
      <xdr:nvSpPr>
        <xdr:cNvPr id="653" name="テキスト ボックス 652"/>
        <xdr:cNvSpPr txBox="1"/>
      </xdr:nvSpPr>
      <xdr:spPr>
        <a:xfrm>
          <a:off x="13158470" y="133318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163195</xdr:rowOff>
    </xdr:from>
    <xdr:to xmlns:xdr="http://schemas.openxmlformats.org/drawingml/2006/spreadsheetDrawing">
      <xdr:col>67</xdr:col>
      <xdr:colOff>101600</xdr:colOff>
      <xdr:row>79</xdr:row>
      <xdr:rowOff>93345</xdr:rowOff>
    </xdr:to>
    <xdr:sp macro="" textlink="">
      <xdr:nvSpPr>
        <xdr:cNvPr id="654" name="楕円 653"/>
        <xdr:cNvSpPr/>
      </xdr:nvSpPr>
      <xdr:spPr>
        <a:xfrm>
          <a:off x="12423140" y="13242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84455</xdr:rowOff>
    </xdr:from>
    <xdr:ext cx="377825" cy="258445"/>
    <xdr:sp macro="" textlink="">
      <xdr:nvSpPr>
        <xdr:cNvPr id="655" name="テキスト ボックス 654"/>
        <xdr:cNvSpPr txBox="1"/>
      </xdr:nvSpPr>
      <xdr:spPr>
        <a:xfrm>
          <a:off x="12289790" y="1333182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6" name="正方形/長方形 655"/>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140335</xdr:rowOff>
    </xdr:to>
    <xdr:sp macro="" textlink="">
      <xdr:nvSpPr>
        <xdr:cNvPr id="657" name="正方形/長方形 656"/>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8" name="正方形/長方形 657"/>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140335</xdr:rowOff>
    </xdr:to>
    <xdr:sp macro="" textlink="">
      <xdr:nvSpPr>
        <xdr:cNvPr id="659" name="正方形/長方形 658"/>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0" name="正方形/長方形 659"/>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140335</xdr:rowOff>
    </xdr:to>
    <xdr:sp macro="" textlink="">
      <xdr:nvSpPr>
        <xdr:cNvPr id="661" name="正方形/長方形 660"/>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2" name="正方形/長方形 661"/>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3" name="正方形/長方形 662"/>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64" name="テキスト ボックス 663"/>
        <xdr:cNvSpPr txBox="1"/>
      </xdr:nvSpPr>
      <xdr:spPr>
        <a:xfrm>
          <a:off x="1207770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5" name="直線コネクタ 664"/>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6" name="直線コネクタ 665"/>
        <xdr:cNvCxnSpPr/>
      </xdr:nvCxnSpPr>
      <xdr:spPr>
        <a:xfrm>
          <a:off x="1211580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67" name="テキスト ボックス 666"/>
        <xdr:cNvSpPr txBox="1"/>
      </xdr:nvSpPr>
      <xdr:spPr>
        <a:xfrm>
          <a:off x="11871960" y="165328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8" name="直線コネクタ 667"/>
        <xdr:cNvCxnSpPr/>
      </xdr:nvCxnSpPr>
      <xdr:spPr>
        <a:xfrm>
          <a:off x="1211580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69" name="テキスト ボックス 668"/>
        <xdr:cNvSpPr txBox="1"/>
      </xdr:nvSpPr>
      <xdr:spPr>
        <a:xfrm>
          <a:off x="11535410" y="16151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0" name="直線コネクタ 669"/>
        <xdr:cNvCxnSpPr/>
      </xdr:nvCxnSpPr>
      <xdr:spPr>
        <a:xfrm>
          <a:off x="1211580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71" name="テキスト ボックス 670"/>
        <xdr:cNvSpPr txBox="1"/>
      </xdr:nvSpPr>
      <xdr:spPr>
        <a:xfrm>
          <a:off x="11535410" y="157708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2" name="直線コネクタ 671"/>
        <xdr:cNvCxnSpPr/>
      </xdr:nvCxnSpPr>
      <xdr:spPr>
        <a:xfrm>
          <a:off x="1211580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73" name="テキスト ボックス 672"/>
        <xdr:cNvSpPr txBox="1"/>
      </xdr:nvSpPr>
      <xdr:spPr>
        <a:xfrm>
          <a:off x="11535410" y="15389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4" name="直線コネクタ 673"/>
        <xdr:cNvCxnSpPr/>
      </xdr:nvCxnSpPr>
      <xdr:spPr>
        <a:xfrm>
          <a:off x="1211580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8445"/>
    <xdr:sp macro="" textlink="">
      <xdr:nvSpPr>
        <xdr:cNvPr id="675" name="テキスト ボックス 674"/>
        <xdr:cNvSpPr txBox="1"/>
      </xdr:nvSpPr>
      <xdr:spPr>
        <a:xfrm>
          <a:off x="11535410" y="150164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6" name="直線コネクタ 675"/>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800" cy="258445"/>
    <xdr:sp macro="" textlink="">
      <xdr:nvSpPr>
        <xdr:cNvPr id="677" name="テキスト ボックス 676"/>
        <xdr:cNvSpPr txBox="1"/>
      </xdr:nvSpPr>
      <xdr:spPr>
        <a:xfrm>
          <a:off x="11450320" y="1464310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公債費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23495</xdr:rowOff>
    </xdr:from>
    <xdr:to xmlns:xdr="http://schemas.openxmlformats.org/drawingml/2006/spreadsheetDrawing">
      <xdr:col>85</xdr:col>
      <xdr:colOff>126365</xdr:colOff>
      <xdr:row>99</xdr:row>
      <xdr:rowOff>44450</xdr:rowOff>
    </xdr:to>
    <xdr:cxnSp macro="">
      <xdr:nvCxnSpPr>
        <xdr:cNvPr id="679" name="直線コネクタ 678"/>
        <xdr:cNvCxnSpPr/>
      </xdr:nvCxnSpPr>
      <xdr:spPr>
        <a:xfrm flipV="1">
          <a:off x="15885795" y="15114905"/>
          <a:ext cx="127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48260</xdr:rowOff>
    </xdr:from>
    <xdr:ext cx="249555" cy="259080"/>
    <xdr:sp macro="" textlink="">
      <xdr:nvSpPr>
        <xdr:cNvPr id="680" name="公債費最小値テキスト"/>
        <xdr:cNvSpPr txBox="1"/>
      </xdr:nvSpPr>
      <xdr:spPr>
        <a:xfrm>
          <a:off x="15938500" y="1667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44450</xdr:rowOff>
    </xdr:from>
    <xdr:to xmlns:xdr="http://schemas.openxmlformats.org/drawingml/2006/spreadsheetDrawing">
      <xdr:col>86</xdr:col>
      <xdr:colOff>25400</xdr:colOff>
      <xdr:row>99</xdr:row>
      <xdr:rowOff>44450</xdr:rowOff>
    </xdr:to>
    <xdr:cxnSp macro="">
      <xdr:nvCxnSpPr>
        <xdr:cNvPr id="681" name="直線コネクタ 680"/>
        <xdr:cNvCxnSpPr/>
      </xdr:nvCxnSpPr>
      <xdr:spPr>
        <a:xfrm>
          <a:off x="15798800" y="16675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141605</xdr:rowOff>
    </xdr:from>
    <xdr:ext cx="598805" cy="258445"/>
    <xdr:sp macro="" textlink="">
      <xdr:nvSpPr>
        <xdr:cNvPr id="682" name="公債費最大値テキスト"/>
        <xdr:cNvSpPr txBox="1"/>
      </xdr:nvSpPr>
      <xdr:spPr>
        <a:xfrm>
          <a:off x="15938500" y="148977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820,926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23495</xdr:rowOff>
    </xdr:from>
    <xdr:to xmlns:xdr="http://schemas.openxmlformats.org/drawingml/2006/spreadsheetDrawing">
      <xdr:col>86</xdr:col>
      <xdr:colOff>25400</xdr:colOff>
      <xdr:row>90</xdr:row>
      <xdr:rowOff>23495</xdr:rowOff>
    </xdr:to>
    <xdr:cxnSp macro="">
      <xdr:nvCxnSpPr>
        <xdr:cNvPr id="683" name="直線コネクタ 682"/>
        <xdr:cNvCxnSpPr/>
      </xdr:nvCxnSpPr>
      <xdr:spPr>
        <a:xfrm>
          <a:off x="15798800" y="151149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156845</xdr:rowOff>
    </xdr:from>
    <xdr:to xmlns:xdr="http://schemas.openxmlformats.org/drawingml/2006/spreadsheetDrawing">
      <xdr:col>85</xdr:col>
      <xdr:colOff>127000</xdr:colOff>
      <xdr:row>97</xdr:row>
      <xdr:rowOff>149225</xdr:rowOff>
    </xdr:to>
    <xdr:cxnSp macro="">
      <xdr:nvCxnSpPr>
        <xdr:cNvPr id="684" name="直線コネクタ 683"/>
        <xdr:cNvCxnSpPr/>
      </xdr:nvCxnSpPr>
      <xdr:spPr>
        <a:xfrm flipV="1">
          <a:off x="15069820" y="16273145"/>
          <a:ext cx="81788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141605</xdr:rowOff>
    </xdr:from>
    <xdr:ext cx="598805" cy="259080"/>
    <xdr:sp macro="" textlink="">
      <xdr:nvSpPr>
        <xdr:cNvPr id="685" name="公債費平均値テキスト"/>
        <xdr:cNvSpPr txBox="1"/>
      </xdr:nvSpPr>
      <xdr:spPr>
        <a:xfrm>
          <a:off x="15938500" y="162579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163195</xdr:rowOff>
    </xdr:from>
    <xdr:to xmlns:xdr="http://schemas.openxmlformats.org/drawingml/2006/spreadsheetDrawing">
      <xdr:col>85</xdr:col>
      <xdr:colOff>177800</xdr:colOff>
      <xdr:row>97</xdr:row>
      <xdr:rowOff>93345</xdr:rowOff>
    </xdr:to>
    <xdr:sp macro="" textlink="">
      <xdr:nvSpPr>
        <xdr:cNvPr id="686" name="フローチャート: 判断 685"/>
        <xdr:cNvSpPr/>
      </xdr:nvSpPr>
      <xdr:spPr>
        <a:xfrm>
          <a:off x="15836900" y="1627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149225</xdr:rowOff>
    </xdr:from>
    <xdr:to xmlns:xdr="http://schemas.openxmlformats.org/drawingml/2006/spreadsheetDrawing">
      <xdr:col>81</xdr:col>
      <xdr:colOff>50800</xdr:colOff>
      <xdr:row>97</xdr:row>
      <xdr:rowOff>161290</xdr:rowOff>
    </xdr:to>
    <xdr:cxnSp macro="">
      <xdr:nvCxnSpPr>
        <xdr:cNvPr id="687" name="直線コネクタ 686"/>
        <xdr:cNvCxnSpPr/>
      </xdr:nvCxnSpPr>
      <xdr:spPr>
        <a:xfrm flipV="1">
          <a:off x="14206220" y="16436975"/>
          <a:ext cx="8636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24130</xdr:rowOff>
    </xdr:from>
    <xdr:to xmlns:xdr="http://schemas.openxmlformats.org/drawingml/2006/spreadsheetDrawing">
      <xdr:col>81</xdr:col>
      <xdr:colOff>101600</xdr:colOff>
      <xdr:row>97</xdr:row>
      <xdr:rowOff>125730</xdr:rowOff>
    </xdr:to>
    <xdr:sp macro="" textlink="">
      <xdr:nvSpPr>
        <xdr:cNvPr id="688" name="フローチャート: 判断 687"/>
        <xdr:cNvSpPr/>
      </xdr:nvSpPr>
      <xdr:spPr>
        <a:xfrm>
          <a:off x="1501902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142240</xdr:rowOff>
    </xdr:from>
    <xdr:ext cx="598805" cy="259080"/>
    <xdr:sp macro="" textlink="">
      <xdr:nvSpPr>
        <xdr:cNvPr id="689" name="テキスト ボックス 688"/>
        <xdr:cNvSpPr txBox="1"/>
      </xdr:nvSpPr>
      <xdr:spPr>
        <a:xfrm>
          <a:off x="14780260" y="16087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161290</xdr:rowOff>
    </xdr:from>
    <xdr:to xmlns:xdr="http://schemas.openxmlformats.org/drawingml/2006/spreadsheetDrawing">
      <xdr:col>76</xdr:col>
      <xdr:colOff>114300</xdr:colOff>
      <xdr:row>97</xdr:row>
      <xdr:rowOff>166370</xdr:rowOff>
    </xdr:to>
    <xdr:cxnSp macro="">
      <xdr:nvCxnSpPr>
        <xdr:cNvPr id="690" name="直線コネクタ 689"/>
        <xdr:cNvCxnSpPr/>
      </xdr:nvCxnSpPr>
      <xdr:spPr>
        <a:xfrm flipV="1">
          <a:off x="13342620" y="16449040"/>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52070</xdr:rowOff>
    </xdr:from>
    <xdr:to xmlns:xdr="http://schemas.openxmlformats.org/drawingml/2006/spreadsheetDrawing">
      <xdr:col>76</xdr:col>
      <xdr:colOff>165100</xdr:colOff>
      <xdr:row>97</xdr:row>
      <xdr:rowOff>153035</xdr:rowOff>
    </xdr:to>
    <xdr:sp macro="" textlink="">
      <xdr:nvSpPr>
        <xdr:cNvPr id="691" name="フローチャート: 判断 690"/>
        <xdr:cNvSpPr/>
      </xdr:nvSpPr>
      <xdr:spPr>
        <a:xfrm>
          <a:off x="14155420" y="16339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169545</xdr:rowOff>
    </xdr:from>
    <xdr:ext cx="598170" cy="258445"/>
    <xdr:sp macro="" textlink="">
      <xdr:nvSpPr>
        <xdr:cNvPr id="692" name="テキスト ボックス 691"/>
        <xdr:cNvSpPr txBox="1"/>
      </xdr:nvSpPr>
      <xdr:spPr>
        <a:xfrm>
          <a:off x="13911580" y="161143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166370</xdr:rowOff>
    </xdr:from>
    <xdr:to xmlns:xdr="http://schemas.openxmlformats.org/drawingml/2006/spreadsheetDrawing">
      <xdr:col>71</xdr:col>
      <xdr:colOff>177800</xdr:colOff>
      <xdr:row>97</xdr:row>
      <xdr:rowOff>170815</xdr:rowOff>
    </xdr:to>
    <xdr:cxnSp macro="">
      <xdr:nvCxnSpPr>
        <xdr:cNvPr id="693" name="直線コネクタ 692"/>
        <xdr:cNvCxnSpPr/>
      </xdr:nvCxnSpPr>
      <xdr:spPr>
        <a:xfrm flipV="1">
          <a:off x="12473940" y="16454120"/>
          <a:ext cx="8686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50800</xdr:rowOff>
    </xdr:from>
    <xdr:to xmlns:xdr="http://schemas.openxmlformats.org/drawingml/2006/spreadsheetDrawing">
      <xdr:col>72</xdr:col>
      <xdr:colOff>38100</xdr:colOff>
      <xdr:row>97</xdr:row>
      <xdr:rowOff>152400</xdr:rowOff>
    </xdr:to>
    <xdr:sp macro="" textlink="">
      <xdr:nvSpPr>
        <xdr:cNvPr id="694" name="フローチャート: 判断 693"/>
        <xdr:cNvSpPr/>
      </xdr:nvSpPr>
      <xdr:spPr>
        <a:xfrm>
          <a:off x="13291820" y="163385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168910</xdr:rowOff>
    </xdr:from>
    <xdr:ext cx="598170" cy="258445"/>
    <xdr:sp macro="" textlink="">
      <xdr:nvSpPr>
        <xdr:cNvPr id="695" name="テキスト ボックス 694"/>
        <xdr:cNvSpPr txBox="1"/>
      </xdr:nvSpPr>
      <xdr:spPr>
        <a:xfrm>
          <a:off x="13047980" y="161137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59055</xdr:rowOff>
    </xdr:from>
    <xdr:to xmlns:xdr="http://schemas.openxmlformats.org/drawingml/2006/spreadsheetDrawing">
      <xdr:col>67</xdr:col>
      <xdr:colOff>101600</xdr:colOff>
      <xdr:row>97</xdr:row>
      <xdr:rowOff>160655</xdr:rowOff>
    </xdr:to>
    <xdr:sp macro="" textlink="">
      <xdr:nvSpPr>
        <xdr:cNvPr id="696" name="フローチャート: 判断 695"/>
        <xdr:cNvSpPr/>
      </xdr:nvSpPr>
      <xdr:spPr>
        <a:xfrm>
          <a:off x="12423140" y="1634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6350</xdr:rowOff>
    </xdr:from>
    <xdr:ext cx="598805" cy="258445"/>
    <xdr:sp macro="" textlink="">
      <xdr:nvSpPr>
        <xdr:cNvPr id="697" name="テキスト ボックス 696"/>
        <xdr:cNvSpPr txBox="1"/>
      </xdr:nvSpPr>
      <xdr:spPr>
        <a:xfrm>
          <a:off x="12184380" y="161226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699" name="テキスト ボックス 698"/>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1" name="テキスト ボックス 700"/>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2" name="テキスト ボックス 701"/>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106045</xdr:rowOff>
    </xdr:from>
    <xdr:to xmlns:xdr="http://schemas.openxmlformats.org/drawingml/2006/spreadsheetDrawing">
      <xdr:col>85</xdr:col>
      <xdr:colOff>177800</xdr:colOff>
      <xdr:row>97</xdr:row>
      <xdr:rowOff>36195</xdr:rowOff>
    </xdr:to>
    <xdr:sp macro="" textlink="">
      <xdr:nvSpPr>
        <xdr:cNvPr id="703" name="楕円 702"/>
        <xdr:cNvSpPr/>
      </xdr:nvSpPr>
      <xdr:spPr>
        <a:xfrm>
          <a:off x="15836900" y="162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128905</xdr:rowOff>
    </xdr:from>
    <xdr:ext cx="598805" cy="259080"/>
    <xdr:sp macro="" textlink="">
      <xdr:nvSpPr>
        <xdr:cNvPr id="704" name="公債費該当値テキスト"/>
        <xdr:cNvSpPr txBox="1"/>
      </xdr:nvSpPr>
      <xdr:spPr>
        <a:xfrm>
          <a:off x="15938500" y="160737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98425</xdr:rowOff>
    </xdr:from>
    <xdr:to xmlns:xdr="http://schemas.openxmlformats.org/drawingml/2006/spreadsheetDrawing">
      <xdr:col>81</xdr:col>
      <xdr:colOff>101600</xdr:colOff>
      <xdr:row>98</xdr:row>
      <xdr:rowOff>29210</xdr:rowOff>
    </xdr:to>
    <xdr:sp macro="" textlink="">
      <xdr:nvSpPr>
        <xdr:cNvPr id="705" name="楕円 704"/>
        <xdr:cNvSpPr/>
      </xdr:nvSpPr>
      <xdr:spPr>
        <a:xfrm>
          <a:off x="15019020" y="16386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19685</xdr:rowOff>
    </xdr:from>
    <xdr:ext cx="598805" cy="258445"/>
    <xdr:sp macro="" textlink="">
      <xdr:nvSpPr>
        <xdr:cNvPr id="706" name="テキスト ボックス 705"/>
        <xdr:cNvSpPr txBox="1"/>
      </xdr:nvSpPr>
      <xdr:spPr>
        <a:xfrm>
          <a:off x="14780260" y="164788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110490</xdr:rowOff>
    </xdr:from>
    <xdr:to xmlns:xdr="http://schemas.openxmlformats.org/drawingml/2006/spreadsheetDrawing">
      <xdr:col>76</xdr:col>
      <xdr:colOff>165100</xdr:colOff>
      <xdr:row>98</xdr:row>
      <xdr:rowOff>40640</xdr:rowOff>
    </xdr:to>
    <xdr:sp macro="" textlink="">
      <xdr:nvSpPr>
        <xdr:cNvPr id="707" name="楕円 706"/>
        <xdr:cNvSpPr/>
      </xdr:nvSpPr>
      <xdr:spPr>
        <a:xfrm>
          <a:off x="14155420" y="1639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31750</xdr:rowOff>
    </xdr:from>
    <xdr:ext cx="598170" cy="258445"/>
    <xdr:sp macro="" textlink="">
      <xdr:nvSpPr>
        <xdr:cNvPr id="708" name="テキスト ボックス 707"/>
        <xdr:cNvSpPr txBox="1"/>
      </xdr:nvSpPr>
      <xdr:spPr>
        <a:xfrm>
          <a:off x="13911580" y="164909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115570</xdr:rowOff>
    </xdr:from>
    <xdr:to xmlns:xdr="http://schemas.openxmlformats.org/drawingml/2006/spreadsheetDrawing">
      <xdr:col>72</xdr:col>
      <xdr:colOff>38100</xdr:colOff>
      <xdr:row>98</xdr:row>
      <xdr:rowOff>45720</xdr:rowOff>
    </xdr:to>
    <xdr:sp macro="" textlink="">
      <xdr:nvSpPr>
        <xdr:cNvPr id="709" name="楕円 708"/>
        <xdr:cNvSpPr/>
      </xdr:nvSpPr>
      <xdr:spPr>
        <a:xfrm>
          <a:off x="13291820" y="164033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36830</xdr:rowOff>
    </xdr:from>
    <xdr:ext cx="598170" cy="259080"/>
    <xdr:sp macro="" textlink="">
      <xdr:nvSpPr>
        <xdr:cNvPr id="710" name="テキスト ボックス 709"/>
        <xdr:cNvSpPr txBox="1"/>
      </xdr:nvSpPr>
      <xdr:spPr>
        <a:xfrm>
          <a:off x="13047980" y="164960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120650</xdr:rowOff>
    </xdr:from>
    <xdr:to xmlns:xdr="http://schemas.openxmlformats.org/drawingml/2006/spreadsheetDrawing">
      <xdr:col>67</xdr:col>
      <xdr:colOff>101600</xdr:colOff>
      <xdr:row>98</xdr:row>
      <xdr:rowOff>50165</xdr:rowOff>
    </xdr:to>
    <xdr:sp macro="" textlink="">
      <xdr:nvSpPr>
        <xdr:cNvPr id="711" name="楕円 710"/>
        <xdr:cNvSpPr/>
      </xdr:nvSpPr>
      <xdr:spPr>
        <a:xfrm>
          <a:off x="12423140" y="16408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98</xdr:row>
      <xdr:rowOff>41275</xdr:rowOff>
    </xdr:from>
    <xdr:ext cx="598805" cy="258445"/>
    <xdr:sp macro="" textlink="">
      <xdr:nvSpPr>
        <xdr:cNvPr id="712" name="テキスト ボックス 711"/>
        <xdr:cNvSpPr txBox="1"/>
      </xdr:nvSpPr>
      <xdr:spPr>
        <a:xfrm>
          <a:off x="12184380" y="165004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3" name="正方形/長方形 712"/>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140335</xdr:rowOff>
    </xdr:to>
    <xdr:sp macro="" textlink="">
      <xdr:nvSpPr>
        <xdr:cNvPr id="714" name="正方形/長方形 713"/>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140335</xdr:rowOff>
    </xdr:to>
    <xdr:sp macro="" textlink="">
      <xdr:nvSpPr>
        <xdr:cNvPr id="716" name="正方形/長方形 715"/>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140335</xdr:rowOff>
    </xdr:to>
    <xdr:sp macro="" textlink="">
      <xdr:nvSpPr>
        <xdr:cNvPr id="718" name="正方形/長方形 717"/>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正方形/長方形 719"/>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5425"/>
    <xdr:sp macro="" textlink="">
      <xdr:nvSpPr>
        <xdr:cNvPr id="721" name="テキスト ボックス 720"/>
        <xdr:cNvSpPr txBox="1"/>
      </xdr:nvSpPr>
      <xdr:spPr>
        <a:xfrm>
          <a:off x="1776730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2" name="直線コネクタ 721"/>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140335</xdr:rowOff>
    </xdr:from>
    <xdr:to xmlns:xdr="http://schemas.openxmlformats.org/drawingml/2006/spreadsheetDrawing">
      <xdr:col>120</xdr:col>
      <xdr:colOff>114300</xdr:colOff>
      <xdr:row>38</xdr:row>
      <xdr:rowOff>140335</xdr:rowOff>
    </xdr:to>
    <xdr:cxnSp macro="">
      <xdr:nvCxnSpPr>
        <xdr:cNvPr id="723" name="直線コネクタ 722"/>
        <xdr:cNvCxnSpPr/>
      </xdr:nvCxnSpPr>
      <xdr:spPr>
        <a:xfrm>
          <a:off x="17800320" y="65144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167640</xdr:rowOff>
    </xdr:from>
    <xdr:ext cx="248920" cy="259080"/>
    <xdr:sp macro="" textlink="">
      <xdr:nvSpPr>
        <xdr:cNvPr id="724" name="テキスト ボックス 723"/>
        <xdr:cNvSpPr txBox="1"/>
      </xdr:nvSpPr>
      <xdr:spPr>
        <a:xfrm>
          <a:off x="17561560" y="63741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5" name="直線コネクタ 724"/>
        <xdr:cNvCxnSpPr/>
      </xdr:nvCxnSpPr>
      <xdr:spPr>
        <a:xfrm>
          <a:off x="17800320" y="60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54610</xdr:rowOff>
    </xdr:from>
    <xdr:ext cx="595630" cy="258445"/>
    <xdr:sp macro="" textlink="">
      <xdr:nvSpPr>
        <xdr:cNvPr id="726" name="テキスト ボックス 725"/>
        <xdr:cNvSpPr txBox="1"/>
      </xdr:nvSpPr>
      <xdr:spPr>
        <a:xfrm>
          <a:off x="17225010" y="59258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7" name="直線コネクタ 726"/>
        <xdr:cNvCxnSpPr/>
      </xdr:nvCxnSpPr>
      <xdr:spPr>
        <a:xfrm>
          <a:off x="17800320" y="56184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111760</xdr:rowOff>
    </xdr:from>
    <xdr:ext cx="595630" cy="259080"/>
    <xdr:sp macro="" textlink="">
      <xdr:nvSpPr>
        <xdr:cNvPr id="728" name="テキスト ボックス 727"/>
        <xdr:cNvSpPr txBox="1"/>
      </xdr:nvSpPr>
      <xdr:spPr>
        <a:xfrm>
          <a:off x="17225010" y="54800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140335</xdr:rowOff>
    </xdr:from>
    <xdr:to xmlns:xdr="http://schemas.openxmlformats.org/drawingml/2006/spreadsheetDrawing">
      <xdr:col>120</xdr:col>
      <xdr:colOff>114300</xdr:colOff>
      <xdr:row>30</xdr:row>
      <xdr:rowOff>140335</xdr:rowOff>
    </xdr:to>
    <xdr:cxnSp macro="">
      <xdr:nvCxnSpPr>
        <xdr:cNvPr id="729" name="直線コネクタ 728"/>
        <xdr:cNvCxnSpPr/>
      </xdr:nvCxnSpPr>
      <xdr:spPr>
        <a:xfrm>
          <a:off x="17800320" y="51733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167640</xdr:rowOff>
    </xdr:from>
    <xdr:ext cx="595630" cy="259080"/>
    <xdr:sp macro="" textlink="">
      <xdr:nvSpPr>
        <xdr:cNvPr id="730" name="テキスト ボックス 729"/>
        <xdr:cNvSpPr txBox="1"/>
      </xdr:nvSpPr>
      <xdr:spPr>
        <a:xfrm>
          <a:off x="17225010" y="50330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1" name="直線コネクタ 730"/>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5630" cy="258445"/>
    <xdr:sp macro="" textlink="">
      <xdr:nvSpPr>
        <xdr:cNvPr id="732" name="テキスト ボックス 731"/>
        <xdr:cNvSpPr txBox="1"/>
      </xdr:nvSpPr>
      <xdr:spPr>
        <a:xfrm>
          <a:off x="17225010" y="45847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諸支出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94615</xdr:rowOff>
    </xdr:from>
    <xdr:to xmlns:xdr="http://schemas.openxmlformats.org/drawingml/2006/spreadsheetDrawing">
      <xdr:col>116</xdr:col>
      <xdr:colOff>62865</xdr:colOff>
      <xdr:row>38</xdr:row>
      <xdr:rowOff>140335</xdr:rowOff>
    </xdr:to>
    <xdr:cxnSp macro="">
      <xdr:nvCxnSpPr>
        <xdr:cNvPr id="734" name="直線コネクタ 733"/>
        <xdr:cNvCxnSpPr/>
      </xdr:nvCxnSpPr>
      <xdr:spPr>
        <a:xfrm flipV="1">
          <a:off x="21570315" y="5462905"/>
          <a:ext cx="127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10795</xdr:rowOff>
    </xdr:from>
    <xdr:ext cx="249555" cy="258445"/>
    <xdr:sp macro="" textlink="">
      <xdr:nvSpPr>
        <xdr:cNvPr id="735" name="諸支出金最小値テキスト"/>
        <xdr:cNvSpPr txBox="1"/>
      </xdr:nvSpPr>
      <xdr:spPr>
        <a:xfrm>
          <a:off x="21623020" y="655256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140335</xdr:rowOff>
    </xdr:from>
    <xdr:to xmlns:xdr="http://schemas.openxmlformats.org/drawingml/2006/spreadsheetDrawing">
      <xdr:col>116</xdr:col>
      <xdr:colOff>152400</xdr:colOff>
      <xdr:row>38</xdr:row>
      <xdr:rowOff>140335</xdr:rowOff>
    </xdr:to>
    <xdr:cxnSp macro="">
      <xdr:nvCxnSpPr>
        <xdr:cNvPr id="736" name="直線コネクタ 735"/>
        <xdr:cNvCxnSpPr/>
      </xdr:nvCxnSpPr>
      <xdr:spPr>
        <a:xfrm>
          <a:off x="21488400" y="6514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41275</xdr:rowOff>
    </xdr:from>
    <xdr:ext cx="598805" cy="259080"/>
    <xdr:sp macro="" textlink="">
      <xdr:nvSpPr>
        <xdr:cNvPr id="737" name="諸支出金最大値テキスト"/>
        <xdr:cNvSpPr txBox="1"/>
      </xdr:nvSpPr>
      <xdr:spPr>
        <a:xfrm>
          <a:off x="21623020" y="52419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234,832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94615</xdr:rowOff>
    </xdr:from>
    <xdr:to xmlns:xdr="http://schemas.openxmlformats.org/drawingml/2006/spreadsheetDrawing">
      <xdr:col>116</xdr:col>
      <xdr:colOff>152400</xdr:colOff>
      <xdr:row>32</xdr:row>
      <xdr:rowOff>94615</xdr:rowOff>
    </xdr:to>
    <xdr:cxnSp macro="">
      <xdr:nvCxnSpPr>
        <xdr:cNvPr id="738" name="直線コネクタ 737"/>
        <xdr:cNvCxnSpPr/>
      </xdr:nvCxnSpPr>
      <xdr:spPr>
        <a:xfrm>
          <a:off x="21488400" y="54629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140335</xdr:rowOff>
    </xdr:from>
    <xdr:to xmlns:xdr="http://schemas.openxmlformats.org/drawingml/2006/spreadsheetDrawing">
      <xdr:col>116</xdr:col>
      <xdr:colOff>63500</xdr:colOff>
      <xdr:row>38</xdr:row>
      <xdr:rowOff>140335</xdr:rowOff>
    </xdr:to>
    <xdr:cxnSp macro="">
      <xdr:nvCxnSpPr>
        <xdr:cNvPr id="739" name="直線コネクタ 738"/>
        <xdr:cNvCxnSpPr/>
      </xdr:nvCxnSpPr>
      <xdr:spPr>
        <a:xfrm>
          <a:off x="20759420" y="651446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99695</xdr:rowOff>
    </xdr:from>
    <xdr:ext cx="469900" cy="259080"/>
    <xdr:sp macro="" textlink="">
      <xdr:nvSpPr>
        <xdr:cNvPr id="740" name="諸支出金平均値テキスト"/>
        <xdr:cNvSpPr txBox="1"/>
      </xdr:nvSpPr>
      <xdr:spPr>
        <a:xfrm>
          <a:off x="21623020" y="63061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76835</xdr:rowOff>
    </xdr:from>
    <xdr:to xmlns:xdr="http://schemas.openxmlformats.org/drawingml/2006/spreadsheetDrawing">
      <xdr:col>116</xdr:col>
      <xdr:colOff>114300</xdr:colOff>
      <xdr:row>39</xdr:row>
      <xdr:rowOff>6985</xdr:rowOff>
    </xdr:to>
    <xdr:sp macro="" textlink="">
      <xdr:nvSpPr>
        <xdr:cNvPr id="741" name="フローチャート: 判断 740"/>
        <xdr:cNvSpPr/>
      </xdr:nvSpPr>
      <xdr:spPr>
        <a:xfrm>
          <a:off x="21521420" y="6450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140335</xdr:rowOff>
    </xdr:from>
    <xdr:to xmlns:xdr="http://schemas.openxmlformats.org/drawingml/2006/spreadsheetDrawing">
      <xdr:col>111</xdr:col>
      <xdr:colOff>177800</xdr:colOff>
      <xdr:row>38</xdr:row>
      <xdr:rowOff>140335</xdr:rowOff>
    </xdr:to>
    <xdr:cxnSp macro="">
      <xdr:nvCxnSpPr>
        <xdr:cNvPr id="742" name="直線コネクタ 741"/>
        <xdr:cNvCxnSpPr/>
      </xdr:nvCxnSpPr>
      <xdr:spPr>
        <a:xfrm>
          <a:off x="19890740" y="651446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80645</xdr:rowOff>
    </xdr:from>
    <xdr:to xmlns:xdr="http://schemas.openxmlformats.org/drawingml/2006/spreadsheetDrawing">
      <xdr:col>112</xdr:col>
      <xdr:colOff>38100</xdr:colOff>
      <xdr:row>39</xdr:row>
      <xdr:rowOff>10795</xdr:rowOff>
    </xdr:to>
    <xdr:sp macro="" textlink="">
      <xdr:nvSpPr>
        <xdr:cNvPr id="743" name="フローチャート: 判断 742"/>
        <xdr:cNvSpPr/>
      </xdr:nvSpPr>
      <xdr:spPr>
        <a:xfrm>
          <a:off x="20708620" y="645477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27305</xdr:rowOff>
    </xdr:from>
    <xdr:ext cx="469900" cy="259080"/>
    <xdr:sp macro="" textlink="">
      <xdr:nvSpPr>
        <xdr:cNvPr id="744" name="テキスト ボックス 743"/>
        <xdr:cNvSpPr txBox="1"/>
      </xdr:nvSpPr>
      <xdr:spPr>
        <a:xfrm>
          <a:off x="20529550" y="6233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140335</xdr:rowOff>
    </xdr:from>
    <xdr:to xmlns:xdr="http://schemas.openxmlformats.org/drawingml/2006/spreadsheetDrawing">
      <xdr:col>107</xdr:col>
      <xdr:colOff>50800</xdr:colOff>
      <xdr:row>38</xdr:row>
      <xdr:rowOff>140335</xdr:rowOff>
    </xdr:to>
    <xdr:cxnSp macro="">
      <xdr:nvCxnSpPr>
        <xdr:cNvPr id="745" name="直線コネクタ 744"/>
        <xdr:cNvCxnSpPr/>
      </xdr:nvCxnSpPr>
      <xdr:spPr>
        <a:xfrm>
          <a:off x="19027140" y="65144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81280</xdr:rowOff>
    </xdr:from>
    <xdr:to xmlns:xdr="http://schemas.openxmlformats.org/drawingml/2006/spreadsheetDrawing">
      <xdr:col>107</xdr:col>
      <xdr:colOff>101600</xdr:colOff>
      <xdr:row>39</xdr:row>
      <xdr:rowOff>11430</xdr:rowOff>
    </xdr:to>
    <xdr:sp macro="" textlink="">
      <xdr:nvSpPr>
        <xdr:cNvPr id="746" name="フローチャート: 判断 745"/>
        <xdr:cNvSpPr/>
      </xdr:nvSpPr>
      <xdr:spPr>
        <a:xfrm>
          <a:off x="19839940" y="6455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28575</xdr:rowOff>
    </xdr:from>
    <xdr:ext cx="469265" cy="258445"/>
    <xdr:sp macro="" textlink="">
      <xdr:nvSpPr>
        <xdr:cNvPr id="747" name="テキスト ボックス 746"/>
        <xdr:cNvSpPr txBox="1"/>
      </xdr:nvSpPr>
      <xdr:spPr>
        <a:xfrm>
          <a:off x="19660870" y="62350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140335</xdr:rowOff>
    </xdr:from>
    <xdr:to xmlns:xdr="http://schemas.openxmlformats.org/drawingml/2006/spreadsheetDrawing">
      <xdr:col>102</xdr:col>
      <xdr:colOff>114300</xdr:colOff>
      <xdr:row>38</xdr:row>
      <xdr:rowOff>140335</xdr:rowOff>
    </xdr:to>
    <xdr:cxnSp macro="">
      <xdr:nvCxnSpPr>
        <xdr:cNvPr id="748" name="直線コネクタ 747"/>
        <xdr:cNvCxnSpPr/>
      </xdr:nvCxnSpPr>
      <xdr:spPr>
        <a:xfrm>
          <a:off x="18163540" y="65144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86360</xdr:rowOff>
    </xdr:from>
    <xdr:to xmlns:xdr="http://schemas.openxmlformats.org/drawingml/2006/spreadsheetDrawing">
      <xdr:col>102</xdr:col>
      <xdr:colOff>165100</xdr:colOff>
      <xdr:row>39</xdr:row>
      <xdr:rowOff>16510</xdr:rowOff>
    </xdr:to>
    <xdr:sp macro="" textlink="">
      <xdr:nvSpPr>
        <xdr:cNvPr id="749" name="フローチャート: 判断 748"/>
        <xdr:cNvSpPr/>
      </xdr:nvSpPr>
      <xdr:spPr>
        <a:xfrm>
          <a:off x="18976340" y="646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33020</xdr:rowOff>
    </xdr:from>
    <xdr:ext cx="378460" cy="258445"/>
    <xdr:sp macro="" textlink="">
      <xdr:nvSpPr>
        <xdr:cNvPr id="750" name="テキスト ボックス 749"/>
        <xdr:cNvSpPr txBox="1"/>
      </xdr:nvSpPr>
      <xdr:spPr>
        <a:xfrm>
          <a:off x="18842990" y="62395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86995</xdr:rowOff>
    </xdr:from>
    <xdr:to xmlns:xdr="http://schemas.openxmlformats.org/drawingml/2006/spreadsheetDrawing">
      <xdr:col>98</xdr:col>
      <xdr:colOff>38100</xdr:colOff>
      <xdr:row>39</xdr:row>
      <xdr:rowOff>17145</xdr:rowOff>
    </xdr:to>
    <xdr:sp macro="" textlink="">
      <xdr:nvSpPr>
        <xdr:cNvPr id="751" name="フローチャート: 判断 750"/>
        <xdr:cNvSpPr/>
      </xdr:nvSpPr>
      <xdr:spPr>
        <a:xfrm>
          <a:off x="18112740" y="646112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33655</xdr:rowOff>
    </xdr:from>
    <xdr:ext cx="378460" cy="258445"/>
    <xdr:sp macro="" textlink="">
      <xdr:nvSpPr>
        <xdr:cNvPr id="752" name="テキスト ボックス 751"/>
        <xdr:cNvSpPr txBox="1"/>
      </xdr:nvSpPr>
      <xdr:spPr>
        <a:xfrm>
          <a:off x="17979390" y="62401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1365" cy="259080"/>
    <xdr:sp macro="" textlink="">
      <xdr:nvSpPr>
        <xdr:cNvPr id="753" name="テキスト ボックス 752"/>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4" name="テキスト ボックス 753"/>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55" name="テキスト ボックス 754"/>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6" name="テキスト ボックス 755"/>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7" name="テキスト ボックス 756"/>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8" name="楕円 757"/>
        <xdr:cNvSpPr/>
      </xdr:nvSpPr>
      <xdr:spPr>
        <a:xfrm>
          <a:off x="2152142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55245</xdr:rowOff>
    </xdr:from>
    <xdr:ext cx="249555" cy="258445"/>
    <xdr:sp macro="" textlink="">
      <xdr:nvSpPr>
        <xdr:cNvPr id="759" name="諸支出金該当値テキスト"/>
        <xdr:cNvSpPr txBox="1"/>
      </xdr:nvSpPr>
      <xdr:spPr>
        <a:xfrm>
          <a:off x="21623020" y="64293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0" name="楕円 759"/>
        <xdr:cNvSpPr/>
      </xdr:nvSpPr>
      <xdr:spPr>
        <a:xfrm>
          <a:off x="20708620" y="6463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8445"/>
    <xdr:sp macro="" textlink="">
      <xdr:nvSpPr>
        <xdr:cNvPr id="761" name="テキスト ボックス 760"/>
        <xdr:cNvSpPr txBox="1"/>
      </xdr:nvSpPr>
      <xdr:spPr>
        <a:xfrm>
          <a:off x="20634960" y="65519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2" name="楕円 761"/>
        <xdr:cNvSpPr/>
      </xdr:nvSpPr>
      <xdr:spPr>
        <a:xfrm>
          <a:off x="1983994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9555" cy="258445"/>
    <xdr:sp macro="" textlink="">
      <xdr:nvSpPr>
        <xdr:cNvPr id="763" name="テキスト ボックス 762"/>
        <xdr:cNvSpPr txBox="1"/>
      </xdr:nvSpPr>
      <xdr:spPr>
        <a:xfrm>
          <a:off x="19771360" y="65519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4" name="楕円 763"/>
        <xdr:cNvSpPr/>
      </xdr:nvSpPr>
      <xdr:spPr>
        <a:xfrm>
          <a:off x="1897634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9555" cy="258445"/>
    <xdr:sp macro="" textlink="">
      <xdr:nvSpPr>
        <xdr:cNvPr id="765" name="テキスト ボックス 764"/>
        <xdr:cNvSpPr txBox="1"/>
      </xdr:nvSpPr>
      <xdr:spPr>
        <a:xfrm>
          <a:off x="18907760" y="65519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6" name="楕円 765"/>
        <xdr:cNvSpPr/>
      </xdr:nvSpPr>
      <xdr:spPr>
        <a:xfrm>
          <a:off x="18112740" y="6463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8445"/>
    <xdr:sp macro="" textlink="">
      <xdr:nvSpPr>
        <xdr:cNvPr id="767" name="テキスト ボックス 766"/>
        <xdr:cNvSpPr txBox="1"/>
      </xdr:nvSpPr>
      <xdr:spPr>
        <a:xfrm>
          <a:off x="18039080" y="65519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8" name="正方形/長方形 767"/>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140335</xdr:rowOff>
    </xdr:to>
    <xdr:sp macro="" textlink="">
      <xdr:nvSpPr>
        <xdr:cNvPr id="769" name="正方形/長方形 768"/>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140335</xdr:rowOff>
    </xdr:to>
    <xdr:sp macro="" textlink="">
      <xdr:nvSpPr>
        <xdr:cNvPr id="771" name="正方形/長方形 770"/>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140335</xdr:rowOff>
    </xdr:to>
    <xdr:sp macro="" textlink="">
      <xdr:nvSpPr>
        <xdr:cNvPr id="773" name="正方形/長方形 772"/>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5" name="正方形/長方形 774"/>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5425"/>
    <xdr:sp macro="" textlink="">
      <xdr:nvSpPr>
        <xdr:cNvPr id="776" name="テキスト ボックス 775"/>
        <xdr:cNvSpPr txBox="1"/>
      </xdr:nvSpPr>
      <xdr:spPr>
        <a:xfrm>
          <a:off x="1776730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7" name="直線コネクタ 776"/>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140335</xdr:rowOff>
    </xdr:from>
    <xdr:to xmlns:xdr="http://schemas.openxmlformats.org/drawingml/2006/spreadsheetDrawing">
      <xdr:col>120</xdr:col>
      <xdr:colOff>114300</xdr:colOff>
      <xdr:row>54</xdr:row>
      <xdr:rowOff>140335</xdr:rowOff>
    </xdr:to>
    <xdr:cxnSp macro="">
      <xdr:nvCxnSpPr>
        <xdr:cNvPr id="778" name="直線コネクタ 777"/>
        <xdr:cNvCxnSpPr/>
      </xdr:nvCxnSpPr>
      <xdr:spPr>
        <a:xfrm>
          <a:off x="1780032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167640</xdr:rowOff>
    </xdr:from>
    <xdr:ext cx="248920" cy="259080"/>
    <xdr:sp macro="" textlink="">
      <xdr:nvSpPr>
        <xdr:cNvPr id="779" name="テキスト ボックス 778"/>
        <xdr:cNvSpPr txBox="1"/>
      </xdr:nvSpPr>
      <xdr:spPr>
        <a:xfrm>
          <a:off x="17561560" y="9056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0" name="直線コネクタ 779"/>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920" cy="258445"/>
    <xdr:sp macro="" textlink="">
      <xdr:nvSpPr>
        <xdr:cNvPr id="781" name="テキスト ボックス 780"/>
        <xdr:cNvSpPr txBox="1"/>
      </xdr:nvSpPr>
      <xdr:spPr>
        <a:xfrm>
          <a:off x="17561560" y="79375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前年度繰上充用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140335</xdr:rowOff>
    </xdr:from>
    <xdr:to xmlns:xdr="http://schemas.openxmlformats.org/drawingml/2006/spreadsheetDrawing">
      <xdr:col>116</xdr:col>
      <xdr:colOff>62865</xdr:colOff>
      <xdr:row>54</xdr:row>
      <xdr:rowOff>140335</xdr:rowOff>
    </xdr:to>
    <xdr:cxnSp macro="">
      <xdr:nvCxnSpPr>
        <xdr:cNvPr id="783" name="直線コネクタ 782"/>
        <xdr:cNvCxnSpPr/>
      </xdr:nvCxnSpPr>
      <xdr:spPr>
        <a:xfrm>
          <a:off x="2157031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8445"/>
    <xdr:sp macro="" textlink="">
      <xdr:nvSpPr>
        <xdr:cNvPr id="784" name="前年度繰上充用金最小値テキスト"/>
        <xdr:cNvSpPr txBox="1"/>
      </xdr:nvSpPr>
      <xdr:spPr>
        <a:xfrm>
          <a:off x="2162302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140335</xdr:rowOff>
    </xdr:from>
    <xdr:to xmlns:xdr="http://schemas.openxmlformats.org/drawingml/2006/spreadsheetDrawing">
      <xdr:col>116</xdr:col>
      <xdr:colOff>152400</xdr:colOff>
      <xdr:row>54</xdr:row>
      <xdr:rowOff>140335</xdr:rowOff>
    </xdr:to>
    <xdr:cxnSp macro="">
      <xdr:nvCxnSpPr>
        <xdr:cNvPr id="785" name="直線コネクタ 784"/>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8445"/>
    <xdr:sp macro="" textlink="">
      <xdr:nvSpPr>
        <xdr:cNvPr id="786" name="前年度繰上充用金最大値テキスト"/>
        <xdr:cNvSpPr txBox="1"/>
      </xdr:nvSpPr>
      <xdr:spPr>
        <a:xfrm>
          <a:off x="21623020" y="88988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140335</xdr:rowOff>
    </xdr:from>
    <xdr:to xmlns:xdr="http://schemas.openxmlformats.org/drawingml/2006/spreadsheetDrawing">
      <xdr:col>116</xdr:col>
      <xdr:colOff>152400</xdr:colOff>
      <xdr:row>54</xdr:row>
      <xdr:rowOff>140335</xdr:rowOff>
    </xdr:to>
    <xdr:cxnSp macro="">
      <xdr:nvCxnSpPr>
        <xdr:cNvPr id="787" name="直線コネクタ 786"/>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140335</xdr:rowOff>
    </xdr:from>
    <xdr:to xmlns:xdr="http://schemas.openxmlformats.org/drawingml/2006/spreadsheetDrawing">
      <xdr:col>116</xdr:col>
      <xdr:colOff>63500</xdr:colOff>
      <xdr:row>54</xdr:row>
      <xdr:rowOff>140335</xdr:rowOff>
    </xdr:to>
    <xdr:cxnSp macro="">
      <xdr:nvCxnSpPr>
        <xdr:cNvPr id="788" name="直線コネクタ 787"/>
        <xdr:cNvCxnSpPr/>
      </xdr:nvCxnSpPr>
      <xdr:spPr>
        <a:xfrm>
          <a:off x="20759420" y="91967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89" name="前年度繰上充用金平均値テキスト"/>
        <xdr:cNvSpPr txBox="1"/>
      </xdr:nvSpPr>
      <xdr:spPr>
        <a:xfrm>
          <a:off x="2162302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0" name="フローチャート: 判断 789"/>
        <xdr:cNvSpPr/>
      </xdr:nvSpPr>
      <xdr:spPr>
        <a:xfrm>
          <a:off x="21521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140335</xdr:rowOff>
    </xdr:from>
    <xdr:to xmlns:xdr="http://schemas.openxmlformats.org/drawingml/2006/spreadsheetDrawing">
      <xdr:col>111</xdr:col>
      <xdr:colOff>177800</xdr:colOff>
      <xdr:row>54</xdr:row>
      <xdr:rowOff>140335</xdr:rowOff>
    </xdr:to>
    <xdr:cxnSp macro="">
      <xdr:nvCxnSpPr>
        <xdr:cNvPr id="791" name="直線コネクタ 790"/>
        <xdr:cNvCxnSpPr/>
      </xdr:nvCxnSpPr>
      <xdr:spPr>
        <a:xfrm>
          <a:off x="198907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2" name="フローチャート: 判断 791"/>
        <xdr:cNvSpPr/>
      </xdr:nvSpPr>
      <xdr:spPr>
        <a:xfrm>
          <a:off x="207086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8445"/>
    <xdr:sp macro="" textlink="">
      <xdr:nvSpPr>
        <xdr:cNvPr id="793" name="テキスト ボックス 792"/>
        <xdr:cNvSpPr txBox="1"/>
      </xdr:nvSpPr>
      <xdr:spPr>
        <a:xfrm>
          <a:off x="2063496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140335</xdr:rowOff>
    </xdr:from>
    <xdr:to xmlns:xdr="http://schemas.openxmlformats.org/drawingml/2006/spreadsheetDrawing">
      <xdr:col>107</xdr:col>
      <xdr:colOff>50800</xdr:colOff>
      <xdr:row>54</xdr:row>
      <xdr:rowOff>140335</xdr:rowOff>
    </xdr:to>
    <xdr:cxnSp macro="">
      <xdr:nvCxnSpPr>
        <xdr:cNvPr id="794" name="直線コネクタ 793"/>
        <xdr:cNvCxnSpPr/>
      </xdr:nvCxnSpPr>
      <xdr:spPr>
        <a:xfrm>
          <a:off x="190271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5" name="フローチャート: 判断 794"/>
        <xdr:cNvSpPr/>
      </xdr:nvSpPr>
      <xdr:spPr>
        <a:xfrm>
          <a:off x="198399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9555" cy="258445"/>
    <xdr:sp macro="" textlink="">
      <xdr:nvSpPr>
        <xdr:cNvPr id="796" name="テキスト ボックス 795"/>
        <xdr:cNvSpPr txBox="1"/>
      </xdr:nvSpPr>
      <xdr:spPr>
        <a:xfrm>
          <a:off x="1977136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140335</xdr:rowOff>
    </xdr:from>
    <xdr:to xmlns:xdr="http://schemas.openxmlformats.org/drawingml/2006/spreadsheetDrawing">
      <xdr:col>102</xdr:col>
      <xdr:colOff>114300</xdr:colOff>
      <xdr:row>54</xdr:row>
      <xdr:rowOff>140335</xdr:rowOff>
    </xdr:to>
    <xdr:cxnSp macro="">
      <xdr:nvCxnSpPr>
        <xdr:cNvPr id="797" name="直線コネクタ 796"/>
        <xdr:cNvCxnSpPr/>
      </xdr:nvCxnSpPr>
      <xdr:spPr>
        <a:xfrm>
          <a:off x="181635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8" name="フローチャート: 判断 797"/>
        <xdr:cNvSpPr/>
      </xdr:nvSpPr>
      <xdr:spPr>
        <a:xfrm>
          <a:off x="189763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9555" cy="258445"/>
    <xdr:sp macro="" textlink="">
      <xdr:nvSpPr>
        <xdr:cNvPr id="799" name="テキスト ボックス 798"/>
        <xdr:cNvSpPr txBox="1"/>
      </xdr:nvSpPr>
      <xdr:spPr>
        <a:xfrm>
          <a:off x="1890776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0" name="フローチャート: 判断 799"/>
        <xdr:cNvSpPr/>
      </xdr:nvSpPr>
      <xdr:spPr>
        <a:xfrm>
          <a:off x="1811274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8445"/>
    <xdr:sp macro="" textlink="">
      <xdr:nvSpPr>
        <xdr:cNvPr id="801" name="テキスト ボックス 800"/>
        <xdr:cNvSpPr txBox="1"/>
      </xdr:nvSpPr>
      <xdr:spPr>
        <a:xfrm>
          <a:off x="1803908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1365" cy="259080"/>
    <xdr:sp macro="" textlink="">
      <xdr:nvSpPr>
        <xdr:cNvPr id="802" name="テキスト ボックス 801"/>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3" name="テキスト ボックス 802"/>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04" name="テキスト ボックス 803"/>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5" name="テキスト ボックス 804"/>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6" name="テキスト ボックス 805"/>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7" name="楕円 806"/>
        <xdr:cNvSpPr/>
      </xdr:nvSpPr>
      <xdr:spPr>
        <a:xfrm>
          <a:off x="21521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8445"/>
    <xdr:sp macro="" textlink="">
      <xdr:nvSpPr>
        <xdr:cNvPr id="808" name="前年度繰上充用金該当値テキスト"/>
        <xdr:cNvSpPr txBox="1"/>
      </xdr:nvSpPr>
      <xdr:spPr>
        <a:xfrm>
          <a:off x="2162302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9" name="楕円 808"/>
        <xdr:cNvSpPr/>
      </xdr:nvSpPr>
      <xdr:spPr>
        <a:xfrm>
          <a:off x="207086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8445"/>
    <xdr:sp macro="" textlink="">
      <xdr:nvSpPr>
        <xdr:cNvPr id="810" name="テキスト ボックス 809"/>
        <xdr:cNvSpPr txBox="1"/>
      </xdr:nvSpPr>
      <xdr:spPr>
        <a:xfrm>
          <a:off x="2063496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1" name="楕円 810"/>
        <xdr:cNvSpPr/>
      </xdr:nvSpPr>
      <xdr:spPr>
        <a:xfrm>
          <a:off x="198399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9555" cy="258445"/>
    <xdr:sp macro="" textlink="">
      <xdr:nvSpPr>
        <xdr:cNvPr id="812" name="テキスト ボックス 811"/>
        <xdr:cNvSpPr txBox="1"/>
      </xdr:nvSpPr>
      <xdr:spPr>
        <a:xfrm>
          <a:off x="1977136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3" name="楕円 812"/>
        <xdr:cNvSpPr/>
      </xdr:nvSpPr>
      <xdr:spPr>
        <a:xfrm>
          <a:off x="189763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9555" cy="258445"/>
    <xdr:sp macro="" textlink="">
      <xdr:nvSpPr>
        <xdr:cNvPr id="814" name="テキスト ボックス 813"/>
        <xdr:cNvSpPr txBox="1"/>
      </xdr:nvSpPr>
      <xdr:spPr>
        <a:xfrm>
          <a:off x="1890776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5" name="楕円 814"/>
        <xdr:cNvSpPr/>
      </xdr:nvSpPr>
      <xdr:spPr>
        <a:xfrm>
          <a:off x="1811274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8445"/>
    <xdr:sp macro="" textlink="">
      <xdr:nvSpPr>
        <xdr:cNvPr id="816" name="テキスト ボックス 815"/>
        <xdr:cNvSpPr txBox="1"/>
      </xdr:nvSpPr>
      <xdr:spPr>
        <a:xfrm>
          <a:off x="1803908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7" name="正方形/長方形 816"/>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8" name="正方形/長方形 817"/>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9" name="テキスト ボックス 818"/>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前年度比が大きく減少した項目は、「商工費」及び「土木費」であるが、その要因は、「地域振興券事業負担金」及び「</a:t>
          </a:r>
          <a:r>
            <a:rPr kumimoji="1" lang="ja-JP" altLang="ja-JP" sz="1100">
              <a:solidFill>
                <a:schemeClr val="dk1"/>
              </a:solidFill>
              <a:effectLst/>
              <a:latin typeface="+mn-lt"/>
              <a:ea typeface="+mn-ea"/>
              <a:cs typeface="+mn-cs"/>
            </a:rPr>
            <a:t>町道西浦田線道路改良工事</a:t>
          </a:r>
          <a:r>
            <a:rPr kumimoji="1" lang="ja-JP" altLang="en-US" sz="1300">
              <a:latin typeface="ＭＳ Ｐゴシック"/>
              <a:ea typeface="ＭＳ Ｐゴシック"/>
            </a:rPr>
            <a:t>」の減によるものである。</a:t>
          </a:r>
        </a:p>
        <a:p>
          <a:r>
            <a:rPr kumimoji="1" lang="ja-JP" altLang="en-US" sz="1300">
              <a:latin typeface="ＭＳ Ｐゴシック"/>
              <a:ea typeface="ＭＳ Ｐゴシック"/>
            </a:rPr>
            <a:t>　一方で大きく増加した項目は「総務費」及び「民生費」その要因は「積立金・繰出金」の増及び「価格高騰緊急支援給付金」事業に係る増が主な要因となっている。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6135" y="10066655"/>
          <a:ext cx="69532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6135" y="10811510"/>
          <a:ext cx="69532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6135" y="11800840"/>
          <a:ext cx="6953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1003280" y="9601835"/>
          <a:ext cx="598424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3132435" y="285750"/>
          <a:ext cx="38169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高知県田野町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財政調整基金については、標準財政規模の小さな当町において元来残高が少額であったことから災害等の不測の事態に対する備えとして、標準財政規模比</a:t>
          </a:r>
          <a:r>
            <a:rPr kumimoji="1" lang="en-US" altLang="ja-JP" sz="1400">
              <a:latin typeface="ＭＳ ゴシック"/>
              <a:ea typeface="ＭＳ ゴシック"/>
            </a:rPr>
            <a:t>25</a:t>
          </a:r>
          <a:r>
            <a:rPr kumimoji="1" lang="ja-JP" altLang="en-US" sz="1400">
              <a:latin typeface="ＭＳ ゴシック"/>
              <a:ea typeface="ＭＳ ゴシック"/>
            </a:rPr>
            <a:t>％を目途として積み立てをしてきたところである。</a:t>
          </a:r>
        </a:p>
        <a:p>
          <a:r>
            <a:rPr kumimoji="1" lang="ja-JP" altLang="en-US" sz="1400">
              <a:latin typeface="ＭＳ ゴシック"/>
              <a:ea typeface="ＭＳ ゴシック"/>
            </a:rPr>
            <a:t>　引き続き、標財規模比</a:t>
          </a:r>
          <a:r>
            <a:rPr kumimoji="1" lang="en-US" altLang="ja-JP" sz="1400">
              <a:latin typeface="ＭＳ ゴシック"/>
              <a:ea typeface="ＭＳ ゴシック"/>
            </a:rPr>
            <a:t>25</a:t>
          </a:r>
          <a:r>
            <a:rPr kumimoji="1" lang="ja-JP" altLang="en-US" sz="1400">
              <a:latin typeface="ＭＳ ゴシック"/>
              <a:ea typeface="ＭＳ ゴシック"/>
            </a:rPr>
            <a:t>％を積み立てるものとし適正管理に努めていく。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高知県田野町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507365" y="657225"/>
          <a:ext cx="431736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連結実質赤字比率については、一般会計及び各特別会計において黒字決算となっており、一般会計では、前年度比「△</a:t>
          </a:r>
          <a:r>
            <a:rPr kumimoji="1" lang="en-US" altLang="ja-JP" sz="1400">
              <a:latin typeface="ＭＳ ゴシック"/>
              <a:ea typeface="ＭＳ ゴシック"/>
            </a:rPr>
            <a:t>0.95</a:t>
          </a:r>
          <a:r>
            <a:rPr kumimoji="1" lang="ja-JP" altLang="en-US" sz="1400">
              <a:latin typeface="ＭＳ ゴシック"/>
              <a:ea typeface="ＭＳ ゴシック"/>
            </a:rPr>
            <a:t>ポイント」となっている。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その他特別会計においては、前年度と同水準の比率で推移している状況である。</a:t>
          </a: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6"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7"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9312;&#32207;&#21209;&#35506;\004_&#36001;&#25919;\00_&#36001;&#25919;&#32207;&#25324;\02_&#36001;&#25919;&#29366;&#27841;&#36039;&#26009;&#38598;\R5&#20998;(R7.9)\02_&#30010;&#8594;&#30476;\&#12304;&#36001;&#25919;&#29366;&#27841;&#36039;&#26009;&#38598;&#12305;_393037_&#30000;&#37326;&#30010;_2023(2&#22238;&#30446;).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opLeftCell="A10" workbookViewId="0"/>
  </sheetViews>
  <sheetFormatPr defaultColWidth="0" defaultRowHeight="11.25" zeroHeight="1"/>
  <cols>
    <col min="1" max="11" width="2.109375" style="1" customWidth="1"/>
    <col min="12" max="12" width="2.21875" style="1" customWidth="1"/>
    <col min="13" max="17" width="2.33203125" style="1" customWidth="1"/>
    <col min="18" max="119" width="2.10937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135</v>
      </c>
      <c r="C3" s="22"/>
      <c r="D3" s="22"/>
      <c r="E3" s="44"/>
      <c r="F3" s="44"/>
      <c r="G3" s="44"/>
      <c r="H3" s="44"/>
      <c r="I3" s="44"/>
      <c r="J3" s="44"/>
      <c r="K3" s="44"/>
      <c r="L3" s="44" t="s">
        <v>139</v>
      </c>
      <c r="M3" s="44"/>
      <c r="N3" s="44"/>
      <c r="O3" s="44"/>
      <c r="P3" s="44"/>
      <c r="Q3" s="44"/>
      <c r="R3" s="94"/>
      <c r="S3" s="94"/>
      <c r="T3" s="94"/>
      <c r="U3" s="94"/>
      <c r="V3" s="112"/>
      <c r="W3" s="127" t="s">
        <v>142</v>
      </c>
      <c r="X3" s="137"/>
      <c r="Y3" s="137"/>
      <c r="Z3" s="137"/>
      <c r="AA3" s="137"/>
      <c r="AB3" s="22"/>
      <c r="AC3" s="94" t="s">
        <v>143</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16</v>
      </c>
      <c r="BW3" s="137"/>
      <c r="BX3" s="137"/>
      <c r="BY3" s="137"/>
      <c r="BZ3" s="137"/>
      <c r="CA3" s="137"/>
      <c r="CB3" s="137"/>
      <c r="CC3" s="164"/>
      <c r="CD3" s="10" t="s">
        <v>9</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151</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152</v>
      </c>
      <c r="AZ4" s="197"/>
      <c r="BA4" s="197"/>
      <c r="BB4" s="197"/>
      <c r="BC4" s="197"/>
      <c r="BD4" s="197"/>
      <c r="BE4" s="197"/>
      <c r="BF4" s="197"/>
      <c r="BG4" s="197"/>
      <c r="BH4" s="197"/>
      <c r="BI4" s="197"/>
      <c r="BJ4" s="197"/>
      <c r="BK4" s="197"/>
      <c r="BL4" s="197"/>
      <c r="BM4" s="208"/>
      <c r="BN4" s="213">
        <v>4055520</v>
      </c>
      <c r="BO4" s="216"/>
      <c r="BP4" s="216"/>
      <c r="BQ4" s="216"/>
      <c r="BR4" s="216"/>
      <c r="BS4" s="216"/>
      <c r="BT4" s="216"/>
      <c r="BU4" s="219"/>
      <c r="BV4" s="213">
        <v>3453549</v>
      </c>
      <c r="BW4" s="216"/>
      <c r="BX4" s="216"/>
      <c r="BY4" s="216"/>
      <c r="BZ4" s="216"/>
      <c r="CA4" s="216"/>
      <c r="CB4" s="216"/>
      <c r="CC4" s="219"/>
      <c r="CD4" s="222" t="s">
        <v>154</v>
      </c>
      <c r="CE4" s="223"/>
      <c r="CF4" s="223"/>
      <c r="CG4" s="223"/>
      <c r="CH4" s="223"/>
      <c r="CI4" s="223"/>
      <c r="CJ4" s="223"/>
      <c r="CK4" s="223"/>
      <c r="CL4" s="223"/>
      <c r="CM4" s="223"/>
      <c r="CN4" s="223"/>
      <c r="CO4" s="223"/>
      <c r="CP4" s="223"/>
      <c r="CQ4" s="223"/>
      <c r="CR4" s="223"/>
      <c r="CS4" s="226"/>
      <c r="CT4" s="229">
        <v>3.2</v>
      </c>
      <c r="CU4" s="237"/>
      <c r="CV4" s="237"/>
      <c r="CW4" s="237"/>
      <c r="CX4" s="237"/>
      <c r="CY4" s="237"/>
      <c r="CZ4" s="237"/>
      <c r="DA4" s="245"/>
      <c r="DB4" s="229">
        <v>4.0999999999999996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72</v>
      </c>
      <c r="AV5" s="139"/>
      <c r="AW5" s="139"/>
      <c r="AX5" s="139"/>
      <c r="AY5" s="190" t="s">
        <v>145</v>
      </c>
      <c r="AZ5" s="198"/>
      <c r="BA5" s="198"/>
      <c r="BB5" s="198"/>
      <c r="BC5" s="198"/>
      <c r="BD5" s="198"/>
      <c r="BE5" s="198"/>
      <c r="BF5" s="198"/>
      <c r="BG5" s="198"/>
      <c r="BH5" s="198"/>
      <c r="BI5" s="198"/>
      <c r="BJ5" s="198"/>
      <c r="BK5" s="198"/>
      <c r="BL5" s="198"/>
      <c r="BM5" s="209"/>
      <c r="BN5" s="214">
        <v>3969402</v>
      </c>
      <c r="BO5" s="217"/>
      <c r="BP5" s="217"/>
      <c r="BQ5" s="217"/>
      <c r="BR5" s="217"/>
      <c r="BS5" s="217"/>
      <c r="BT5" s="217"/>
      <c r="BU5" s="220"/>
      <c r="BV5" s="214">
        <v>3368060</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93.2</v>
      </c>
      <c r="CU5" s="238"/>
      <c r="CV5" s="238"/>
      <c r="CW5" s="238"/>
      <c r="CX5" s="238"/>
      <c r="CY5" s="238"/>
      <c r="CZ5" s="238"/>
      <c r="DA5" s="246"/>
      <c r="DB5" s="230">
        <v>87.7</v>
      </c>
      <c r="DC5" s="238"/>
      <c r="DD5" s="238"/>
      <c r="DE5" s="238"/>
      <c r="DF5" s="238"/>
      <c r="DG5" s="238"/>
      <c r="DH5" s="238"/>
      <c r="DI5" s="246"/>
    </row>
    <row r="6" spans="1:119" ht="18.75" customHeight="1">
      <c r="A6" s="2"/>
      <c r="B6" s="8" t="s">
        <v>158</v>
      </c>
      <c r="C6" s="25"/>
      <c r="D6" s="25"/>
      <c r="E6" s="47"/>
      <c r="F6" s="47"/>
      <c r="G6" s="47"/>
      <c r="H6" s="47"/>
      <c r="I6" s="47"/>
      <c r="J6" s="47"/>
      <c r="K6" s="47"/>
      <c r="L6" s="47" t="s">
        <v>161</v>
      </c>
      <c r="M6" s="47"/>
      <c r="N6" s="47"/>
      <c r="O6" s="47"/>
      <c r="P6" s="47"/>
      <c r="Q6" s="47"/>
      <c r="R6" s="50"/>
      <c r="S6" s="50"/>
      <c r="T6" s="50"/>
      <c r="U6" s="50"/>
      <c r="V6" s="115"/>
      <c r="W6" s="130" t="s">
        <v>162</v>
      </c>
      <c r="X6" s="56"/>
      <c r="Y6" s="56"/>
      <c r="Z6" s="56"/>
      <c r="AA6" s="56"/>
      <c r="AB6" s="25"/>
      <c r="AC6" s="145" t="s">
        <v>163</v>
      </c>
      <c r="AD6" s="153"/>
      <c r="AE6" s="153"/>
      <c r="AF6" s="153"/>
      <c r="AG6" s="153"/>
      <c r="AH6" s="153"/>
      <c r="AI6" s="153"/>
      <c r="AJ6" s="153"/>
      <c r="AK6" s="153"/>
      <c r="AL6" s="167"/>
      <c r="AM6" s="175" t="s">
        <v>76</v>
      </c>
      <c r="AN6" s="58"/>
      <c r="AO6" s="58"/>
      <c r="AP6" s="58"/>
      <c r="AQ6" s="58"/>
      <c r="AR6" s="58"/>
      <c r="AS6" s="58"/>
      <c r="AT6" s="63"/>
      <c r="AU6" s="182" t="s">
        <v>72</v>
      </c>
      <c r="AV6" s="139"/>
      <c r="AW6" s="139"/>
      <c r="AX6" s="139"/>
      <c r="AY6" s="190" t="s">
        <v>169</v>
      </c>
      <c r="AZ6" s="198"/>
      <c r="BA6" s="198"/>
      <c r="BB6" s="198"/>
      <c r="BC6" s="198"/>
      <c r="BD6" s="198"/>
      <c r="BE6" s="198"/>
      <c r="BF6" s="198"/>
      <c r="BG6" s="198"/>
      <c r="BH6" s="198"/>
      <c r="BI6" s="198"/>
      <c r="BJ6" s="198"/>
      <c r="BK6" s="198"/>
      <c r="BL6" s="198"/>
      <c r="BM6" s="209"/>
      <c r="BN6" s="214">
        <v>86118</v>
      </c>
      <c r="BO6" s="217"/>
      <c r="BP6" s="217"/>
      <c r="BQ6" s="217"/>
      <c r="BR6" s="217"/>
      <c r="BS6" s="217"/>
      <c r="BT6" s="217"/>
      <c r="BU6" s="220"/>
      <c r="BV6" s="214">
        <v>85489</v>
      </c>
      <c r="BW6" s="217"/>
      <c r="BX6" s="217"/>
      <c r="BY6" s="217"/>
      <c r="BZ6" s="217"/>
      <c r="CA6" s="217"/>
      <c r="CB6" s="217"/>
      <c r="CC6" s="220"/>
      <c r="CD6" s="192" t="s">
        <v>170</v>
      </c>
      <c r="CE6" s="111"/>
      <c r="CF6" s="111"/>
      <c r="CG6" s="111"/>
      <c r="CH6" s="111"/>
      <c r="CI6" s="111"/>
      <c r="CJ6" s="111"/>
      <c r="CK6" s="111"/>
      <c r="CL6" s="111"/>
      <c r="CM6" s="111"/>
      <c r="CN6" s="111"/>
      <c r="CO6" s="111"/>
      <c r="CP6" s="111"/>
      <c r="CQ6" s="111"/>
      <c r="CR6" s="111"/>
      <c r="CS6" s="211"/>
      <c r="CT6" s="231">
        <v>93.2</v>
      </c>
      <c r="CU6" s="239"/>
      <c r="CV6" s="239"/>
      <c r="CW6" s="239"/>
      <c r="CX6" s="239"/>
      <c r="CY6" s="239"/>
      <c r="CZ6" s="239"/>
      <c r="DA6" s="247"/>
      <c r="DB6" s="231">
        <v>87.7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171</v>
      </c>
      <c r="AN7" s="58"/>
      <c r="AO7" s="58"/>
      <c r="AP7" s="58"/>
      <c r="AQ7" s="58"/>
      <c r="AR7" s="58"/>
      <c r="AS7" s="58"/>
      <c r="AT7" s="63"/>
      <c r="AU7" s="182" t="s">
        <v>72</v>
      </c>
      <c r="AV7" s="139"/>
      <c r="AW7" s="139"/>
      <c r="AX7" s="139"/>
      <c r="AY7" s="190" t="s">
        <v>172</v>
      </c>
      <c r="AZ7" s="198"/>
      <c r="BA7" s="198"/>
      <c r="BB7" s="198"/>
      <c r="BC7" s="198"/>
      <c r="BD7" s="198"/>
      <c r="BE7" s="198"/>
      <c r="BF7" s="198"/>
      <c r="BG7" s="198"/>
      <c r="BH7" s="198"/>
      <c r="BI7" s="198"/>
      <c r="BJ7" s="198"/>
      <c r="BK7" s="198"/>
      <c r="BL7" s="198"/>
      <c r="BM7" s="209"/>
      <c r="BN7" s="214">
        <v>36741</v>
      </c>
      <c r="BO7" s="217"/>
      <c r="BP7" s="217"/>
      <c r="BQ7" s="217"/>
      <c r="BR7" s="217"/>
      <c r="BS7" s="217"/>
      <c r="BT7" s="217"/>
      <c r="BU7" s="220"/>
      <c r="BV7" s="214">
        <v>19519</v>
      </c>
      <c r="BW7" s="217"/>
      <c r="BX7" s="217"/>
      <c r="BY7" s="217"/>
      <c r="BZ7" s="217"/>
      <c r="CA7" s="217"/>
      <c r="CB7" s="217"/>
      <c r="CC7" s="220"/>
      <c r="CD7" s="192" t="s">
        <v>173</v>
      </c>
      <c r="CE7" s="111"/>
      <c r="CF7" s="111"/>
      <c r="CG7" s="111"/>
      <c r="CH7" s="111"/>
      <c r="CI7" s="111"/>
      <c r="CJ7" s="111"/>
      <c r="CK7" s="111"/>
      <c r="CL7" s="111"/>
      <c r="CM7" s="111"/>
      <c r="CN7" s="111"/>
      <c r="CO7" s="111"/>
      <c r="CP7" s="111"/>
      <c r="CQ7" s="111"/>
      <c r="CR7" s="111"/>
      <c r="CS7" s="211"/>
      <c r="CT7" s="214">
        <v>1556385</v>
      </c>
      <c r="CU7" s="217"/>
      <c r="CV7" s="217"/>
      <c r="CW7" s="217"/>
      <c r="CX7" s="217"/>
      <c r="CY7" s="217"/>
      <c r="CZ7" s="217"/>
      <c r="DA7" s="220"/>
      <c r="DB7" s="214">
        <v>1600153</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174</v>
      </c>
      <c r="AN8" s="58"/>
      <c r="AO8" s="58"/>
      <c r="AP8" s="58"/>
      <c r="AQ8" s="58"/>
      <c r="AR8" s="58"/>
      <c r="AS8" s="58"/>
      <c r="AT8" s="63"/>
      <c r="AU8" s="182" t="s">
        <v>72</v>
      </c>
      <c r="AV8" s="139"/>
      <c r="AW8" s="139"/>
      <c r="AX8" s="139"/>
      <c r="AY8" s="190" t="s">
        <v>177</v>
      </c>
      <c r="AZ8" s="198"/>
      <c r="BA8" s="198"/>
      <c r="BB8" s="198"/>
      <c r="BC8" s="198"/>
      <c r="BD8" s="198"/>
      <c r="BE8" s="198"/>
      <c r="BF8" s="198"/>
      <c r="BG8" s="198"/>
      <c r="BH8" s="198"/>
      <c r="BI8" s="198"/>
      <c r="BJ8" s="198"/>
      <c r="BK8" s="198"/>
      <c r="BL8" s="198"/>
      <c r="BM8" s="209"/>
      <c r="BN8" s="214">
        <v>49377</v>
      </c>
      <c r="BO8" s="217"/>
      <c r="BP8" s="217"/>
      <c r="BQ8" s="217"/>
      <c r="BR8" s="217"/>
      <c r="BS8" s="217"/>
      <c r="BT8" s="217"/>
      <c r="BU8" s="220"/>
      <c r="BV8" s="214">
        <v>65970</v>
      </c>
      <c r="BW8" s="217"/>
      <c r="BX8" s="217"/>
      <c r="BY8" s="217"/>
      <c r="BZ8" s="217"/>
      <c r="CA8" s="217"/>
      <c r="CB8" s="217"/>
      <c r="CC8" s="220"/>
      <c r="CD8" s="192" t="s">
        <v>178</v>
      </c>
      <c r="CE8" s="111"/>
      <c r="CF8" s="111"/>
      <c r="CG8" s="111"/>
      <c r="CH8" s="111"/>
      <c r="CI8" s="111"/>
      <c r="CJ8" s="111"/>
      <c r="CK8" s="111"/>
      <c r="CL8" s="111"/>
      <c r="CM8" s="111"/>
      <c r="CN8" s="111"/>
      <c r="CO8" s="111"/>
      <c r="CP8" s="111"/>
      <c r="CQ8" s="111"/>
      <c r="CR8" s="111"/>
      <c r="CS8" s="211"/>
      <c r="CT8" s="232">
        <v>0.18</v>
      </c>
      <c r="CU8" s="240"/>
      <c r="CV8" s="240"/>
      <c r="CW8" s="240"/>
      <c r="CX8" s="240"/>
      <c r="CY8" s="240"/>
      <c r="CZ8" s="240"/>
      <c r="DA8" s="248"/>
      <c r="DB8" s="232">
        <v>0.18</v>
      </c>
      <c r="DC8" s="240"/>
      <c r="DD8" s="240"/>
      <c r="DE8" s="240"/>
      <c r="DF8" s="240"/>
      <c r="DG8" s="240"/>
      <c r="DH8" s="240"/>
      <c r="DI8" s="248"/>
    </row>
    <row r="9" spans="1:119" ht="18.75" customHeight="1">
      <c r="A9" s="2"/>
      <c r="B9" s="10" t="s">
        <v>19</v>
      </c>
      <c r="C9" s="27"/>
      <c r="D9" s="27"/>
      <c r="E9" s="27"/>
      <c r="F9" s="27"/>
      <c r="G9" s="27"/>
      <c r="H9" s="27"/>
      <c r="I9" s="27"/>
      <c r="J9" s="27"/>
      <c r="K9" s="31"/>
      <c r="L9" s="65" t="s">
        <v>15</v>
      </c>
      <c r="M9" s="74"/>
      <c r="N9" s="74"/>
      <c r="O9" s="74"/>
      <c r="P9" s="74"/>
      <c r="Q9" s="86"/>
      <c r="R9" s="97">
        <v>2498</v>
      </c>
      <c r="S9" s="106"/>
      <c r="T9" s="106"/>
      <c r="U9" s="106"/>
      <c r="V9" s="117"/>
      <c r="W9" s="127" t="s">
        <v>180</v>
      </c>
      <c r="X9" s="137"/>
      <c r="Y9" s="137"/>
      <c r="Z9" s="137"/>
      <c r="AA9" s="137"/>
      <c r="AB9" s="137"/>
      <c r="AC9" s="137"/>
      <c r="AD9" s="137"/>
      <c r="AE9" s="137"/>
      <c r="AF9" s="137"/>
      <c r="AG9" s="137"/>
      <c r="AH9" s="137"/>
      <c r="AI9" s="137"/>
      <c r="AJ9" s="137"/>
      <c r="AK9" s="137"/>
      <c r="AL9" s="164"/>
      <c r="AM9" s="175" t="s">
        <v>181</v>
      </c>
      <c r="AN9" s="58"/>
      <c r="AO9" s="58"/>
      <c r="AP9" s="58"/>
      <c r="AQ9" s="58"/>
      <c r="AR9" s="58"/>
      <c r="AS9" s="58"/>
      <c r="AT9" s="63"/>
      <c r="AU9" s="182" t="s">
        <v>72</v>
      </c>
      <c r="AV9" s="139"/>
      <c r="AW9" s="139"/>
      <c r="AX9" s="139"/>
      <c r="AY9" s="190" t="s">
        <v>73</v>
      </c>
      <c r="AZ9" s="198"/>
      <c r="BA9" s="198"/>
      <c r="BB9" s="198"/>
      <c r="BC9" s="198"/>
      <c r="BD9" s="198"/>
      <c r="BE9" s="198"/>
      <c r="BF9" s="198"/>
      <c r="BG9" s="198"/>
      <c r="BH9" s="198"/>
      <c r="BI9" s="198"/>
      <c r="BJ9" s="198"/>
      <c r="BK9" s="198"/>
      <c r="BL9" s="198"/>
      <c r="BM9" s="209"/>
      <c r="BN9" s="214">
        <v>-16593</v>
      </c>
      <c r="BO9" s="217"/>
      <c r="BP9" s="217"/>
      <c r="BQ9" s="217"/>
      <c r="BR9" s="217"/>
      <c r="BS9" s="217"/>
      <c r="BT9" s="217"/>
      <c r="BU9" s="220"/>
      <c r="BV9" s="214">
        <v>20520</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24.6</v>
      </c>
      <c r="CU9" s="238"/>
      <c r="CV9" s="238"/>
      <c r="CW9" s="238"/>
      <c r="CX9" s="238"/>
      <c r="CY9" s="238"/>
      <c r="CZ9" s="238"/>
      <c r="DA9" s="246"/>
      <c r="DB9" s="230">
        <v>16.399999999999999</v>
      </c>
      <c r="DC9" s="238"/>
      <c r="DD9" s="238"/>
      <c r="DE9" s="238"/>
      <c r="DF9" s="238"/>
      <c r="DG9" s="238"/>
      <c r="DH9" s="238"/>
      <c r="DI9" s="246"/>
    </row>
    <row r="10" spans="1:119" ht="18.75" customHeight="1">
      <c r="A10" s="2"/>
      <c r="B10" s="10"/>
      <c r="C10" s="27"/>
      <c r="D10" s="27"/>
      <c r="E10" s="27"/>
      <c r="F10" s="27"/>
      <c r="G10" s="27"/>
      <c r="H10" s="27"/>
      <c r="I10" s="27"/>
      <c r="J10" s="27"/>
      <c r="K10" s="31"/>
      <c r="L10" s="52" t="s">
        <v>184</v>
      </c>
      <c r="M10" s="58"/>
      <c r="N10" s="58"/>
      <c r="O10" s="58"/>
      <c r="P10" s="58"/>
      <c r="Q10" s="63"/>
      <c r="R10" s="72">
        <v>2733</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188</v>
      </c>
      <c r="AV10" s="139"/>
      <c r="AW10" s="139"/>
      <c r="AX10" s="139"/>
      <c r="AY10" s="190" t="s">
        <v>189</v>
      </c>
      <c r="AZ10" s="198"/>
      <c r="BA10" s="198"/>
      <c r="BB10" s="198"/>
      <c r="BC10" s="198"/>
      <c r="BD10" s="198"/>
      <c r="BE10" s="198"/>
      <c r="BF10" s="198"/>
      <c r="BG10" s="198"/>
      <c r="BH10" s="198"/>
      <c r="BI10" s="198"/>
      <c r="BJ10" s="198"/>
      <c r="BK10" s="198"/>
      <c r="BL10" s="198"/>
      <c r="BM10" s="209"/>
      <c r="BN10" s="214">
        <v>128312</v>
      </c>
      <c r="BO10" s="217"/>
      <c r="BP10" s="217"/>
      <c r="BQ10" s="217"/>
      <c r="BR10" s="217"/>
      <c r="BS10" s="217"/>
      <c r="BT10" s="217"/>
      <c r="BU10" s="220"/>
      <c r="BV10" s="214">
        <v>831</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193</v>
      </c>
      <c r="M11" s="59"/>
      <c r="N11" s="59"/>
      <c r="O11" s="59"/>
      <c r="P11" s="59"/>
      <c r="Q11" s="64"/>
      <c r="R11" s="98" t="s">
        <v>194</v>
      </c>
      <c r="S11" s="107"/>
      <c r="T11" s="107"/>
      <c r="U11" s="107"/>
      <c r="V11" s="119"/>
      <c r="W11" s="128"/>
      <c r="X11" s="54"/>
      <c r="Y11" s="54"/>
      <c r="Z11" s="54"/>
      <c r="AA11" s="54"/>
      <c r="AB11" s="54"/>
      <c r="AC11" s="54"/>
      <c r="AD11" s="54"/>
      <c r="AE11" s="54"/>
      <c r="AF11" s="54"/>
      <c r="AG11" s="54"/>
      <c r="AH11" s="54"/>
      <c r="AI11" s="54"/>
      <c r="AJ11" s="54"/>
      <c r="AK11" s="54"/>
      <c r="AL11" s="165"/>
      <c r="AM11" s="175" t="s">
        <v>195</v>
      </c>
      <c r="AN11" s="58"/>
      <c r="AO11" s="58"/>
      <c r="AP11" s="58"/>
      <c r="AQ11" s="58"/>
      <c r="AR11" s="58"/>
      <c r="AS11" s="58"/>
      <c r="AT11" s="63"/>
      <c r="AU11" s="182" t="s">
        <v>72</v>
      </c>
      <c r="AV11" s="139"/>
      <c r="AW11" s="139"/>
      <c r="AX11" s="139"/>
      <c r="AY11" s="190" t="s">
        <v>196</v>
      </c>
      <c r="AZ11" s="198"/>
      <c r="BA11" s="198"/>
      <c r="BB11" s="198"/>
      <c r="BC11" s="198"/>
      <c r="BD11" s="198"/>
      <c r="BE11" s="198"/>
      <c r="BF11" s="198"/>
      <c r="BG11" s="198"/>
      <c r="BH11" s="198"/>
      <c r="BI11" s="198"/>
      <c r="BJ11" s="198"/>
      <c r="BK11" s="198"/>
      <c r="BL11" s="198"/>
      <c r="BM11" s="209"/>
      <c r="BN11" s="214">
        <v>228404</v>
      </c>
      <c r="BO11" s="217"/>
      <c r="BP11" s="217"/>
      <c r="BQ11" s="217"/>
      <c r="BR11" s="217"/>
      <c r="BS11" s="217"/>
      <c r="BT11" s="217"/>
      <c r="BU11" s="220"/>
      <c r="BV11" s="214">
        <v>0</v>
      </c>
      <c r="BW11" s="217"/>
      <c r="BX11" s="217"/>
      <c r="BY11" s="217"/>
      <c r="BZ11" s="217"/>
      <c r="CA11" s="217"/>
      <c r="CB11" s="217"/>
      <c r="CC11" s="220"/>
      <c r="CD11" s="192" t="s">
        <v>199</v>
      </c>
      <c r="CE11" s="111"/>
      <c r="CF11" s="111"/>
      <c r="CG11" s="111"/>
      <c r="CH11" s="111"/>
      <c r="CI11" s="111"/>
      <c r="CJ11" s="111"/>
      <c r="CK11" s="111"/>
      <c r="CL11" s="111"/>
      <c r="CM11" s="111"/>
      <c r="CN11" s="111"/>
      <c r="CO11" s="111"/>
      <c r="CP11" s="111"/>
      <c r="CQ11" s="111"/>
      <c r="CR11" s="111"/>
      <c r="CS11" s="211"/>
      <c r="CT11" s="232" t="s">
        <v>200</v>
      </c>
      <c r="CU11" s="240"/>
      <c r="CV11" s="240"/>
      <c r="CW11" s="240"/>
      <c r="CX11" s="240"/>
      <c r="CY11" s="240"/>
      <c r="CZ11" s="240"/>
      <c r="DA11" s="248"/>
      <c r="DB11" s="232" t="s">
        <v>200</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203</v>
      </c>
      <c r="M12" s="75"/>
      <c r="N12" s="75"/>
      <c r="O12" s="75"/>
      <c r="P12" s="75"/>
      <c r="Q12" s="87"/>
      <c r="R12" s="99">
        <v>2472</v>
      </c>
      <c r="S12" s="108"/>
      <c r="T12" s="108"/>
      <c r="U12" s="108"/>
      <c r="V12" s="120"/>
      <c r="W12" s="132" t="s">
        <v>9</v>
      </c>
      <c r="X12" s="139"/>
      <c r="Y12" s="139"/>
      <c r="Z12" s="139"/>
      <c r="AA12" s="139"/>
      <c r="AB12" s="144"/>
      <c r="AC12" s="148" t="s">
        <v>115</v>
      </c>
      <c r="AD12" s="155"/>
      <c r="AE12" s="155"/>
      <c r="AF12" s="155"/>
      <c r="AG12" s="158"/>
      <c r="AH12" s="148" t="s">
        <v>205</v>
      </c>
      <c r="AI12" s="155"/>
      <c r="AJ12" s="155"/>
      <c r="AK12" s="155"/>
      <c r="AL12" s="170"/>
      <c r="AM12" s="175" t="s">
        <v>206</v>
      </c>
      <c r="AN12" s="58"/>
      <c r="AO12" s="58"/>
      <c r="AP12" s="58"/>
      <c r="AQ12" s="58"/>
      <c r="AR12" s="58"/>
      <c r="AS12" s="58"/>
      <c r="AT12" s="63"/>
      <c r="AU12" s="182" t="s">
        <v>72</v>
      </c>
      <c r="AV12" s="139"/>
      <c r="AW12" s="139"/>
      <c r="AX12" s="139"/>
      <c r="AY12" s="190" t="s">
        <v>209</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200</v>
      </c>
      <c r="CU12" s="240"/>
      <c r="CV12" s="240"/>
      <c r="CW12" s="240"/>
      <c r="CX12" s="240"/>
      <c r="CY12" s="240"/>
      <c r="CZ12" s="240"/>
      <c r="DA12" s="248"/>
      <c r="DB12" s="232" t="s">
        <v>200</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2453</v>
      </c>
      <c r="S13" s="109"/>
      <c r="T13" s="109"/>
      <c r="U13" s="109"/>
      <c r="V13" s="121"/>
      <c r="W13" s="130" t="s">
        <v>213</v>
      </c>
      <c r="X13" s="56"/>
      <c r="Y13" s="56"/>
      <c r="Z13" s="56"/>
      <c r="AA13" s="56"/>
      <c r="AB13" s="25"/>
      <c r="AC13" s="72">
        <v>219</v>
      </c>
      <c r="AD13" s="80"/>
      <c r="AE13" s="80"/>
      <c r="AF13" s="80"/>
      <c r="AG13" s="84"/>
      <c r="AH13" s="72">
        <v>250</v>
      </c>
      <c r="AI13" s="80"/>
      <c r="AJ13" s="80"/>
      <c r="AK13" s="80"/>
      <c r="AL13" s="118"/>
      <c r="AM13" s="175" t="s">
        <v>215</v>
      </c>
      <c r="AN13" s="58"/>
      <c r="AO13" s="58"/>
      <c r="AP13" s="58"/>
      <c r="AQ13" s="58"/>
      <c r="AR13" s="58"/>
      <c r="AS13" s="58"/>
      <c r="AT13" s="63"/>
      <c r="AU13" s="182" t="s">
        <v>188</v>
      </c>
      <c r="AV13" s="139"/>
      <c r="AW13" s="139"/>
      <c r="AX13" s="139"/>
      <c r="AY13" s="190" t="s">
        <v>217</v>
      </c>
      <c r="AZ13" s="198"/>
      <c r="BA13" s="198"/>
      <c r="BB13" s="198"/>
      <c r="BC13" s="198"/>
      <c r="BD13" s="198"/>
      <c r="BE13" s="198"/>
      <c r="BF13" s="198"/>
      <c r="BG13" s="198"/>
      <c r="BH13" s="198"/>
      <c r="BI13" s="198"/>
      <c r="BJ13" s="198"/>
      <c r="BK13" s="198"/>
      <c r="BL13" s="198"/>
      <c r="BM13" s="209"/>
      <c r="BN13" s="214">
        <v>340123</v>
      </c>
      <c r="BO13" s="217"/>
      <c r="BP13" s="217"/>
      <c r="BQ13" s="217"/>
      <c r="BR13" s="217"/>
      <c r="BS13" s="217"/>
      <c r="BT13" s="217"/>
      <c r="BU13" s="220"/>
      <c r="BV13" s="214">
        <v>21351</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4.9000000000000004</v>
      </c>
      <c r="CU13" s="238"/>
      <c r="CV13" s="238"/>
      <c r="CW13" s="238"/>
      <c r="CX13" s="238"/>
      <c r="CY13" s="238"/>
      <c r="CZ13" s="238"/>
      <c r="DA13" s="246"/>
      <c r="DB13" s="230">
        <v>4.2</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2524</v>
      </c>
      <c r="S14" s="109"/>
      <c r="T14" s="109"/>
      <c r="U14" s="109"/>
      <c r="V14" s="121"/>
      <c r="W14" s="129"/>
      <c r="X14" s="57"/>
      <c r="Y14" s="57"/>
      <c r="Z14" s="57"/>
      <c r="AA14" s="57"/>
      <c r="AB14" s="24"/>
      <c r="AC14" s="149">
        <v>17.8</v>
      </c>
      <c r="AD14" s="156"/>
      <c r="AE14" s="156"/>
      <c r="AF14" s="156"/>
      <c r="AG14" s="159"/>
      <c r="AH14" s="149">
        <v>19.600000000000001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t="s">
        <v>200</v>
      </c>
      <c r="CU14" s="242"/>
      <c r="CV14" s="242"/>
      <c r="CW14" s="242"/>
      <c r="CX14" s="242"/>
      <c r="CY14" s="242"/>
      <c r="CZ14" s="242"/>
      <c r="DA14" s="250"/>
      <c r="DB14" s="234" t="s">
        <v>200</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2508</v>
      </c>
      <c r="S15" s="109"/>
      <c r="T15" s="109"/>
      <c r="U15" s="109"/>
      <c r="V15" s="121"/>
      <c r="W15" s="130" t="s">
        <v>7</v>
      </c>
      <c r="X15" s="56"/>
      <c r="Y15" s="56"/>
      <c r="Z15" s="56"/>
      <c r="AA15" s="56"/>
      <c r="AB15" s="25"/>
      <c r="AC15" s="72">
        <v>221</v>
      </c>
      <c r="AD15" s="80"/>
      <c r="AE15" s="80"/>
      <c r="AF15" s="80"/>
      <c r="AG15" s="84"/>
      <c r="AH15" s="72">
        <v>237</v>
      </c>
      <c r="AI15" s="80"/>
      <c r="AJ15" s="80"/>
      <c r="AK15" s="80"/>
      <c r="AL15" s="118"/>
      <c r="AM15" s="175"/>
      <c r="AN15" s="58"/>
      <c r="AO15" s="58"/>
      <c r="AP15" s="58"/>
      <c r="AQ15" s="58"/>
      <c r="AR15" s="58"/>
      <c r="AS15" s="58"/>
      <c r="AT15" s="63"/>
      <c r="AU15" s="182"/>
      <c r="AV15" s="139"/>
      <c r="AW15" s="139"/>
      <c r="AX15" s="139"/>
      <c r="AY15" s="189" t="s">
        <v>225</v>
      </c>
      <c r="AZ15" s="197"/>
      <c r="BA15" s="197"/>
      <c r="BB15" s="197"/>
      <c r="BC15" s="197"/>
      <c r="BD15" s="197"/>
      <c r="BE15" s="197"/>
      <c r="BF15" s="197"/>
      <c r="BG15" s="197"/>
      <c r="BH15" s="197"/>
      <c r="BI15" s="197"/>
      <c r="BJ15" s="197"/>
      <c r="BK15" s="197"/>
      <c r="BL15" s="197"/>
      <c r="BM15" s="208"/>
      <c r="BN15" s="213">
        <v>282167</v>
      </c>
      <c r="BO15" s="216"/>
      <c r="BP15" s="216"/>
      <c r="BQ15" s="216"/>
      <c r="BR15" s="216"/>
      <c r="BS15" s="216"/>
      <c r="BT15" s="216"/>
      <c r="BU15" s="219"/>
      <c r="BV15" s="213">
        <v>276151</v>
      </c>
      <c r="BW15" s="216"/>
      <c r="BX15" s="216"/>
      <c r="BY15" s="216"/>
      <c r="BZ15" s="216"/>
      <c r="CA15" s="216"/>
      <c r="CB15" s="216"/>
      <c r="CC15" s="219"/>
      <c r="CD15" s="222" t="s">
        <v>211</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227</v>
      </c>
      <c r="M16" s="78"/>
      <c r="N16" s="78"/>
      <c r="O16" s="78"/>
      <c r="P16" s="78"/>
      <c r="Q16" s="90"/>
      <c r="R16" s="101" t="s">
        <v>228</v>
      </c>
      <c r="S16" s="110"/>
      <c r="T16" s="110"/>
      <c r="U16" s="110"/>
      <c r="V16" s="122"/>
      <c r="W16" s="129"/>
      <c r="X16" s="57"/>
      <c r="Y16" s="57"/>
      <c r="Z16" s="57"/>
      <c r="AA16" s="57"/>
      <c r="AB16" s="24"/>
      <c r="AC16" s="149">
        <v>17.899999999999999</v>
      </c>
      <c r="AD16" s="156"/>
      <c r="AE16" s="156"/>
      <c r="AF16" s="156"/>
      <c r="AG16" s="159"/>
      <c r="AH16" s="149">
        <v>18.600000000000001</v>
      </c>
      <c r="AI16" s="156"/>
      <c r="AJ16" s="156"/>
      <c r="AK16" s="156"/>
      <c r="AL16" s="171"/>
      <c r="AM16" s="175"/>
      <c r="AN16" s="58"/>
      <c r="AO16" s="58"/>
      <c r="AP16" s="58"/>
      <c r="AQ16" s="58"/>
      <c r="AR16" s="58"/>
      <c r="AS16" s="58"/>
      <c r="AT16" s="63"/>
      <c r="AU16" s="182"/>
      <c r="AV16" s="139"/>
      <c r="AW16" s="139"/>
      <c r="AX16" s="139"/>
      <c r="AY16" s="190" t="s">
        <v>113</v>
      </c>
      <c r="AZ16" s="198"/>
      <c r="BA16" s="198"/>
      <c r="BB16" s="198"/>
      <c r="BC16" s="198"/>
      <c r="BD16" s="198"/>
      <c r="BE16" s="198"/>
      <c r="BF16" s="198"/>
      <c r="BG16" s="198"/>
      <c r="BH16" s="198"/>
      <c r="BI16" s="198"/>
      <c r="BJ16" s="198"/>
      <c r="BK16" s="198"/>
      <c r="BL16" s="198"/>
      <c r="BM16" s="209"/>
      <c r="BN16" s="214">
        <v>1489207</v>
      </c>
      <c r="BO16" s="217"/>
      <c r="BP16" s="217"/>
      <c r="BQ16" s="217"/>
      <c r="BR16" s="217"/>
      <c r="BS16" s="217"/>
      <c r="BT16" s="217"/>
      <c r="BU16" s="220"/>
      <c r="BV16" s="214">
        <v>1516137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165</v>
      </c>
      <c r="S17" s="110"/>
      <c r="T17" s="110"/>
      <c r="U17" s="110"/>
      <c r="V17" s="122"/>
      <c r="W17" s="130" t="s">
        <v>99</v>
      </c>
      <c r="X17" s="56"/>
      <c r="Y17" s="56"/>
      <c r="Z17" s="56"/>
      <c r="AA17" s="56"/>
      <c r="AB17" s="25"/>
      <c r="AC17" s="72">
        <v>792</v>
      </c>
      <c r="AD17" s="80"/>
      <c r="AE17" s="80"/>
      <c r="AF17" s="80"/>
      <c r="AG17" s="84"/>
      <c r="AH17" s="72">
        <v>788</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353370</v>
      </c>
      <c r="BO17" s="217"/>
      <c r="BP17" s="217"/>
      <c r="BQ17" s="217"/>
      <c r="BR17" s="217"/>
      <c r="BS17" s="217"/>
      <c r="BT17" s="217"/>
      <c r="BU17" s="220"/>
      <c r="BV17" s="214">
        <v>346367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6.53</v>
      </c>
      <c r="M18" s="70"/>
      <c r="N18" s="70"/>
      <c r="O18" s="70"/>
      <c r="P18" s="70"/>
      <c r="Q18" s="70"/>
      <c r="R18" s="102"/>
      <c r="S18" s="102"/>
      <c r="T18" s="102"/>
      <c r="U18" s="102"/>
      <c r="V18" s="123"/>
      <c r="W18" s="131"/>
      <c r="X18" s="138"/>
      <c r="Y18" s="138"/>
      <c r="Z18" s="138"/>
      <c r="AA18" s="138"/>
      <c r="AB18" s="26"/>
      <c r="AC18" s="150">
        <v>64.3</v>
      </c>
      <c r="AD18" s="157"/>
      <c r="AE18" s="157"/>
      <c r="AF18" s="157"/>
      <c r="AG18" s="160"/>
      <c r="AH18" s="150">
        <v>61.8</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1450773</v>
      </c>
      <c r="BO18" s="217"/>
      <c r="BP18" s="217"/>
      <c r="BQ18" s="217"/>
      <c r="BR18" s="217"/>
      <c r="BS18" s="217"/>
      <c r="BT18" s="217"/>
      <c r="BU18" s="220"/>
      <c r="BV18" s="214">
        <v>1392372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383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130</v>
      </c>
      <c r="AZ19" s="198"/>
      <c r="BA19" s="198"/>
      <c r="BB19" s="198"/>
      <c r="BC19" s="198"/>
      <c r="BD19" s="198"/>
      <c r="BE19" s="198"/>
      <c r="BF19" s="198"/>
      <c r="BG19" s="198"/>
      <c r="BH19" s="198"/>
      <c r="BI19" s="198"/>
      <c r="BJ19" s="198"/>
      <c r="BK19" s="198"/>
      <c r="BL19" s="198"/>
      <c r="BM19" s="209"/>
      <c r="BN19" s="214">
        <v>2084264</v>
      </c>
      <c r="BO19" s="217"/>
      <c r="BP19" s="217"/>
      <c r="BQ19" s="217"/>
      <c r="BR19" s="217"/>
      <c r="BS19" s="217"/>
      <c r="BT19" s="217"/>
      <c r="BU19" s="220"/>
      <c r="BV19" s="214">
        <v>1870149</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234</v>
      </c>
      <c r="C20" s="31"/>
      <c r="D20" s="31"/>
      <c r="E20" s="49"/>
      <c r="F20" s="49"/>
      <c r="G20" s="49"/>
      <c r="H20" s="49"/>
      <c r="I20" s="49"/>
      <c r="J20" s="49"/>
      <c r="K20" s="49"/>
      <c r="L20" s="71">
        <v>1170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236</v>
      </c>
      <c r="C22" s="33"/>
      <c r="D22" s="41"/>
      <c r="E22" s="50" t="s">
        <v>9</v>
      </c>
      <c r="F22" s="56"/>
      <c r="G22" s="56"/>
      <c r="H22" s="56"/>
      <c r="I22" s="56"/>
      <c r="J22" s="56"/>
      <c r="K22" s="25"/>
      <c r="L22" s="50" t="s">
        <v>238</v>
      </c>
      <c r="M22" s="56"/>
      <c r="N22" s="56"/>
      <c r="O22" s="56"/>
      <c r="P22" s="25"/>
      <c r="Q22" s="92" t="s">
        <v>240</v>
      </c>
      <c r="R22" s="104"/>
      <c r="S22" s="104"/>
      <c r="T22" s="104"/>
      <c r="U22" s="104"/>
      <c r="V22" s="125"/>
      <c r="W22" s="133" t="s">
        <v>57</v>
      </c>
      <c r="X22" s="33"/>
      <c r="Y22" s="41"/>
      <c r="Z22" s="50" t="s">
        <v>9</v>
      </c>
      <c r="AA22" s="56"/>
      <c r="AB22" s="56"/>
      <c r="AC22" s="56"/>
      <c r="AD22" s="56"/>
      <c r="AE22" s="56"/>
      <c r="AF22" s="56"/>
      <c r="AG22" s="25"/>
      <c r="AH22" s="163" t="s">
        <v>182</v>
      </c>
      <c r="AI22" s="56"/>
      <c r="AJ22" s="56"/>
      <c r="AK22" s="56"/>
      <c r="AL22" s="25"/>
      <c r="AM22" s="163" t="s">
        <v>241</v>
      </c>
      <c r="AN22" s="178"/>
      <c r="AO22" s="178"/>
      <c r="AP22" s="178"/>
      <c r="AQ22" s="178"/>
      <c r="AR22" s="180"/>
      <c r="AS22" s="92" t="s">
        <v>240</v>
      </c>
      <c r="AT22" s="104"/>
      <c r="AU22" s="104"/>
      <c r="AV22" s="104"/>
      <c r="AW22" s="104"/>
      <c r="AX22" s="187"/>
      <c r="AY22" s="189" t="s">
        <v>243</v>
      </c>
      <c r="AZ22" s="197"/>
      <c r="BA22" s="197"/>
      <c r="BB22" s="197"/>
      <c r="BC22" s="197"/>
      <c r="BD22" s="197"/>
      <c r="BE22" s="197"/>
      <c r="BF22" s="197"/>
      <c r="BG22" s="197"/>
      <c r="BH22" s="197"/>
      <c r="BI22" s="197"/>
      <c r="BJ22" s="197"/>
      <c r="BK22" s="197"/>
      <c r="BL22" s="197"/>
      <c r="BM22" s="208"/>
      <c r="BN22" s="213">
        <v>3784324</v>
      </c>
      <c r="BO22" s="216"/>
      <c r="BP22" s="216"/>
      <c r="BQ22" s="216"/>
      <c r="BR22" s="216"/>
      <c r="BS22" s="216"/>
      <c r="BT22" s="216"/>
      <c r="BU22" s="219"/>
      <c r="BV22" s="213">
        <v>4059335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245</v>
      </c>
      <c r="AZ23" s="198"/>
      <c r="BA23" s="198"/>
      <c r="BB23" s="198"/>
      <c r="BC23" s="198"/>
      <c r="BD23" s="198"/>
      <c r="BE23" s="198"/>
      <c r="BF23" s="198"/>
      <c r="BG23" s="198"/>
      <c r="BH23" s="198"/>
      <c r="BI23" s="198"/>
      <c r="BJ23" s="198"/>
      <c r="BK23" s="198"/>
      <c r="BL23" s="198"/>
      <c r="BM23" s="209"/>
      <c r="BN23" s="214">
        <v>3099513</v>
      </c>
      <c r="BO23" s="217"/>
      <c r="BP23" s="217"/>
      <c r="BQ23" s="217"/>
      <c r="BR23" s="217"/>
      <c r="BS23" s="217"/>
      <c r="BT23" s="217"/>
      <c r="BU23" s="220"/>
      <c r="BV23" s="214">
        <v>3071026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247</v>
      </c>
      <c r="F24" s="58"/>
      <c r="G24" s="58"/>
      <c r="H24" s="58"/>
      <c r="I24" s="58"/>
      <c r="J24" s="58"/>
      <c r="K24" s="63"/>
      <c r="L24" s="72">
        <v>1</v>
      </c>
      <c r="M24" s="80"/>
      <c r="N24" s="80"/>
      <c r="O24" s="80"/>
      <c r="P24" s="84"/>
      <c r="Q24" s="72">
        <v>7000</v>
      </c>
      <c r="R24" s="80"/>
      <c r="S24" s="80"/>
      <c r="T24" s="80"/>
      <c r="U24" s="80"/>
      <c r="V24" s="84"/>
      <c r="W24" s="134"/>
      <c r="X24" s="34"/>
      <c r="Y24" s="42"/>
      <c r="Z24" s="52" t="s">
        <v>248</v>
      </c>
      <c r="AA24" s="58"/>
      <c r="AB24" s="58"/>
      <c r="AC24" s="58"/>
      <c r="AD24" s="58"/>
      <c r="AE24" s="58"/>
      <c r="AF24" s="58"/>
      <c r="AG24" s="63"/>
      <c r="AH24" s="72">
        <v>45</v>
      </c>
      <c r="AI24" s="80"/>
      <c r="AJ24" s="80"/>
      <c r="AK24" s="80"/>
      <c r="AL24" s="84"/>
      <c r="AM24" s="72">
        <v>130725</v>
      </c>
      <c r="AN24" s="80"/>
      <c r="AO24" s="80"/>
      <c r="AP24" s="80"/>
      <c r="AQ24" s="80"/>
      <c r="AR24" s="84"/>
      <c r="AS24" s="72">
        <v>2905</v>
      </c>
      <c r="AT24" s="80"/>
      <c r="AU24" s="80"/>
      <c r="AV24" s="80"/>
      <c r="AW24" s="80"/>
      <c r="AX24" s="118"/>
      <c r="AY24" s="191" t="s">
        <v>250</v>
      </c>
      <c r="AZ24" s="199"/>
      <c r="BA24" s="199"/>
      <c r="BB24" s="199"/>
      <c r="BC24" s="199"/>
      <c r="BD24" s="199"/>
      <c r="BE24" s="199"/>
      <c r="BF24" s="199"/>
      <c r="BG24" s="199"/>
      <c r="BH24" s="199"/>
      <c r="BI24" s="199"/>
      <c r="BJ24" s="199"/>
      <c r="BK24" s="199"/>
      <c r="BL24" s="199"/>
      <c r="BM24" s="210"/>
      <c r="BN24" s="214">
        <v>3198036</v>
      </c>
      <c r="BO24" s="217"/>
      <c r="BP24" s="217"/>
      <c r="BQ24" s="217"/>
      <c r="BR24" s="217"/>
      <c r="BS24" s="217"/>
      <c r="BT24" s="217"/>
      <c r="BU24" s="220"/>
      <c r="BV24" s="214">
        <v>3407850</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253</v>
      </c>
      <c r="F25" s="58"/>
      <c r="G25" s="58"/>
      <c r="H25" s="58"/>
      <c r="I25" s="58"/>
      <c r="J25" s="58"/>
      <c r="K25" s="63"/>
      <c r="L25" s="72">
        <v>1</v>
      </c>
      <c r="M25" s="80"/>
      <c r="N25" s="80"/>
      <c r="O25" s="80"/>
      <c r="P25" s="84"/>
      <c r="Q25" s="72">
        <v>6110</v>
      </c>
      <c r="R25" s="80"/>
      <c r="S25" s="80"/>
      <c r="T25" s="80"/>
      <c r="U25" s="80"/>
      <c r="V25" s="84"/>
      <c r="W25" s="134"/>
      <c r="X25" s="34"/>
      <c r="Y25" s="42"/>
      <c r="Z25" s="52" t="s">
        <v>254</v>
      </c>
      <c r="AA25" s="58"/>
      <c r="AB25" s="58"/>
      <c r="AC25" s="58"/>
      <c r="AD25" s="58"/>
      <c r="AE25" s="58"/>
      <c r="AF25" s="58"/>
      <c r="AG25" s="63"/>
      <c r="AH25" s="72" t="s">
        <v>200</v>
      </c>
      <c r="AI25" s="80"/>
      <c r="AJ25" s="80"/>
      <c r="AK25" s="80"/>
      <c r="AL25" s="84"/>
      <c r="AM25" s="72" t="s">
        <v>200</v>
      </c>
      <c r="AN25" s="80"/>
      <c r="AO25" s="80"/>
      <c r="AP25" s="80"/>
      <c r="AQ25" s="80"/>
      <c r="AR25" s="84"/>
      <c r="AS25" s="72" t="s">
        <v>200</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152888</v>
      </c>
      <c r="BO25" s="216"/>
      <c r="BP25" s="216"/>
      <c r="BQ25" s="216"/>
      <c r="BR25" s="216"/>
      <c r="BS25" s="216"/>
      <c r="BT25" s="216"/>
      <c r="BU25" s="219"/>
      <c r="BV25" s="213">
        <v>62623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255</v>
      </c>
      <c r="F26" s="58"/>
      <c r="G26" s="58"/>
      <c r="H26" s="58"/>
      <c r="I26" s="58"/>
      <c r="J26" s="58"/>
      <c r="K26" s="63"/>
      <c r="L26" s="72">
        <v>1</v>
      </c>
      <c r="M26" s="80"/>
      <c r="N26" s="80"/>
      <c r="O26" s="80"/>
      <c r="P26" s="84"/>
      <c r="Q26" s="72">
        <v>5660</v>
      </c>
      <c r="R26" s="80"/>
      <c r="S26" s="80"/>
      <c r="T26" s="80"/>
      <c r="U26" s="80"/>
      <c r="V26" s="84"/>
      <c r="W26" s="134"/>
      <c r="X26" s="34"/>
      <c r="Y26" s="42"/>
      <c r="Z26" s="52" t="s">
        <v>256</v>
      </c>
      <c r="AA26" s="143"/>
      <c r="AB26" s="143"/>
      <c r="AC26" s="143"/>
      <c r="AD26" s="143"/>
      <c r="AE26" s="143"/>
      <c r="AF26" s="143"/>
      <c r="AG26" s="161"/>
      <c r="AH26" s="72" t="s">
        <v>200</v>
      </c>
      <c r="AI26" s="80"/>
      <c r="AJ26" s="80"/>
      <c r="AK26" s="80"/>
      <c r="AL26" s="84"/>
      <c r="AM26" s="72" t="s">
        <v>200</v>
      </c>
      <c r="AN26" s="80"/>
      <c r="AO26" s="80"/>
      <c r="AP26" s="80"/>
      <c r="AQ26" s="80"/>
      <c r="AR26" s="84"/>
      <c r="AS26" s="72" t="s">
        <v>200</v>
      </c>
      <c r="AT26" s="80"/>
      <c r="AU26" s="80"/>
      <c r="AV26" s="80"/>
      <c r="AW26" s="80"/>
      <c r="AX26" s="118"/>
      <c r="AY26" s="192" t="s">
        <v>257</v>
      </c>
      <c r="AZ26" s="111"/>
      <c r="BA26" s="111"/>
      <c r="BB26" s="111"/>
      <c r="BC26" s="111"/>
      <c r="BD26" s="111"/>
      <c r="BE26" s="111"/>
      <c r="BF26" s="111"/>
      <c r="BG26" s="111"/>
      <c r="BH26" s="111"/>
      <c r="BI26" s="111"/>
      <c r="BJ26" s="111"/>
      <c r="BK26" s="111"/>
      <c r="BL26" s="111"/>
      <c r="BM26" s="211"/>
      <c r="BN26" s="214" t="s">
        <v>200</v>
      </c>
      <c r="BO26" s="217"/>
      <c r="BP26" s="217"/>
      <c r="BQ26" s="217"/>
      <c r="BR26" s="217"/>
      <c r="BS26" s="217"/>
      <c r="BT26" s="217"/>
      <c r="BU26" s="220"/>
      <c r="BV26" s="214" t="s">
        <v>200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258</v>
      </c>
      <c r="F27" s="58"/>
      <c r="G27" s="58"/>
      <c r="H27" s="58"/>
      <c r="I27" s="58"/>
      <c r="J27" s="58"/>
      <c r="K27" s="63"/>
      <c r="L27" s="72">
        <v>1</v>
      </c>
      <c r="M27" s="80"/>
      <c r="N27" s="80"/>
      <c r="O27" s="80"/>
      <c r="P27" s="84"/>
      <c r="Q27" s="72">
        <v>2380</v>
      </c>
      <c r="R27" s="80"/>
      <c r="S27" s="80"/>
      <c r="T27" s="80"/>
      <c r="U27" s="80"/>
      <c r="V27" s="84"/>
      <c r="W27" s="134"/>
      <c r="X27" s="34"/>
      <c r="Y27" s="42"/>
      <c r="Z27" s="52" t="s">
        <v>260</v>
      </c>
      <c r="AA27" s="58"/>
      <c r="AB27" s="58"/>
      <c r="AC27" s="58"/>
      <c r="AD27" s="58"/>
      <c r="AE27" s="58"/>
      <c r="AF27" s="58"/>
      <c r="AG27" s="63"/>
      <c r="AH27" s="72">
        <v>5</v>
      </c>
      <c r="AI27" s="80"/>
      <c r="AJ27" s="80"/>
      <c r="AK27" s="80"/>
      <c r="AL27" s="84"/>
      <c r="AM27" s="72">
        <v>12640</v>
      </c>
      <c r="AN27" s="80"/>
      <c r="AO27" s="80"/>
      <c r="AP27" s="80"/>
      <c r="AQ27" s="80"/>
      <c r="AR27" s="84"/>
      <c r="AS27" s="72">
        <v>2528</v>
      </c>
      <c r="AT27" s="80"/>
      <c r="AU27" s="80"/>
      <c r="AV27" s="80"/>
      <c r="AW27" s="80"/>
      <c r="AX27" s="118"/>
      <c r="AY27" s="193" t="s">
        <v>262</v>
      </c>
      <c r="AZ27" s="200"/>
      <c r="BA27" s="200"/>
      <c r="BB27" s="200"/>
      <c r="BC27" s="200"/>
      <c r="BD27" s="200"/>
      <c r="BE27" s="200"/>
      <c r="BF27" s="200"/>
      <c r="BG27" s="200"/>
      <c r="BH27" s="200"/>
      <c r="BI27" s="200"/>
      <c r="BJ27" s="200"/>
      <c r="BK27" s="200"/>
      <c r="BL27" s="200"/>
      <c r="BM27" s="212"/>
      <c r="BN27" s="215">
        <v>209208</v>
      </c>
      <c r="BO27" s="218"/>
      <c r="BP27" s="218"/>
      <c r="BQ27" s="218"/>
      <c r="BR27" s="218"/>
      <c r="BS27" s="218"/>
      <c r="BT27" s="218"/>
      <c r="BU27" s="221"/>
      <c r="BV27" s="215">
        <v>59208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263</v>
      </c>
      <c r="F28" s="58"/>
      <c r="G28" s="58"/>
      <c r="H28" s="58"/>
      <c r="I28" s="58"/>
      <c r="J28" s="58"/>
      <c r="K28" s="63"/>
      <c r="L28" s="72">
        <v>1</v>
      </c>
      <c r="M28" s="80"/>
      <c r="N28" s="80"/>
      <c r="O28" s="80"/>
      <c r="P28" s="84"/>
      <c r="Q28" s="72">
        <v>1920</v>
      </c>
      <c r="R28" s="80"/>
      <c r="S28" s="80"/>
      <c r="T28" s="80"/>
      <c r="U28" s="80"/>
      <c r="V28" s="84"/>
      <c r="W28" s="134"/>
      <c r="X28" s="34"/>
      <c r="Y28" s="42"/>
      <c r="Z28" s="52" t="s">
        <v>37</v>
      </c>
      <c r="AA28" s="58"/>
      <c r="AB28" s="58"/>
      <c r="AC28" s="58"/>
      <c r="AD28" s="58"/>
      <c r="AE28" s="58"/>
      <c r="AF28" s="58"/>
      <c r="AG28" s="63"/>
      <c r="AH28" s="72" t="s">
        <v>200</v>
      </c>
      <c r="AI28" s="80"/>
      <c r="AJ28" s="80"/>
      <c r="AK28" s="80"/>
      <c r="AL28" s="84"/>
      <c r="AM28" s="72" t="s">
        <v>200</v>
      </c>
      <c r="AN28" s="80"/>
      <c r="AO28" s="80"/>
      <c r="AP28" s="80"/>
      <c r="AQ28" s="80"/>
      <c r="AR28" s="84"/>
      <c r="AS28" s="72" t="s">
        <v>200</v>
      </c>
      <c r="AT28" s="80"/>
      <c r="AU28" s="80"/>
      <c r="AV28" s="80"/>
      <c r="AW28" s="80"/>
      <c r="AX28" s="118"/>
      <c r="AY28" s="194" t="s">
        <v>266</v>
      </c>
      <c r="AZ28" s="201"/>
      <c r="BA28" s="201"/>
      <c r="BB28" s="204"/>
      <c r="BC28" s="189" t="s">
        <v>104</v>
      </c>
      <c r="BD28" s="197"/>
      <c r="BE28" s="197"/>
      <c r="BF28" s="197"/>
      <c r="BG28" s="197"/>
      <c r="BH28" s="197"/>
      <c r="BI28" s="197"/>
      <c r="BJ28" s="197"/>
      <c r="BK28" s="197"/>
      <c r="BL28" s="197"/>
      <c r="BM28" s="208"/>
      <c r="BN28" s="213">
        <v>480807</v>
      </c>
      <c r="BO28" s="216"/>
      <c r="BP28" s="216"/>
      <c r="BQ28" s="216"/>
      <c r="BR28" s="216"/>
      <c r="BS28" s="216"/>
      <c r="BT28" s="216"/>
      <c r="BU28" s="219"/>
      <c r="BV28" s="213">
        <v>352495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267</v>
      </c>
      <c r="F29" s="58"/>
      <c r="G29" s="58"/>
      <c r="H29" s="58"/>
      <c r="I29" s="58"/>
      <c r="J29" s="58"/>
      <c r="K29" s="63"/>
      <c r="L29" s="72">
        <v>8</v>
      </c>
      <c r="M29" s="80"/>
      <c r="N29" s="80"/>
      <c r="O29" s="80"/>
      <c r="P29" s="84"/>
      <c r="Q29" s="72">
        <v>1650</v>
      </c>
      <c r="R29" s="80"/>
      <c r="S29" s="80"/>
      <c r="T29" s="80"/>
      <c r="U29" s="80"/>
      <c r="V29" s="84"/>
      <c r="W29" s="135"/>
      <c r="X29" s="140"/>
      <c r="Y29" s="142"/>
      <c r="Z29" s="52" t="s">
        <v>269</v>
      </c>
      <c r="AA29" s="58"/>
      <c r="AB29" s="58"/>
      <c r="AC29" s="58"/>
      <c r="AD29" s="58"/>
      <c r="AE29" s="58"/>
      <c r="AF29" s="58"/>
      <c r="AG29" s="63"/>
      <c r="AH29" s="72">
        <v>50</v>
      </c>
      <c r="AI29" s="80"/>
      <c r="AJ29" s="80"/>
      <c r="AK29" s="80"/>
      <c r="AL29" s="84"/>
      <c r="AM29" s="72">
        <v>143365</v>
      </c>
      <c r="AN29" s="80"/>
      <c r="AO29" s="80"/>
      <c r="AP29" s="80"/>
      <c r="AQ29" s="80"/>
      <c r="AR29" s="84"/>
      <c r="AS29" s="72">
        <v>2867</v>
      </c>
      <c r="AT29" s="80"/>
      <c r="AU29" s="80"/>
      <c r="AV29" s="80"/>
      <c r="AW29" s="80"/>
      <c r="AX29" s="118"/>
      <c r="AY29" s="195"/>
      <c r="AZ29" s="202"/>
      <c r="BA29" s="202"/>
      <c r="BB29" s="205"/>
      <c r="BC29" s="190" t="s">
        <v>270</v>
      </c>
      <c r="BD29" s="198"/>
      <c r="BE29" s="198"/>
      <c r="BF29" s="198"/>
      <c r="BG29" s="198"/>
      <c r="BH29" s="198"/>
      <c r="BI29" s="198"/>
      <c r="BJ29" s="198"/>
      <c r="BK29" s="198"/>
      <c r="BL29" s="198"/>
      <c r="BM29" s="209"/>
      <c r="BN29" s="214">
        <v>966030</v>
      </c>
      <c r="BO29" s="217"/>
      <c r="BP29" s="217"/>
      <c r="BQ29" s="217"/>
      <c r="BR29" s="217"/>
      <c r="BS29" s="217"/>
      <c r="BT29" s="217"/>
      <c r="BU29" s="220"/>
      <c r="BV29" s="214">
        <v>783482</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272</v>
      </c>
      <c r="X30" s="141"/>
      <c r="Y30" s="141"/>
      <c r="Z30" s="141"/>
      <c r="AA30" s="141"/>
      <c r="AB30" s="141"/>
      <c r="AC30" s="141"/>
      <c r="AD30" s="141"/>
      <c r="AE30" s="141"/>
      <c r="AF30" s="141"/>
      <c r="AG30" s="162"/>
      <c r="AH30" s="150">
        <v>97.5</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1192154</v>
      </c>
      <c r="BO30" s="218"/>
      <c r="BP30" s="218"/>
      <c r="BQ30" s="218"/>
      <c r="BR30" s="218"/>
      <c r="BS30" s="218"/>
      <c r="BT30" s="218"/>
      <c r="BU30" s="221"/>
      <c r="BV30" s="215">
        <v>1852370</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274</v>
      </c>
      <c r="AN32" s="111"/>
      <c r="AO32" s="111"/>
      <c r="AP32" s="111"/>
      <c r="AQ32" s="111"/>
      <c r="AR32" s="111"/>
      <c r="AS32" s="111"/>
      <c r="AT32" s="111"/>
      <c r="AU32" s="111"/>
      <c r="AV32" s="111"/>
      <c r="AW32" s="111"/>
      <c r="AX32" s="111"/>
      <c r="AY32" s="111"/>
      <c r="AZ32" s="111"/>
      <c r="BA32" s="111"/>
      <c r="BB32" s="111"/>
      <c r="BC32" s="111"/>
      <c r="BE32" s="111" t="s">
        <v>275</v>
      </c>
      <c r="BF32" s="111"/>
      <c r="BG32" s="111"/>
      <c r="BH32" s="111"/>
      <c r="BI32" s="111"/>
      <c r="BJ32" s="111"/>
      <c r="BK32" s="111"/>
      <c r="BL32" s="111"/>
      <c r="BM32" s="111"/>
      <c r="BN32" s="111"/>
      <c r="BO32" s="111"/>
      <c r="BP32" s="111"/>
      <c r="BQ32" s="111"/>
      <c r="BR32" s="111"/>
      <c r="BS32" s="111"/>
      <c r="BT32" s="111"/>
      <c r="BU32" s="111"/>
      <c r="BW32" s="111" t="s">
        <v>277</v>
      </c>
      <c r="BX32" s="111"/>
      <c r="BY32" s="111"/>
      <c r="BZ32" s="111"/>
      <c r="CA32" s="111"/>
      <c r="CB32" s="111"/>
      <c r="CC32" s="111"/>
      <c r="CD32" s="111"/>
      <c r="CE32" s="111"/>
      <c r="CF32" s="111"/>
      <c r="CG32" s="111"/>
      <c r="CH32" s="111"/>
      <c r="CI32" s="111"/>
      <c r="CJ32" s="111"/>
      <c r="CK32" s="111"/>
      <c r="CL32" s="111"/>
      <c r="CM32" s="111"/>
      <c r="CO32" s="111" t="s">
        <v>164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278</v>
      </c>
      <c r="F33" s="54"/>
      <c r="G33" s="54"/>
      <c r="H33" s="54"/>
      <c r="I33" s="54"/>
      <c r="J33" s="54"/>
      <c r="K33" s="54"/>
      <c r="L33" s="54"/>
      <c r="M33" s="54"/>
      <c r="N33" s="54"/>
      <c r="O33" s="54"/>
      <c r="P33" s="54"/>
      <c r="Q33" s="54"/>
      <c r="R33" s="54"/>
      <c r="S33" s="54"/>
      <c r="T33" s="54"/>
      <c r="U33" s="37" t="s">
        <v>60</v>
      </c>
      <c r="V33" s="37"/>
      <c r="W33" s="54" t="s">
        <v>278</v>
      </c>
      <c r="X33" s="54"/>
      <c r="Y33" s="54"/>
      <c r="Z33" s="54"/>
      <c r="AA33" s="54"/>
      <c r="AB33" s="54"/>
      <c r="AC33" s="54"/>
      <c r="AD33" s="54"/>
      <c r="AE33" s="54"/>
      <c r="AF33" s="54"/>
      <c r="AG33" s="54"/>
      <c r="AH33" s="54"/>
      <c r="AI33" s="54"/>
      <c r="AJ33" s="54"/>
      <c r="AK33" s="54"/>
      <c r="AL33" s="54"/>
      <c r="AM33" s="37" t="s">
        <v>60</v>
      </c>
      <c r="AN33" s="37"/>
      <c r="AO33" s="54" t="s">
        <v>278</v>
      </c>
      <c r="AP33" s="54"/>
      <c r="AQ33" s="54"/>
      <c r="AR33" s="54"/>
      <c r="AS33" s="54"/>
      <c r="AT33" s="54"/>
      <c r="AU33" s="54"/>
      <c r="AV33" s="54"/>
      <c r="AW33" s="54"/>
      <c r="AX33" s="54"/>
      <c r="AY33" s="54"/>
      <c r="AZ33" s="54"/>
      <c r="BA33" s="54"/>
      <c r="BB33" s="54"/>
      <c r="BC33" s="54"/>
      <c r="BD33" s="37"/>
      <c r="BE33" s="54" t="s">
        <v>280</v>
      </c>
      <c r="BF33" s="54"/>
      <c r="BG33" s="54" t="s">
        <v>167</v>
      </c>
      <c r="BH33" s="54"/>
      <c r="BI33" s="54"/>
      <c r="BJ33" s="54"/>
      <c r="BK33" s="54"/>
      <c r="BL33" s="54"/>
      <c r="BM33" s="54"/>
      <c r="BN33" s="54"/>
      <c r="BO33" s="54"/>
      <c r="BP33" s="54"/>
      <c r="BQ33" s="54"/>
      <c r="BR33" s="54"/>
      <c r="BS33" s="54"/>
      <c r="BT33" s="54"/>
      <c r="BU33" s="54"/>
      <c r="BV33" s="37"/>
      <c r="BW33" s="37" t="s">
        <v>280</v>
      </c>
      <c r="BX33" s="37"/>
      <c r="BY33" s="54" t="s">
        <v>114</v>
      </c>
      <c r="BZ33" s="54"/>
      <c r="CA33" s="54"/>
      <c r="CB33" s="54"/>
      <c r="CC33" s="54"/>
      <c r="CD33" s="54"/>
      <c r="CE33" s="54"/>
      <c r="CF33" s="54"/>
      <c r="CG33" s="54"/>
      <c r="CH33" s="54"/>
      <c r="CI33" s="54"/>
      <c r="CJ33" s="54"/>
      <c r="CK33" s="54"/>
      <c r="CL33" s="54"/>
      <c r="CM33" s="54"/>
      <c r="CN33" s="54"/>
      <c r="CO33" s="37" t="s">
        <v>60</v>
      </c>
      <c r="CP33" s="37"/>
      <c r="CQ33" s="54" t="s">
        <v>281</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t="str">
        <f>IF(AO34="","",MAX(C34:D43,U34:V43)+1)</f>
        <v/>
      </c>
      <c r="AN34" s="38"/>
      <c r="AO34" s="55"/>
      <c r="AP34" s="55"/>
      <c r="AQ34" s="55"/>
      <c r="AR34" s="55"/>
      <c r="AS34" s="55"/>
      <c r="AT34" s="55"/>
      <c r="AU34" s="55"/>
      <c r="AV34" s="55"/>
      <c r="AW34" s="55"/>
      <c r="AX34" s="55"/>
      <c r="AY34" s="55"/>
      <c r="AZ34" s="55"/>
      <c r="BA34" s="55"/>
      <c r="BB34" s="55"/>
      <c r="BC34" s="55"/>
      <c r="BD34" s="2"/>
      <c r="BE34" s="38">
        <f>IF(BG34="","",MAX(C34:D43,U34:V43,AM34:AN43)+1)</f>
        <v>4</v>
      </c>
      <c r="BF34" s="38"/>
      <c r="BG34" s="55" t="str">
        <f>IF('各会計、関係団体の財政状況及び健全化判断比率'!B30="","",'各会計、関係団体の財政状況及び健全化判断比率'!B30)</f>
        <v>簡易水道事業特別会計</v>
      </c>
      <c r="BH34" s="55"/>
      <c r="BI34" s="55"/>
      <c r="BJ34" s="55"/>
      <c r="BK34" s="55"/>
      <c r="BL34" s="55"/>
      <c r="BM34" s="55"/>
      <c r="BN34" s="55"/>
      <c r="BO34" s="55"/>
      <c r="BP34" s="55"/>
      <c r="BQ34" s="55"/>
      <c r="BR34" s="55"/>
      <c r="BS34" s="55"/>
      <c r="BT34" s="55"/>
      <c r="BU34" s="55"/>
      <c r="BV34" s="2"/>
      <c r="BW34" s="38">
        <f>IF(BY34="","",MAX(C34:D43,U34:V43,AM34:AN43,BE34:BF43)+1)</f>
        <v>5</v>
      </c>
      <c r="BX34" s="38"/>
      <c r="BY34" s="55" t="str">
        <f>IF('各会計、関係団体の財政状況及び健全化判断比率'!B68="","",'各会計、関係団体の財政状況及び健全化判断比率'!B68)</f>
        <v>安芸広域市町村圏特別養護老人ホーム組合（一般会計）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6</v>
      </c>
      <c r="BX35" s="38"/>
      <c r="BY35" s="55" t="str">
        <f>IF('各会計、関係団体の財政状況及び健全化判断比率'!B69="","",'各会計、関係団体の財政状況及び健全化判断比率'!B69)</f>
        <v>安芸広域市町村圏事務組合（一般会計）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t="str">
        <f t="shared" si="1"/>
        <v/>
      </c>
      <c r="V36" s="38"/>
      <c r="W36" s="55"/>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7</v>
      </c>
      <c r="BX36" s="38"/>
      <c r="BY36" s="55" t="str">
        <f>IF('各会計、関係団体の財政状況及び健全化判断比率'!B70="","",'各会計、関係団体の財政状況及び健全化判断比率'!B70)</f>
        <v>安芸広域市町村圏事務組合（滞納整理事業特別会計）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8</v>
      </c>
      <c r="BX37" s="38"/>
      <c r="BY37" s="55" t="str">
        <f>IF('各会計、関係団体の財政状況及び健全化判断比率'!B71="","",'各会計、関係団体の財政状況及び健全化判断比率'!B71)</f>
        <v>中芸広域連合（一般会計）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9</v>
      </c>
      <c r="BX38" s="38"/>
      <c r="BY38" s="55" t="str">
        <f>IF('各会計、関係団体の財政状況及び健全化判断比率'!B72="","",'各会計、関係団体の財政状況及び健全化判断比率'!B72)</f>
        <v>中芸広域連合（介護保険事業特別会計）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10</v>
      </c>
      <c r="BX39" s="38"/>
      <c r="BY39" s="55" t="str">
        <f>IF('各会計、関係団体の財政状況及び健全化判断比率'!B73="","",'各会計、関係団体の財政状況及び健全化判断比率'!B73)</f>
        <v>こうち人づくり広域連合（一般会計）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11</v>
      </c>
      <c r="BX40" s="38"/>
      <c r="BY40" s="55" t="str">
        <f>IF('各会計、関係団体の財政状況及び健全化判断比率'!B74="","",'各会計、関係団体の財政状況及び健全化判断比率'!B74)</f>
        <v>高知県市町村総合事務組合（一般会計）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12</v>
      </c>
      <c r="BX41" s="38"/>
      <c r="BY41" s="55" t="str">
        <f>IF('各会計、関係団体の財政状況及び健全化判断比率'!B75="","",'各会計、関係団体の財政状況及び健全化判断比率'!B75)</f>
        <v>高知県市町村総合事務組合（交通災害共済事業特別会計）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13</v>
      </c>
      <c r="BX42" s="38"/>
      <c r="BY42" s="55" t="str">
        <f>IF('各会計、関係団体の財政状況及び健全化判断比率'!B76="","",'各会計、関係団体の財政状況及び健全化判断比率'!B76)</f>
        <v>高知県後期高齢者医療広域連合（一般会計）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14</v>
      </c>
      <c r="BX43" s="38"/>
      <c r="BY43" s="55" t="str">
        <f>IF('各会計、関係団体の財政状況及び健全化判断比率'!B77="","",'各会計、関係団体の財政状況及び健全化判断比率'!B77)</f>
        <v>高知県後期高齢者医療広域連合（特別会計）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282</v>
      </c>
      <c r="E46" s="1" t="s">
        <v>283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288</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197</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291</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293</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GKltt+X4Op46S+mejoUOrK/Gx3YYigJoh7lIhlDS+nNn+WBPXkYqcqCSMW0YW1ZH/Pwfs6jBJECqIBBpyzNnHA==" saltValue="WFomXD2m4iqSldcJ07YnT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K19" zoomScaleSheetLayoutView="100" workbookViewId="0"/>
  </sheetViews>
  <sheetFormatPr defaultColWidth="0" defaultRowHeight="13.5" customHeight="1" zeroHeight="1"/>
  <cols>
    <col min="1" max="1" width="6.6640625" style="363" customWidth="1"/>
    <col min="2" max="2" width="11" style="363" customWidth="1"/>
    <col min="3" max="3" width="17" style="363" customWidth="1"/>
    <col min="4" max="5" width="16.6640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3</v>
      </c>
      <c r="K32" s="862"/>
      <c r="L32" s="862"/>
      <c r="M32" s="862"/>
      <c r="N32" s="862"/>
      <c r="O32" s="862"/>
      <c r="P32" s="862"/>
    </row>
    <row r="33" spans="1:16" ht="39" customHeight="1">
      <c r="A33" s="862"/>
      <c r="B33" s="863" t="s">
        <v>14</v>
      </c>
      <c r="C33" s="869"/>
      <c r="D33" s="869"/>
      <c r="E33" s="874" t="s">
        <v>18</v>
      </c>
      <c r="F33" s="878" t="s">
        <v>2</v>
      </c>
      <c r="G33" s="883" t="s">
        <v>519</v>
      </c>
      <c r="H33" s="883" t="s">
        <v>474</v>
      </c>
      <c r="I33" s="883" t="s">
        <v>520</v>
      </c>
      <c r="J33" s="887" t="s">
        <v>251</v>
      </c>
      <c r="K33" s="862"/>
      <c r="L33" s="862"/>
      <c r="M33" s="862"/>
      <c r="N33" s="862"/>
      <c r="O33" s="862"/>
      <c r="P33" s="862"/>
    </row>
    <row r="34" spans="1:16" ht="39" customHeight="1">
      <c r="A34" s="862"/>
      <c r="B34" s="864"/>
      <c r="C34" s="870" t="s">
        <v>449</v>
      </c>
      <c r="D34" s="870"/>
      <c r="E34" s="875"/>
      <c r="F34" s="879">
        <v>3.52</v>
      </c>
      <c r="G34" s="884">
        <v>3.57</v>
      </c>
      <c r="H34" s="884">
        <v>2.77</v>
      </c>
      <c r="I34" s="884">
        <v>4.12</v>
      </c>
      <c r="J34" s="888">
        <v>3.17</v>
      </c>
      <c r="K34" s="862"/>
      <c r="L34" s="862"/>
      <c r="M34" s="862"/>
      <c r="N34" s="862"/>
      <c r="O34" s="862"/>
      <c r="P34" s="862"/>
    </row>
    <row r="35" spans="1:16" ht="39" customHeight="1">
      <c r="A35" s="862"/>
      <c r="B35" s="865"/>
      <c r="C35" s="871" t="s">
        <v>48</v>
      </c>
      <c r="D35" s="871"/>
      <c r="E35" s="876"/>
      <c r="F35" s="880">
        <v>6.e-002</v>
      </c>
      <c r="G35" s="885">
        <v>5.e-002</v>
      </c>
      <c r="H35" s="885">
        <v>7.0000000000000007e-002</v>
      </c>
      <c r="I35" s="885">
        <v>1.e-002</v>
      </c>
      <c r="J35" s="889">
        <v>0.24</v>
      </c>
      <c r="K35" s="862"/>
      <c r="L35" s="862"/>
      <c r="M35" s="862"/>
      <c r="N35" s="862"/>
      <c r="O35" s="862"/>
      <c r="P35" s="862"/>
    </row>
    <row r="36" spans="1:16" ht="39" customHeight="1">
      <c r="A36" s="862"/>
      <c r="B36" s="865"/>
      <c r="C36" s="871" t="s">
        <v>458</v>
      </c>
      <c r="D36" s="871"/>
      <c r="E36" s="876"/>
      <c r="F36" s="880">
        <v>0.15</v>
      </c>
      <c r="G36" s="885">
        <v>2.e-002</v>
      </c>
      <c r="H36" s="885">
        <v>7.0000000000000007e-002</v>
      </c>
      <c r="I36" s="885">
        <v>4.e-002</v>
      </c>
      <c r="J36" s="889">
        <v>0</v>
      </c>
      <c r="K36" s="862"/>
      <c r="L36" s="862"/>
      <c r="M36" s="862"/>
      <c r="N36" s="862"/>
      <c r="O36" s="862"/>
      <c r="P36" s="862"/>
    </row>
    <row r="37" spans="1:16" ht="39" customHeight="1">
      <c r="A37" s="862"/>
      <c r="B37" s="865"/>
      <c r="C37" s="871" t="s">
        <v>224</v>
      </c>
      <c r="D37" s="871"/>
      <c r="E37" s="876"/>
      <c r="F37" s="880">
        <v>4.e-002</v>
      </c>
      <c r="G37" s="885">
        <v>0</v>
      </c>
      <c r="H37" s="885">
        <v>0</v>
      </c>
      <c r="I37" s="885">
        <v>4.e-002</v>
      </c>
      <c r="J37" s="889">
        <v>0</v>
      </c>
      <c r="K37" s="862"/>
      <c r="L37" s="862"/>
      <c r="M37" s="862"/>
      <c r="N37" s="862"/>
      <c r="O37" s="862"/>
      <c r="P37" s="862"/>
    </row>
    <row r="38" spans="1:16" ht="39" customHeight="1">
      <c r="A38" s="862"/>
      <c r="B38" s="865"/>
      <c r="C38" s="871"/>
      <c r="D38" s="871"/>
      <c r="E38" s="876"/>
      <c r="F38" s="880"/>
      <c r="G38" s="885"/>
      <c r="H38" s="885"/>
      <c r="I38" s="885"/>
      <c r="J38" s="889"/>
      <c r="K38" s="862"/>
      <c r="L38" s="862"/>
      <c r="M38" s="862"/>
      <c r="N38" s="862"/>
      <c r="O38" s="862"/>
      <c r="P38" s="862"/>
    </row>
    <row r="39" spans="1:16" ht="39" customHeight="1">
      <c r="A39" s="862"/>
      <c r="B39" s="865"/>
      <c r="C39" s="871"/>
      <c r="D39" s="871"/>
      <c r="E39" s="876"/>
      <c r="F39" s="880"/>
      <c r="G39" s="885"/>
      <c r="H39" s="885"/>
      <c r="I39" s="885"/>
      <c r="J39" s="889"/>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522</v>
      </c>
      <c r="D42" s="871"/>
      <c r="E42" s="876"/>
      <c r="F42" s="880" t="s">
        <v>200</v>
      </c>
      <c r="G42" s="885" t="s">
        <v>200</v>
      </c>
      <c r="H42" s="885" t="s">
        <v>200</v>
      </c>
      <c r="I42" s="885" t="s">
        <v>200</v>
      </c>
      <c r="J42" s="889" t="s">
        <v>200</v>
      </c>
      <c r="K42" s="862"/>
      <c r="L42" s="862"/>
      <c r="M42" s="862"/>
      <c r="N42" s="862"/>
      <c r="O42" s="862"/>
      <c r="P42" s="862"/>
    </row>
    <row r="43" spans="1:16" ht="39" customHeight="1">
      <c r="A43" s="862"/>
      <c r="B43" s="867"/>
      <c r="C43" s="872" t="s">
        <v>480</v>
      </c>
      <c r="D43" s="872"/>
      <c r="E43" s="877"/>
      <c r="F43" s="881" t="s">
        <v>200</v>
      </c>
      <c r="G43" s="886" t="s">
        <v>200</v>
      </c>
      <c r="H43" s="886" t="s">
        <v>200</v>
      </c>
      <c r="I43" s="886" t="s">
        <v>200</v>
      </c>
      <c r="J43" s="890" t="s">
        <v>200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9nUR+ZqKKV7oT8lhSHPsTwQ4SVJKoaCcdjnEFHW+HOq6wTN2xpmIocZHo4ohiNtDiHnVputGneaWyr1aDNv84w==" saltValue="Kucg2KFlMtgQRQgxU7LBG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L1" zoomScaleSheetLayoutView="55" workbookViewId="0"/>
  </sheetViews>
  <sheetFormatPr defaultColWidth="0" defaultRowHeight="12.6" customHeight="1" zeroHeight="1"/>
  <cols>
    <col min="1" max="1" width="6.6640625" style="363" customWidth="1"/>
    <col min="2" max="3" width="10.88671875" style="363" customWidth="1"/>
    <col min="4" max="4" width="10" style="363" customWidth="1"/>
    <col min="5" max="10" width="11" style="363" customWidth="1"/>
    <col min="11" max="15" width="13.109375" style="363" customWidth="1"/>
    <col min="16" max="21" width="11.441406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25</v>
      </c>
      <c r="C44" s="905"/>
      <c r="D44" s="905"/>
      <c r="E44" s="924"/>
      <c r="F44" s="924"/>
      <c r="G44" s="924"/>
      <c r="H44" s="924"/>
      <c r="I44" s="924"/>
      <c r="J44" s="933" t="s">
        <v>18</v>
      </c>
      <c r="K44" s="941" t="s">
        <v>2</v>
      </c>
      <c r="L44" s="950" t="s">
        <v>519</v>
      </c>
      <c r="M44" s="950" t="s">
        <v>474</v>
      </c>
      <c r="N44" s="950" t="s">
        <v>520</v>
      </c>
      <c r="O44" s="959" t="s">
        <v>251</v>
      </c>
      <c r="P44" s="734"/>
      <c r="Q44" s="734"/>
      <c r="R44" s="734"/>
      <c r="S44" s="734"/>
      <c r="T44" s="734"/>
      <c r="U44" s="734"/>
    </row>
    <row r="45" spans="1:21" ht="30.75" customHeight="1">
      <c r="A45" s="734"/>
      <c r="B45" s="892" t="s">
        <v>27</v>
      </c>
      <c r="C45" s="906"/>
      <c r="D45" s="916"/>
      <c r="E45" s="925" t="s">
        <v>24</v>
      </c>
      <c r="F45" s="925"/>
      <c r="G45" s="925"/>
      <c r="H45" s="925"/>
      <c r="I45" s="925"/>
      <c r="J45" s="934"/>
      <c r="K45" s="942">
        <v>298</v>
      </c>
      <c r="L45" s="951">
        <v>302</v>
      </c>
      <c r="M45" s="951">
        <v>303</v>
      </c>
      <c r="N45" s="951">
        <v>315</v>
      </c>
      <c r="O45" s="960">
        <v>294</v>
      </c>
      <c r="P45" s="734"/>
      <c r="Q45" s="734"/>
      <c r="R45" s="734"/>
      <c r="S45" s="734"/>
      <c r="T45" s="734"/>
      <c r="U45" s="734"/>
    </row>
    <row r="46" spans="1:21" ht="30.75" customHeight="1">
      <c r="A46" s="734"/>
      <c r="B46" s="893"/>
      <c r="C46" s="907"/>
      <c r="D46" s="917"/>
      <c r="E46" s="926" t="s">
        <v>30</v>
      </c>
      <c r="F46" s="926"/>
      <c r="G46" s="926"/>
      <c r="H46" s="926"/>
      <c r="I46" s="926"/>
      <c r="J46" s="935"/>
      <c r="K46" s="943" t="s">
        <v>200</v>
      </c>
      <c r="L46" s="952" t="s">
        <v>200</v>
      </c>
      <c r="M46" s="952" t="s">
        <v>200</v>
      </c>
      <c r="N46" s="952" t="s">
        <v>200</v>
      </c>
      <c r="O46" s="961" t="s">
        <v>200</v>
      </c>
      <c r="P46" s="734"/>
      <c r="Q46" s="734"/>
      <c r="R46" s="734"/>
      <c r="S46" s="734"/>
      <c r="T46" s="734"/>
      <c r="U46" s="734"/>
    </row>
    <row r="47" spans="1:21" ht="30.75" customHeight="1">
      <c r="A47" s="734"/>
      <c r="B47" s="893"/>
      <c r="C47" s="907"/>
      <c r="D47" s="917"/>
      <c r="E47" s="926" t="s">
        <v>33</v>
      </c>
      <c r="F47" s="926"/>
      <c r="G47" s="926"/>
      <c r="H47" s="926"/>
      <c r="I47" s="926"/>
      <c r="J47" s="935"/>
      <c r="K47" s="943" t="s">
        <v>200</v>
      </c>
      <c r="L47" s="952" t="s">
        <v>200</v>
      </c>
      <c r="M47" s="952" t="s">
        <v>200</v>
      </c>
      <c r="N47" s="952" t="s">
        <v>200</v>
      </c>
      <c r="O47" s="961" t="s">
        <v>200</v>
      </c>
      <c r="P47" s="734"/>
      <c r="Q47" s="734"/>
      <c r="R47" s="734"/>
      <c r="S47" s="734"/>
      <c r="T47" s="734"/>
      <c r="U47" s="734"/>
    </row>
    <row r="48" spans="1:21" ht="30.75" customHeight="1">
      <c r="A48" s="734"/>
      <c r="B48" s="893"/>
      <c r="C48" s="907"/>
      <c r="D48" s="917"/>
      <c r="E48" s="926" t="s">
        <v>39</v>
      </c>
      <c r="F48" s="926"/>
      <c r="G48" s="926"/>
      <c r="H48" s="926"/>
      <c r="I48" s="926"/>
      <c r="J48" s="935"/>
      <c r="K48" s="943">
        <v>28</v>
      </c>
      <c r="L48" s="952">
        <v>28</v>
      </c>
      <c r="M48" s="952">
        <v>28</v>
      </c>
      <c r="N48" s="952">
        <v>33</v>
      </c>
      <c r="O48" s="961">
        <v>37</v>
      </c>
      <c r="P48" s="734"/>
      <c r="Q48" s="734"/>
      <c r="R48" s="734"/>
      <c r="S48" s="734"/>
      <c r="T48" s="734"/>
      <c r="U48" s="734"/>
    </row>
    <row r="49" spans="1:21" ht="30.75" customHeight="1">
      <c r="A49" s="734"/>
      <c r="B49" s="893"/>
      <c r="C49" s="907"/>
      <c r="D49" s="917"/>
      <c r="E49" s="926" t="s">
        <v>0</v>
      </c>
      <c r="F49" s="926"/>
      <c r="G49" s="926"/>
      <c r="H49" s="926"/>
      <c r="I49" s="926"/>
      <c r="J49" s="935"/>
      <c r="K49" s="943">
        <v>26</v>
      </c>
      <c r="L49" s="952">
        <v>18</v>
      </c>
      <c r="M49" s="952">
        <v>4</v>
      </c>
      <c r="N49" s="952">
        <v>4</v>
      </c>
      <c r="O49" s="961" t="s">
        <v>200</v>
      </c>
      <c r="P49" s="734"/>
      <c r="Q49" s="734"/>
      <c r="R49" s="734"/>
      <c r="S49" s="734"/>
      <c r="T49" s="734"/>
      <c r="U49" s="734"/>
    </row>
    <row r="50" spans="1:21" ht="30.75" customHeight="1">
      <c r="A50" s="734"/>
      <c r="B50" s="893"/>
      <c r="C50" s="907"/>
      <c r="D50" s="917"/>
      <c r="E50" s="926" t="s">
        <v>41</v>
      </c>
      <c r="F50" s="926"/>
      <c r="G50" s="926"/>
      <c r="H50" s="926"/>
      <c r="I50" s="926"/>
      <c r="J50" s="935"/>
      <c r="K50" s="943" t="s">
        <v>200</v>
      </c>
      <c r="L50" s="952" t="s">
        <v>200</v>
      </c>
      <c r="M50" s="952" t="s">
        <v>200</v>
      </c>
      <c r="N50" s="952" t="s">
        <v>200</v>
      </c>
      <c r="O50" s="961" t="s">
        <v>200</v>
      </c>
      <c r="P50" s="734"/>
      <c r="Q50" s="734"/>
      <c r="R50" s="734"/>
      <c r="S50" s="734"/>
      <c r="T50" s="734"/>
      <c r="U50" s="734"/>
    </row>
    <row r="51" spans="1:21" ht="30.75" customHeight="1">
      <c r="A51" s="734"/>
      <c r="B51" s="894"/>
      <c r="C51" s="908"/>
      <c r="D51" s="918"/>
      <c r="E51" s="926" t="s">
        <v>45</v>
      </c>
      <c r="F51" s="926"/>
      <c r="G51" s="926"/>
      <c r="H51" s="926"/>
      <c r="I51" s="926"/>
      <c r="J51" s="935"/>
      <c r="K51" s="943" t="s">
        <v>200</v>
      </c>
      <c r="L51" s="952" t="s">
        <v>200</v>
      </c>
      <c r="M51" s="952" t="s">
        <v>200</v>
      </c>
      <c r="N51" s="952" t="s">
        <v>200</v>
      </c>
      <c r="O51" s="961" t="s">
        <v>200</v>
      </c>
      <c r="P51" s="734"/>
      <c r="Q51" s="734"/>
      <c r="R51" s="734"/>
      <c r="S51" s="734"/>
      <c r="T51" s="734"/>
      <c r="U51" s="734"/>
    </row>
    <row r="52" spans="1:21" ht="30.75" customHeight="1">
      <c r="A52" s="734"/>
      <c r="B52" s="895" t="s">
        <v>47</v>
      </c>
      <c r="C52" s="909"/>
      <c r="D52" s="918"/>
      <c r="E52" s="926" t="s">
        <v>49</v>
      </c>
      <c r="F52" s="926"/>
      <c r="G52" s="926"/>
      <c r="H52" s="926"/>
      <c r="I52" s="926"/>
      <c r="J52" s="935"/>
      <c r="K52" s="943">
        <v>323</v>
      </c>
      <c r="L52" s="952">
        <v>307</v>
      </c>
      <c r="M52" s="952">
        <v>287</v>
      </c>
      <c r="N52" s="952">
        <v>278</v>
      </c>
      <c r="O52" s="961">
        <v>256</v>
      </c>
      <c r="P52" s="734"/>
      <c r="Q52" s="734"/>
      <c r="R52" s="734"/>
      <c r="S52" s="734"/>
      <c r="T52" s="734"/>
      <c r="U52" s="734"/>
    </row>
    <row r="53" spans="1:21" ht="30.75" customHeight="1">
      <c r="A53" s="734"/>
      <c r="B53" s="896" t="s">
        <v>50</v>
      </c>
      <c r="C53" s="910"/>
      <c r="D53" s="919"/>
      <c r="E53" s="927" t="s">
        <v>53</v>
      </c>
      <c r="F53" s="927"/>
      <c r="G53" s="927"/>
      <c r="H53" s="927"/>
      <c r="I53" s="927"/>
      <c r="J53" s="936"/>
      <c r="K53" s="944">
        <v>29</v>
      </c>
      <c r="L53" s="953">
        <v>41</v>
      </c>
      <c r="M53" s="953">
        <v>48</v>
      </c>
      <c r="N53" s="953">
        <v>74</v>
      </c>
      <c r="O53" s="962">
        <v>75</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18</v>
      </c>
      <c r="K57" s="946" t="s">
        <v>2</v>
      </c>
      <c r="L57" s="954" t="s">
        <v>519</v>
      </c>
      <c r="M57" s="954" t="s">
        <v>474</v>
      </c>
      <c r="N57" s="954" t="s">
        <v>520</v>
      </c>
      <c r="O57" s="964" t="s">
        <v>251</v>
      </c>
      <c r="P57" s="734"/>
      <c r="Q57" s="734"/>
      <c r="R57" s="734"/>
      <c r="S57" s="734"/>
      <c r="T57" s="734"/>
      <c r="U57" s="734"/>
    </row>
    <row r="58" spans="1:21" ht="31.5" customHeight="1">
      <c r="B58" s="900" t="s">
        <v>63</v>
      </c>
      <c r="C58" s="913"/>
      <c r="D58" s="920" t="s">
        <v>66</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68</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8KfYdb4cTqpDLgwr1EA2p9tDK4sfyZIu+z6g6EBOfThiDeCS+bdiNxHF+S/TPaRlXt/ACyGEaFG38JPQfJKwvQ==" saltValue="9fHk0pdgD9nBzsPW8aw48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L37" zoomScaleSheetLayoutView="100" workbookViewId="0"/>
  </sheetViews>
  <sheetFormatPr defaultColWidth="0" defaultRowHeight="13.5" customHeight="1" zeroHeight="1"/>
  <cols>
    <col min="1" max="1" width="6.6640625" style="363" customWidth="1"/>
    <col min="2" max="3" width="12.6640625" style="363" customWidth="1"/>
    <col min="4" max="4" width="11.6640625" style="363" customWidth="1"/>
    <col min="5" max="8" width="10.33203125" style="363" customWidth="1"/>
    <col min="9" max="13" width="16.33203125" style="363" customWidth="1"/>
    <col min="14" max="19" width="12.6640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25</v>
      </c>
      <c r="C40" s="905"/>
      <c r="D40" s="905"/>
      <c r="E40" s="924"/>
      <c r="F40" s="924"/>
      <c r="G40" s="924"/>
      <c r="H40" s="933" t="s">
        <v>18</v>
      </c>
      <c r="I40" s="941" t="s">
        <v>2</v>
      </c>
      <c r="J40" s="950" t="s">
        <v>519</v>
      </c>
      <c r="K40" s="950" t="s">
        <v>474</v>
      </c>
      <c r="L40" s="950" t="s">
        <v>520</v>
      </c>
      <c r="M40" s="990" t="s">
        <v>251</v>
      </c>
    </row>
    <row r="41" spans="2:13" ht="27.75" customHeight="1">
      <c r="B41" s="892" t="s">
        <v>35</v>
      </c>
      <c r="C41" s="906"/>
      <c r="D41" s="916"/>
      <c r="E41" s="973" t="s">
        <v>55</v>
      </c>
      <c r="F41" s="973"/>
      <c r="G41" s="973"/>
      <c r="H41" s="979"/>
      <c r="I41" s="983">
        <v>2328</v>
      </c>
      <c r="J41" s="987">
        <v>2889</v>
      </c>
      <c r="K41" s="987">
        <v>3969</v>
      </c>
      <c r="L41" s="987">
        <v>4059</v>
      </c>
      <c r="M41" s="991">
        <v>3784</v>
      </c>
    </row>
    <row r="42" spans="2:13" ht="27.75" customHeight="1">
      <c r="B42" s="893"/>
      <c r="C42" s="907"/>
      <c r="D42" s="917"/>
      <c r="E42" s="974" t="s">
        <v>74</v>
      </c>
      <c r="F42" s="974"/>
      <c r="G42" s="974"/>
      <c r="H42" s="980"/>
      <c r="I42" s="984" t="s">
        <v>200</v>
      </c>
      <c r="J42" s="988" t="s">
        <v>200</v>
      </c>
      <c r="K42" s="988" t="s">
        <v>200</v>
      </c>
      <c r="L42" s="988" t="s">
        <v>200</v>
      </c>
      <c r="M42" s="992" t="s">
        <v>200</v>
      </c>
    </row>
    <row r="43" spans="2:13" ht="27.75" customHeight="1">
      <c r="B43" s="893"/>
      <c r="C43" s="907"/>
      <c r="D43" s="917"/>
      <c r="E43" s="974" t="s">
        <v>75</v>
      </c>
      <c r="F43" s="974"/>
      <c r="G43" s="974"/>
      <c r="H43" s="980"/>
      <c r="I43" s="984">
        <v>458</v>
      </c>
      <c r="J43" s="988">
        <v>431</v>
      </c>
      <c r="K43" s="988">
        <v>416</v>
      </c>
      <c r="L43" s="988">
        <v>425</v>
      </c>
      <c r="M43" s="992">
        <v>408</v>
      </c>
    </row>
    <row r="44" spans="2:13" ht="27.75" customHeight="1">
      <c r="B44" s="893"/>
      <c r="C44" s="907"/>
      <c r="D44" s="917"/>
      <c r="E44" s="974" t="s">
        <v>77</v>
      </c>
      <c r="F44" s="974"/>
      <c r="G44" s="974"/>
      <c r="H44" s="980"/>
      <c r="I44" s="984">
        <v>26</v>
      </c>
      <c r="J44" s="988">
        <v>8</v>
      </c>
      <c r="K44" s="988">
        <v>77</v>
      </c>
      <c r="L44" s="988" t="s">
        <v>200</v>
      </c>
      <c r="M44" s="992" t="s">
        <v>200</v>
      </c>
    </row>
    <row r="45" spans="2:13" ht="27.75" customHeight="1">
      <c r="B45" s="893"/>
      <c r="C45" s="907"/>
      <c r="D45" s="917"/>
      <c r="E45" s="974" t="s">
        <v>79</v>
      </c>
      <c r="F45" s="974"/>
      <c r="G45" s="974"/>
      <c r="H45" s="980"/>
      <c r="I45" s="984">
        <v>268</v>
      </c>
      <c r="J45" s="988">
        <v>265</v>
      </c>
      <c r="K45" s="988">
        <v>248</v>
      </c>
      <c r="L45" s="988">
        <v>246</v>
      </c>
      <c r="M45" s="992">
        <v>24</v>
      </c>
    </row>
    <row r="46" spans="2:13" ht="27.75" customHeight="1">
      <c r="B46" s="893"/>
      <c r="C46" s="907"/>
      <c r="D46" s="918"/>
      <c r="E46" s="974" t="s">
        <v>78</v>
      </c>
      <c r="F46" s="974"/>
      <c r="G46" s="974"/>
      <c r="H46" s="980"/>
      <c r="I46" s="984" t="s">
        <v>200</v>
      </c>
      <c r="J46" s="988" t="s">
        <v>200</v>
      </c>
      <c r="K46" s="988" t="s">
        <v>200</v>
      </c>
      <c r="L46" s="988" t="s">
        <v>200</v>
      </c>
      <c r="M46" s="992" t="s">
        <v>200</v>
      </c>
    </row>
    <row r="47" spans="2:13" ht="27.75" customHeight="1">
      <c r="B47" s="893"/>
      <c r="C47" s="907"/>
      <c r="D47" s="971"/>
      <c r="E47" s="975" t="s">
        <v>81</v>
      </c>
      <c r="F47" s="978"/>
      <c r="G47" s="978"/>
      <c r="H47" s="981"/>
      <c r="I47" s="984" t="s">
        <v>200</v>
      </c>
      <c r="J47" s="988" t="s">
        <v>200</v>
      </c>
      <c r="K47" s="988" t="s">
        <v>200</v>
      </c>
      <c r="L47" s="988" t="s">
        <v>200</v>
      </c>
      <c r="M47" s="992" t="s">
        <v>200</v>
      </c>
    </row>
    <row r="48" spans="2:13" ht="27.75" customHeight="1">
      <c r="B48" s="893"/>
      <c r="C48" s="907"/>
      <c r="D48" s="917"/>
      <c r="E48" s="974" t="s">
        <v>85</v>
      </c>
      <c r="F48" s="974"/>
      <c r="G48" s="974"/>
      <c r="H48" s="980"/>
      <c r="I48" s="984" t="s">
        <v>200</v>
      </c>
      <c r="J48" s="988" t="s">
        <v>200</v>
      </c>
      <c r="K48" s="988" t="s">
        <v>200</v>
      </c>
      <c r="L48" s="988" t="s">
        <v>200</v>
      </c>
      <c r="M48" s="992" t="s">
        <v>200</v>
      </c>
    </row>
    <row r="49" spans="2:13" ht="27.75" customHeight="1">
      <c r="B49" s="894"/>
      <c r="C49" s="908"/>
      <c r="D49" s="917"/>
      <c r="E49" s="974" t="s">
        <v>91</v>
      </c>
      <c r="F49" s="974"/>
      <c r="G49" s="974"/>
      <c r="H49" s="980"/>
      <c r="I49" s="984" t="s">
        <v>200</v>
      </c>
      <c r="J49" s="988" t="s">
        <v>200</v>
      </c>
      <c r="K49" s="988" t="s">
        <v>200</v>
      </c>
      <c r="L49" s="988" t="s">
        <v>200</v>
      </c>
      <c r="M49" s="992" t="s">
        <v>200</v>
      </c>
    </row>
    <row r="50" spans="2:13" ht="27.75" customHeight="1">
      <c r="B50" s="968" t="s">
        <v>93</v>
      </c>
      <c r="C50" s="970"/>
      <c r="D50" s="972"/>
      <c r="E50" s="974" t="s">
        <v>95</v>
      </c>
      <c r="F50" s="974"/>
      <c r="G50" s="974"/>
      <c r="H50" s="980"/>
      <c r="I50" s="984">
        <v>2599</v>
      </c>
      <c r="J50" s="988">
        <v>2687</v>
      </c>
      <c r="K50" s="988">
        <v>2955</v>
      </c>
      <c r="L50" s="988">
        <v>3108</v>
      </c>
      <c r="M50" s="992">
        <v>2873</v>
      </c>
    </row>
    <row r="51" spans="2:13" ht="27.75" customHeight="1">
      <c r="B51" s="893"/>
      <c r="C51" s="907"/>
      <c r="D51" s="917"/>
      <c r="E51" s="974" t="s">
        <v>98</v>
      </c>
      <c r="F51" s="974"/>
      <c r="G51" s="974"/>
      <c r="H51" s="980"/>
      <c r="I51" s="984">
        <v>49</v>
      </c>
      <c r="J51" s="988">
        <v>37</v>
      </c>
      <c r="K51" s="988">
        <v>28</v>
      </c>
      <c r="L51" s="988">
        <v>19</v>
      </c>
      <c r="M51" s="992">
        <v>11</v>
      </c>
    </row>
    <row r="52" spans="2:13" ht="27.75" customHeight="1">
      <c r="B52" s="894"/>
      <c r="C52" s="908"/>
      <c r="D52" s="917"/>
      <c r="E52" s="974" t="s">
        <v>43</v>
      </c>
      <c r="F52" s="974"/>
      <c r="G52" s="974"/>
      <c r="H52" s="980"/>
      <c r="I52" s="984">
        <v>2083</v>
      </c>
      <c r="J52" s="988">
        <v>2201</v>
      </c>
      <c r="K52" s="988">
        <v>2981</v>
      </c>
      <c r="L52" s="988">
        <v>3073</v>
      </c>
      <c r="M52" s="992">
        <v>3074</v>
      </c>
    </row>
    <row r="53" spans="2:13" ht="27.75" customHeight="1">
      <c r="B53" s="896" t="s">
        <v>50</v>
      </c>
      <c r="C53" s="910"/>
      <c r="D53" s="919"/>
      <c r="E53" s="976" t="s">
        <v>100</v>
      </c>
      <c r="F53" s="976"/>
      <c r="G53" s="976"/>
      <c r="H53" s="982"/>
      <c r="I53" s="985">
        <v>-1651</v>
      </c>
      <c r="J53" s="989">
        <v>-1331</v>
      </c>
      <c r="K53" s="989">
        <v>-1256</v>
      </c>
      <c r="L53" s="989">
        <v>-1471</v>
      </c>
      <c r="M53" s="993">
        <v>-1742</v>
      </c>
    </row>
    <row r="54" spans="2:13" ht="27.75" customHeight="1">
      <c r="B54" s="969"/>
      <c r="C54" s="868"/>
      <c r="D54" s="868"/>
      <c r="E54" s="977"/>
      <c r="F54" s="977"/>
      <c r="G54" s="977"/>
      <c r="H54" s="977"/>
      <c r="I54" s="986"/>
      <c r="J54" s="986"/>
      <c r="K54" s="986"/>
      <c r="L54" s="986"/>
      <c r="M54" s="986"/>
    </row>
    <row r="55" spans="2:13" ht="13.2"/>
  </sheetData>
  <sheetProtection algorithmName="SHA-512" hashValue="wG+Gz2ysZZKk8375DWomgq37Ahr+UAbimfZiX7oyBaqfIQq2XiK4G7fl3zPbG6ibSNgwLzCtfQWcIr2MT8prLQ==" saltValue="m6QRbFXkGBWN6dhlAGUKb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43" zoomScale="70" zoomScaleNormal="70" zoomScaleSheetLayoutView="100" workbookViewId="0"/>
  </sheetViews>
  <sheetFormatPr defaultColWidth="0" defaultRowHeight="13.5" customHeight="1" zeroHeight="1"/>
  <cols>
    <col min="1" max="1" width="8.21875" style="363" customWidth="1"/>
    <col min="2" max="2" width="16.33203125" style="363" customWidth="1"/>
    <col min="3" max="5" width="26.21875" style="363" customWidth="1"/>
    <col min="6" max="8" width="24.21875" style="363" customWidth="1"/>
    <col min="9" max="14" width="26" style="363" customWidth="1"/>
    <col min="15" max="15" width="6.109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96</v>
      </c>
    </row>
    <row r="54" spans="2:8" ht="29.25" customHeight="1">
      <c r="B54" s="994" t="s">
        <v>9</v>
      </c>
      <c r="C54" s="1000"/>
      <c r="D54" s="1000"/>
      <c r="E54" s="1009" t="s">
        <v>18</v>
      </c>
      <c r="F54" s="1016" t="s">
        <v>474</v>
      </c>
      <c r="G54" s="1016" t="s">
        <v>520</v>
      </c>
      <c r="H54" s="1024" t="s">
        <v>251</v>
      </c>
    </row>
    <row r="55" spans="2:8" ht="52.5" customHeight="1">
      <c r="B55" s="995"/>
      <c r="C55" s="1001" t="s">
        <v>104</v>
      </c>
      <c r="D55" s="1001"/>
      <c r="E55" s="1010"/>
      <c r="F55" s="1017">
        <v>352</v>
      </c>
      <c r="G55" s="1017">
        <v>352</v>
      </c>
      <c r="H55" s="1025">
        <v>481</v>
      </c>
    </row>
    <row r="56" spans="2:8" ht="52.5" customHeight="1">
      <c r="B56" s="996"/>
      <c r="C56" s="1002" t="s">
        <v>107</v>
      </c>
      <c r="D56" s="1002"/>
      <c r="E56" s="1011"/>
      <c r="F56" s="1018">
        <v>667</v>
      </c>
      <c r="G56" s="1018">
        <v>783</v>
      </c>
      <c r="H56" s="1026">
        <v>966</v>
      </c>
    </row>
    <row r="57" spans="2:8" ht="53.25" customHeight="1">
      <c r="B57" s="996"/>
      <c r="C57" s="1003" t="s">
        <v>71</v>
      </c>
      <c r="D57" s="1003"/>
      <c r="E57" s="1012"/>
      <c r="F57" s="1019">
        <v>1832</v>
      </c>
      <c r="G57" s="1019">
        <v>1852</v>
      </c>
      <c r="H57" s="1027">
        <v>1192</v>
      </c>
    </row>
    <row r="58" spans="2:8" ht="45.75" customHeight="1">
      <c r="B58" s="997"/>
      <c r="C58" s="1004" t="s">
        <v>531</v>
      </c>
      <c r="D58" s="1007"/>
      <c r="E58" s="1013"/>
      <c r="F58" s="1020">
        <v>592</v>
      </c>
      <c r="G58" s="1020">
        <v>627</v>
      </c>
      <c r="H58" s="1028">
        <v>712</v>
      </c>
    </row>
    <row r="59" spans="2:8" ht="45.75" customHeight="1">
      <c r="B59" s="997"/>
      <c r="C59" s="1004" t="s">
        <v>532</v>
      </c>
      <c r="D59" s="1007"/>
      <c r="E59" s="1013"/>
      <c r="F59" s="1020">
        <v>316</v>
      </c>
      <c r="G59" s="1020">
        <v>322</v>
      </c>
      <c r="H59" s="1028">
        <v>243</v>
      </c>
    </row>
    <row r="60" spans="2:8" ht="45.75" customHeight="1">
      <c r="B60" s="997"/>
      <c r="C60" s="1004" t="s">
        <v>533</v>
      </c>
      <c r="D60" s="1007"/>
      <c r="E60" s="1013"/>
      <c r="F60" s="1020">
        <v>85</v>
      </c>
      <c r="G60" s="1020">
        <v>85</v>
      </c>
      <c r="H60" s="1028">
        <v>87</v>
      </c>
    </row>
    <row r="61" spans="2:8" ht="45.75" customHeight="1">
      <c r="B61" s="997"/>
      <c r="C61" s="1004" t="s">
        <v>534</v>
      </c>
      <c r="D61" s="1007"/>
      <c r="E61" s="1013"/>
      <c r="F61" s="1020">
        <v>91</v>
      </c>
      <c r="G61" s="1020">
        <v>60</v>
      </c>
      <c r="H61" s="1028">
        <v>59</v>
      </c>
    </row>
    <row r="62" spans="2:8" ht="45.75" customHeight="1">
      <c r="B62" s="998"/>
      <c r="C62" s="1005" t="s">
        <v>535</v>
      </c>
      <c r="D62" s="1008"/>
      <c r="E62" s="1014"/>
      <c r="F62" s="1021">
        <v>17</v>
      </c>
      <c r="G62" s="1021">
        <v>17</v>
      </c>
      <c r="H62" s="1029">
        <v>17</v>
      </c>
    </row>
    <row r="63" spans="2:8" ht="52.5" customHeight="1">
      <c r="B63" s="999"/>
      <c r="C63" s="1006" t="s">
        <v>112</v>
      </c>
      <c r="D63" s="1006"/>
      <c r="E63" s="1015"/>
      <c r="F63" s="1022">
        <v>2850</v>
      </c>
      <c r="G63" s="1022">
        <v>2988</v>
      </c>
      <c r="H63" s="1030">
        <v>2639</v>
      </c>
    </row>
    <row r="64" spans="2:8" ht="13.2"/>
  </sheetData>
  <sheetProtection algorithmName="SHA-512" hashValue="NXI9+9Xx+gqKeDdWGmNSJuxcNWMCgcEUAY2yX2qy/5oyfoaPORxKXCoqRvd82KzYTepck5F4rHnwx+X4TbdXOQ==" saltValue="5khckJ893lYL8lqtcb3wN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abSelected="1" topLeftCell="A19" zoomScale="70" zoomScaleNormal="70" zoomScaleSheetLayoutView="55" workbookViewId="0"/>
  </sheetViews>
  <sheetFormatPr defaultColWidth="0" defaultRowHeight="13.5" customHeight="1" zeroHeight="1"/>
  <cols>
    <col min="1" max="1" width="6.33203125" style="363" customWidth="1"/>
    <col min="2" max="107" width="2.44140625" style="363" customWidth="1"/>
    <col min="108" max="108" width="6.109375" style="727" customWidth="1"/>
    <col min="109" max="109" width="5.88671875" style="728" customWidth="1"/>
    <col min="110" max="16384" width="8.6640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ht="13.2">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ht="13.2">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ht="13.2">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ht="13.2">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ht="13.2">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ht="13.2">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ht="13.2">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ht="13.2">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ht="13.2">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ht="13.2">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ht="13.2">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ht="13.2">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ht="13.2">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ht="13.2">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ht="13.2">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ht="13.2">
      <c r="DD19" s="739"/>
      <c r="DE19" s="739"/>
    </row>
    <row r="20" spans="1:109" ht="13.2">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ht="13.2">
      <c r="B23" s="728"/>
    </row>
    <row r="24" spans="1:109" ht="13.2">
      <c r="B24" s="728"/>
    </row>
    <row r="25" spans="1:109" ht="13.2">
      <c r="B25" s="728"/>
    </row>
    <row r="26" spans="1:109" ht="13.2">
      <c r="B26" s="728"/>
    </row>
    <row r="27" spans="1:109" ht="13.2">
      <c r="B27" s="728"/>
    </row>
    <row r="28" spans="1:109" ht="13.2">
      <c r="B28" s="728"/>
    </row>
    <row r="29" spans="1:109" ht="13.2">
      <c r="B29" s="728"/>
    </row>
    <row r="30" spans="1:109" ht="13.2">
      <c r="B30" s="728"/>
    </row>
    <row r="31" spans="1:109" ht="13.2">
      <c r="B31" s="728"/>
    </row>
    <row r="32" spans="1:109" ht="13.2">
      <c r="B32" s="728"/>
    </row>
    <row r="33" spans="2:109" ht="13.2">
      <c r="B33" s="728"/>
    </row>
    <row r="34" spans="2:109" ht="13.2">
      <c r="B34" s="728"/>
    </row>
    <row r="35" spans="2:109" ht="13.2">
      <c r="B35" s="728"/>
    </row>
    <row r="36" spans="2:109" ht="13.2">
      <c r="B36" s="728"/>
    </row>
    <row r="37" spans="2:109" ht="13.2">
      <c r="B37" s="728"/>
    </row>
    <row r="38" spans="2:109" ht="13.2">
      <c r="B38" s="728"/>
    </row>
    <row r="39" spans="2:109" ht="13.2">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ht="13.2">
      <c r="B40" s="1036"/>
      <c r="DD40" s="1036"/>
      <c r="DE40" s="739"/>
    </row>
    <row r="41" spans="2:109" ht="16.2">
      <c r="B41" s="730" t="s">
        <v>536</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ht="13.2">
      <c r="B42" s="728"/>
      <c r="G42" s="1040"/>
      <c r="I42" s="1031"/>
      <c r="J42" s="1031"/>
      <c r="K42" s="1031"/>
      <c r="AM42" s="1040"/>
      <c r="AN42" s="1040" t="s">
        <v>537</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538</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ht="13.2">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ht="13.2">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ht="13.2">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ht="13.2">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ht="13.2">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ht="13.2">
      <c r="B49" s="728"/>
      <c r="AN49" s="363" t="s">
        <v>166</v>
      </c>
    </row>
    <row r="50" spans="1:109" ht="13.2">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2</v>
      </c>
      <c r="BQ50" s="1065"/>
      <c r="BR50" s="1065"/>
      <c r="BS50" s="1065"/>
      <c r="BT50" s="1065"/>
      <c r="BU50" s="1065"/>
      <c r="BV50" s="1065"/>
      <c r="BW50" s="1065"/>
      <c r="BX50" s="1065" t="s">
        <v>519</v>
      </c>
      <c r="BY50" s="1065"/>
      <c r="BZ50" s="1065"/>
      <c r="CA50" s="1065"/>
      <c r="CB50" s="1065"/>
      <c r="CC50" s="1065"/>
      <c r="CD50" s="1065"/>
      <c r="CE50" s="1065"/>
      <c r="CF50" s="1065" t="s">
        <v>474</v>
      </c>
      <c r="CG50" s="1065"/>
      <c r="CH50" s="1065"/>
      <c r="CI50" s="1065"/>
      <c r="CJ50" s="1065"/>
      <c r="CK50" s="1065"/>
      <c r="CL50" s="1065"/>
      <c r="CM50" s="1065"/>
      <c r="CN50" s="1065" t="s">
        <v>520</v>
      </c>
      <c r="CO50" s="1065"/>
      <c r="CP50" s="1065"/>
      <c r="CQ50" s="1065"/>
      <c r="CR50" s="1065"/>
      <c r="CS50" s="1065"/>
      <c r="CT50" s="1065"/>
      <c r="CU50" s="1065"/>
      <c r="CV50" s="1065" t="s">
        <v>251</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539</v>
      </c>
      <c r="AO51" s="1064"/>
      <c r="AP51" s="1064"/>
      <c r="AQ51" s="1064"/>
      <c r="AR51" s="1064"/>
      <c r="AS51" s="1064"/>
      <c r="AT51" s="1064"/>
      <c r="AU51" s="1064"/>
      <c r="AV51" s="1064"/>
      <c r="AW51" s="1064"/>
      <c r="AX51" s="1064"/>
      <c r="AY51" s="1064"/>
      <c r="AZ51" s="1064"/>
      <c r="BA51" s="1064"/>
      <c r="BB51" s="1064" t="s">
        <v>540</v>
      </c>
      <c r="BC51" s="1064"/>
      <c r="BD51" s="1064"/>
      <c r="BE51" s="1064"/>
      <c r="BF51" s="1064"/>
      <c r="BG51" s="1064"/>
      <c r="BH51" s="1064"/>
      <c r="BI51" s="1064"/>
      <c r="BJ51" s="1064"/>
      <c r="BK51" s="1064"/>
      <c r="BL51" s="1064"/>
      <c r="BM51" s="1064"/>
      <c r="BN51" s="1064"/>
      <c r="BO51" s="1064"/>
      <c r="BP51" s="1069"/>
      <c r="BQ51" s="1069"/>
      <c r="BR51" s="1069"/>
      <c r="BS51" s="1069"/>
      <c r="BT51" s="1069"/>
      <c r="BU51" s="1069"/>
      <c r="BV51" s="1069"/>
      <c r="BW51" s="1069"/>
      <c r="BX51" s="1069"/>
      <c r="BY51" s="1069"/>
      <c r="BZ51" s="1069"/>
      <c r="CA51" s="1069"/>
      <c r="CB51" s="1069"/>
      <c r="CC51" s="1069"/>
      <c r="CD51" s="1069"/>
      <c r="CE51" s="1069"/>
      <c r="CF51" s="1069"/>
      <c r="CG51" s="1069"/>
      <c r="CH51" s="1069"/>
      <c r="CI51" s="1069"/>
      <c r="CJ51" s="1069"/>
      <c r="CK51" s="1069"/>
      <c r="CL51" s="1069"/>
      <c r="CM51" s="1069"/>
      <c r="CN51" s="1069"/>
      <c r="CO51" s="1069"/>
      <c r="CP51" s="1069"/>
      <c r="CQ51" s="1069"/>
      <c r="CR51" s="1069"/>
      <c r="CS51" s="1069"/>
      <c r="CT51" s="1069"/>
      <c r="CU51" s="1069"/>
      <c r="CV51" s="1069"/>
      <c r="CW51" s="1069"/>
      <c r="CX51" s="1069"/>
      <c r="CY51" s="1069"/>
      <c r="CZ51" s="1069"/>
      <c r="DA51" s="1069"/>
      <c r="DB51" s="1069"/>
      <c r="DC51" s="1069"/>
    </row>
    <row r="52" spans="1:109" ht="13.2">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ht="13.2">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541</v>
      </c>
      <c r="BC53" s="1064"/>
      <c r="BD53" s="1064"/>
      <c r="BE53" s="1064"/>
      <c r="BF53" s="1064"/>
      <c r="BG53" s="1064"/>
      <c r="BH53" s="1064"/>
      <c r="BI53" s="1064"/>
      <c r="BJ53" s="1064"/>
      <c r="BK53" s="1064"/>
      <c r="BL53" s="1064"/>
      <c r="BM53" s="1064"/>
      <c r="BN53" s="1064"/>
      <c r="BO53" s="1064"/>
      <c r="BP53" s="1069">
        <v>60.1</v>
      </c>
      <c r="BQ53" s="1069"/>
      <c r="BR53" s="1069"/>
      <c r="BS53" s="1069"/>
      <c r="BT53" s="1069"/>
      <c r="BU53" s="1069"/>
      <c r="BV53" s="1069"/>
      <c r="BW53" s="1069"/>
      <c r="BX53" s="1069">
        <v>60.6</v>
      </c>
      <c r="BY53" s="1069"/>
      <c r="BZ53" s="1069"/>
      <c r="CA53" s="1069"/>
      <c r="CB53" s="1069"/>
      <c r="CC53" s="1069"/>
      <c r="CD53" s="1069"/>
      <c r="CE53" s="1069"/>
      <c r="CF53" s="1069">
        <v>51.4</v>
      </c>
      <c r="CG53" s="1069"/>
      <c r="CH53" s="1069"/>
      <c r="CI53" s="1069"/>
      <c r="CJ53" s="1069"/>
      <c r="CK53" s="1069"/>
      <c r="CL53" s="1069"/>
      <c r="CM53" s="1069"/>
      <c r="CN53" s="1069">
        <v>52.5</v>
      </c>
      <c r="CO53" s="1069"/>
      <c r="CP53" s="1069"/>
      <c r="CQ53" s="1069"/>
      <c r="CR53" s="1069"/>
      <c r="CS53" s="1069"/>
      <c r="CT53" s="1069"/>
      <c r="CU53" s="1069"/>
      <c r="CV53" s="1069">
        <v>59</v>
      </c>
      <c r="CW53" s="1069"/>
      <c r="CX53" s="1069"/>
      <c r="CY53" s="1069"/>
      <c r="CZ53" s="1069"/>
      <c r="DA53" s="1069"/>
      <c r="DB53" s="1069"/>
      <c r="DC53" s="1069"/>
    </row>
    <row r="54" spans="1:109" ht="13.2">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ht="13.2">
      <c r="A55" s="1031"/>
      <c r="B55" s="728"/>
      <c r="G55" s="1041"/>
      <c r="H55" s="1041"/>
      <c r="I55" s="1041"/>
      <c r="J55" s="1041"/>
      <c r="K55" s="1050"/>
      <c r="L55" s="1050"/>
      <c r="M55" s="1050"/>
      <c r="N55" s="1050"/>
      <c r="AN55" s="1065" t="s">
        <v>506</v>
      </c>
      <c r="AO55" s="1065"/>
      <c r="AP55" s="1065"/>
      <c r="AQ55" s="1065"/>
      <c r="AR55" s="1065"/>
      <c r="AS55" s="1065"/>
      <c r="AT55" s="1065"/>
      <c r="AU55" s="1065"/>
      <c r="AV55" s="1065"/>
      <c r="AW55" s="1065"/>
      <c r="AX55" s="1065"/>
      <c r="AY55" s="1065"/>
      <c r="AZ55" s="1065"/>
      <c r="BA55" s="1065"/>
      <c r="BB55" s="1064" t="s">
        <v>540</v>
      </c>
      <c r="BC55" s="1064"/>
      <c r="BD55" s="1064"/>
      <c r="BE55" s="1064"/>
      <c r="BF55" s="1064"/>
      <c r="BG55" s="1064"/>
      <c r="BH55" s="1064"/>
      <c r="BI55" s="1064"/>
      <c r="BJ55" s="1064"/>
      <c r="BK55" s="1064"/>
      <c r="BL55" s="1064"/>
      <c r="BM55" s="1064"/>
      <c r="BN55" s="1064"/>
      <c r="BO55" s="1064"/>
      <c r="BP55" s="1069">
        <v>0</v>
      </c>
      <c r="BQ55" s="1069"/>
      <c r="BR55" s="1069"/>
      <c r="BS55" s="1069"/>
      <c r="BT55" s="1069"/>
      <c r="BU55" s="1069"/>
      <c r="BV55" s="1069"/>
      <c r="BW55" s="1069"/>
      <c r="BX55" s="1069">
        <v>0</v>
      </c>
      <c r="BY55" s="1069"/>
      <c r="BZ55" s="1069"/>
      <c r="CA55" s="1069"/>
      <c r="CB55" s="1069"/>
      <c r="CC55" s="1069"/>
      <c r="CD55" s="1069"/>
      <c r="CE55" s="1069"/>
      <c r="CF55" s="1069">
        <v>0</v>
      </c>
      <c r="CG55" s="1069"/>
      <c r="CH55" s="1069"/>
      <c r="CI55" s="1069"/>
      <c r="CJ55" s="1069"/>
      <c r="CK55" s="1069"/>
      <c r="CL55" s="1069"/>
      <c r="CM55" s="1069"/>
      <c r="CN55" s="1069">
        <v>0</v>
      </c>
      <c r="CO55" s="1069"/>
      <c r="CP55" s="1069"/>
      <c r="CQ55" s="1069"/>
      <c r="CR55" s="1069"/>
      <c r="CS55" s="1069"/>
      <c r="CT55" s="1069"/>
      <c r="CU55" s="1069"/>
      <c r="CV55" s="1069">
        <v>0</v>
      </c>
      <c r="CW55" s="1069"/>
      <c r="CX55" s="1069"/>
      <c r="CY55" s="1069"/>
      <c r="CZ55" s="1069"/>
      <c r="DA55" s="1069"/>
      <c r="DB55" s="1069"/>
      <c r="DC55" s="1069"/>
    </row>
    <row r="56" spans="1:109" ht="13.2">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ht="13.2">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541</v>
      </c>
      <c r="BC57" s="1064"/>
      <c r="BD57" s="1064"/>
      <c r="BE57" s="1064"/>
      <c r="BF57" s="1064"/>
      <c r="BG57" s="1064"/>
      <c r="BH57" s="1064"/>
      <c r="BI57" s="1064"/>
      <c r="BJ57" s="1064"/>
      <c r="BK57" s="1064"/>
      <c r="BL57" s="1064"/>
      <c r="BM57" s="1064"/>
      <c r="BN57" s="1064"/>
      <c r="BO57" s="1064"/>
      <c r="BP57" s="1069">
        <v>60.2</v>
      </c>
      <c r="BQ57" s="1069"/>
      <c r="BR57" s="1069"/>
      <c r="BS57" s="1069"/>
      <c r="BT57" s="1069"/>
      <c r="BU57" s="1069"/>
      <c r="BV57" s="1069"/>
      <c r="BW57" s="1069"/>
      <c r="BX57" s="1069">
        <v>61</v>
      </c>
      <c r="BY57" s="1069"/>
      <c r="BZ57" s="1069"/>
      <c r="CA57" s="1069"/>
      <c r="CB57" s="1069"/>
      <c r="CC57" s="1069"/>
      <c r="CD57" s="1069"/>
      <c r="CE57" s="1069"/>
      <c r="CF57" s="1069">
        <v>60.8</v>
      </c>
      <c r="CG57" s="1069"/>
      <c r="CH57" s="1069"/>
      <c r="CI57" s="1069"/>
      <c r="CJ57" s="1069"/>
      <c r="CK57" s="1069"/>
      <c r="CL57" s="1069"/>
      <c r="CM57" s="1069"/>
      <c r="CN57" s="1069">
        <v>62.2</v>
      </c>
      <c r="CO57" s="1069"/>
      <c r="CP57" s="1069"/>
      <c r="CQ57" s="1069"/>
      <c r="CR57" s="1069"/>
      <c r="CS57" s="1069"/>
      <c r="CT57" s="1069"/>
      <c r="CU57" s="1069"/>
      <c r="CV57" s="1069">
        <v>62.5</v>
      </c>
      <c r="CW57" s="1069"/>
      <c r="CX57" s="1069"/>
      <c r="CY57" s="1069"/>
      <c r="CZ57" s="1069"/>
      <c r="DA57" s="1069"/>
      <c r="DB57" s="1069"/>
      <c r="DC57" s="1069"/>
      <c r="DD57" s="1074"/>
      <c r="DE57" s="1037"/>
    </row>
    <row r="58" spans="1:109" s="1031" customFormat="1" ht="13.2">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ht="13.2">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ht="13.2">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ht="13.2">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ht="13.2">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6.2">
      <c r="B63" s="737" t="s">
        <v>325</v>
      </c>
    </row>
    <row r="64" spans="1:109" ht="13.2">
      <c r="B64" s="728"/>
      <c r="G64" s="1040"/>
      <c r="I64" s="363"/>
      <c r="J64" s="363"/>
      <c r="K64" s="363"/>
      <c r="L64" s="363"/>
      <c r="M64" s="363"/>
      <c r="N64" s="1059"/>
      <c r="AM64" s="1040"/>
      <c r="AN64" s="1040" t="s">
        <v>537</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ht="13.2">
      <c r="B65" s="728"/>
      <c r="AN65" s="1060" t="s">
        <v>542</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ht="13.2">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ht="13.2">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ht="13.2">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ht="13.2">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ht="13.2">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ht="13.2">
      <c r="B71" s="728"/>
      <c r="G71" s="1043"/>
      <c r="I71" s="1047"/>
      <c r="J71" s="1048"/>
      <c r="K71" s="1048"/>
      <c r="L71" s="1055"/>
      <c r="M71" s="1048"/>
      <c r="N71" s="1055"/>
      <c r="AM71" s="1043"/>
      <c r="AN71" s="363" t="s">
        <v>166</v>
      </c>
    </row>
    <row r="72" spans="2:107" ht="13.2">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2</v>
      </c>
      <c r="BQ72" s="1065"/>
      <c r="BR72" s="1065"/>
      <c r="BS72" s="1065"/>
      <c r="BT72" s="1065"/>
      <c r="BU72" s="1065"/>
      <c r="BV72" s="1065"/>
      <c r="BW72" s="1065"/>
      <c r="BX72" s="1065" t="s">
        <v>519</v>
      </c>
      <c r="BY72" s="1065"/>
      <c r="BZ72" s="1065"/>
      <c r="CA72" s="1065"/>
      <c r="CB72" s="1065"/>
      <c r="CC72" s="1065"/>
      <c r="CD72" s="1065"/>
      <c r="CE72" s="1065"/>
      <c r="CF72" s="1065" t="s">
        <v>474</v>
      </c>
      <c r="CG72" s="1065"/>
      <c r="CH72" s="1065"/>
      <c r="CI72" s="1065"/>
      <c r="CJ72" s="1065"/>
      <c r="CK72" s="1065"/>
      <c r="CL72" s="1065"/>
      <c r="CM72" s="1065"/>
      <c r="CN72" s="1065" t="s">
        <v>520</v>
      </c>
      <c r="CO72" s="1065"/>
      <c r="CP72" s="1065"/>
      <c r="CQ72" s="1065"/>
      <c r="CR72" s="1065"/>
      <c r="CS72" s="1065"/>
      <c r="CT72" s="1065"/>
      <c r="CU72" s="1065"/>
      <c r="CV72" s="1065" t="s">
        <v>251</v>
      </c>
      <c r="CW72" s="1065"/>
      <c r="CX72" s="1065"/>
      <c r="CY72" s="1065"/>
      <c r="CZ72" s="1065"/>
      <c r="DA72" s="1065"/>
      <c r="DB72" s="1065"/>
      <c r="DC72" s="1065"/>
    </row>
    <row r="73" spans="2:107" ht="13.2">
      <c r="B73" s="728"/>
      <c r="G73" s="1042"/>
      <c r="H73" s="1042"/>
      <c r="I73" s="1042"/>
      <c r="J73" s="1042"/>
      <c r="K73" s="1052"/>
      <c r="L73" s="1052"/>
      <c r="M73" s="1052"/>
      <c r="N73" s="1052"/>
      <c r="AM73" s="1044"/>
      <c r="AN73" s="1064" t="s">
        <v>539</v>
      </c>
      <c r="AO73" s="1064"/>
      <c r="AP73" s="1064"/>
      <c r="AQ73" s="1064"/>
      <c r="AR73" s="1064"/>
      <c r="AS73" s="1064"/>
      <c r="AT73" s="1064"/>
      <c r="AU73" s="1064"/>
      <c r="AV73" s="1064"/>
      <c r="AW73" s="1064"/>
      <c r="AX73" s="1064"/>
      <c r="AY73" s="1064"/>
      <c r="AZ73" s="1064"/>
      <c r="BA73" s="1064"/>
      <c r="BB73" s="1064" t="s">
        <v>540</v>
      </c>
      <c r="BC73" s="1064"/>
      <c r="BD73" s="1064"/>
      <c r="BE73" s="1064"/>
      <c r="BF73" s="1064"/>
      <c r="BG73" s="1064"/>
      <c r="BH73" s="1064"/>
      <c r="BI73" s="1064"/>
      <c r="BJ73" s="1064"/>
      <c r="BK73" s="1064"/>
      <c r="BL73" s="1064"/>
      <c r="BM73" s="1064"/>
      <c r="BN73" s="1064"/>
      <c r="BO73" s="1064"/>
      <c r="BP73" s="1069"/>
      <c r="BQ73" s="1069"/>
      <c r="BR73" s="1069"/>
      <c r="BS73" s="1069"/>
      <c r="BT73" s="1069"/>
      <c r="BU73" s="1069"/>
      <c r="BV73" s="1069"/>
      <c r="BW73" s="1069"/>
      <c r="BX73" s="1069"/>
      <c r="BY73" s="1069"/>
      <c r="BZ73" s="1069"/>
      <c r="CA73" s="1069"/>
      <c r="CB73" s="1069"/>
      <c r="CC73" s="1069"/>
      <c r="CD73" s="1069"/>
      <c r="CE73" s="1069"/>
      <c r="CF73" s="1069"/>
      <c r="CG73" s="1069"/>
      <c r="CH73" s="1069"/>
      <c r="CI73" s="1069"/>
      <c r="CJ73" s="1069"/>
      <c r="CK73" s="1069"/>
      <c r="CL73" s="1069"/>
      <c r="CM73" s="1069"/>
      <c r="CN73" s="1069"/>
      <c r="CO73" s="1069"/>
      <c r="CP73" s="1069"/>
      <c r="CQ73" s="1069"/>
      <c r="CR73" s="1069"/>
      <c r="CS73" s="1069"/>
      <c r="CT73" s="1069"/>
      <c r="CU73" s="1069"/>
      <c r="CV73" s="1069"/>
      <c r="CW73" s="1069"/>
      <c r="CX73" s="1069"/>
      <c r="CY73" s="1069"/>
      <c r="CZ73" s="1069"/>
      <c r="DA73" s="1069"/>
      <c r="DB73" s="1069"/>
      <c r="DC73" s="1069"/>
    </row>
    <row r="74" spans="2:107" ht="13.2">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ht="13.2">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407</v>
      </c>
      <c r="BC75" s="1064"/>
      <c r="BD75" s="1064"/>
      <c r="BE75" s="1064"/>
      <c r="BF75" s="1064"/>
      <c r="BG75" s="1064"/>
      <c r="BH75" s="1064"/>
      <c r="BI75" s="1064"/>
      <c r="BJ75" s="1064"/>
      <c r="BK75" s="1064"/>
      <c r="BL75" s="1064"/>
      <c r="BM75" s="1064"/>
      <c r="BN75" s="1064"/>
      <c r="BO75" s="1064"/>
      <c r="BP75" s="1069">
        <v>2.2999999999999998</v>
      </c>
      <c r="BQ75" s="1069"/>
      <c r="BR75" s="1069"/>
      <c r="BS75" s="1069"/>
      <c r="BT75" s="1069"/>
      <c r="BU75" s="1069"/>
      <c r="BV75" s="1069"/>
      <c r="BW75" s="1069"/>
      <c r="BX75" s="1069">
        <v>2.7</v>
      </c>
      <c r="BY75" s="1069"/>
      <c r="BZ75" s="1069"/>
      <c r="CA75" s="1069"/>
      <c r="CB75" s="1069"/>
      <c r="CC75" s="1069"/>
      <c r="CD75" s="1069"/>
      <c r="CE75" s="1069"/>
      <c r="CF75" s="1069">
        <v>3.2</v>
      </c>
      <c r="CG75" s="1069"/>
      <c r="CH75" s="1069"/>
      <c r="CI75" s="1069"/>
      <c r="CJ75" s="1069"/>
      <c r="CK75" s="1069"/>
      <c r="CL75" s="1069"/>
      <c r="CM75" s="1069"/>
      <c r="CN75" s="1069">
        <v>4.2</v>
      </c>
      <c r="CO75" s="1069"/>
      <c r="CP75" s="1069"/>
      <c r="CQ75" s="1069"/>
      <c r="CR75" s="1069"/>
      <c r="CS75" s="1069"/>
      <c r="CT75" s="1069"/>
      <c r="CU75" s="1069"/>
      <c r="CV75" s="1069">
        <v>4.9000000000000004</v>
      </c>
      <c r="CW75" s="1069"/>
      <c r="CX75" s="1069"/>
      <c r="CY75" s="1069"/>
      <c r="CZ75" s="1069"/>
      <c r="DA75" s="1069"/>
      <c r="DB75" s="1069"/>
      <c r="DC75" s="1069"/>
    </row>
    <row r="76" spans="2:107" ht="13.2">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ht="13.2">
      <c r="B77" s="728"/>
      <c r="G77" s="1041"/>
      <c r="H77" s="1041"/>
      <c r="I77" s="1041"/>
      <c r="J77" s="1041"/>
      <c r="K77" s="1052"/>
      <c r="L77" s="1052"/>
      <c r="M77" s="1052"/>
      <c r="N77" s="1052"/>
      <c r="AN77" s="1065" t="s">
        <v>506</v>
      </c>
      <c r="AO77" s="1065"/>
      <c r="AP77" s="1065"/>
      <c r="AQ77" s="1065"/>
      <c r="AR77" s="1065"/>
      <c r="AS77" s="1065"/>
      <c r="AT77" s="1065"/>
      <c r="AU77" s="1065"/>
      <c r="AV77" s="1065"/>
      <c r="AW77" s="1065"/>
      <c r="AX77" s="1065"/>
      <c r="AY77" s="1065"/>
      <c r="AZ77" s="1065"/>
      <c r="BA77" s="1065"/>
      <c r="BB77" s="1064" t="s">
        <v>540</v>
      </c>
      <c r="BC77" s="1064"/>
      <c r="BD77" s="1064"/>
      <c r="BE77" s="1064"/>
      <c r="BF77" s="1064"/>
      <c r="BG77" s="1064"/>
      <c r="BH77" s="1064"/>
      <c r="BI77" s="1064"/>
      <c r="BJ77" s="1064"/>
      <c r="BK77" s="1064"/>
      <c r="BL77" s="1064"/>
      <c r="BM77" s="1064"/>
      <c r="BN77" s="1064"/>
      <c r="BO77" s="1064"/>
      <c r="BP77" s="1069">
        <v>0</v>
      </c>
      <c r="BQ77" s="1069"/>
      <c r="BR77" s="1069"/>
      <c r="BS77" s="1069"/>
      <c r="BT77" s="1069"/>
      <c r="BU77" s="1069"/>
      <c r="BV77" s="1069"/>
      <c r="BW77" s="1069"/>
      <c r="BX77" s="1069">
        <v>0</v>
      </c>
      <c r="BY77" s="1069"/>
      <c r="BZ77" s="1069"/>
      <c r="CA77" s="1069"/>
      <c r="CB77" s="1069"/>
      <c r="CC77" s="1069"/>
      <c r="CD77" s="1069"/>
      <c r="CE77" s="1069"/>
      <c r="CF77" s="1069">
        <v>0</v>
      </c>
      <c r="CG77" s="1069"/>
      <c r="CH77" s="1069"/>
      <c r="CI77" s="1069"/>
      <c r="CJ77" s="1069"/>
      <c r="CK77" s="1069"/>
      <c r="CL77" s="1069"/>
      <c r="CM77" s="1069"/>
      <c r="CN77" s="1069">
        <v>0</v>
      </c>
      <c r="CO77" s="1069"/>
      <c r="CP77" s="1069"/>
      <c r="CQ77" s="1069"/>
      <c r="CR77" s="1069"/>
      <c r="CS77" s="1069"/>
      <c r="CT77" s="1069"/>
      <c r="CU77" s="1069"/>
      <c r="CV77" s="1069">
        <v>0</v>
      </c>
      <c r="CW77" s="1069"/>
      <c r="CX77" s="1069"/>
      <c r="CY77" s="1069"/>
      <c r="CZ77" s="1069"/>
      <c r="DA77" s="1069"/>
      <c r="DB77" s="1069"/>
      <c r="DC77" s="1069"/>
    </row>
    <row r="78" spans="2:107" ht="13.2">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ht="13.2">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407</v>
      </c>
      <c r="BC79" s="1064"/>
      <c r="BD79" s="1064"/>
      <c r="BE79" s="1064"/>
      <c r="BF79" s="1064"/>
      <c r="BG79" s="1064"/>
      <c r="BH79" s="1064"/>
      <c r="BI79" s="1064"/>
      <c r="BJ79" s="1064"/>
      <c r="BK79" s="1064"/>
      <c r="BL79" s="1064"/>
      <c r="BM79" s="1064"/>
      <c r="BN79" s="1064"/>
      <c r="BO79" s="1064"/>
      <c r="BP79" s="1069">
        <v>7.3</v>
      </c>
      <c r="BQ79" s="1069"/>
      <c r="BR79" s="1069"/>
      <c r="BS79" s="1069"/>
      <c r="BT79" s="1069"/>
      <c r="BU79" s="1069"/>
      <c r="BV79" s="1069"/>
      <c r="BW79" s="1069"/>
      <c r="BX79" s="1069">
        <v>7.4</v>
      </c>
      <c r="BY79" s="1069"/>
      <c r="BZ79" s="1069"/>
      <c r="CA79" s="1069"/>
      <c r="CB79" s="1069"/>
      <c r="CC79" s="1069"/>
      <c r="CD79" s="1069"/>
      <c r="CE79" s="1069"/>
      <c r="CF79" s="1069">
        <v>6.6</v>
      </c>
      <c r="CG79" s="1069"/>
      <c r="CH79" s="1069"/>
      <c r="CI79" s="1069"/>
      <c r="CJ79" s="1069"/>
      <c r="CK79" s="1069"/>
      <c r="CL79" s="1069"/>
      <c r="CM79" s="1069"/>
      <c r="CN79" s="1069">
        <v>6.8</v>
      </c>
      <c r="CO79" s="1069"/>
      <c r="CP79" s="1069"/>
      <c r="CQ79" s="1069"/>
      <c r="CR79" s="1069"/>
      <c r="CS79" s="1069"/>
      <c r="CT79" s="1069"/>
      <c r="CU79" s="1069"/>
      <c r="CV79" s="1069">
        <v>7.3</v>
      </c>
      <c r="CW79" s="1069"/>
      <c r="CX79" s="1069"/>
      <c r="CY79" s="1069"/>
      <c r="CZ79" s="1069"/>
      <c r="DA79" s="1069"/>
      <c r="DB79" s="1069"/>
      <c r="DC79" s="1069"/>
    </row>
    <row r="80" spans="2:107" ht="13.2">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ht="13.2">
      <c r="B81" s="728"/>
    </row>
    <row r="82" spans="2:109" ht="16.2">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ht="13.2">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ht="13.2">
      <c r="DD84" s="739"/>
      <c r="DE84" s="739"/>
    </row>
    <row r="85" spans="2:109" ht="13.2">
      <c r="DD85" s="739"/>
      <c r="DE85" s="739"/>
    </row>
  </sheetData>
  <sheetProtection algorithmName="SHA-512" hashValue="yHOYP3psB5RbHO4JcSblBFg7/+zfUxLDCctG8yvUB/FewtZBdC63t3n8KhhEad+OpgkLwrTGBU0mZ8sMKLBnWA==" saltValue="ORUS14TBCXlvF/1nLunzd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100" zoomScaleSheetLayoutView="70" workbookViewId="0"/>
  </sheetViews>
  <sheetFormatPr defaultColWidth="0" defaultRowHeight="13.5" customHeight="1" zeroHeight="1"/>
  <cols>
    <col min="1" max="34" width="2.44140625" style="725" customWidth="1"/>
    <col min="35" max="122" width="2.44140625" style="726" customWidth="1"/>
    <col min="123" max="16384" width="2.441406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233dj7sB6qeSCNS5TldpSBZBJDDlNL7uTObNcmX0Awh58FT23qloK1v4vsDPHVjj3Usex08lGEC93DSLw7XVHw==" saltValue="2yp1yNL9fC0XXu7MlYmfFQ==" spinCount="100000" sheet="1" objects="1" scenarios="1"/>
  <phoneticPr fontId="6"/>
  <printOptions horizontalCentered="1" verticalCentered="1"/>
  <pageMargins left="0" right="0" top="0.19685039370078741" bottom="0" header="0.39370078740157483" footer="0"/>
  <pageSetup paperSize="9" scale="35"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H103" zoomScale="85" zoomScaleNormal="85" zoomScaleSheetLayoutView="55" workbookViewId="0"/>
  </sheetViews>
  <sheetFormatPr defaultColWidth="0" defaultRowHeight="13.5" customHeight="1" zeroHeight="1"/>
  <cols>
    <col min="1" max="34" width="2.44140625" style="725" customWidth="1"/>
    <col min="35" max="122" width="2.44140625" style="726" customWidth="1"/>
    <col min="123" max="16384" width="2.441406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ht="13.2">
      <c r="S2" s="726"/>
      <c r="AH2" s="726"/>
    </row>
    <row r="3" spans="2:34"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ht="13.2"/>
    <row r="5" spans="2:34" ht="13.2"/>
    <row r="6" spans="2:34" ht="13.2"/>
    <row r="7" spans="2:34" ht="13.2"/>
    <row r="8" spans="2:34" ht="13.2"/>
    <row r="9" spans="2:34" ht="13.2">
      <c r="AH9" s="726"/>
    </row>
    <row r="10" spans="2:34" ht="13.2"/>
    <row r="11" spans="2:34" ht="13.2"/>
    <row r="12" spans="2:34" ht="13.2"/>
    <row r="13" spans="2:34" ht="13.2"/>
    <row r="14" spans="2:34" ht="13.2"/>
    <row r="15" spans="2:34" ht="13.2"/>
    <row r="16" spans="2:34" ht="13.2"/>
    <row r="17" spans="12:34" ht="13.2">
      <c r="AH17" s="726"/>
    </row>
    <row r="18" spans="12:34" ht="13.2"/>
    <row r="19" spans="12:34" ht="13.2"/>
    <row r="20" spans="12:34" ht="13.2">
      <c r="AH20" s="726"/>
    </row>
    <row r="21" spans="12:34" ht="13.2">
      <c r="AH21" s="726"/>
    </row>
    <row r="22" spans="12:34" ht="13.2"/>
    <row r="23" spans="12:34" ht="13.2"/>
    <row r="24" spans="12:34" ht="13.2">
      <c r="Q24" s="726"/>
    </row>
    <row r="25" spans="12:34" ht="13.2"/>
    <row r="26" spans="12:34" ht="13.2"/>
    <row r="27" spans="12:34" ht="13.2"/>
    <row r="28" spans="12:34" ht="13.2">
      <c r="O28" s="726"/>
      <c r="T28" s="726"/>
      <c r="AH28" s="726"/>
    </row>
    <row r="29" spans="12:34" ht="13.2"/>
    <row r="30" spans="12:34" ht="13.2"/>
    <row r="31" spans="12:34" ht="13.2">
      <c r="Q31" s="726"/>
    </row>
    <row r="32" spans="12:34" ht="13.2">
      <c r="L32" s="726"/>
    </row>
    <row r="33" spans="2:34" ht="13.2">
      <c r="C33" s="726"/>
      <c r="E33" s="726"/>
      <c r="G33" s="726"/>
      <c r="I33" s="726"/>
      <c r="X33" s="726"/>
    </row>
    <row r="34" spans="2:34" ht="13.2">
      <c r="B34" s="726"/>
      <c r="P34" s="726"/>
      <c r="R34" s="726"/>
      <c r="T34" s="726"/>
    </row>
    <row r="35" spans="2:34" ht="13.2">
      <c r="D35" s="726"/>
      <c r="W35" s="726"/>
      <c r="AC35" s="726"/>
      <c r="AD35" s="726"/>
      <c r="AE35" s="726"/>
      <c r="AF35" s="726"/>
      <c r="AG35" s="726"/>
      <c r="AH35" s="726"/>
    </row>
    <row r="36" spans="2:34" ht="13.2">
      <c r="H36" s="726"/>
      <c r="J36" s="726"/>
      <c r="K36" s="726"/>
      <c r="M36" s="726"/>
      <c r="Y36" s="726"/>
      <c r="Z36" s="726"/>
      <c r="AA36" s="726"/>
      <c r="AB36" s="726"/>
      <c r="AC36" s="726"/>
      <c r="AD36" s="726"/>
      <c r="AE36" s="726"/>
      <c r="AF36" s="726"/>
      <c r="AG36" s="726"/>
      <c r="AH36" s="726"/>
    </row>
    <row r="37" spans="2:34" ht="13.2">
      <c r="AH37" s="726"/>
    </row>
    <row r="38" spans="2:34" ht="13.2">
      <c r="AG38" s="726"/>
      <c r="AH38" s="726"/>
    </row>
    <row r="39" spans="2:34" ht="13.2"/>
    <row r="40" spans="2:34" ht="13.2">
      <c r="X40" s="726"/>
    </row>
    <row r="41" spans="2:34" ht="13.2">
      <c r="R41" s="726"/>
    </row>
    <row r="42" spans="2:34" ht="13.2">
      <c r="W42" s="726"/>
    </row>
    <row r="43" spans="2:34" ht="13.2">
      <c r="Y43" s="726"/>
      <c r="Z43" s="726"/>
      <c r="AA43" s="726"/>
      <c r="AB43" s="726"/>
      <c r="AC43" s="726"/>
      <c r="AD43" s="726"/>
      <c r="AE43" s="726"/>
      <c r="AF43" s="726"/>
      <c r="AG43" s="726"/>
      <c r="AH43" s="726"/>
    </row>
    <row r="44" spans="2:34" ht="13.2">
      <c r="AH44" s="726"/>
    </row>
    <row r="45" spans="2:34" ht="13.2">
      <c r="X45" s="726"/>
    </row>
    <row r="46" spans="2:34" ht="13.2"/>
    <row r="47" spans="2:34" ht="13.2"/>
    <row r="48" spans="2:34" ht="13.2">
      <c r="W48" s="726"/>
      <c r="Y48" s="726"/>
      <c r="Z48" s="726"/>
      <c r="AA48" s="726"/>
      <c r="AB48" s="726"/>
      <c r="AC48" s="726"/>
      <c r="AD48" s="726"/>
      <c r="AE48" s="726"/>
      <c r="AF48" s="726"/>
      <c r="AG48" s="726"/>
      <c r="AH48" s="726"/>
    </row>
    <row r="49" spans="28:34" ht="13.2"/>
    <row r="50" spans="28:34" ht="13.2">
      <c r="AE50" s="726"/>
      <c r="AF50" s="726"/>
      <c r="AG50" s="726"/>
      <c r="AH50" s="726"/>
    </row>
    <row r="51" spans="28:34" ht="13.2">
      <c r="AC51" s="726"/>
      <c r="AD51" s="726"/>
      <c r="AE51" s="726"/>
      <c r="AF51" s="726"/>
      <c r="AG51" s="726"/>
      <c r="AH51" s="726"/>
    </row>
    <row r="52" spans="28:34" ht="13.2"/>
    <row r="53" spans="28:34" ht="13.2">
      <c r="AF53" s="726"/>
      <c r="AG53" s="726"/>
      <c r="AH53" s="726"/>
    </row>
    <row r="54" spans="28:34" ht="13.2">
      <c r="AH54" s="726"/>
    </row>
    <row r="55" spans="28:34" ht="13.2"/>
    <row r="56" spans="28:34" ht="13.2">
      <c r="AB56" s="726"/>
      <c r="AC56" s="726"/>
      <c r="AD56" s="726"/>
      <c r="AE56" s="726"/>
      <c r="AF56" s="726"/>
      <c r="AG56" s="726"/>
      <c r="AH56" s="726"/>
    </row>
    <row r="57" spans="28:34" ht="13.2">
      <c r="AH57" s="726"/>
    </row>
    <row r="58" spans="28:34" ht="13.2">
      <c r="AH58" s="726"/>
    </row>
    <row r="59" spans="28:34" ht="13.2">
      <c r="AG59" s="726"/>
      <c r="AH59" s="726"/>
    </row>
    <row r="60" spans="28:34" ht="13.2"/>
    <row r="61" spans="28:34" ht="13.2"/>
    <row r="62" spans="28:34" ht="13.2"/>
    <row r="63" spans="28:34" ht="13.2">
      <c r="AH63" s="726"/>
    </row>
    <row r="64" spans="28:34" ht="13.2">
      <c r="AG64" s="726"/>
      <c r="AH64" s="726"/>
    </row>
    <row r="65" spans="28:34" ht="13.2"/>
    <row r="66" spans="28:34" ht="13.2"/>
    <row r="67" spans="28:34" ht="13.2"/>
    <row r="68" spans="28:34" ht="13.2">
      <c r="AB68" s="726"/>
      <c r="AC68" s="726"/>
      <c r="AD68" s="726"/>
      <c r="AE68" s="726"/>
      <c r="AF68" s="726"/>
      <c r="AG68" s="726"/>
      <c r="AH68" s="726"/>
    </row>
    <row r="69" spans="28:34" ht="13.2">
      <c r="AF69" s="726"/>
      <c r="AG69" s="726"/>
      <c r="AH69" s="726"/>
    </row>
    <row r="70" spans="28:34" ht="13.2"/>
    <row r="71" spans="28:34" ht="13.2"/>
    <row r="72" spans="28:34" ht="13.2"/>
    <row r="73" spans="28:34" ht="13.2"/>
    <row r="74" spans="28:34" ht="13.2"/>
    <row r="75" spans="28:34" ht="13.2">
      <c r="AH75" s="726"/>
    </row>
    <row r="76" spans="28:34" ht="13.2">
      <c r="AF76" s="726"/>
      <c r="AG76" s="726"/>
      <c r="AH76" s="726"/>
    </row>
    <row r="77" spans="28:34" ht="13.2">
      <c r="AG77" s="726"/>
      <c r="AH77" s="726"/>
    </row>
    <row r="78" spans="28:34" ht="13.2"/>
    <row r="79" spans="28:34" ht="13.2"/>
    <row r="80" spans="28:34" ht="13.2"/>
    <row r="81" spans="25:34" ht="13.2"/>
    <row r="82" spans="25:34" ht="13.2">
      <c r="Y82" s="726"/>
    </row>
    <row r="83" spans="25:34" ht="13.2">
      <c r="Y83" s="726"/>
      <c r="Z83" s="726"/>
      <c r="AA83" s="726"/>
      <c r="AB83" s="726"/>
      <c r="AC83" s="726"/>
      <c r="AD83" s="726"/>
      <c r="AE83" s="726"/>
      <c r="AF83" s="726"/>
      <c r="AG83" s="726"/>
      <c r="AH83" s="726"/>
    </row>
    <row r="84" spans="25:34" ht="13.2"/>
    <row r="85" spans="25:34" ht="13.2"/>
    <row r="86" spans="25:34" ht="13.2"/>
    <row r="87" spans="25:34" ht="13.2"/>
    <row r="88" spans="25:34" ht="13.2">
      <c r="AH88" s="726"/>
    </row>
    <row r="89" spans="25:34" ht="13.2"/>
    <row r="90" spans="25:34" ht="13.2"/>
    <row r="91" spans="25:34" ht="13.2"/>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3CHYbh8Jj0bc5GqS2eSwojLZMrCacIWnhi8CzrBk1nRhmO1Ngr4f4Sigkv8N+Eism93VKa3FIW/8UBGa3wfYOg==" saltValue="Az+ggw3/C0fZ1ygiw6lnrg==" spinCount="100000" sheet="1" objects="1" scenarios="1"/>
  <phoneticPr fontId="6"/>
  <printOptions horizontalCentered="1" verticalCentered="1"/>
  <pageMargins left="0" right="0" top="0.19685039370078741" bottom="0" header="0.39370078740157483" footer="0"/>
  <pageSetup paperSize="9" scale="35"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09375" defaultRowHeight="13.2"/>
  <cols>
    <col min="1" max="1" width="45.88671875" style="1076" customWidth="1"/>
    <col min="2" max="8" width="13.33203125" style="1076" customWidth="1"/>
    <col min="9" max="16384" width="11.109375" style="1076"/>
  </cols>
  <sheetData>
    <row r="1" spans="1:8">
      <c r="A1" s="752"/>
      <c r="B1" s="764"/>
      <c r="C1" s="768"/>
      <c r="D1" s="781"/>
      <c r="E1" s="793"/>
      <c r="F1" s="793"/>
      <c r="G1" s="793"/>
      <c r="H1" s="827"/>
    </row>
    <row r="2" spans="1:8">
      <c r="A2" s="753"/>
      <c r="B2" s="765"/>
      <c r="C2" s="1083"/>
      <c r="D2" s="782" t="s">
        <v>83</v>
      </c>
      <c r="E2" s="794"/>
      <c r="F2" s="1091" t="s">
        <v>518</v>
      </c>
      <c r="G2" s="818"/>
      <c r="H2" s="828"/>
    </row>
    <row r="3" spans="1:8">
      <c r="A3" s="782" t="s">
        <v>516</v>
      </c>
      <c r="B3" s="767"/>
      <c r="C3" s="1084"/>
      <c r="D3" s="1087">
        <v>99827</v>
      </c>
      <c r="E3" s="1089"/>
      <c r="F3" s="1092">
        <v>268375</v>
      </c>
      <c r="G3" s="1094"/>
      <c r="H3" s="1097"/>
    </row>
    <row r="4" spans="1:8">
      <c r="A4" s="754"/>
      <c r="B4" s="766"/>
      <c r="C4" s="1085"/>
      <c r="D4" s="1088">
        <v>43853</v>
      </c>
      <c r="E4" s="1090"/>
      <c r="F4" s="1093">
        <v>119602</v>
      </c>
      <c r="G4" s="1095"/>
      <c r="H4" s="1098"/>
    </row>
    <row r="5" spans="1:8">
      <c r="A5" s="782" t="s">
        <v>473</v>
      </c>
      <c r="B5" s="767"/>
      <c r="C5" s="1084"/>
      <c r="D5" s="1087">
        <v>442308</v>
      </c>
      <c r="E5" s="1089"/>
      <c r="F5" s="1092">
        <v>301035</v>
      </c>
      <c r="G5" s="1094"/>
      <c r="H5" s="1097"/>
    </row>
    <row r="6" spans="1:8">
      <c r="A6" s="754"/>
      <c r="B6" s="766"/>
      <c r="C6" s="1085"/>
      <c r="D6" s="1088">
        <v>307919</v>
      </c>
      <c r="E6" s="1090"/>
      <c r="F6" s="1093">
        <v>154376</v>
      </c>
      <c r="G6" s="1095"/>
      <c r="H6" s="1098"/>
    </row>
    <row r="7" spans="1:8">
      <c r="A7" s="782" t="s">
        <v>313</v>
      </c>
      <c r="B7" s="767"/>
      <c r="C7" s="1084"/>
      <c r="D7" s="1087">
        <v>641000</v>
      </c>
      <c r="E7" s="1089"/>
      <c r="F7" s="1092">
        <v>362690</v>
      </c>
      <c r="G7" s="1094"/>
      <c r="H7" s="1097"/>
    </row>
    <row r="8" spans="1:8">
      <c r="A8" s="754"/>
      <c r="B8" s="766"/>
      <c r="C8" s="1085"/>
      <c r="D8" s="1088">
        <v>480776</v>
      </c>
      <c r="E8" s="1090"/>
      <c r="F8" s="1093">
        <v>172580</v>
      </c>
      <c r="G8" s="1095"/>
      <c r="H8" s="1098"/>
    </row>
    <row r="9" spans="1:8">
      <c r="A9" s="782" t="s">
        <v>137</v>
      </c>
      <c r="B9" s="767"/>
      <c r="C9" s="1084"/>
      <c r="D9" s="1087">
        <v>181853</v>
      </c>
      <c r="E9" s="1089"/>
      <c r="F9" s="1092">
        <v>296093</v>
      </c>
      <c r="G9" s="1094"/>
      <c r="H9" s="1097"/>
    </row>
    <row r="10" spans="1:8">
      <c r="A10" s="754"/>
      <c r="B10" s="766"/>
      <c r="C10" s="1085"/>
      <c r="D10" s="1088">
        <v>70346</v>
      </c>
      <c r="E10" s="1090"/>
      <c r="F10" s="1093">
        <v>140545</v>
      </c>
      <c r="G10" s="1095"/>
      <c r="H10" s="1098"/>
    </row>
    <row r="11" spans="1:8">
      <c r="A11" s="782" t="s">
        <v>517</v>
      </c>
      <c r="B11" s="767"/>
      <c r="C11" s="1084"/>
      <c r="D11" s="1087">
        <v>157447</v>
      </c>
      <c r="E11" s="1089"/>
      <c r="F11" s="1092">
        <v>308655</v>
      </c>
      <c r="G11" s="1094"/>
      <c r="H11" s="1097"/>
    </row>
    <row r="12" spans="1:8">
      <c r="A12" s="754"/>
      <c r="B12" s="766"/>
      <c r="C12" s="1086"/>
      <c r="D12" s="1088">
        <v>74836</v>
      </c>
      <c r="E12" s="1090"/>
      <c r="F12" s="1093">
        <v>169887</v>
      </c>
      <c r="G12" s="1095"/>
      <c r="H12" s="1098"/>
    </row>
    <row r="13" spans="1:8">
      <c r="A13" s="782"/>
      <c r="B13" s="767"/>
      <c r="C13" s="1084"/>
      <c r="D13" s="1087">
        <v>304487</v>
      </c>
      <c r="E13" s="1089"/>
      <c r="F13" s="1092">
        <v>307370</v>
      </c>
      <c r="G13" s="1096"/>
      <c r="H13" s="1097"/>
    </row>
    <row r="14" spans="1:8">
      <c r="A14" s="754"/>
      <c r="B14" s="766"/>
      <c r="C14" s="1085"/>
      <c r="D14" s="1088">
        <v>195546</v>
      </c>
      <c r="E14" s="1090"/>
      <c r="F14" s="1093">
        <v>151398</v>
      </c>
      <c r="G14" s="1095"/>
      <c r="H14" s="1098"/>
    </row>
    <row r="17" spans="1:11">
      <c r="A17" s="1076" t="s">
        <v>22</v>
      </c>
    </row>
    <row r="18" spans="1:11">
      <c r="A18" s="1077"/>
      <c r="B18" s="1077" t="str">
        <f>実質収支比率等に係る経年分析!F$46</f>
        <v>R01</v>
      </c>
      <c r="C18" s="1077" t="str">
        <f>実質収支比率等に係る経年分析!G$46</f>
        <v>R02</v>
      </c>
      <c r="D18" s="1077" t="str">
        <f>実質収支比率等に係る経年分析!H$46</f>
        <v>R03</v>
      </c>
      <c r="E18" s="1077" t="str">
        <f>実質収支比率等に係る経年分析!I$46</f>
        <v>R04</v>
      </c>
      <c r="F18" s="1077" t="str">
        <f>実質収支比率等に係る経年分析!J$46</f>
        <v>R05</v>
      </c>
    </row>
    <row r="19" spans="1:11">
      <c r="A19" s="1077" t="s">
        <v>90</v>
      </c>
      <c r="B19" s="1077">
        <f>ROUND(VALUE(SUBSTITUTE(実質収支比率等に係る経年分析!F$48,"▲","-")),2)</f>
        <v>3.53</v>
      </c>
      <c r="C19" s="1077">
        <f>ROUND(VALUE(SUBSTITUTE(実質収支比率等に係る経年分析!G$48,"▲","-")),2)</f>
        <v>3.57</v>
      </c>
      <c r="D19" s="1077">
        <f>ROUND(VALUE(SUBSTITUTE(実質収支比率等に係る経年分析!H$48,"▲","-")),2)</f>
        <v>2.77</v>
      </c>
      <c r="E19" s="1077">
        <f>ROUND(VALUE(SUBSTITUTE(実質収支比率等に係る経年分析!I$48,"▲","-")),2)</f>
        <v>4.12</v>
      </c>
      <c r="F19" s="1077">
        <f>ROUND(VALUE(SUBSTITUTE(実質収支比率等に係る経年分析!J$48,"▲","-")),2)</f>
        <v>3.17</v>
      </c>
    </row>
    <row r="20" spans="1:11">
      <c r="A20" s="1077" t="s">
        <v>34</v>
      </c>
      <c r="B20" s="1077">
        <f>ROUND(VALUE(SUBSTITUTE(実質収支比率等に係る経年分析!F$47,"▲","-")),2)</f>
        <v>24.37</v>
      </c>
      <c r="C20" s="1077">
        <f>ROUND(VALUE(SUBSTITUTE(実質収支比率等に係る経年分析!G$47,"▲","-")),2)</f>
        <v>23.29</v>
      </c>
      <c r="D20" s="1077">
        <f>ROUND(VALUE(SUBSTITUTE(実質収支比率等に係る経年分析!H$47,"▲","-")),2)</f>
        <v>21.46</v>
      </c>
      <c r="E20" s="1077">
        <f>ROUND(VALUE(SUBSTITUTE(実質収支比率等に係る経年分析!I$47,"▲","-")),2)</f>
        <v>22.03</v>
      </c>
      <c r="F20" s="1077">
        <f>ROUND(VALUE(SUBSTITUTE(実質収支比率等に係る経年分析!J$47,"▲","-")),2)</f>
        <v>30.89</v>
      </c>
    </row>
    <row r="21" spans="1:11">
      <c r="A21" s="1077" t="s">
        <v>116</v>
      </c>
      <c r="B21" s="1077">
        <f>IF(ISNUMBER(VALUE(SUBSTITUTE(実質収支比率等に係る経年分析!F$49,"▲","-"))),ROUND(VALUE(SUBSTITUTE(実質収支比率等に係る経年分析!F$49,"▲","-")),2),NA())</f>
        <v>1.1499999999999999</v>
      </c>
      <c r="C21" s="1077">
        <f>IF(ISNUMBER(VALUE(SUBSTITUTE(実質収支比率等に係る経年分析!G$49,"▲","-"))),ROUND(VALUE(SUBSTITUTE(実質収支比率等に係る経年分析!G$49,"▲","-")),2),NA())</f>
        <v>0.52</v>
      </c>
      <c r="D21" s="1077">
        <f>IF(ISNUMBER(VALUE(SUBSTITUTE(実質収支比率等に係る経年分析!H$49,"▲","-"))),ROUND(VALUE(SUBSTITUTE(実質収支比率等に係る経年分析!H$49,"▲","-")),2),NA())</f>
        <v>-0.18</v>
      </c>
      <c r="E21" s="1077">
        <f>IF(ISNUMBER(VALUE(SUBSTITUTE(実質収支比率等に係る経年分析!I$49,"▲","-"))),ROUND(VALUE(SUBSTITUTE(実質収支比率等に係る経年分析!I$49,"▲","-")),2),NA())</f>
        <v>1.33</v>
      </c>
      <c r="F21" s="1077">
        <f>IF(ISNUMBER(VALUE(SUBSTITUTE(実質収支比率等に係る経年分析!J$49,"▲","-"))),ROUND(VALUE(SUBSTITUTE(実質収支比率等に係る経年分析!J$49,"▲","-")),2),NA())</f>
        <v>21.85</v>
      </c>
    </row>
    <row r="24" spans="1:11">
      <c r="A24" s="1076" t="s">
        <v>102</v>
      </c>
    </row>
    <row r="25" spans="1:11">
      <c r="A25" s="1078"/>
      <c r="B25" s="1078" t="str">
        <f>'連結実質赤字比率に係る赤字・黒字の構成分析'!F$33</f>
        <v>R01</v>
      </c>
      <c r="C25" s="1078"/>
      <c r="D25" s="1078" t="str">
        <f>'連結実質赤字比率に係る赤字・黒字の構成分析'!G$33</f>
        <v>R02</v>
      </c>
      <c r="E25" s="1078"/>
      <c r="F25" s="1078" t="str">
        <f>'連結実質赤字比率に係る赤字・黒字の構成分析'!H$33</f>
        <v>R03</v>
      </c>
      <c r="G25" s="1078"/>
      <c r="H25" s="1078" t="str">
        <f>'連結実質赤字比率に係る赤字・黒字の構成分析'!I$33</f>
        <v>R04</v>
      </c>
      <c r="I25" s="1078"/>
      <c r="J25" s="1078" t="str">
        <f>'連結実質赤字比率に係る赤字・黒字の構成分析'!J$33</f>
        <v>R05</v>
      </c>
      <c r="K25" s="1078"/>
    </row>
    <row r="26" spans="1:11">
      <c r="A26" s="1078"/>
      <c r="B26" s="1078" t="s">
        <v>117</v>
      </c>
      <c r="C26" s="1078" t="s">
        <v>69</v>
      </c>
      <c r="D26" s="1078" t="s">
        <v>117</v>
      </c>
      <c r="E26" s="1078" t="s">
        <v>69</v>
      </c>
      <c r="F26" s="1078" t="s">
        <v>117</v>
      </c>
      <c r="G26" s="1078" t="s">
        <v>69</v>
      </c>
      <c r="H26" s="1078" t="s">
        <v>117</v>
      </c>
      <c r="I26" s="1078" t="s">
        <v>69</v>
      </c>
      <c r="J26" s="1078" t="s">
        <v>117</v>
      </c>
      <c r="K26" s="1078" t="s">
        <v>69</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#VALUE!</v>
      </c>
      <c r="C27" s="1078" t="e">
        <f>IF(ROUND(VALUE(SUBSTITUTE('連結実質赤字比率に係る赤字・黒字の構成分析'!F$43,"▲","-")),2)&gt;=0,ABS(ROUND(VALUE(SUBSTITUTE('連結実質赤字比率に係る赤字・黒字の構成分析'!F$43,"▲","-")),2)),NA())</f>
        <v>#VALUE!</v>
      </c>
      <c r="D27" s="1078" t="e">
        <f>IF(ROUND(VALUE(SUBSTITUTE('連結実質赤字比率に係る赤字・黒字の構成分析'!G$43,"▲","-")),2)&lt;0,ABS(ROUND(VALUE(SUBSTITUTE('連結実質赤字比率に係る赤字・黒字の構成分析'!G$43,"▲","-")),2)),NA())</f>
        <v>#VALUE!</v>
      </c>
      <c r="E27" s="1078" t="e">
        <f>IF(ROUND(VALUE(SUBSTITUTE('連結実質赤字比率に係る赤字・黒字の構成分析'!G$43,"▲","-")),2)&gt;=0,ABS(ROUND(VALUE(SUBSTITUTE('連結実質赤字比率に係る赤字・黒字の構成分析'!G$43,"▲","-")),2)),NA())</f>
        <v>#VALUE!</v>
      </c>
      <c r="F27" s="1078" t="e">
        <f>IF(ROUND(VALUE(SUBSTITUTE('連結実質赤字比率に係る赤字・黒字の構成分析'!H$43,"▲","-")),2)&lt;0,ABS(ROUND(VALUE(SUBSTITUTE('連結実質赤字比率に係る赤字・黒字の構成分析'!H$43,"▲","-")),2)),NA())</f>
        <v>#VALUE!</v>
      </c>
      <c r="G27" s="1078" t="e">
        <f>IF(ROUND(VALUE(SUBSTITUTE('連結実質赤字比率に係る赤字・黒字の構成分析'!H$43,"▲","-")),2)&gt;=0,ABS(ROUND(VALUE(SUBSTITUTE('連結実質赤字比率に係る赤字・黒字の構成分析'!H$43,"▲","-")),2)),NA())</f>
        <v>#VALUE!</v>
      </c>
      <c r="H27" s="1078" t="e">
        <f>IF(ROUND(VALUE(SUBSTITUTE('連結実質赤字比率に係る赤字・黒字の構成分析'!I$43,"▲","-")),2)&lt;0,ABS(ROUND(VALUE(SUBSTITUTE('連結実質赤字比率に係る赤字・黒字の構成分析'!I$43,"▲","-")),2)),NA())</f>
        <v>#VALUE!</v>
      </c>
      <c r="I27" s="1078" t="e">
        <f>IF(ROUND(VALUE(SUBSTITUTE('連結実質赤字比率に係る赤字・黒字の構成分析'!I$43,"▲","-")),2)&gt;=0,ABS(ROUND(VALUE(SUBSTITUTE('連結実質赤字比率に係る赤字・黒字の構成分析'!I$43,"▲","-")),2)),NA())</f>
        <v>#VALUE!</v>
      </c>
      <c r="J27" s="1078" t="e">
        <f>IF(ROUND(VALUE(SUBSTITUTE('連結実質赤字比率に係る赤字・黒字の構成分析'!J$43,"▲","-")),2)&lt;0,ABS(ROUND(VALUE(SUBSTITUTE('連結実質赤字比率に係る赤字・黒字の構成分析'!J$43,"▲","-")),2)),NA())</f>
        <v>#VALUE!</v>
      </c>
      <c r="K27" s="1078" t="e">
        <f>IF(ROUND(VALUE(SUBSTITUTE('連結実質赤字比率に係る赤字・黒字の構成分析'!J$43,"▲","-")),2)&gt;=0,ABS(ROUND(VALUE(SUBSTITUTE('連結実質赤字比率に係る赤字・黒字の構成分析'!J$43,"▲","-")),2)),NA())</f>
        <v>#VALUE!</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e">
        <f>IF('連結実質赤字比率に係る赤字・黒字の構成分析'!C$41="",NA(),'連結実質赤字比率に係る赤字・黒字の構成分析'!C$41)</f>
        <v>#N/A</v>
      </c>
      <c r="B29" s="1078" t="e">
        <f>IF(ROUND(VALUE(SUBSTITUTE('連結実質赤字比率に係る赤字・黒字の構成分析'!F$41,"▲","-")),2)&lt;0,ABS(ROUND(VALUE(SUBSTITUTE('連結実質赤字比率に係る赤字・黒字の構成分析'!F$41,"▲","-")),2)),NA())</f>
        <v>#VALUE!</v>
      </c>
      <c r="C29" s="1078" t="e">
        <f>IF(ROUND(VALUE(SUBSTITUTE('連結実質赤字比率に係る赤字・黒字の構成分析'!F$41,"▲","-")),2)&gt;=0,ABS(ROUND(VALUE(SUBSTITUTE('連結実質赤字比率に係る赤字・黒字の構成分析'!F$41,"▲","-")),2)),NA())</f>
        <v>#VALUE!</v>
      </c>
      <c r="D29" s="1078" t="e">
        <f>IF(ROUND(VALUE(SUBSTITUTE('連結実質赤字比率に係る赤字・黒字の構成分析'!G$41,"▲","-")),2)&lt;0,ABS(ROUND(VALUE(SUBSTITUTE('連結実質赤字比率に係る赤字・黒字の構成分析'!G$41,"▲","-")),2)),NA())</f>
        <v>#VALUE!</v>
      </c>
      <c r="E29" s="1078" t="e">
        <f>IF(ROUND(VALUE(SUBSTITUTE('連結実質赤字比率に係る赤字・黒字の構成分析'!G$41,"▲","-")),2)&gt;=0,ABS(ROUND(VALUE(SUBSTITUTE('連結実質赤字比率に係る赤字・黒字の構成分析'!G$41,"▲","-")),2)),NA())</f>
        <v>#VALUE!</v>
      </c>
      <c r="F29" s="1078" t="e">
        <f>IF(ROUND(VALUE(SUBSTITUTE('連結実質赤字比率に係る赤字・黒字の構成分析'!H$41,"▲","-")),2)&lt;0,ABS(ROUND(VALUE(SUBSTITUTE('連結実質赤字比率に係る赤字・黒字の構成分析'!H$41,"▲","-")),2)),NA())</f>
        <v>#VALUE!</v>
      </c>
      <c r="G29" s="1078" t="e">
        <f>IF(ROUND(VALUE(SUBSTITUTE('連結実質赤字比率に係る赤字・黒字の構成分析'!H$41,"▲","-")),2)&gt;=0,ABS(ROUND(VALUE(SUBSTITUTE('連結実質赤字比率に係る赤字・黒字の構成分析'!H$41,"▲","-")),2)),NA())</f>
        <v>#VALUE!</v>
      </c>
      <c r="H29" s="1078" t="e">
        <f>IF(ROUND(VALUE(SUBSTITUTE('連結実質赤字比率に係る赤字・黒字の構成分析'!I$41,"▲","-")),2)&lt;0,ABS(ROUND(VALUE(SUBSTITUTE('連結実質赤字比率に係る赤字・黒字の構成分析'!I$41,"▲","-")),2)),NA())</f>
        <v>#VALUE!</v>
      </c>
      <c r="I29" s="1078" t="e">
        <f>IF(ROUND(VALUE(SUBSTITUTE('連結実質赤字比率に係る赤字・黒字の構成分析'!I$41,"▲","-")),2)&gt;=0,ABS(ROUND(VALUE(SUBSTITUTE('連結実質赤字比率に係る赤字・黒字の構成分析'!I$41,"▲","-")),2)),NA())</f>
        <v>#VALUE!</v>
      </c>
      <c r="J29" s="1078" t="e">
        <f>IF(ROUND(VALUE(SUBSTITUTE('連結実質赤字比率に係る赤字・黒字の構成分析'!J$41,"▲","-")),2)&lt;0,ABS(ROUND(VALUE(SUBSTITUTE('連結実質赤字比率に係る赤字・黒字の構成分析'!J$41,"▲","-")),2)),NA())</f>
        <v>#VALUE!</v>
      </c>
      <c r="K29" s="1078" t="e">
        <f>IF(ROUND(VALUE(SUBSTITUTE('連結実質赤字比率に係る赤字・黒字の構成分析'!J$41,"▲","-")),2)&gt;=0,ABS(ROUND(VALUE(SUBSTITUTE('連結実質赤字比率に係る赤字・黒字の構成分析'!J$41,"▲","-")),2)),NA())</f>
        <v>#VALUE!</v>
      </c>
    </row>
    <row r="30" spans="1:11">
      <c r="A30" s="1078" t="e">
        <f>IF('連結実質赤字比率に係る赤字・黒字の構成分析'!C$40="",NA(),'連結実質赤字比率に係る赤字・黒字の構成分析'!C$40)</f>
        <v>#N/A</v>
      </c>
      <c r="B30" s="1078" t="e">
        <f>IF(ROUND(VALUE(SUBSTITUTE('連結実質赤字比率に係る赤字・黒字の構成分析'!F$40,"▲","-")),2)&lt;0,ABS(ROUND(VALUE(SUBSTITUTE('連結実質赤字比率に係る赤字・黒字の構成分析'!F$40,"▲","-")),2)),NA())</f>
        <v>#VALUE!</v>
      </c>
      <c r="C30" s="1078" t="e">
        <f>IF(ROUND(VALUE(SUBSTITUTE('連結実質赤字比率に係る赤字・黒字の構成分析'!F$40,"▲","-")),2)&gt;=0,ABS(ROUND(VALUE(SUBSTITUTE('連結実質赤字比率に係る赤字・黒字の構成分析'!F$40,"▲","-")),2)),NA())</f>
        <v>#VALUE!</v>
      </c>
      <c r="D30" s="1078" t="e">
        <f>IF(ROUND(VALUE(SUBSTITUTE('連結実質赤字比率に係る赤字・黒字の構成分析'!G$40,"▲","-")),2)&lt;0,ABS(ROUND(VALUE(SUBSTITUTE('連結実質赤字比率に係る赤字・黒字の構成分析'!G$40,"▲","-")),2)),NA())</f>
        <v>#VALUE!</v>
      </c>
      <c r="E30" s="1078" t="e">
        <f>IF(ROUND(VALUE(SUBSTITUTE('連結実質赤字比率に係る赤字・黒字の構成分析'!G$40,"▲","-")),2)&gt;=0,ABS(ROUND(VALUE(SUBSTITUTE('連結実質赤字比率に係る赤字・黒字の構成分析'!G$40,"▲","-")),2)),NA())</f>
        <v>#VALUE!</v>
      </c>
      <c r="F30" s="1078" t="e">
        <f>IF(ROUND(VALUE(SUBSTITUTE('連結実質赤字比率に係る赤字・黒字の構成分析'!H$40,"▲","-")),2)&lt;0,ABS(ROUND(VALUE(SUBSTITUTE('連結実質赤字比率に係る赤字・黒字の構成分析'!H$40,"▲","-")),2)),NA())</f>
        <v>#VALUE!</v>
      </c>
      <c r="G30" s="1078" t="e">
        <f>IF(ROUND(VALUE(SUBSTITUTE('連結実質赤字比率に係る赤字・黒字の構成分析'!H$40,"▲","-")),2)&gt;=0,ABS(ROUND(VALUE(SUBSTITUTE('連結実質赤字比率に係る赤字・黒字の構成分析'!H$40,"▲","-")),2)),NA())</f>
        <v>#VALUE!</v>
      </c>
      <c r="H30" s="1078" t="e">
        <f>IF(ROUND(VALUE(SUBSTITUTE('連結実質赤字比率に係る赤字・黒字の構成分析'!I$40,"▲","-")),2)&lt;0,ABS(ROUND(VALUE(SUBSTITUTE('連結実質赤字比率に係る赤字・黒字の構成分析'!I$40,"▲","-")),2)),NA())</f>
        <v>#VALUE!</v>
      </c>
      <c r="I30" s="1078" t="e">
        <f>IF(ROUND(VALUE(SUBSTITUTE('連結実質赤字比率に係る赤字・黒字の構成分析'!I$40,"▲","-")),2)&gt;=0,ABS(ROUND(VALUE(SUBSTITUTE('連結実質赤字比率に係る赤字・黒字の構成分析'!I$40,"▲","-")),2)),NA())</f>
        <v>#VALUE!</v>
      </c>
      <c r="J30" s="1078" t="e">
        <f>IF(ROUND(VALUE(SUBSTITUTE('連結実質赤字比率に係る赤字・黒字の構成分析'!J$40,"▲","-")),2)&lt;0,ABS(ROUND(VALUE(SUBSTITUTE('連結実質赤字比率に係る赤字・黒字の構成分析'!J$40,"▲","-")),2)),NA())</f>
        <v>#VALUE!</v>
      </c>
      <c r="K30" s="1078" t="e">
        <f>IF(ROUND(VALUE(SUBSTITUTE('連結実質赤字比率に係る赤字・黒字の構成分析'!J$40,"▲","-")),2)&gt;=0,ABS(ROUND(VALUE(SUBSTITUTE('連結実質赤字比率に係る赤字・黒字の構成分析'!J$40,"▲","-")),2)),NA())</f>
        <v>#VALUE!</v>
      </c>
    </row>
    <row r="31" spans="1:11">
      <c r="A31" s="1078" t="e">
        <f>IF('連結実質赤字比率に係る赤字・黒字の構成分析'!C$39="",NA(),'連結実質赤字比率に係る赤字・黒字の構成分析'!C$39)</f>
        <v>#N/A</v>
      </c>
      <c r="B31" s="1078" t="e">
        <f>IF(ROUND(VALUE(SUBSTITUTE('連結実質赤字比率に係る赤字・黒字の構成分析'!F$39,"▲","-")),2)&lt;0,ABS(ROUND(VALUE(SUBSTITUTE('連結実質赤字比率に係る赤字・黒字の構成分析'!F$39,"▲","-")),2)),NA())</f>
        <v>#VALUE!</v>
      </c>
      <c r="C31" s="1078" t="e">
        <f>IF(ROUND(VALUE(SUBSTITUTE('連結実質赤字比率に係る赤字・黒字の構成分析'!F$39,"▲","-")),2)&gt;=0,ABS(ROUND(VALUE(SUBSTITUTE('連結実質赤字比率に係る赤字・黒字の構成分析'!F$39,"▲","-")),2)),NA())</f>
        <v>#VALUE!</v>
      </c>
      <c r="D31" s="1078" t="e">
        <f>IF(ROUND(VALUE(SUBSTITUTE('連結実質赤字比率に係る赤字・黒字の構成分析'!G$39,"▲","-")),2)&lt;0,ABS(ROUND(VALUE(SUBSTITUTE('連結実質赤字比率に係る赤字・黒字の構成分析'!G$39,"▲","-")),2)),NA())</f>
        <v>#VALUE!</v>
      </c>
      <c r="E31" s="1078" t="e">
        <f>IF(ROUND(VALUE(SUBSTITUTE('連結実質赤字比率に係る赤字・黒字の構成分析'!G$39,"▲","-")),2)&gt;=0,ABS(ROUND(VALUE(SUBSTITUTE('連結実質赤字比率に係る赤字・黒字の構成分析'!G$39,"▲","-")),2)),NA())</f>
        <v>#VALUE!</v>
      </c>
      <c r="F31" s="1078" t="e">
        <f>IF(ROUND(VALUE(SUBSTITUTE('連結実質赤字比率に係る赤字・黒字の構成分析'!H$39,"▲","-")),2)&lt;0,ABS(ROUND(VALUE(SUBSTITUTE('連結実質赤字比率に係る赤字・黒字の構成分析'!H$39,"▲","-")),2)),NA())</f>
        <v>#VALUE!</v>
      </c>
      <c r="G31" s="1078" t="e">
        <f>IF(ROUND(VALUE(SUBSTITUTE('連結実質赤字比率に係る赤字・黒字の構成分析'!H$39,"▲","-")),2)&gt;=0,ABS(ROUND(VALUE(SUBSTITUTE('連結実質赤字比率に係る赤字・黒字の構成分析'!H$39,"▲","-")),2)),NA())</f>
        <v>#VALUE!</v>
      </c>
      <c r="H31" s="1078" t="e">
        <f>IF(ROUND(VALUE(SUBSTITUTE('連結実質赤字比率に係る赤字・黒字の構成分析'!I$39,"▲","-")),2)&lt;0,ABS(ROUND(VALUE(SUBSTITUTE('連結実質赤字比率に係る赤字・黒字の構成分析'!I$39,"▲","-")),2)),NA())</f>
        <v>#VALUE!</v>
      </c>
      <c r="I31" s="1078" t="e">
        <f>IF(ROUND(VALUE(SUBSTITUTE('連結実質赤字比率に係る赤字・黒字の構成分析'!I$39,"▲","-")),2)&gt;=0,ABS(ROUND(VALUE(SUBSTITUTE('連結実質赤字比率に係る赤字・黒字の構成分析'!I$39,"▲","-")),2)),NA())</f>
        <v>#VALUE!</v>
      </c>
      <c r="J31" s="1078" t="e">
        <f>IF(ROUND(VALUE(SUBSTITUTE('連結実質赤字比率に係る赤字・黒字の構成分析'!J$39,"▲","-")),2)&lt;0,ABS(ROUND(VALUE(SUBSTITUTE('連結実質赤字比率に係る赤字・黒字の構成分析'!J$39,"▲","-")),2)),NA())</f>
        <v>#VALUE!</v>
      </c>
      <c r="K31" s="1078" t="e">
        <f>IF(ROUND(VALUE(SUBSTITUTE('連結実質赤字比率に係る赤字・黒字の構成分析'!J$39,"▲","-")),2)&gt;=0,ABS(ROUND(VALUE(SUBSTITUTE('連結実質赤字比率に係る赤字・黒字の構成分析'!J$39,"▲","-")),2)),NA())</f>
        <v>#VALUE!</v>
      </c>
    </row>
    <row r="32" spans="1:11">
      <c r="A32" s="1078" t="e">
        <f>IF('連結実質赤字比率に係る赤字・黒字の構成分析'!C$38="",NA(),'連結実質赤字比率に係る赤字・黒字の構成分析'!C$38)</f>
        <v>#N/A</v>
      </c>
      <c r="B32" s="1078" t="e">
        <f>IF(ROUND(VALUE(SUBSTITUTE('連結実質赤字比率に係る赤字・黒字の構成分析'!F$38,"▲","-")),2)&lt;0,ABS(ROUND(VALUE(SUBSTITUTE('連結実質赤字比率に係る赤字・黒字の構成分析'!F$38,"▲","-")),2)),NA())</f>
        <v>#VALUE!</v>
      </c>
      <c r="C32" s="1078" t="e">
        <f>IF(ROUND(VALUE(SUBSTITUTE('連結実質赤字比率に係る赤字・黒字の構成分析'!F$38,"▲","-")),2)&gt;=0,ABS(ROUND(VALUE(SUBSTITUTE('連結実質赤字比率に係る赤字・黒字の構成分析'!F$38,"▲","-")),2)),NA())</f>
        <v>#VALUE!</v>
      </c>
      <c r="D32" s="1078" t="e">
        <f>IF(ROUND(VALUE(SUBSTITUTE('連結実質赤字比率に係る赤字・黒字の構成分析'!G$38,"▲","-")),2)&lt;0,ABS(ROUND(VALUE(SUBSTITUTE('連結実質赤字比率に係る赤字・黒字の構成分析'!G$38,"▲","-")),2)),NA())</f>
        <v>#VALUE!</v>
      </c>
      <c r="E32" s="1078" t="e">
        <f>IF(ROUND(VALUE(SUBSTITUTE('連結実質赤字比率に係る赤字・黒字の構成分析'!G$38,"▲","-")),2)&gt;=0,ABS(ROUND(VALUE(SUBSTITUTE('連結実質赤字比率に係る赤字・黒字の構成分析'!G$38,"▲","-")),2)),NA())</f>
        <v>#VALUE!</v>
      </c>
      <c r="F32" s="1078" t="e">
        <f>IF(ROUND(VALUE(SUBSTITUTE('連結実質赤字比率に係る赤字・黒字の構成分析'!H$38,"▲","-")),2)&lt;0,ABS(ROUND(VALUE(SUBSTITUTE('連結実質赤字比率に係る赤字・黒字の構成分析'!H$38,"▲","-")),2)),NA())</f>
        <v>#VALUE!</v>
      </c>
      <c r="G32" s="1078" t="e">
        <f>IF(ROUND(VALUE(SUBSTITUTE('連結実質赤字比率に係る赤字・黒字の構成分析'!H$38,"▲","-")),2)&gt;=0,ABS(ROUND(VALUE(SUBSTITUTE('連結実質赤字比率に係る赤字・黒字の構成分析'!H$38,"▲","-")),2)),NA())</f>
        <v>#VALUE!</v>
      </c>
      <c r="H32" s="1078" t="e">
        <f>IF(ROUND(VALUE(SUBSTITUTE('連結実質赤字比率に係る赤字・黒字の構成分析'!I$38,"▲","-")),2)&lt;0,ABS(ROUND(VALUE(SUBSTITUTE('連結実質赤字比率に係る赤字・黒字の構成分析'!I$38,"▲","-")),2)),NA())</f>
        <v>#VALUE!</v>
      </c>
      <c r="I32" s="1078" t="e">
        <f>IF(ROUND(VALUE(SUBSTITUTE('連結実質赤字比率に係る赤字・黒字の構成分析'!I$38,"▲","-")),2)&gt;=0,ABS(ROUND(VALUE(SUBSTITUTE('連結実質赤字比率に係る赤字・黒字の構成分析'!I$38,"▲","-")),2)),NA())</f>
        <v>#VALUE!</v>
      </c>
      <c r="J32" s="1078" t="e">
        <f>IF(ROUND(VALUE(SUBSTITUTE('連結実質赤字比率に係る赤字・黒字の構成分析'!J$38,"▲","-")),2)&lt;0,ABS(ROUND(VALUE(SUBSTITUTE('連結実質赤字比率に係る赤字・黒字の構成分析'!J$38,"▲","-")),2)),NA())</f>
        <v>#VALUE!</v>
      </c>
      <c r="K32" s="1078" t="e">
        <f>IF(ROUND(VALUE(SUBSTITUTE('連結実質赤字比率に係る赤字・黒字の構成分析'!J$38,"▲","-")),2)&gt;=0,ABS(ROUND(VALUE(SUBSTITUTE('連結実質赤字比率に係る赤字・黒字の構成分析'!J$38,"▲","-")),2)),NA())</f>
        <v>#VALUE!</v>
      </c>
    </row>
    <row r="33" spans="1:16">
      <c r="A33" s="1078" t="str">
        <f>IF('連結実質赤字比率に係る赤字・黒字の構成分析'!C$37="",NA(),'連結実質赤字比率に係る赤字・黒字の構成分析'!C$37)</f>
        <v>後期高齢者医療特別会計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4.e-002</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0</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0</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4.e-002</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0</v>
      </c>
    </row>
    <row r="34" spans="1:16">
      <c r="A34" s="1078" t="str">
        <f>IF('連結実質赤字比率に係る赤字・黒字の構成分析'!C$36="",NA(),'連結実質赤字比率に係る赤字・黒字の構成分析'!C$36)</f>
        <v>国民健康保険特別会計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0.15</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2.e-002</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7.0000000000000007e-002</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4.e-002</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0</v>
      </c>
    </row>
    <row r="35" spans="1:16">
      <c r="A35" s="1078" t="str">
        <f>IF('連結実質赤字比率に係る赤字・黒字の構成分析'!C$35="",NA(),'連結実質赤字比率に係る赤字・黒字の構成分析'!C$35)</f>
        <v>簡易水道事業特別会計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6.e-002</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5.e-002</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7.0000000000000007e-002</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1.e-002</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0.24</v>
      </c>
    </row>
    <row r="36" spans="1:16">
      <c r="A36" s="1078" t="str">
        <f>IF('連結実質赤字比率に係る赤字・黒字の構成分析'!C$34="",NA(),'連結実質赤字比率に係る赤字・黒字の構成分析'!C$34)</f>
        <v>一般会計</v>
      </c>
      <c r="B36" s="1078" t="e">
        <f>IF(ROUND(VALUE(SUBSTITUTE('連結実質赤字比率に係る赤字・黒字の構成分析'!F$34,"▲","-")),2)&lt;0,ABS(ROUND(VALUE(SUBSTITUTE('連結実質赤字比率に係る赤字・黒字の構成分析'!F$34,"▲","-")),2)),NA())</f>
        <v>#N/A</v>
      </c>
      <c r="C36" s="1078">
        <f>IF(ROUND(VALUE(SUBSTITUTE('連結実質赤字比率に係る赤字・黒字の構成分析'!F$34,"▲","-")),2)&gt;=0,ABS(ROUND(VALUE(SUBSTITUTE('連結実質赤字比率に係る赤字・黒字の構成分析'!F$34,"▲","-")),2)),NA())</f>
        <v>3.52</v>
      </c>
      <c r="D36" s="1078" t="e">
        <f>IF(ROUND(VALUE(SUBSTITUTE('連結実質赤字比率に係る赤字・黒字の構成分析'!G$34,"▲","-")),2)&lt;0,ABS(ROUND(VALUE(SUBSTITUTE('連結実質赤字比率に係る赤字・黒字の構成分析'!G$34,"▲","-")),2)),NA())</f>
        <v>#N/A</v>
      </c>
      <c r="E36" s="1078">
        <f>IF(ROUND(VALUE(SUBSTITUTE('連結実質赤字比率に係る赤字・黒字の構成分析'!G$34,"▲","-")),2)&gt;=0,ABS(ROUND(VALUE(SUBSTITUTE('連結実質赤字比率に係る赤字・黒字の構成分析'!G$34,"▲","-")),2)),NA())</f>
        <v>3.57</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2.77</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4.12</v>
      </c>
      <c r="J36" s="1078" t="e">
        <f>IF(ROUND(VALUE(SUBSTITUTE('連結実質赤字比率に係る赤字・黒字の構成分析'!J$34,"▲","-")),2)&lt;0,ABS(ROUND(VALUE(SUBSTITUTE('連結実質赤字比率に係る赤字・黒字の構成分析'!J$34,"▲","-")),2)),NA())</f>
        <v>#N/A</v>
      </c>
      <c r="K36" s="1078">
        <f>IF(ROUND(VALUE(SUBSTITUTE('連結実質赤字比率に係る赤字・黒字の構成分析'!J$34,"▲","-")),2)&gt;=0,ABS(ROUND(VALUE(SUBSTITUTE('連結実質赤字比率に係る赤字・黒字の構成分析'!J$34,"▲","-")),2)),NA())</f>
        <v>3.17</v>
      </c>
    </row>
    <row r="39" spans="1:16">
      <c r="A39" s="1076" t="s">
        <v>11</v>
      </c>
    </row>
    <row r="40" spans="1:16">
      <c r="A40" s="1079"/>
      <c r="B40" s="1079" t="str">
        <f>'実質公債費比率（分子）の構造'!K$44</f>
        <v>R01</v>
      </c>
      <c r="C40" s="1079"/>
      <c r="D40" s="1079"/>
      <c r="E40" s="1079" t="str">
        <f>'実質公債費比率（分子）の構造'!L$44</f>
        <v>R02</v>
      </c>
      <c r="F40" s="1079"/>
      <c r="G40" s="1079"/>
      <c r="H40" s="1079" t="str">
        <f>'実質公債費比率（分子）の構造'!M$44</f>
        <v>R03</v>
      </c>
      <c r="I40" s="1079"/>
      <c r="J40" s="1079"/>
      <c r="K40" s="1079" t="str">
        <f>'実質公債費比率（分子）の構造'!N$44</f>
        <v>R04</v>
      </c>
      <c r="L40" s="1079"/>
      <c r="M40" s="1079"/>
      <c r="N40" s="1079" t="str">
        <f>'実質公債費比率（分子）の構造'!O$44</f>
        <v>R05</v>
      </c>
      <c r="O40" s="1079"/>
      <c r="P40" s="1079"/>
    </row>
    <row r="41" spans="1:16">
      <c r="A41" s="1079"/>
      <c r="B41" s="1079" t="s">
        <v>118</v>
      </c>
      <c r="C41" s="1079"/>
      <c r="D41" s="1079" t="s">
        <v>120</v>
      </c>
      <c r="E41" s="1079" t="s">
        <v>118</v>
      </c>
      <c r="F41" s="1079"/>
      <c r="G41" s="1079" t="s">
        <v>120</v>
      </c>
      <c r="H41" s="1079" t="s">
        <v>118</v>
      </c>
      <c r="I41" s="1079"/>
      <c r="J41" s="1079" t="s">
        <v>120</v>
      </c>
      <c r="K41" s="1079" t="s">
        <v>118</v>
      </c>
      <c r="L41" s="1079"/>
      <c r="M41" s="1079" t="s">
        <v>120</v>
      </c>
      <c r="N41" s="1079" t="s">
        <v>118</v>
      </c>
      <c r="O41" s="1079"/>
      <c r="P41" s="1079" t="s">
        <v>120</v>
      </c>
    </row>
    <row r="42" spans="1:16">
      <c r="A42" s="1079" t="s">
        <v>123</v>
      </c>
      <c r="B42" s="1079"/>
      <c r="C42" s="1079"/>
      <c r="D42" s="1079">
        <f>'実質公債費比率（分子）の構造'!K$52</f>
        <v>323</v>
      </c>
      <c r="E42" s="1079"/>
      <c r="F42" s="1079"/>
      <c r="G42" s="1079">
        <f>'実質公債費比率（分子）の構造'!L$52</f>
        <v>307</v>
      </c>
      <c r="H42" s="1079"/>
      <c r="I42" s="1079"/>
      <c r="J42" s="1079">
        <f>'実質公債費比率（分子）の構造'!M$52</f>
        <v>287</v>
      </c>
      <c r="K42" s="1079"/>
      <c r="L42" s="1079"/>
      <c r="M42" s="1079">
        <f>'実質公債費比率（分子）の構造'!N$52</f>
        <v>278</v>
      </c>
      <c r="N42" s="1079"/>
      <c r="O42" s="1079"/>
      <c r="P42" s="1079">
        <f>'実質公債費比率（分子）の構造'!O$52</f>
        <v>256</v>
      </c>
    </row>
    <row r="43" spans="1:16">
      <c r="A43" s="1079" t="s">
        <v>45</v>
      </c>
      <c r="B43" s="1079" t="str">
        <f>'実質公債費比率（分子）の構造'!K$51</f>
        <v>-</v>
      </c>
      <c r="C43" s="1079"/>
      <c r="D43" s="1079"/>
      <c r="E43" s="1079" t="str">
        <f>'実質公債費比率（分子）の構造'!L$51</f>
        <v>-</v>
      </c>
      <c r="F43" s="1079"/>
      <c r="G43" s="1079"/>
      <c r="H43" s="1079" t="str">
        <f>'実質公債費比率（分子）の構造'!M$51</f>
        <v>-</v>
      </c>
      <c r="I43" s="1079"/>
      <c r="J43" s="1079"/>
      <c r="K43" s="1079" t="str">
        <f>'実質公債費比率（分子）の構造'!N$51</f>
        <v>-</v>
      </c>
      <c r="L43" s="1079"/>
      <c r="M43" s="1079"/>
      <c r="N43" s="1079" t="str">
        <f>'実質公債費比率（分子）の構造'!O$51</f>
        <v>-</v>
      </c>
      <c r="O43" s="1079"/>
      <c r="P43" s="1079"/>
    </row>
    <row r="44" spans="1:16">
      <c r="A44" s="1079" t="s">
        <v>41</v>
      </c>
      <c r="B44" s="1079" t="str">
        <f>'実質公債費比率（分子）の構造'!K$50</f>
        <v>-</v>
      </c>
      <c r="C44" s="1079"/>
      <c r="D44" s="1079"/>
      <c r="E44" s="1079" t="str">
        <f>'実質公債費比率（分子）の構造'!L$50</f>
        <v>-</v>
      </c>
      <c r="F44" s="1079"/>
      <c r="G44" s="1079"/>
      <c r="H44" s="1079" t="str">
        <f>'実質公債費比率（分子）の構造'!M$50</f>
        <v>-</v>
      </c>
      <c r="I44" s="1079"/>
      <c r="J44" s="1079"/>
      <c r="K44" s="1079" t="str">
        <f>'実質公債費比率（分子）の構造'!N$50</f>
        <v>-</v>
      </c>
      <c r="L44" s="1079"/>
      <c r="M44" s="1079"/>
      <c r="N44" s="1079" t="str">
        <f>'実質公債費比率（分子）の構造'!O$50</f>
        <v>-</v>
      </c>
      <c r="O44" s="1079"/>
      <c r="P44" s="1079"/>
    </row>
    <row r="45" spans="1:16">
      <c r="A45" s="1079" t="s">
        <v>0</v>
      </c>
      <c r="B45" s="1079">
        <f>'実質公債費比率（分子）の構造'!K$49</f>
        <v>26</v>
      </c>
      <c r="C45" s="1079"/>
      <c r="D45" s="1079"/>
      <c r="E45" s="1079">
        <f>'実質公債費比率（分子）の構造'!L$49</f>
        <v>18</v>
      </c>
      <c r="F45" s="1079"/>
      <c r="G45" s="1079"/>
      <c r="H45" s="1079">
        <f>'実質公債費比率（分子）の構造'!M$49</f>
        <v>4</v>
      </c>
      <c r="I45" s="1079"/>
      <c r="J45" s="1079"/>
      <c r="K45" s="1079">
        <f>'実質公債費比率（分子）の構造'!N$49</f>
        <v>4</v>
      </c>
      <c r="L45" s="1079"/>
      <c r="M45" s="1079"/>
      <c r="N45" s="1079" t="str">
        <f>'実質公債費比率（分子）の構造'!O$49</f>
        <v>-</v>
      </c>
      <c r="O45" s="1079"/>
      <c r="P45" s="1079"/>
    </row>
    <row r="46" spans="1:16">
      <c r="A46" s="1079" t="s">
        <v>39</v>
      </c>
      <c r="B46" s="1079">
        <f>'実質公債費比率（分子）の構造'!K$48</f>
        <v>28</v>
      </c>
      <c r="C46" s="1079"/>
      <c r="D46" s="1079"/>
      <c r="E46" s="1079">
        <f>'実質公債費比率（分子）の構造'!L$48</f>
        <v>28</v>
      </c>
      <c r="F46" s="1079"/>
      <c r="G46" s="1079"/>
      <c r="H46" s="1079">
        <f>'実質公債費比率（分子）の構造'!M$48</f>
        <v>28</v>
      </c>
      <c r="I46" s="1079"/>
      <c r="J46" s="1079"/>
      <c r="K46" s="1079">
        <f>'実質公債費比率（分子）の構造'!N$48</f>
        <v>33</v>
      </c>
      <c r="L46" s="1079"/>
      <c r="M46" s="1079"/>
      <c r="N46" s="1079">
        <f>'実質公債費比率（分子）の構造'!O$48</f>
        <v>37</v>
      </c>
      <c r="O46" s="1079"/>
      <c r="P46" s="1079"/>
    </row>
    <row r="47" spans="1:16">
      <c r="A47" s="1079" t="s">
        <v>33</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28</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24</v>
      </c>
      <c r="B49" s="1079">
        <f>'実質公債費比率（分子）の構造'!K$45</f>
        <v>298</v>
      </c>
      <c r="C49" s="1079"/>
      <c r="D49" s="1079"/>
      <c r="E49" s="1079">
        <f>'実質公債費比率（分子）の構造'!L$45</f>
        <v>302</v>
      </c>
      <c r="F49" s="1079"/>
      <c r="G49" s="1079"/>
      <c r="H49" s="1079">
        <f>'実質公債費比率（分子）の構造'!M$45</f>
        <v>303</v>
      </c>
      <c r="I49" s="1079"/>
      <c r="J49" s="1079"/>
      <c r="K49" s="1079">
        <f>'実質公債費比率（分子）の構造'!N$45</f>
        <v>315</v>
      </c>
      <c r="L49" s="1079"/>
      <c r="M49" s="1079"/>
      <c r="N49" s="1079">
        <f>'実質公債費比率（分子）の構造'!O$45</f>
        <v>294</v>
      </c>
      <c r="O49" s="1079"/>
      <c r="P49" s="1079"/>
    </row>
    <row r="50" spans="1:16">
      <c r="A50" s="1079" t="s">
        <v>53</v>
      </c>
      <c r="B50" s="1079" t="e">
        <f>NA()</f>
        <v>#N/A</v>
      </c>
      <c r="C50" s="1079">
        <f>IF(ISNUMBER('実質公債費比率（分子）の構造'!K$53),'実質公債費比率（分子）の構造'!K$53,NA())</f>
        <v>29</v>
      </c>
      <c r="D50" s="1079" t="e">
        <f>NA()</f>
        <v>#N/A</v>
      </c>
      <c r="E50" s="1079" t="e">
        <f>NA()</f>
        <v>#N/A</v>
      </c>
      <c r="F50" s="1079">
        <f>IF(ISNUMBER('実質公債費比率（分子）の構造'!L$53),'実質公債費比率（分子）の構造'!L$53,NA())</f>
        <v>41</v>
      </c>
      <c r="G50" s="1079" t="e">
        <f>NA()</f>
        <v>#N/A</v>
      </c>
      <c r="H50" s="1079" t="e">
        <f>NA()</f>
        <v>#N/A</v>
      </c>
      <c r="I50" s="1079">
        <f>IF(ISNUMBER('実質公債費比率（分子）の構造'!M$53),'実質公債費比率（分子）の構造'!M$53,NA())</f>
        <v>48</v>
      </c>
      <c r="J50" s="1079" t="e">
        <f>NA()</f>
        <v>#N/A</v>
      </c>
      <c r="K50" s="1079" t="e">
        <f>NA()</f>
        <v>#N/A</v>
      </c>
      <c r="L50" s="1079">
        <f>IF(ISNUMBER('実質公債費比率（分子）の構造'!N$53),'実質公債費比率（分子）の構造'!N$53,NA())</f>
        <v>74</v>
      </c>
      <c r="M50" s="1079" t="e">
        <f>NA()</f>
        <v>#N/A</v>
      </c>
      <c r="N50" s="1079" t="e">
        <f>NA()</f>
        <v>#N/A</v>
      </c>
      <c r="O50" s="1079">
        <f>IF(ISNUMBER('実質公債費比率（分子）の構造'!O$53),'実質公債費比率（分子）の構造'!O$53,NA())</f>
        <v>75</v>
      </c>
      <c r="P50" s="1079" t="e">
        <f>NA()</f>
        <v>#N/A</v>
      </c>
    </row>
    <row r="53" spans="1:16">
      <c r="A53" s="1076" t="s">
        <v>59</v>
      </c>
    </row>
    <row r="54" spans="1:16">
      <c r="A54" s="1078"/>
      <c r="B54" s="1078" t="str">
        <f>'将来負担比率（分子）の構造'!I$40</f>
        <v>R01</v>
      </c>
      <c r="C54" s="1078"/>
      <c r="D54" s="1078"/>
      <c r="E54" s="1078" t="str">
        <f>'将来負担比率（分子）の構造'!J$40</f>
        <v>R02</v>
      </c>
      <c r="F54" s="1078"/>
      <c r="G54" s="1078"/>
      <c r="H54" s="1078" t="str">
        <f>'将来負担比率（分子）の構造'!K$40</f>
        <v>R03</v>
      </c>
      <c r="I54" s="1078"/>
      <c r="J54" s="1078"/>
      <c r="K54" s="1078" t="str">
        <f>'将来負担比率（分子）の構造'!L$40</f>
        <v>R04</v>
      </c>
      <c r="L54" s="1078"/>
      <c r="M54" s="1078"/>
      <c r="N54" s="1078" t="str">
        <f>'将来負担比率（分子）の構造'!M$40</f>
        <v>R05</v>
      </c>
      <c r="O54" s="1078"/>
      <c r="P54" s="1078"/>
    </row>
    <row r="55" spans="1:16">
      <c r="A55" s="1078"/>
      <c r="B55" s="1078" t="s">
        <v>109</v>
      </c>
      <c r="C55" s="1078"/>
      <c r="D55" s="1078" t="s">
        <v>124</v>
      </c>
      <c r="E55" s="1078" t="s">
        <v>109</v>
      </c>
      <c r="F55" s="1078"/>
      <c r="G55" s="1078" t="s">
        <v>124</v>
      </c>
      <c r="H55" s="1078" t="s">
        <v>109</v>
      </c>
      <c r="I55" s="1078"/>
      <c r="J55" s="1078" t="s">
        <v>124</v>
      </c>
      <c r="K55" s="1078" t="s">
        <v>109</v>
      </c>
      <c r="L55" s="1078"/>
      <c r="M55" s="1078" t="s">
        <v>124</v>
      </c>
      <c r="N55" s="1078" t="s">
        <v>109</v>
      </c>
      <c r="O55" s="1078"/>
      <c r="P55" s="1078" t="s">
        <v>124</v>
      </c>
    </row>
    <row r="56" spans="1:16">
      <c r="A56" s="1078" t="s">
        <v>43</v>
      </c>
      <c r="B56" s="1078"/>
      <c r="C56" s="1078"/>
      <c r="D56" s="1078">
        <f>'将来負担比率（分子）の構造'!I$52</f>
        <v>2083</v>
      </c>
      <c r="E56" s="1078"/>
      <c r="F56" s="1078"/>
      <c r="G56" s="1078">
        <f>'将来負担比率（分子）の構造'!J$52</f>
        <v>2201</v>
      </c>
      <c r="H56" s="1078"/>
      <c r="I56" s="1078"/>
      <c r="J56" s="1078">
        <f>'将来負担比率（分子）の構造'!K$52</f>
        <v>2981</v>
      </c>
      <c r="K56" s="1078"/>
      <c r="L56" s="1078"/>
      <c r="M56" s="1078">
        <f>'将来負担比率（分子）の構造'!L$52</f>
        <v>3073</v>
      </c>
      <c r="N56" s="1078"/>
      <c r="O56" s="1078"/>
      <c r="P56" s="1078">
        <f>'将来負担比率（分子）の構造'!M$52</f>
        <v>3074</v>
      </c>
    </row>
    <row r="57" spans="1:16">
      <c r="A57" s="1078" t="s">
        <v>98</v>
      </c>
      <c r="B57" s="1078"/>
      <c r="C57" s="1078"/>
      <c r="D57" s="1078">
        <f>'将来負担比率（分子）の構造'!I$51</f>
        <v>49</v>
      </c>
      <c r="E57" s="1078"/>
      <c r="F57" s="1078"/>
      <c r="G57" s="1078">
        <f>'将来負担比率（分子）の構造'!J$51</f>
        <v>37</v>
      </c>
      <c r="H57" s="1078"/>
      <c r="I57" s="1078"/>
      <c r="J57" s="1078">
        <f>'将来負担比率（分子）の構造'!K$51</f>
        <v>28</v>
      </c>
      <c r="K57" s="1078"/>
      <c r="L57" s="1078"/>
      <c r="M57" s="1078">
        <f>'将来負担比率（分子）の構造'!L$51</f>
        <v>19</v>
      </c>
      <c r="N57" s="1078"/>
      <c r="O57" s="1078"/>
      <c r="P57" s="1078">
        <f>'将来負担比率（分子）の構造'!M$51</f>
        <v>11</v>
      </c>
    </row>
    <row r="58" spans="1:16">
      <c r="A58" s="1078" t="s">
        <v>95</v>
      </c>
      <c r="B58" s="1078"/>
      <c r="C58" s="1078"/>
      <c r="D58" s="1078">
        <f>'将来負担比率（分子）の構造'!I$50</f>
        <v>2599</v>
      </c>
      <c r="E58" s="1078"/>
      <c r="F58" s="1078"/>
      <c r="G58" s="1078">
        <f>'将来負担比率（分子）の構造'!J$50</f>
        <v>2687</v>
      </c>
      <c r="H58" s="1078"/>
      <c r="I58" s="1078"/>
      <c r="J58" s="1078">
        <f>'将来負担比率（分子）の構造'!K$50</f>
        <v>2955</v>
      </c>
      <c r="K58" s="1078"/>
      <c r="L58" s="1078"/>
      <c r="M58" s="1078">
        <f>'将来負担比率（分子）の構造'!L$50</f>
        <v>3108</v>
      </c>
      <c r="N58" s="1078"/>
      <c r="O58" s="1078"/>
      <c r="P58" s="1078">
        <f>'将来負担比率（分子）の構造'!M$50</f>
        <v>2873</v>
      </c>
    </row>
    <row r="59" spans="1:16">
      <c r="A59" s="1078" t="s">
        <v>91</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85</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78</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79</v>
      </c>
      <c r="B62" s="1078">
        <f>'将来負担比率（分子）の構造'!I$45</f>
        <v>268</v>
      </c>
      <c r="C62" s="1078"/>
      <c r="D62" s="1078"/>
      <c r="E62" s="1078">
        <f>'将来負担比率（分子）の構造'!J$45</f>
        <v>265</v>
      </c>
      <c r="F62" s="1078"/>
      <c r="G62" s="1078"/>
      <c r="H62" s="1078">
        <f>'将来負担比率（分子）の構造'!K$45</f>
        <v>248</v>
      </c>
      <c r="I62" s="1078"/>
      <c r="J62" s="1078"/>
      <c r="K62" s="1078">
        <f>'将来負担比率（分子）の構造'!L$45</f>
        <v>246</v>
      </c>
      <c r="L62" s="1078"/>
      <c r="M62" s="1078"/>
      <c r="N62" s="1078">
        <f>'将来負担比率（分子）の構造'!M$45</f>
        <v>24</v>
      </c>
      <c r="O62" s="1078"/>
      <c r="P62" s="1078"/>
    </row>
    <row r="63" spans="1:16">
      <c r="A63" s="1078" t="s">
        <v>77</v>
      </c>
      <c r="B63" s="1078">
        <f>'将来負担比率（分子）の構造'!I$44</f>
        <v>26</v>
      </c>
      <c r="C63" s="1078"/>
      <c r="D63" s="1078"/>
      <c r="E63" s="1078">
        <f>'将来負担比率（分子）の構造'!J$44</f>
        <v>8</v>
      </c>
      <c r="F63" s="1078"/>
      <c r="G63" s="1078"/>
      <c r="H63" s="1078">
        <f>'将来負担比率（分子）の構造'!K$44</f>
        <v>77</v>
      </c>
      <c r="I63" s="1078"/>
      <c r="J63" s="1078"/>
      <c r="K63" s="1078" t="str">
        <f>'将来負担比率（分子）の構造'!L$44</f>
        <v>-</v>
      </c>
      <c r="L63" s="1078"/>
      <c r="M63" s="1078"/>
      <c r="N63" s="1078" t="str">
        <f>'将来負担比率（分子）の構造'!M$44</f>
        <v>-</v>
      </c>
      <c r="O63" s="1078"/>
      <c r="P63" s="1078"/>
    </row>
    <row r="64" spans="1:16">
      <c r="A64" s="1078" t="s">
        <v>75</v>
      </c>
      <c r="B64" s="1078">
        <f>'将来負担比率（分子）の構造'!I$43</f>
        <v>458</v>
      </c>
      <c r="C64" s="1078"/>
      <c r="D64" s="1078"/>
      <c r="E64" s="1078">
        <f>'将来負担比率（分子）の構造'!J$43</f>
        <v>431</v>
      </c>
      <c r="F64" s="1078"/>
      <c r="G64" s="1078"/>
      <c r="H64" s="1078">
        <f>'将来負担比率（分子）の構造'!K$43</f>
        <v>416</v>
      </c>
      <c r="I64" s="1078"/>
      <c r="J64" s="1078"/>
      <c r="K64" s="1078">
        <f>'将来負担比率（分子）の構造'!L$43</f>
        <v>425</v>
      </c>
      <c r="L64" s="1078"/>
      <c r="M64" s="1078"/>
      <c r="N64" s="1078">
        <f>'将来負担比率（分子）の構造'!M$43</f>
        <v>408</v>
      </c>
      <c r="O64" s="1078"/>
      <c r="P64" s="1078"/>
    </row>
    <row r="65" spans="1:16">
      <c r="A65" s="1078" t="s">
        <v>74</v>
      </c>
      <c r="B65" s="1078" t="str">
        <f>'将来負担比率（分子）の構造'!I$42</f>
        <v>-</v>
      </c>
      <c r="C65" s="1078"/>
      <c r="D65" s="1078"/>
      <c r="E65" s="1078" t="str">
        <f>'将来負担比率（分子）の構造'!J$42</f>
        <v>-</v>
      </c>
      <c r="F65" s="1078"/>
      <c r="G65" s="1078"/>
      <c r="H65" s="1078" t="str">
        <f>'将来負担比率（分子）の構造'!K$42</f>
        <v>-</v>
      </c>
      <c r="I65" s="1078"/>
      <c r="J65" s="1078"/>
      <c r="K65" s="1078" t="str">
        <f>'将来負担比率（分子）の構造'!L$42</f>
        <v>-</v>
      </c>
      <c r="L65" s="1078"/>
      <c r="M65" s="1078"/>
      <c r="N65" s="1078" t="str">
        <f>'将来負担比率（分子）の構造'!M$42</f>
        <v>-</v>
      </c>
      <c r="O65" s="1078"/>
      <c r="P65" s="1078"/>
    </row>
    <row r="66" spans="1:16">
      <c r="A66" s="1078" t="s">
        <v>55</v>
      </c>
      <c r="B66" s="1078">
        <f>'将来負担比率（分子）の構造'!I$41</f>
        <v>2328</v>
      </c>
      <c r="C66" s="1078"/>
      <c r="D66" s="1078"/>
      <c r="E66" s="1078">
        <f>'将来負担比率（分子）の構造'!J$41</f>
        <v>2889</v>
      </c>
      <c r="F66" s="1078"/>
      <c r="G66" s="1078"/>
      <c r="H66" s="1078">
        <f>'将来負担比率（分子）の構造'!K$41</f>
        <v>3969</v>
      </c>
      <c r="I66" s="1078"/>
      <c r="J66" s="1078"/>
      <c r="K66" s="1078">
        <f>'将来負担比率（分子）の構造'!L$41</f>
        <v>4059</v>
      </c>
      <c r="L66" s="1078"/>
      <c r="M66" s="1078"/>
      <c r="N66" s="1078">
        <f>'将来負担比率（分子）の構造'!M$41</f>
        <v>3784</v>
      </c>
      <c r="O66" s="1078"/>
      <c r="P66" s="1078"/>
    </row>
    <row r="67" spans="1:16">
      <c r="A67" s="1078" t="s">
        <v>100</v>
      </c>
      <c r="B67" s="1078" t="e">
        <f>NA()</f>
        <v>#N/A</v>
      </c>
      <c r="C67" s="1078">
        <f>IF(ISNUMBER('将来負担比率（分子）の構造'!I$53),IF('将来負担比率（分子）の構造'!I$53&lt;0,0,'将来負担比率（分子）の構造'!I$53),NA())</f>
        <v>0</v>
      </c>
      <c r="D67" s="1078" t="e">
        <f>NA()</f>
        <v>#N/A</v>
      </c>
      <c r="E67" s="1078" t="e">
        <f>NA()</f>
        <v>#N/A</v>
      </c>
      <c r="F67" s="1078">
        <f>IF(ISNUMBER('将来負担比率（分子）の構造'!J$53),IF('将来負担比率（分子）の構造'!J$53&lt;0,0,'将来負担比率（分子）の構造'!J$53),NA())</f>
        <v>0</v>
      </c>
      <c r="G67" s="1078" t="e">
        <f>NA()</f>
        <v>#N/A</v>
      </c>
      <c r="H67" s="1078" t="e">
        <f>NA()</f>
        <v>#N/A</v>
      </c>
      <c r="I67" s="1078">
        <f>IF(ISNUMBER('将来負担比率（分子）の構造'!K$53),IF('将来負担比率（分子）の構造'!K$53&lt;0,0,'将来負担比率（分子）の構造'!K$53),NA())</f>
        <v>0</v>
      </c>
      <c r="J67" s="1078" t="e">
        <f>NA()</f>
        <v>#N/A</v>
      </c>
      <c r="K67" s="1078" t="e">
        <f>NA()</f>
        <v>#N/A</v>
      </c>
      <c r="L67" s="1078">
        <f>IF(ISNUMBER('将来負担比率（分子）の構造'!L$53),IF('将来負担比率（分子）の構造'!L$53&lt;0,0,'将来負担比率（分子）の構造'!L$53),NA())</f>
        <v>0</v>
      </c>
      <c r="M67" s="1078" t="e">
        <f>NA()</f>
        <v>#N/A</v>
      </c>
      <c r="N67" s="1078" t="e">
        <f>NA()</f>
        <v>#N/A</v>
      </c>
      <c r="O67" s="1078">
        <f>IF(ISNUMBER('将来負担比率（分子）の構造'!M$53),IF('将来負担比率（分子）の構造'!M$53&lt;0,0,'将来負担比率（分子）の構造'!M$53),NA())</f>
        <v>0</v>
      </c>
      <c r="P67" s="1078" t="e">
        <f>NA()</f>
        <v>#N/A</v>
      </c>
    </row>
    <row r="70" spans="1:16">
      <c r="A70" s="1081" t="s">
        <v>125</v>
      </c>
      <c r="B70" s="1081"/>
      <c r="C70" s="1081"/>
      <c r="D70" s="1081"/>
      <c r="E70" s="1081"/>
      <c r="F70" s="1081"/>
    </row>
    <row r="71" spans="1:16">
      <c r="A71" s="1080"/>
      <c r="B71" s="1080" t="str">
        <f>基金残高に係る経年分析!F54</f>
        <v>R03</v>
      </c>
      <c r="C71" s="1080" t="str">
        <f>基金残高に係る経年分析!G54</f>
        <v>R04</v>
      </c>
      <c r="D71" s="1080" t="str">
        <f>基金残高に係る経年分析!H54</f>
        <v>R05</v>
      </c>
    </row>
    <row r="72" spans="1:16">
      <c r="A72" s="1080" t="s">
        <v>126</v>
      </c>
      <c r="B72" s="1082">
        <f>基金残高に係る経年分析!F55</f>
        <v>352</v>
      </c>
      <c r="C72" s="1082">
        <f>基金残高に係る経年分析!G55</f>
        <v>352</v>
      </c>
      <c r="D72" s="1082">
        <f>基金残高に係る経年分析!H55</f>
        <v>481</v>
      </c>
    </row>
    <row r="73" spans="1:16">
      <c r="A73" s="1080" t="s">
        <v>127</v>
      </c>
      <c r="B73" s="1082">
        <f>基金残高に係る経年分析!F56</f>
        <v>667</v>
      </c>
      <c r="C73" s="1082">
        <f>基金残高に係る経年分析!G56</f>
        <v>783</v>
      </c>
      <c r="D73" s="1082">
        <f>基金残高に係る経年分析!H56</f>
        <v>966</v>
      </c>
    </row>
    <row r="74" spans="1:16">
      <c r="A74" s="1080" t="s">
        <v>129</v>
      </c>
      <c r="B74" s="1082">
        <f>基金残高に係る経年分析!F57</f>
        <v>1832</v>
      </c>
      <c r="C74" s="1082">
        <f>基金残高に係る経年分析!G57</f>
        <v>1852</v>
      </c>
      <c r="D74" s="1082">
        <f>基金残高に係る経年分析!H57</f>
        <v>1192</v>
      </c>
    </row>
  </sheetData>
  <sheetProtection algorithmName="SHA-512" hashValue="K1eLxf7UEWKHmADNN0LYWzROgSr+M8AGOGN71ymSdU5kIRpLUclpiducoCk8+mVtHlgvTXEuP70n3UdIV/+YtA==" saltValue="U/jTWHpPwidfhnZgdPSmN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257" customWidth="1"/>
    <col min="134" max="143" width="1.6640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295</v>
      </c>
      <c r="DI1" s="344"/>
      <c r="DJ1" s="344"/>
      <c r="DK1" s="344"/>
      <c r="DL1" s="344"/>
      <c r="DM1" s="344"/>
      <c r="DN1" s="351"/>
      <c r="DO1" s="1"/>
      <c r="DP1" s="343" t="s">
        <v>296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9</v>
      </c>
      <c r="C4" s="139"/>
      <c r="D4" s="139"/>
      <c r="E4" s="139"/>
      <c r="F4" s="139"/>
      <c r="G4" s="139"/>
      <c r="H4" s="139"/>
      <c r="I4" s="139"/>
      <c r="J4" s="139"/>
      <c r="K4" s="139"/>
      <c r="L4" s="139"/>
      <c r="M4" s="139"/>
      <c r="N4" s="139"/>
      <c r="O4" s="139"/>
      <c r="P4" s="139"/>
      <c r="Q4" s="144"/>
      <c r="R4" s="182" t="s">
        <v>304</v>
      </c>
      <c r="S4" s="139"/>
      <c r="T4" s="139"/>
      <c r="U4" s="139"/>
      <c r="V4" s="139"/>
      <c r="W4" s="139"/>
      <c r="X4" s="139"/>
      <c r="Y4" s="144"/>
      <c r="Z4" s="182" t="s">
        <v>307</v>
      </c>
      <c r="AA4" s="139"/>
      <c r="AB4" s="139"/>
      <c r="AC4" s="144"/>
      <c r="AD4" s="182" t="s">
        <v>252</v>
      </c>
      <c r="AE4" s="139"/>
      <c r="AF4" s="139"/>
      <c r="AG4" s="139"/>
      <c r="AH4" s="139"/>
      <c r="AI4" s="139"/>
      <c r="AJ4" s="139"/>
      <c r="AK4" s="144"/>
      <c r="AL4" s="182" t="s">
        <v>307</v>
      </c>
      <c r="AM4" s="139"/>
      <c r="AN4" s="139"/>
      <c r="AO4" s="144"/>
      <c r="AP4" s="298" t="s">
        <v>310</v>
      </c>
      <c r="AQ4" s="298"/>
      <c r="AR4" s="298"/>
      <c r="AS4" s="298"/>
      <c r="AT4" s="298"/>
      <c r="AU4" s="298"/>
      <c r="AV4" s="298"/>
      <c r="AW4" s="298"/>
      <c r="AX4" s="298"/>
      <c r="AY4" s="298"/>
      <c r="AZ4" s="298"/>
      <c r="BA4" s="298"/>
      <c r="BB4" s="298"/>
      <c r="BC4" s="298"/>
      <c r="BD4" s="298"/>
      <c r="BE4" s="298"/>
      <c r="BF4" s="298"/>
      <c r="BG4" s="298" t="s">
        <v>284</v>
      </c>
      <c r="BH4" s="298"/>
      <c r="BI4" s="298"/>
      <c r="BJ4" s="298"/>
      <c r="BK4" s="298"/>
      <c r="BL4" s="298"/>
      <c r="BM4" s="298"/>
      <c r="BN4" s="298"/>
      <c r="BO4" s="298" t="s">
        <v>307</v>
      </c>
      <c r="BP4" s="298"/>
      <c r="BQ4" s="298"/>
      <c r="BR4" s="298"/>
      <c r="BS4" s="298" t="s">
        <v>311</v>
      </c>
      <c r="BT4" s="298"/>
      <c r="BU4" s="298"/>
      <c r="BV4" s="298"/>
      <c r="BW4" s="298"/>
      <c r="BX4" s="298"/>
      <c r="BY4" s="298"/>
      <c r="BZ4" s="298"/>
      <c r="CA4" s="298"/>
      <c r="CB4" s="298"/>
      <c r="CD4" s="182" t="s">
        <v>312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306</v>
      </c>
      <c r="C5" s="265"/>
      <c r="D5" s="265"/>
      <c r="E5" s="265"/>
      <c r="F5" s="265"/>
      <c r="G5" s="265"/>
      <c r="H5" s="265"/>
      <c r="I5" s="265"/>
      <c r="J5" s="265"/>
      <c r="K5" s="265"/>
      <c r="L5" s="265"/>
      <c r="M5" s="265"/>
      <c r="N5" s="265"/>
      <c r="O5" s="265"/>
      <c r="P5" s="265"/>
      <c r="Q5" s="268"/>
      <c r="R5" s="273">
        <v>268662</v>
      </c>
      <c r="S5" s="276"/>
      <c r="T5" s="276"/>
      <c r="U5" s="276"/>
      <c r="V5" s="276"/>
      <c r="W5" s="276"/>
      <c r="X5" s="276"/>
      <c r="Y5" s="278"/>
      <c r="Z5" s="281">
        <v>6.6</v>
      </c>
      <c r="AA5" s="281"/>
      <c r="AB5" s="281"/>
      <c r="AC5" s="281"/>
      <c r="AD5" s="286">
        <v>268662</v>
      </c>
      <c r="AE5" s="286"/>
      <c r="AF5" s="286"/>
      <c r="AG5" s="286"/>
      <c r="AH5" s="286"/>
      <c r="AI5" s="286"/>
      <c r="AJ5" s="286"/>
      <c r="AK5" s="286"/>
      <c r="AL5" s="291">
        <v>17.3</v>
      </c>
      <c r="AM5" s="293"/>
      <c r="AN5" s="293"/>
      <c r="AO5" s="295"/>
      <c r="AP5" s="260" t="s">
        <v>314</v>
      </c>
      <c r="AQ5" s="265"/>
      <c r="AR5" s="265"/>
      <c r="AS5" s="265"/>
      <c r="AT5" s="265"/>
      <c r="AU5" s="265"/>
      <c r="AV5" s="265"/>
      <c r="AW5" s="265"/>
      <c r="AX5" s="265"/>
      <c r="AY5" s="265"/>
      <c r="AZ5" s="265"/>
      <c r="BA5" s="265"/>
      <c r="BB5" s="265"/>
      <c r="BC5" s="265"/>
      <c r="BD5" s="265"/>
      <c r="BE5" s="265"/>
      <c r="BF5" s="268"/>
      <c r="BG5" s="274">
        <v>268662</v>
      </c>
      <c r="BH5" s="217"/>
      <c r="BI5" s="217"/>
      <c r="BJ5" s="217"/>
      <c r="BK5" s="217"/>
      <c r="BL5" s="217"/>
      <c r="BM5" s="217"/>
      <c r="BN5" s="279"/>
      <c r="BO5" s="282">
        <v>100</v>
      </c>
      <c r="BP5" s="282"/>
      <c r="BQ5" s="282"/>
      <c r="BR5" s="282"/>
      <c r="BS5" s="287" t="s">
        <v>200</v>
      </c>
      <c r="BT5" s="287"/>
      <c r="BU5" s="287"/>
      <c r="BV5" s="287"/>
      <c r="BW5" s="287"/>
      <c r="BX5" s="287"/>
      <c r="BY5" s="287"/>
      <c r="BZ5" s="287"/>
      <c r="CA5" s="287"/>
      <c r="CB5" s="325"/>
      <c r="CD5" s="182" t="s">
        <v>310</v>
      </c>
      <c r="CE5" s="139"/>
      <c r="CF5" s="139"/>
      <c r="CG5" s="139"/>
      <c r="CH5" s="139"/>
      <c r="CI5" s="139"/>
      <c r="CJ5" s="139"/>
      <c r="CK5" s="139"/>
      <c r="CL5" s="139"/>
      <c r="CM5" s="139"/>
      <c r="CN5" s="139"/>
      <c r="CO5" s="139"/>
      <c r="CP5" s="139"/>
      <c r="CQ5" s="144"/>
      <c r="CR5" s="182" t="s">
        <v>317</v>
      </c>
      <c r="CS5" s="139"/>
      <c r="CT5" s="139"/>
      <c r="CU5" s="139"/>
      <c r="CV5" s="139"/>
      <c r="CW5" s="139"/>
      <c r="CX5" s="139"/>
      <c r="CY5" s="144"/>
      <c r="CZ5" s="182" t="s">
        <v>307</v>
      </c>
      <c r="DA5" s="139"/>
      <c r="DB5" s="139"/>
      <c r="DC5" s="144"/>
      <c r="DD5" s="182" t="s">
        <v>318</v>
      </c>
      <c r="DE5" s="139"/>
      <c r="DF5" s="139"/>
      <c r="DG5" s="139"/>
      <c r="DH5" s="139"/>
      <c r="DI5" s="139"/>
      <c r="DJ5" s="139"/>
      <c r="DK5" s="139"/>
      <c r="DL5" s="139"/>
      <c r="DM5" s="139"/>
      <c r="DN5" s="139"/>
      <c r="DO5" s="139"/>
      <c r="DP5" s="144"/>
      <c r="DQ5" s="182" t="s">
        <v>320</v>
      </c>
      <c r="DR5" s="139"/>
      <c r="DS5" s="139"/>
      <c r="DT5" s="139"/>
      <c r="DU5" s="139"/>
      <c r="DV5" s="139"/>
      <c r="DW5" s="139"/>
      <c r="DX5" s="139"/>
      <c r="DY5" s="139"/>
      <c r="DZ5" s="139"/>
      <c r="EA5" s="139"/>
      <c r="EB5" s="139"/>
      <c r="EC5" s="144"/>
    </row>
    <row r="6" spans="2:143" ht="11.25" customHeight="1">
      <c r="B6" s="261" t="s">
        <v>321</v>
      </c>
      <c r="C6" s="1"/>
      <c r="D6" s="1"/>
      <c r="E6" s="1"/>
      <c r="F6" s="1"/>
      <c r="G6" s="1"/>
      <c r="H6" s="1"/>
      <c r="I6" s="1"/>
      <c r="J6" s="1"/>
      <c r="K6" s="1"/>
      <c r="L6" s="1"/>
      <c r="M6" s="1"/>
      <c r="N6" s="1"/>
      <c r="O6" s="1"/>
      <c r="P6" s="1"/>
      <c r="Q6" s="269"/>
      <c r="R6" s="274">
        <v>14919</v>
      </c>
      <c r="S6" s="217"/>
      <c r="T6" s="217"/>
      <c r="U6" s="217"/>
      <c r="V6" s="217"/>
      <c r="W6" s="217"/>
      <c r="X6" s="217"/>
      <c r="Y6" s="279"/>
      <c r="Z6" s="282">
        <v>0.4</v>
      </c>
      <c r="AA6" s="282"/>
      <c r="AB6" s="282"/>
      <c r="AC6" s="282"/>
      <c r="AD6" s="287">
        <v>14919</v>
      </c>
      <c r="AE6" s="287"/>
      <c r="AF6" s="287"/>
      <c r="AG6" s="287"/>
      <c r="AH6" s="287"/>
      <c r="AI6" s="287"/>
      <c r="AJ6" s="287"/>
      <c r="AK6" s="287"/>
      <c r="AL6" s="283">
        <v>1</v>
      </c>
      <c r="AM6" s="238"/>
      <c r="AN6" s="238"/>
      <c r="AO6" s="296"/>
      <c r="AP6" s="261" t="s">
        <v>108</v>
      </c>
      <c r="AQ6" s="1"/>
      <c r="AR6" s="1"/>
      <c r="AS6" s="1"/>
      <c r="AT6" s="1"/>
      <c r="AU6" s="1"/>
      <c r="AV6" s="1"/>
      <c r="AW6" s="1"/>
      <c r="AX6" s="1"/>
      <c r="AY6" s="1"/>
      <c r="AZ6" s="1"/>
      <c r="BA6" s="1"/>
      <c r="BB6" s="1"/>
      <c r="BC6" s="1"/>
      <c r="BD6" s="1"/>
      <c r="BE6" s="1"/>
      <c r="BF6" s="269"/>
      <c r="BG6" s="274">
        <v>268662</v>
      </c>
      <c r="BH6" s="217"/>
      <c r="BI6" s="217"/>
      <c r="BJ6" s="217"/>
      <c r="BK6" s="217"/>
      <c r="BL6" s="217"/>
      <c r="BM6" s="217"/>
      <c r="BN6" s="279"/>
      <c r="BO6" s="282">
        <v>100</v>
      </c>
      <c r="BP6" s="282"/>
      <c r="BQ6" s="282"/>
      <c r="BR6" s="282"/>
      <c r="BS6" s="287" t="s">
        <v>200</v>
      </c>
      <c r="BT6" s="287"/>
      <c r="BU6" s="287"/>
      <c r="BV6" s="287"/>
      <c r="BW6" s="287"/>
      <c r="BX6" s="287"/>
      <c r="BY6" s="287"/>
      <c r="BZ6" s="287"/>
      <c r="CA6" s="287"/>
      <c r="CB6" s="325"/>
      <c r="CD6" s="260" t="s">
        <v>322</v>
      </c>
      <c r="CE6" s="265"/>
      <c r="CF6" s="265"/>
      <c r="CG6" s="265"/>
      <c r="CH6" s="265"/>
      <c r="CI6" s="265"/>
      <c r="CJ6" s="265"/>
      <c r="CK6" s="265"/>
      <c r="CL6" s="265"/>
      <c r="CM6" s="265"/>
      <c r="CN6" s="265"/>
      <c r="CO6" s="265"/>
      <c r="CP6" s="265"/>
      <c r="CQ6" s="268"/>
      <c r="CR6" s="274">
        <v>47308</v>
      </c>
      <c r="CS6" s="217"/>
      <c r="CT6" s="217"/>
      <c r="CU6" s="217"/>
      <c r="CV6" s="217"/>
      <c r="CW6" s="217"/>
      <c r="CX6" s="217"/>
      <c r="CY6" s="279"/>
      <c r="CZ6" s="291">
        <v>1.2</v>
      </c>
      <c r="DA6" s="293"/>
      <c r="DB6" s="293"/>
      <c r="DC6" s="337"/>
      <c r="DD6" s="288" t="s">
        <v>200</v>
      </c>
      <c r="DE6" s="217"/>
      <c r="DF6" s="217"/>
      <c r="DG6" s="217"/>
      <c r="DH6" s="217"/>
      <c r="DI6" s="217"/>
      <c r="DJ6" s="217"/>
      <c r="DK6" s="217"/>
      <c r="DL6" s="217"/>
      <c r="DM6" s="217"/>
      <c r="DN6" s="217"/>
      <c r="DO6" s="217"/>
      <c r="DP6" s="279"/>
      <c r="DQ6" s="288">
        <v>47308</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216</v>
      </c>
      <c r="S7" s="217"/>
      <c r="T7" s="217"/>
      <c r="U7" s="217"/>
      <c r="V7" s="217"/>
      <c r="W7" s="217"/>
      <c r="X7" s="217"/>
      <c r="Y7" s="279"/>
      <c r="Z7" s="282">
        <v>0</v>
      </c>
      <c r="AA7" s="282"/>
      <c r="AB7" s="282"/>
      <c r="AC7" s="282"/>
      <c r="AD7" s="287">
        <v>216</v>
      </c>
      <c r="AE7" s="287"/>
      <c r="AF7" s="287"/>
      <c r="AG7" s="287"/>
      <c r="AH7" s="287"/>
      <c r="AI7" s="287"/>
      <c r="AJ7" s="287"/>
      <c r="AK7" s="287"/>
      <c r="AL7" s="283">
        <v>0</v>
      </c>
      <c r="AM7" s="238"/>
      <c r="AN7" s="238"/>
      <c r="AO7" s="296"/>
      <c r="AP7" s="261" t="s">
        <v>323</v>
      </c>
      <c r="AQ7" s="1"/>
      <c r="AR7" s="1"/>
      <c r="AS7" s="1"/>
      <c r="AT7" s="1"/>
      <c r="AU7" s="1"/>
      <c r="AV7" s="1"/>
      <c r="AW7" s="1"/>
      <c r="AX7" s="1"/>
      <c r="AY7" s="1"/>
      <c r="AZ7" s="1"/>
      <c r="BA7" s="1"/>
      <c r="BB7" s="1"/>
      <c r="BC7" s="1"/>
      <c r="BD7" s="1"/>
      <c r="BE7" s="1"/>
      <c r="BF7" s="269"/>
      <c r="BG7" s="274">
        <v>103833</v>
      </c>
      <c r="BH7" s="217"/>
      <c r="BI7" s="217"/>
      <c r="BJ7" s="217"/>
      <c r="BK7" s="217"/>
      <c r="BL7" s="217"/>
      <c r="BM7" s="217"/>
      <c r="BN7" s="279"/>
      <c r="BO7" s="282">
        <v>38.6</v>
      </c>
      <c r="BP7" s="282"/>
      <c r="BQ7" s="282"/>
      <c r="BR7" s="282"/>
      <c r="BS7" s="287" t="s">
        <v>200</v>
      </c>
      <c r="BT7" s="287"/>
      <c r="BU7" s="287"/>
      <c r="BV7" s="287"/>
      <c r="BW7" s="287"/>
      <c r="BX7" s="287"/>
      <c r="BY7" s="287"/>
      <c r="BZ7" s="287"/>
      <c r="CA7" s="287"/>
      <c r="CB7" s="325"/>
      <c r="CD7" s="261" t="s">
        <v>326</v>
      </c>
      <c r="CE7" s="1"/>
      <c r="CF7" s="1"/>
      <c r="CG7" s="1"/>
      <c r="CH7" s="1"/>
      <c r="CI7" s="1"/>
      <c r="CJ7" s="1"/>
      <c r="CK7" s="1"/>
      <c r="CL7" s="1"/>
      <c r="CM7" s="1"/>
      <c r="CN7" s="1"/>
      <c r="CO7" s="1"/>
      <c r="CP7" s="1"/>
      <c r="CQ7" s="269"/>
      <c r="CR7" s="274">
        <v>1836378</v>
      </c>
      <c r="CS7" s="217"/>
      <c r="CT7" s="217"/>
      <c r="CU7" s="217"/>
      <c r="CV7" s="217"/>
      <c r="CW7" s="217"/>
      <c r="CX7" s="217"/>
      <c r="CY7" s="279"/>
      <c r="CZ7" s="282">
        <v>46.3</v>
      </c>
      <c r="DA7" s="282"/>
      <c r="DB7" s="282"/>
      <c r="DC7" s="282"/>
      <c r="DD7" s="288">
        <v>153827</v>
      </c>
      <c r="DE7" s="217"/>
      <c r="DF7" s="217"/>
      <c r="DG7" s="217"/>
      <c r="DH7" s="217"/>
      <c r="DI7" s="217"/>
      <c r="DJ7" s="217"/>
      <c r="DK7" s="217"/>
      <c r="DL7" s="217"/>
      <c r="DM7" s="217"/>
      <c r="DN7" s="217"/>
      <c r="DO7" s="217"/>
      <c r="DP7" s="279"/>
      <c r="DQ7" s="288">
        <v>440477</v>
      </c>
      <c r="DR7" s="217"/>
      <c r="DS7" s="217"/>
      <c r="DT7" s="217"/>
      <c r="DU7" s="217"/>
      <c r="DV7" s="217"/>
      <c r="DW7" s="217"/>
      <c r="DX7" s="217"/>
      <c r="DY7" s="217"/>
      <c r="DZ7" s="217"/>
      <c r="EA7" s="217"/>
      <c r="EB7" s="217"/>
      <c r="EC7" s="326"/>
    </row>
    <row r="8" spans="2:143" ht="11.25" customHeight="1">
      <c r="B8" s="261" t="s">
        <v>327</v>
      </c>
      <c r="C8" s="1"/>
      <c r="D8" s="1"/>
      <c r="E8" s="1"/>
      <c r="F8" s="1"/>
      <c r="G8" s="1"/>
      <c r="H8" s="1"/>
      <c r="I8" s="1"/>
      <c r="J8" s="1"/>
      <c r="K8" s="1"/>
      <c r="L8" s="1"/>
      <c r="M8" s="1"/>
      <c r="N8" s="1"/>
      <c r="O8" s="1"/>
      <c r="P8" s="1"/>
      <c r="Q8" s="269"/>
      <c r="R8" s="274">
        <v>1232</v>
      </c>
      <c r="S8" s="217"/>
      <c r="T8" s="217"/>
      <c r="U8" s="217"/>
      <c r="V8" s="217"/>
      <c r="W8" s="217"/>
      <c r="X8" s="217"/>
      <c r="Y8" s="279"/>
      <c r="Z8" s="282">
        <v>0</v>
      </c>
      <c r="AA8" s="282"/>
      <c r="AB8" s="282"/>
      <c r="AC8" s="282"/>
      <c r="AD8" s="287">
        <v>1232</v>
      </c>
      <c r="AE8" s="287"/>
      <c r="AF8" s="287"/>
      <c r="AG8" s="287"/>
      <c r="AH8" s="287"/>
      <c r="AI8" s="287"/>
      <c r="AJ8" s="287"/>
      <c r="AK8" s="287"/>
      <c r="AL8" s="283">
        <v>0.1</v>
      </c>
      <c r="AM8" s="238"/>
      <c r="AN8" s="238"/>
      <c r="AO8" s="296"/>
      <c r="AP8" s="261" t="s">
        <v>110</v>
      </c>
      <c r="AQ8" s="1"/>
      <c r="AR8" s="1"/>
      <c r="AS8" s="1"/>
      <c r="AT8" s="1"/>
      <c r="AU8" s="1"/>
      <c r="AV8" s="1"/>
      <c r="AW8" s="1"/>
      <c r="AX8" s="1"/>
      <c r="AY8" s="1"/>
      <c r="AZ8" s="1"/>
      <c r="BA8" s="1"/>
      <c r="BB8" s="1"/>
      <c r="BC8" s="1"/>
      <c r="BD8" s="1"/>
      <c r="BE8" s="1"/>
      <c r="BF8" s="269"/>
      <c r="BG8" s="274">
        <v>4088</v>
      </c>
      <c r="BH8" s="217"/>
      <c r="BI8" s="217"/>
      <c r="BJ8" s="217"/>
      <c r="BK8" s="217"/>
      <c r="BL8" s="217"/>
      <c r="BM8" s="217"/>
      <c r="BN8" s="279"/>
      <c r="BO8" s="282">
        <v>1.5</v>
      </c>
      <c r="BP8" s="282"/>
      <c r="BQ8" s="282"/>
      <c r="BR8" s="282"/>
      <c r="BS8" s="287" t="s">
        <v>200</v>
      </c>
      <c r="BT8" s="287"/>
      <c r="BU8" s="287"/>
      <c r="BV8" s="287"/>
      <c r="BW8" s="287"/>
      <c r="BX8" s="287"/>
      <c r="BY8" s="287"/>
      <c r="BZ8" s="287"/>
      <c r="CA8" s="287"/>
      <c r="CB8" s="325"/>
      <c r="CD8" s="261" t="s">
        <v>330</v>
      </c>
      <c r="CE8" s="1"/>
      <c r="CF8" s="1"/>
      <c r="CG8" s="1"/>
      <c r="CH8" s="1"/>
      <c r="CI8" s="1"/>
      <c r="CJ8" s="1"/>
      <c r="CK8" s="1"/>
      <c r="CL8" s="1"/>
      <c r="CM8" s="1"/>
      <c r="CN8" s="1"/>
      <c r="CO8" s="1"/>
      <c r="CP8" s="1"/>
      <c r="CQ8" s="269"/>
      <c r="CR8" s="274">
        <v>585458</v>
      </c>
      <c r="CS8" s="217"/>
      <c r="CT8" s="217"/>
      <c r="CU8" s="217"/>
      <c r="CV8" s="217"/>
      <c r="CW8" s="217"/>
      <c r="CX8" s="217"/>
      <c r="CY8" s="279"/>
      <c r="CZ8" s="282">
        <v>14.7</v>
      </c>
      <c r="DA8" s="282"/>
      <c r="DB8" s="282"/>
      <c r="DC8" s="282"/>
      <c r="DD8" s="288">
        <v>7906</v>
      </c>
      <c r="DE8" s="217"/>
      <c r="DF8" s="217"/>
      <c r="DG8" s="217"/>
      <c r="DH8" s="217"/>
      <c r="DI8" s="217"/>
      <c r="DJ8" s="217"/>
      <c r="DK8" s="217"/>
      <c r="DL8" s="217"/>
      <c r="DM8" s="217"/>
      <c r="DN8" s="217"/>
      <c r="DO8" s="217"/>
      <c r="DP8" s="279"/>
      <c r="DQ8" s="288">
        <v>407465</v>
      </c>
      <c r="DR8" s="217"/>
      <c r="DS8" s="217"/>
      <c r="DT8" s="217"/>
      <c r="DU8" s="217"/>
      <c r="DV8" s="217"/>
      <c r="DW8" s="217"/>
      <c r="DX8" s="217"/>
      <c r="DY8" s="217"/>
      <c r="DZ8" s="217"/>
      <c r="EA8" s="217"/>
      <c r="EB8" s="217"/>
      <c r="EC8" s="326"/>
    </row>
    <row r="9" spans="2:143" ht="11.25" customHeight="1">
      <c r="B9" s="261" t="s">
        <v>329</v>
      </c>
      <c r="C9" s="1"/>
      <c r="D9" s="1"/>
      <c r="E9" s="1"/>
      <c r="F9" s="1"/>
      <c r="G9" s="1"/>
      <c r="H9" s="1"/>
      <c r="I9" s="1"/>
      <c r="J9" s="1"/>
      <c r="K9" s="1"/>
      <c r="L9" s="1"/>
      <c r="M9" s="1"/>
      <c r="N9" s="1"/>
      <c r="O9" s="1"/>
      <c r="P9" s="1"/>
      <c r="Q9" s="269"/>
      <c r="R9" s="274">
        <v>1363</v>
      </c>
      <c r="S9" s="217"/>
      <c r="T9" s="217"/>
      <c r="U9" s="217"/>
      <c r="V9" s="217"/>
      <c r="W9" s="217"/>
      <c r="X9" s="217"/>
      <c r="Y9" s="279"/>
      <c r="Z9" s="282">
        <v>0</v>
      </c>
      <c r="AA9" s="282"/>
      <c r="AB9" s="282"/>
      <c r="AC9" s="282"/>
      <c r="AD9" s="287">
        <v>1363</v>
      </c>
      <c r="AE9" s="287"/>
      <c r="AF9" s="287"/>
      <c r="AG9" s="287"/>
      <c r="AH9" s="287"/>
      <c r="AI9" s="287"/>
      <c r="AJ9" s="287"/>
      <c r="AK9" s="287"/>
      <c r="AL9" s="283">
        <v>0.1</v>
      </c>
      <c r="AM9" s="238"/>
      <c r="AN9" s="238"/>
      <c r="AO9" s="296"/>
      <c r="AP9" s="261" t="s">
        <v>331</v>
      </c>
      <c r="AQ9" s="1"/>
      <c r="AR9" s="1"/>
      <c r="AS9" s="1"/>
      <c r="AT9" s="1"/>
      <c r="AU9" s="1"/>
      <c r="AV9" s="1"/>
      <c r="AW9" s="1"/>
      <c r="AX9" s="1"/>
      <c r="AY9" s="1"/>
      <c r="AZ9" s="1"/>
      <c r="BA9" s="1"/>
      <c r="BB9" s="1"/>
      <c r="BC9" s="1"/>
      <c r="BD9" s="1"/>
      <c r="BE9" s="1"/>
      <c r="BF9" s="269"/>
      <c r="BG9" s="274">
        <v>91295</v>
      </c>
      <c r="BH9" s="217"/>
      <c r="BI9" s="217"/>
      <c r="BJ9" s="217"/>
      <c r="BK9" s="217"/>
      <c r="BL9" s="217"/>
      <c r="BM9" s="217"/>
      <c r="BN9" s="279"/>
      <c r="BO9" s="282">
        <v>34</v>
      </c>
      <c r="BP9" s="282"/>
      <c r="BQ9" s="282"/>
      <c r="BR9" s="282"/>
      <c r="BS9" s="287" t="s">
        <v>200</v>
      </c>
      <c r="BT9" s="287"/>
      <c r="BU9" s="287"/>
      <c r="BV9" s="287"/>
      <c r="BW9" s="287"/>
      <c r="BX9" s="287"/>
      <c r="BY9" s="287"/>
      <c r="BZ9" s="287"/>
      <c r="CA9" s="287"/>
      <c r="CB9" s="325"/>
      <c r="CD9" s="261" t="s">
        <v>334</v>
      </c>
      <c r="CE9" s="1"/>
      <c r="CF9" s="1"/>
      <c r="CG9" s="1"/>
      <c r="CH9" s="1"/>
      <c r="CI9" s="1"/>
      <c r="CJ9" s="1"/>
      <c r="CK9" s="1"/>
      <c r="CL9" s="1"/>
      <c r="CM9" s="1"/>
      <c r="CN9" s="1"/>
      <c r="CO9" s="1"/>
      <c r="CP9" s="1"/>
      <c r="CQ9" s="269"/>
      <c r="CR9" s="274">
        <v>309808</v>
      </c>
      <c r="CS9" s="217"/>
      <c r="CT9" s="217"/>
      <c r="CU9" s="217"/>
      <c r="CV9" s="217"/>
      <c r="CW9" s="217"/>
      <c r="CX9" s="217"/>
      <c r="CY9" s="279"/>
      <c r="CZ9" s="282">
        <v>7.8</v>
      </c>
      <c r="DA9" s="282"/>
      <c r="DB9" s="282"/>
      <c r="DC9" s="282"/>
      <c r="DD9" s="288">
        <v>8139</v>
      </c>
      <c r="DE9" s="217"/>
      <c r="DF9" s="217"/>
      <c r="DG9" s="217"/>
      <c r="DH9" s="217"/>
      <c r="DI9" s="217"/>
      <c r="DJ9" s="217"/>
      <c r="DK9" s="217"/>
      <c r="DL9" s="217"/>
      <c r="DM9" s="217"/>
      <c r="DN9" s="217"/>
      <c r="DO9" s="217"/>
      <c r="DP9" s="279"/>
      <c r="DQ9" s="288">
        <v>231754</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200</v>
      </c>
      <c r="S10" s="217"/>
      <c r="T10" s="217"/>
      <c r="U10" s="217"/>
      <c r="V10" s="217"/>
      <c r="W10" s="217"/>
      <c r="X10" s="217"/>
      <c r="Y10" s="279"/>
      <c r="Z10" s="282" t="s">
        <v>200</v>
      </c>
      <c r="AA10" s="282"/>
      <c r="AB10" s="282"/>
      <c r="AC10" s="282"/>
      <c r="AD10" s="287" t="s">
        <v>200</v>
      </c>
      <c r="AE10" s="287"/>
      <c r="AF10" s="287"/>
      <c r="AG10" s="287"/>
      <c r="AH10" s="287"/>
      <c r="AI10" s="287"/>
      <c r="AJ10" s="287"/>
      <c r="AK10" s="287"/>
      <c r="AL10" s="283" t="s">
        <v>200</v>
      </c>
      <c r="AM10" s="238"/>
      <c r="AN10" s="238"/>
      <c r="AO10" s="296"/>
      <c r="AP10" s="261" t="s">
        <v>191</v>
      </c>
      <c r="AQ10" s="1"/>
      <c r="AR10" s="1"/>
      <c r="AS10" s="1"/>
      <c r="AT10" s="1"/>
      <c r="AU10" s="1"/>
      <c r="AV10" s="1"/>
      <c r="AW10" s="1"/>
      <c r="AX10" s="1"/>
      <c r="AY10" s="1"/>
      <c r="AZ10" s="1"/>
      <c r="BA10" s="1"/>
      <c r="BB10" s="1"/>
      <c r="BC10" s="1"/>
      <c r="BD10" s="1"/>
      <c r="BE10" s="1"/>
      <c r="BF10" s="269"/>
      <c r="BG10" s="274">
        <v>6524</v>
      </c>
      <c r="BH10" s="217"/>
      <c r="BI10" s="217"/>
      <c r="BJ10" s="217"/>
      <c r="BK10" s="217"/>
      <c r="BL10" s="217"/>
      <c r="BM10" s="217"/>
      <c r="BN10" s="279"/>
      <c r="BO10" s="282">
        <v>2.4</v>
      </c>
      <c r="BP10" s="282"/>
      <c r="BQ10" s="282"/>
      <c r="BR10" s="282"/>
      <c r="BS10" s="287" t="s">
        <v>200</v>
      </c>
      <c r="BT10" s="287"/>
      <c r="BU10" s="287"/>
      <c r="BV10" s="287"/>
      <c r="BW10" s="287"/>
      <c r="BX10" s="287"/>
      <c r="BY10" s="287"/>
      <c r="BZ10" s="287"/>
      <c r="CA10" s="287"/>
      <c r="CB10" s="325"/>
      <c r="CD10" s="261" t="s">
        <v>226</v>
      </c>
      <c r="CE10" s="1"/>
      <c r="CF10" s="1"/>
      <c r="CG10" s="1"/>
      <c r="CH10" s="1"/>
      <c r="CI10" s="1"/>
      <c r="CJ10" s="1"/>
      <c r="CK10" s="1"/>
      <c r="CL10" s="1"/>
      <c r="CM10" s="1"/>
      <c r="CN10" s="1"/>
      <c r="CO10" s="1"/>
      <c r="CP10" s="1"/>
      <c r="CQ10" s="269"/>
      <c r="CR10" s="274" t="s">
        <v>200</v>
      </c>
      <c r="CS10" s="217"/>
      <c r="CT10" s="217"/>
      <c r="CU10" s="217"/>
      <c r="CV10" s="217"/>
      <c r="CW10" s="217"/>
      <c r="CX10" s="217"/>
      <c r="CY10" s="279"/>
      <c r="CZ10" s="282" t="s">
        <v>200</v>
      </c>
      <c r="DA10" s="282"/>
      <c r="DB10" s="282"/>
      <c r="DC10" s="282"/>
      <c r="DD10" s="288" t="s">
        <v>200</v>
      </c>
      <c r="DE10" s="217"/>
      <c r="DF10" s="217"/>
      <c r="DG10" s="217"/>
      <c r="DH10" s="217"/>
      <c r="DI10" s="217"/>
      <c r="DJ10" s="217"/>
      <c r="DK10" s="217"/>
      <c r="DL10" s="217"/>
      <c r="DM10" s="217"/>
      <c r="DN10" s="217"/>
      <c r="DO10" s="217"/>
      <c r="DP10" s="279"/>
      <c r="DQ10" s="288" t="s">
        <v>200</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65027</v>
      </c>
      <c r="S11" s="217"/>
      <c r="T11" s="217"/>
      <c r="U11" s="217"/>
      <c r="V11" s="217"/>
      <c r="W11" s="217"/>
      <c r="X11" s="217"/>
      <c r="Y11" s="279"/>
      <c r="Z11" s="283">
        <v>1.6</v>
      </c>
      <c r="AA11" s="238"/>
      <c r="AB11" s="238"/>
      <c r="AC11" s="285"/>
      <c r="AD11" s="288">
        <v>65027</v>
      </c>
      <c r="AE11" s="217"/>
      <c r="AF11" s="217"/>
      <c r="AG11" s="217"/>
      <c r="AH11" s="217"/>
      <c r="AI11" s="217"/>
      <c r="AJ11" s="217"/>
      <c r="AK11" s="279"/>
      <c r="AL11" s="283">
        <v>4.2</v>
      </c>
      <c r="AM11" s="238"/>
      <c r="AN11" s="238"/>
      <c r="AO11" s="296"/>
      <c r="AP11" s="261" t="s">
        <v>336</v>
      </c>
      <c r="AQ11" s="1"/>
      <c r="AR11" s="1"/>
      <c r="AS11" s="1"/>
      <c r="AT11" s="1"/>
      <c r="AU11" s="1"/>
      <c r="AV11" s="1"/>
      <c r="AW11" s="1"/>
      <c r="AX11" s="1"/>
      <c r="AY11" s="1"/>
      <c r="AZ11" s="1"/>
      <c r="BA11" s="1"/>
      <c r="BB11" s="1"/>
      <c r="BC11" s="1"/>
      <c r="BD11" s="1"/>
      <c r="BE11" s="1"/>
      <c r="BF11" s="269"/>
      <c r="BG11" s="274">
        <v>1926</v>
      </c>
      <c r="BH11" s="217"/>
      <c r="BI11" s="217"/>
      <c r="BJ11" s="217"/>
      <c r="BK11" s="217"/>
      <c r="BL11" s="217"/>
      <c r="BM11" s="217"/>
      <c r="BN11" s="279"/>
      <c r="BO11" s="282">
        <v>0.7</v>
      </c>
      <c r="BP11" s="282"/>
      <c r="BQ11" s="282"/>
      <c r="BR11" s="282"/>
      <c r="BS11" s="287" t="s">
        <v>200</v>
      </c>
      <c r="BT11" s="287"/>
      <c r="BU11" s="287"/>
      <c r="BV11" s="287"/>
      <c r="BW11" s="287"/>
      <c r="BX11" s="287"/>
      <c r="BY11" s="287"/>
      <c r="BZ11" s="287"/>
      <c r="CA11" s="287"/>
      <c r="CB11" s="325"/>
      <c r="CD11" s="261" t="s">
        <v>339</v>
      </c>
      <c r="CE11" s="1"/>
      <c r="CF11" s="1"/>
      <c r="CG11" s="1"/>
      <c r="CH11" s="1"/>
      <c r="CI11" s="1"/>
      <c r="CJ11" s="1"/>
      <c r="CK11" s="1"/>
      <c r="CL11" s="1"/>
      <c r="CM11" s="1"/>
      <c r="CN11" s="1"/>
      <c r="CO11" s="1"/>
      <c r="CP11" s="1"/>
      <c r="CQ11" s="269"/>
      <c r="CR11" s="274">
        <v>124516</v>
      </c>
      <c r="CS11" s="217"/>
      <c r="CT11" s="217"/>
      <c r="CU11" s="217"/>
      <c r="CV11" s="217"/>
      <c r="CW11" s="217"/>
      <c r="CX11" s="217"/>
      <c r="CY11" s="279"/>
      <c r="CZ11" s="282">
        <v>3.1</v>
      </c>
      <c r="DA11" s="282"/>
      <c r="DB11" s="282"/>
      <c r="DC11" s="282"/>
      <c r="DD11" s="288">
        <v>63002</v>
      </c>
      <c r="DE11" s="217"/>
      <c r="DF11" s="217"/>
      <c r="DG11" s="217"/>
      <c r="DH11" s="217"/>
      <c r="DI11" s="217"/>
      <c r="DJ11" s="217"/>
      <c r="DK11" s="217"/>
      <c r="DL11" s="217"/>
      <c r="DM11" s="217"/>
      <c r="DN11" s="217"/>
      <c r="DO11" s="217"/>
      <c r="DP11" s="279"/>
      <c r="DQ11" s="288">
        <v>25481</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t="s">
        <v>200</v>
      </c>
      <c r="S12" s="217"/>
      <c r="T12" s="217"/>
      <c r="U12" s="217"/>
      <c r="V12" s="217"/>
      <c r="W12" s="217"/>
      <c r="X12" s="217"/>
      <c r="Y12" s="279"/>
      <c r="Z12" s="282" t="s">
        <v>200</v>
      </c>
      <c r="AA12" s="282"/>
      <c r="AB12" s="282"/>
      <c r="AC12" s="282"/>
      <c r="AD12" s="287" t="s">
        <v>200</v>
      </c>
      <c r="AE12" s="287"/>
      <c r="AF12" s="287"/>
      <c r="AG12" s="287"/>
      <c r="AH12" s="287"/>
      <c r="AI12" s="287"/>
      <c r="AJ12" s="287"/>
      <c r="AK12" s="287"/>
      <c r="AL12" s="283" t="s">
        <v>200</v>
      </c>
      <c r="AM12" s="238"/>
      <c r="AN12" s="238"/>
      <c r="AO12" s="296"/>
      <c r="AP12" s="261" t="s">
        <v>340</v>
      </c>
      <c r="AQ12" s="1"/>
      <c r="AR12" s="1"/>
      <c r="AS12" s="1"/>
      <c r="AT12" s="1"/>
      <c r="AU12" s="1"/>
      <c r="AV12" s="1"/>
      <c r="AW12" s="1"/>
      <c r="AX12" s="1"/>
      <c r="AY12" s="1"/>
      <c r="AZ12" s="1"/>
      <c r="BA12" s="1"/>
      <c r="BB12" s="1"/>
      <c r="BC12" s="1"/>
      <c r="BD12" s="1"/>
      <c r="BE12" s="1"/>
      <c r="BF12" s="269"/>
      <c r="BG12" s="274">
        <v>121392</v>
      </c>
      <c r="BH12" s="217"/>
      <c r="BI12" s="217"/>
      <c r="BJ12" s="217"/>
      <c r="BK12" s="217"/>
      <c r="BL12" s="217"/>
      <c r="BM12" s="217"/>
      <c r="BN12" s="279"/>
      <c r="BO12" s="282">
        <v>45.2</v>
      </c>
      <c r="BP12" s="282"/>
      <c r="BQ12" s="282"/>
      <c r="BR12" s="282"/>
      <c r="BS12" s="287" t="s">
        <v>200</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30544</v>
      </c>
      <c r="CS12" s="217"/>
      <c r="CT12" s="217"/>
      <c r="CU12" s="217"/>
      <c r="CV12" s="217"/>
      <c r="CW12" s="217"/>
      <c r="CX12" s="217"/>
      <c r="CY12" s="279"/>
      <c r="CZ12" s="282">
        <v>0.8</v>
      </c>
      <c r="DA12" s="282"/>
      <c r="DB12" s="282"/>
      <c r="DC12" s="282"/>
      <c r="DD12" s="288" t="s">
        <v>200</v>
      </c>
      <c r="DE12" s="217"/>
      <c r="DF12" s="217"/>
      <c r="DG12" s="217"/>
      <c r="DH12" s="217"/>
      <c r="DI12" s="217"/>
      <c r="DJ12" s="217"/>
      <c r="DK12" s="217"/>
      <c r="DL12" s="217"/>
      <c r="DM12" s="217"/>
      <c r="DN12" s="217"/>
      <c r="DO12" s="217"/>
      <c r="DP12" s="279"/>
      <c r="DQ12" s="288">
        <v>29224</v>
      </c>
      <c r="DR12" s="217"/>
      <c r="DS12" s="217"/>
      <c r="DT12" s="217"/>
      <c r="DU12" s="217"/>
      <c r="DV12" s="217"/>
      <c r="DW12" s="217"/>
      <c r="DX12" s="217"/>
      <c r="DY12" s="217"/>
      <c r="DZ12" s="217"/>
      <c r="EA12" s="217"/>
      <c r="EB12" s="217"/>
      <c r="EC12" s="326"/>
    </row>
    <row r="13" spans="2:143" ht="11.25" customHeight="1">
      <c r="B13" s="261" t="s">
        <v>341</v>
      </c>
      <c r="C13" s="1"/>
      <c r="D13" s="1"/>
      <c r="E13" s="1"/>
      <c r="F13" s="1"/>
      <c r="G13" s="1"/>
      <c r="H13" s="1"/>
      <c r="I13" s="1"/>
      <c r="J13" s="1"/>
      <c r="K13" s="1"/>
      <c r="L13" s="1"/>
      <c r="M13" s="1"/>
      <c r="N13" s="1"/>
      <c r="O13" s="1"/>
      <c r="P13" s="1"/>
      <c r="Q13" s="269"/>
      <c r="R13" s="274" t="s">
        <v>200</v>
      </c>
      <c r="S13" s="217"/>
      <c r="T13" s="217"/>
      <c r="U13" s="217"/>
      <c r="V13" s="217"/>
      <c r="W13" s="217"/>
      <c r="X13" s="217"/>
      <c r="Y13" s="279"/>
      <c r="Z13" s="282" t="s">
        <v>200</v>
      </c>
      <c r="AA13" s="282"/>
      <c r="AB13" s="282"/>
      <c r="AC13" s="282"/>
      <c r="AD13" s="287" t="s">
        <v>200</v>
      </c>
      <c r="AE13" s="287"/>
      <c r="AF13" s="287"/>
      <c r="AG13" s="287"/>
      <c r="AH13" s="287"/>
      <c r="AI13" s="287"/>
      <c r="AJ13" s="287"/>
      <c r="AK13" s="287"/>
      <c r="AL13" s="283" t="s">
        <v>200</v>
      </c>
      <c r="AM13" s="238"/>
      <c r="AN13" s="238"/>
      <c r="AO13" s="296"/>
      <c r="AP13" s="261" t="s">
        <v>343</v>
      </c>
      <c r="AQ13" s="1"/>
      <c r="AR13" s="1"/>
      <c r="AS13" s="1"/>
      <c r="AT13" s="1"/>
      <c r="AU13" s="1"/>
      <c r="AV13" s="1"/>
      <c r="AW13" s="1"/>
      <c r="AX13" s="1"/>
      <c r="AY13" s="1"/>
      <c r="AZ13" s="1"/>
      <c r="BA13" s="1"/>
      <c r="BB13" s="1"/>
      <c r="BC13" s="1"/>
      <c r="BD13" s="1"/>
      <c r="BE13" s="1"/>
      <c r="BF13" s="269"/>
      <c r="BG13" s="274">
        <v>120318</v>
      </c>
      <c r="BH13" s="217"/>
      <c r="BI13" s="217"/>
      <c r="BJ13" s="217"/>
      <c r="BK13" s="217"/>
      <c r="BL13" s="217"/>
      <c r="BM13" s="217"/>
      <c r="BN13" s="279"/>
      <c r="BO13" s="282">
        <v>44.8</v>
      </c>
      <c r="BP13" s="282"/>
      <c r="BQ13" s="282"/>
      <c r="BR13" s="282"/>
      <c r="BS13" s="287" t="s">
        <v>200</v>
      </c>
      <c r="BT13" s="287"/>
      <c r="BU13" s="287"/>
      <c r="BV13" s="287"/>
      <c r="BW13" s="287"/>
      <c r="BX13" s="287"/>
      <c r="BY13" s="287"/>
      <c r="BZ13" s="287"/>
      <c r="CA13" s="287"/>
      <c r="CB13" s="325"/>
      <c r="CD13" s="261" t="s">
        <v>344</v>
      </c>
      <c r="CE13" s="1"/>
      <c r="CF13" s="1"/>
      <c r="CG13" s="1"/>
      <c r="CH13" s="1"/>
      <c r="CI13" s="1"/>
      <c r="CJ13" s="1"/>
      <c r="CK13" s="1"/>
      <c r="CL13" s="1"/>
      <c r="CM13" s="1"/>
      <c r="CN13" s="1"/>
      <c r="CO13" s="1"/>
      <c r="CP13" s="1"/>
      <c r="CQ13" s="269"/>
      <c r="CR13" s="274">
        <v>191785</v>
      </c>
      <c r="CS13" s="217"/>
      <c r="CT13" s="217"/>
      <c r="CU13" s="217"/>
      <c r="CV13" s="217"/>
      <c r="CW13" s="217"/>
      <c r="CX13" s="217"/>
      <c r="CY13" s="279"/>
      <c r="CZ13" s="282">
        <v>4.8</v>
      </c>
      <c r="DA13" s="282"/>
      <c r="DB13" s="282"/>
      <c r="DC13" s="282"/>
      <c r="DD13" s="288">
        <v>140751</v>
      </c>
      <c r="DE13" s="217"/>
      <c r="DF13" s="217"/>
      <c r="DG13" s="217"/>
      <c r="DH13" s="217"/>
      <c r="DI13" s="217"/>
      <c r="DJ13" s="217"/>
      <c r="DK13" s="217"/>
      <c r="DL13" s="217"/>
      <c r="DM13" s="217"/>
      <c r="DN13" s="217"/>
      <c r="DO13" s="217"/>
      <c r="DP13" s="279"/>
      <c r="DQ13" s="288">
        <v>42103</v>
      </c>
      <c r="DR13" s="217"/>
      <c r="DS13" s="217"/>
      <c r="DT13" s="217"/>
      <c r="DU13" s="217"/>
      <c r="DV13" s="217"/>
      <c r="DW13" s="217"/>
      <c r="DX13" s="217"/>
      <c r="DY13" s="217"/>
      <c r="DZ13" s="217"/>
      <c r="EA13" s="217"/>
      <c r="EB13" s="217"/>
      <c r="EC13" s="326"/>
    </row>
    <row r="14" spans="2:143" ht="11.25" customHeight="1">
      <c r="B14" s="261" t="s">
        <v>346</v>
      </c>
      <c r="C14" s="1"/>
      <c r="D14" s="1"/>
      <c r="E14" s="1"/>
      <c r="F14" s="1"/>
      <c r="G14" s="1"/>
      <c r="H14" s="1"/>
      <c r="I14" s="1"/>
      <c r="J14" s="1"/>
      <c r="K14" s="1"/>
      <c r="L14" s="1"/>
      <c r="M14" s="1"/>
      <c r="N14" s="1"/>
      <c r="O14" s="1"/>
      <c r="P14" s="1"/>
      <c r="Q14" s="269"/>
      <c r="R14" s="274">
        <v>138</v>
      </c>
      <c r="S14" s="217"/>
      <c r="T14" s="217"/>
      <c r="U14" s="217"/>
      <c r="V14" s="217"/>
      <c r="W14" s="217"/>
      <c r="X14" s="217"/>
      <c r="Y14" s="279"/>
      <c r="Z14" s="282">
        <v>0</v>
      </c>
      <c r="AA14" s="282"/>
      <c r="AB14" s="282"/>
      <c r="AC14" s="282"/>
      <c r="AD14" s="287">
        <v>138</v>
      </c>
      <c r="AE14" s="287"/>
      <c r="AF14" s="287"/>
      <c r="AG14" s="287"/>
      <c r="AH14" s="287"/>
      <c r="AI14" s="287"/>
      <c r="AJ14" s="287"/>
      <c r="AK14" s="287"/>
      <c r="AL14" s="283">
        <v>0</v>
      </c>
      <c r="AM14" s="238"/>
      <c r="AN14" s="238"/>
      <c r="AO14" s="296"/>
      <c r="AP14" s="261" t="s">
        <v>216</v>
      </c>
      <c r="AQ14" s="1"/>
      <c r="AR14" s="1"/>
      <c r="AS14" s="1"/>
      <c r="AT14" s="1"/>
      <c r="AU14" s="1"/>
      <c r="AV14" s="1"/>
      <c r="AW14" s="1"/>
      <c r="AX14" s="1"/>
      <c r="AY14" s="1"/>
      <c r="AZ14" s="1"/>
      <c r="BA14" s="1"/>
      <c r="BB14" s="1"/>
      <c r="BC14" s="1"/>
      <c r="BD14" s="1"/>
      <c r="BE14" s="1"/>
      <c r="BF14" s="269"/>
      <c r="BG14" s="274">
        <v>12815</v>
      </c>
      <c r="BH14" s="217"/>
      <c r="BI14" s="217"/>
      <c r="BJ14" s="217"/>
      <c r="BK14" s="217"/>
      <c r="BL14" s="217"/>
      <c r="BM14" s="217"/>
      <c r="BN14" s="279"/>
      <c r="BO14" s="282">
        <v>4.8</v>
      </c>
      <c r="BP14" s="282"/>
      <c r="BQ14" s="282"/>
      <c r="BR14" s="282"/>
      <c r="BS14" s="287" t="s">
        <v>200</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84946</v>
      </c>
      <c r="CS14" s="217"/>
      <c r="CT14" s="217"/>
      <c r="CU14" s="217"/>
      <c r="CV14" s="217"/>
      <c r="CW14" s="217"/>
      <c r="CX14" s="217"/>
      <c r="CY14" s="279"/>
      <c r="CZ14" s="282">
        <v>2.1</v>
      </c>
      <c r="DA14" s="282"/>
      <c r="DB14" s="282"/>
      <c r="DC14" s="282"/>
      <c r="DD14" s="288" t="s">
        <v>200</v>
      </c>
      <c r="DE14" s="217"/>
      <c r="DF14" s="217"/>
      <c r="DG14" s="217"/>
      <c r="DH14" s="217"/>
      <c r="DI14" s="217"/>
      <c r="DJ14" s="217"/>
      <c r="DK14" s="217"/>
      <c r="DL14" s="217"/>
      <c r="DM14" s="217"/>
      <c r="DN14" s="217"/>
      <c r="DO14" s="217"/>
      <c r="DP14" s="279"/>
      <c r="DQ14" s="288">
        <v>84946</v>
      </c>
      <c r="DR14" s="217"/>
      <c r="DS14" s="217"/>
      <c r="DT14" s="217"/>
      <c r="DU14" s="217"/>
      <c r="DV14" s="217"/>
      <c r="DW14" s="217"/>
      <c r="DX14" s="217"/>
      <c r="DY14" s="217"/>
      <c r="DZ14" s="217"/>
      <c r="EA14" s="217"/>
      <c r="EB14" s="217"/>
      <c r="EC14" s="326"/>
    </row>
    <row r="15" spans="2:143" ht="11.25" customHeight="1">
      <c r="B15" s="261" t="s">
        <v>315</v>
      </c>
      <c r="C15" s="1"/>
      <c r="D15" s="1"/>
      <c r="E15" s="1"/>
      <c r="F15" s="1"/>
      <c r="G15" s="1"/>
      <c r="H15" s="1"/>
      <c r="I15" s="1"/>
      <c r="J15" s="1"/>
      <c r="K15" s="1"/>
      <c r="L15" s="1"/>
      <c r="M15" s="1"/>
      <c r="N15" s="1"/>
      <c r="O15" s="1"/>
      <c r="P15" s="1"/>
      <c r="Q15" s="269"/>
      <c r="R15" s="274" t="s">
        <v>200</v>
      </c>
      <c r="S15" s="217"/>
      <c r="T15" s="217"/>
      <c r="U15" s="217"/>
      <c r="V15" s="217"/>
      <c r="W15" s="217"/>
      <c r="X15" s="217"/>
      <c r="Y15" s="279"/>
      <c r="Z15" s="282" t="s">
        <v>200</v>
      </c>
      <c r="AA15" s="282"/>
      <c r="AB15" s="282"/>
      <c r="AC15" s="282"/>
      <c r="AD15" s="287" t="s">
        <v>200</v>
      </c>
      <c r="AE15" s="287"/>
      <c r="AF15" s="287"/>
      <c r="AG15" s="287"/>
      <c r="AH15" s="287"/>
      <c r="AI15" s="287"/>
      <c r="AJ15" s="287"/>
      <c r="AK15" s="287"/>
      <c r="AL15" s="283" t="s">
        <v>200</v>
      </c>
      <c r="AM15" s="238"/>
      <c r="AN15" s="238"/>
      <c r="AO15" s="296"/>
      <c r="AP15" s="261" t="s">
        <v>140</v>
      </c>
      <c r="AQ15" s="1"/>
      <c r="AR15" s="1"/>
      <c r="AS15" s="1"/>
      <c r="AT15" s="1"/>
      <c r="AU15" s="1"/>
      <c r="AV15" s="1"/>
      <c r="AW15" s="1"/>
      <c r="AX15" s="1"/>
      <c r="AY15" s="1"/>
      <c r="AZ15" s="1"/>
      <c r="BA15" s="1"/>
      <c r="BB15" s="1"/>
      <c r="BC15" s="1"/>
      <c r="BD15" s="1"/>
      <c r="BE15" s="1"/>
      <c r="BF15" s="269"/>
      <c r="BG15" s="274">
        <v>30622</v>
      </c>
      <c r="BH15" s="217"/>
      <c r="BI15" s="217"/>
      <c r="BJ15" s="217"/>
      <c r="BK15" s="217"/>
      <c r="BL15" s="217"/>
      <c r="BM15" s="217"/>
      <c r="BN15" s="279"/>
      <c r="BO15" s="282">
        <v>11.4</v>
      </c>
      <c r="BP15" s="282"/>
      <c r="BQ15" s="282"/>
      <c r="BR15" s="282"/>
      <c r="BS15" s="287" t="s">
        <v>200</v>
      </c>
      <c r="BT15" s="287"/>
      <c r="BU15" s="287"/>
      <c r="BV15" s="287"/>
      <c r="BW15" s="287"/>
      <c r="BX15" s="287"/>
      <c r="BY15" s="287"/>
      <c r="BZ15" s="287"/>
      <c r="CA15" s="287"/>
      <c r="CB15" s="325"/>
      <c r="CD15" s="261" t="s">
        <v>347</v>
      </c>
      <c r="CE15" s="1"/>
      <c r="CF15" s="1"/>
      <c r="CG15" s="1"/>
      <c r="CH15" s="1"/>
      <c r="CI15" s="1"/>
      <c r="CJ15" s="1"/>
      <c r="CK15" s="1"/>
      <c r="CL15" s="1"/>
      <c r="CM15" s="1"/>
      <c r="CN15" s="1"/>
      <c r="CO15" s="1"/>
      <c r="CP15" s="1"/>
      <c r="CQ15" s="269"/>
      <c r="CR15" s="274">
        <v>236654</v>
      </c>
      <c r="CS15" s="217"/>
      <c r="CT15" s="217"/>
      <c r="CU15" s="217"/>
      <c r="CV15" s="217"/>
      <c r="CW15" s="217"/>
      <c r="CX15" s="217"/>
      <c r="CY15" s="279"/>
      <c r="CZ15" s="282">
        <v>6</v>
      </c>
      <c r="DA15" s="282"/>
      <c r="DB15" s="282"/>
      <c r="DC15" s="282"/>
      <c r="DD15" s="288">
        <v>15584</v>
      </c>
      <c r="DE15" s="217"/>
      <c r="DF15" s="217"/>
      <c r="DG15" s="217"/>
      <c r="DH15" s="217"/>
      <c r="DI15" s="217"/>
      <c r="DJ15" s="217"/>
      <c r="DK15" s="217"/>
      <c r="DL15" s="217"/>
      <c r="DM15" s="217"/>
      <c r="DN15" s="217"/>
      <c r="DO15" s="217"/>
      <c r="DP15" s="279"/>
      <c r="DQ15" s="288">
        <v>176356</v>
      </c>
      <c r="DR15" s="217"/>
      <c r="DS15" s="217"/>
      <c r="DT15" s="217"/>
      <c r="DU15" s="217"/>
      <c r="DV15" s="217"/>
      <c r="DW15" s="217"/>
      <c r="DX15" s="217"/>
      <c r="DY15" s="217"/>
      <c r="DZ15" s="217"/>
      <c r="EA15" s="217"/>
      <c r="EB15" s="217"/>
      <c r="EC15" s="326"/>
    </row>
    <row r="16" spans="2:143" ht="11.25" customHeight="1">
      <c r="B16" s="261" t="s">
        <v>348</v>
      </c>
      <c r="C16" s="1"/>
      <c r="D16" s="1"/>
      <c r="E16" s="1"/>
      <c r="F16" s="1"/>
      <c r="G16" s="1"/>
      <c r="H16" s="1"/>
      <c r="I16" s="1"/>
      <c r="J16" s="1"/>
      <c r="K16" s="1"/>
      <c r="L16" s="1"/>
      <c r="M16" s="1"/>
      <c r="N16" s="1"/>
      <c r="O16" s="1"/>
      <c r="P16" s="1"/>
      <c r="Q16" s="269"/>
      <c r="R16" s="274">
        <v>1165</v>
      </c>
      <c r="S16" s="217"/>
      <c r="T16" s="217"/>
      <c r="U16" s="217"/>
      <c r="V16" s="217"/>
      <c r="W16" s="217"/>
      <c r="X16" s="217"/>
      <c r="Y16" s="279"/>
      <c r="Z16" s="282">
        <v>0</v>
      </c>
      <c r="AA16" s="282"/>
      <c r="AB16" s="282"/>
      <c r="AC16" s="282"/>
      <c r="AD16" s="287">
        <v>1165</v>
      </c>
      <c r="AE16" s="287"/>
      <c r="AF16" s="287"/>
      <c r="AG16" s="287"/>
      <c r="AH16" s="287"/>
      <c r="AI16" s="287"/>
      <c r="AJ16" s="287"/>
      <c r="AK16" s="287"/>
      <c r="AL16" s="283">
        <v>0.1</v>
      </c>
      <c r="AM16" s="238"/>
      <c r="AN16" s="238"/>
      <c r="AO16" s="296"/>
      <c r="AP16" s="261" t="s">
        <v>349</v>
      </c>
      <c r="AQ16" s="1"/>
      <c r="AR16" s="1"/>
      <c r="AS16" s="1"/>
      <c r="AT16" s="1"/>
      <c r="AU16" s="1"/>
      <c r="AV16" s="1"/>
      <c r="AW16" s="1"/>
      <c r="AX16" s="1"/>
      <c r="AY16" s="1"/>
      <c r="AZ16" s="1"/>
      <c r="BA16" s="1"/>
      <c r="BB16" s="1"/>
      <c r="BC16" s="1"/>
      <c r="BD16" s="1"/>
      <c r="BE16" s="1"/>
      <c r="BF16" s="269"/>
      <c r="BG16" s="274" t="s">
        <v>200</v>
      </c>
      <c r="BH16" s="217"/>
      <c r="BI16" s="217"/>
      <c r="BJ16" s="217"/>
      <c r="BK16" s="217"/>
      <c r="BL16" s="217"/>
      <c r="BM16" s="217"/>
      <c r="BN16" s="279"/>
      <c r="BO16" s="282" t="s">
        <v>200</v>
      </c>
      <c r="BP16" s="282"/>
      <c r="BQ16" s="282"/>
      <c r="BR16" s="282"/>
      <c r="BS16" s="287" t="s">
        <v>200</v>
      </c>
      <c r="BT16" s="287"/>
      <c r="BU16" s="287"/>
      <c r="BV16" s="287"/>
      <c r="BW16" s="287"/>
      <c r="BX16" s="287"/>
      <c r="BY16" s="287"/>
      <c r="BZ16" s="287"/>
      <c r="CA16" s="287"/>
      <c r="CB16" s="325"/>
      <c r="CD16" s="261" t="s">
        <v>350</v>
      </c>
      <c r="CE16" s="1"/>
      <c r="CF16" s="1"/>
      <c r="CG16" s="1"/>
      <c r="CH16" s="1"/>
      <c r="CI16" s="1"/>
      <c r="CJ16" s="1"/>
      <c r="CK16" s="1"/>
      <c r="CL16" s="1"/>
      <c r="CM16" s="1"/>
      <c r="CN16" s="1"/>
      <c r="CO16" s="1"/>
      <c r="CP16" s="1"/>
      <c r="CQ16" s="269"/>
      <c r="CR16" s="274">
        <v>12</v>
      </c>
      <c r="CS16" s="217"/>
      <c r="CT16" s="217"/>
      <c r="CU16" s="217"/>
      <c r="CV16" s="217"/>
      <c r="CW16" s="217"/>
      <c r="CX16" s="217"/>
      <c r="CY16" s="279"/>
      <c r="CZ16" s="282">
        <v>0</v>
      </c>
      <c r="DA16" s="282"/>
      <c r="DB16" s="282"/>
      <c r="DC16" s="282"/>
      <c r="DD16" s="288" t="s">
        <v>200</v>
      </c>
      <c r="DE16" s="217"/>
      <c r="DF16" s="217"/>
      <c r="DG16" s="217"/>
      <c r="DH16" s="217"/>
      <c r="DI16" s="217"/>
      <c r="DJ16" s="217"/>
      <c r="DK16" s="217"/>
      <c r="DL16" s="217"/>
      <c r="DM16" s="217"/>
      <c r="DN16" s="217"/>
      <c r="DO16" s="217"/>
      <c r="DP16" s="279"/>
      <c r="DQ16" s="288">
        <v>12</v>
      </c>
      <c r="DR16" s="217"/>
      <c r="DS16" s="217"/>
      <c r="DT16" s="217"/>
      <c r="DU16" s="217"/>
      <c r="DV16" s="217"/>
      <c r="DW16" s="217"/>
      <c r="DX16" s="217"/>
      <c r="DY16" s="217"/>
      <c r="DZ16" s="217"/>
      <c r="EA16" s="217"/>
      <c r="EB16" s="217"/>
      <c r="EC16" s="326"/>
    </row>
    <row r="17" spans="2:133" ht="11.25" customHeight="1">
      <c r="B17" s="261" t="s">
        <v>351</v>
      </c>
      <c r="C17" s="1"/>
      <c r="D17" s="1"/>
      <c r="E17" s="1"/>
      <c r="F17" s="1"/>
      <c r="G17" s="1"/>
      <c r="H17" s="1"/>
      <c r="I17" s="1"/>
      <c r="J17" s="1"/>
      <c r="K17" s="1"/>
      <c r="L17" s="1"/>
      <c r="M17" s="1"/>
      <c r="N17" s="1"/>
      <c r="O17" s="1"/>
      <c r="P17" s="1"/>
      <c r="Q17" s="269"/>
      <c r="R17" s="274">
        <v>4219</v>
      </c>
      <c r="S17" s="217"/>
      <c r="T17" s="217"/>
      <c r="U17" s="217"/>
      <c r="V17" s="217"/>
      <c r="W17" s="217"/>
      <c r="X17" s="217"/>
      <c r="Y17" s="279"/>
      <c r="Z17" s="282">
        <v>0.1</v>
      </c>
      <c r="AA17" s="282"/>
      <c r="AB17" s="282"/>
      <c r="AC17" s="282"/>
      <c r="AD17" s="287">
        <v>4219</v>
      </c>
      <c r="AE17" s="287"/>
      <c r="AF17" s="287"/>
      <c r="AG17" s="287"/>
      <c r="AH17" s="287"/>
      <c r="AI17" s="287"/>
      <c r="AJ17" s="287"/>
      <c r="AK17" s="287"/>
      <c r="AL17" s="283">
        <v>0.3</v>
      </c>
      <c r="AM17" s="238"/>
      <c r="AN17" s="238"/>
      <c r="AO17" s="296"/>
      <c r="AP17" s="261" t="s">
        <v>352</v>
      </c>
      <c r="AQ17" s="1"/>
      <c r="AR17" s="1"/>
      <c r="AS17" s="1"/>
      <c r="AT17" s="1"/>
      <c r="AU17" s="1"/>
      <c r="AV17" s="1"/>
      <c r="AW17" s="1"/>
      <c r="AX17" s="1"/>
      <c r="AY17" s="1"/>
      <c r="AZ17" s="1"/>
      <c r="BA17" s="1"/>
      <c r="BB17" s="1"/>
      <c r="BC17" s="1"/>
      <c r="BD17" s="1"/>
      <c r="BE17" s="1"/>
      <c r="BF17" s="269"/>
      <c r="BG17" s="274" t="s">
        <v>200</v>
      </c>
      <c r="BH17" s="217"/>
      <c r="BI17" s="217"/>
      <c r="BJ17" s="217"/>
      <c r="BK17" s="217"/>
      <c r="BL17" s="217"/>
      <c r="BM17" s="217"/>
      <c r="BN17" s="279"/>
      <c r="BO17" s="282" t="s">
        <v>200</v>
      </c>
      <c r="BP17" s="282"/>
      <c r="BQ17" s="282"/>
      <c r="BR17" s="282"/>
      <c r="BS17" s="287" t="s">
        <v>200</v>
      </c>
      <c r="BT17" s="287"/>
      <c r="BU17" s="287"/>
      <c r="BV17" s="287"/>
      <c r="BW17" s="287"/>
      <c r="BX17" s="287"/>
      <c r="BY17" s="287"/>
      <c r="BZ17" s="287"/>
      <c r="CA17" s="287"/>
      <c r="CB17" s="325"/>
      <c r="CD17" s="261" t="s">
        <v>354</v>
      </c>
      <c r="CE17" s="1"/>
      <c r="CF17" s="1"/>
      <c r="CG17" s="1"/>
      <c r="CH17" s="1"/>
      <c r="CI17" s="1"/>
      <c r="CJ17" s="1"/>
      <c r="CK17" s="1"/>
      <c r="CL17" s="1"/>
      <c r="CM17" s="1"/>
      <c r="CN17" s="1"/>
      <c r="CO17" s="1"/>
      <c r="CP17" s="1"/>
      <c r="CQ17" s="269"/>
      <c r="CR17" s="274">
        <v>521993</v>
      </c>
      <c r="CS17" s="217"/>
      <c r="CT17" s="217"/>
      <c r="CU17" s="217"/>
      <c r="CV17" s="217"/>
      <c r="CW17" s="217"/>
      <c r="CX17" s="217"/>
      <c r="CY17" s="279"/>
      <c r="CZ17" s="282">
        <v>13.2</v>
      </c>
      <c r="DA17" s="282"/>
      <c r="DB17" s="282"/>
      <c r="DC17" s="282"/>
      <c r="DD17" s="288" t="s">
        <v>200</v>
      </c>
      <c r="DE17" s="217"/>
      <c r="DF17" s="217"/>
      <c r="DG17" s="217"/>
      <c r="DH17" s="217"/>
      <c r="DI17" s="217"/>
      <c r="DJ17" s="217"/>
      <c r="DK17" s="217"/>
      <c r="DL17" s="217"/>
      <c r="DM17" s="217"/>
      <c r="DN17" s="217"/>
      <c r="DO17" s="217"/>
      <c r="DP17" s="279"/>
      <c r="DQ17" s="288">
        <v>513020</v>
      </c>
      <c r="DR17" s="217"/>
      <c r="DS17" s="217"/>
      <c r="DT17" s="217"/>
      <c r="DU17" s="217"/>
      <c r="DV17" s="217"/>
      <c r="DW17" s="217"/>
      <c r="DX17" s="217"/>
      <c r="DY17" s="217"/>
      <c r="DZ17" s="217"/>
      <c r="EA17" s="217"/>
      <c r="EB17" s="217"/>
      <c r="EC17" s="326"/>
    </row>
    <row r="18" spans="2:133" ht="11.25" customHeight="1">
      <c r="B18" s="261" t="s">
        <v>355</v>
      </c>
      <c r="C18" s="1"/>
      <c r="D18" s="1"/>
      <c r="E18" s="1"/>
      <c r="F18" s="1"/>
      <c r="G18" s="1"/>
      <c r="H18" s="1"/>
      <c r="I18" s="1"/>
      <c r="J18" s="1"/>
      <c r="K18" s="1"/>
      <c r="L18" s="1"/>
      <c r="M18" s="1"/>
      <c r="N18" s="1"/>
      <c r="O18" s="1"/>
      <c r="P18" s="1"/>
      <c r="Q18" s="269"/>
      <c r="R18" s="274">
        <v>1705</v>
      </c>
      <c r="S18" s="217"/>
      <c r="T18" s="217"/>
      <c r="U18" s="217"/>
      <c r="V18" s="217"/>
      <c r="W18" s="217"/>
      <c r="X18" s="217"/>
      <c r="Y18" s="279"/>
      <c r="Z18" s="282">
        <v>0</v>
      </c>
      <c r="AA18" s="282"/>
      <c r="AB18" s="282"/>
      <c r="AC18" s="282"/>
      <c r="AD18" s="287">
        <v>1705</v>
      </c>
      <c r="AE18" s="287"/>
      <c r="AF18" s="287"/>
      <c r="AG18" s="287"/>
      <c r="AH18" s="287"/>
      <c r="AI18" s="287"/>
      <c r="AJ18" s="287"/>
      <c r="AK18" s="287"/>
      <c r="AL18" s="283">
        <v>0.1</v>
      </c>
      <c r="AM18" s="238"/>
      <c r="AN18" s="238"/>
      <c r="AO18" s="296"/>
      <c r="AP18" s="261" t="s">
        <v>103</v>
      </c>
      <c r="AQ18" s="1"/>
      <c r="AR18" s="1"/>
      <c r="AS18" s="1"/>
      <c r="AT18" s="1"/>
      <c r="AU18" s="1"/>
      <c r="AV18" s="1"/>
      <c r="AW18" s="1"/>
      <c r="AX18" s="1"/>
      <c r="AY18" s="1"/>
      <c r="AZ18" s="1"/>
      <c r="BA18" s="1"/>
      <c r="BB18" s="1"/>
      <c r="BC18" s="1"/>
      <c r="BD18" s="1"/>
      <c r="BE18" s="1"/>
      <c r="BF18" s="269"/>
      <c r="BG18" s="274" t="s">
        <v>200</v>
      </c>
      <c r="BH18" s="217"/>
      <c r="BI18" s="217"/>
      <c r="BJ18" s="217"/>
      <c r="BK18" s="217"/>
      <c r="BL18" s="217"/>
      <c r="BM18" s="217"/>
      <c r="BN18" s="279"/>
      <c r="BO18" s="282" t="s">
        <v>200</v>
      </c>
      <c r="BP18" s="282"/>
      <c r="BQ18" s="282"/>
      <c r="BR18" s="282"/>
      <c r="BS18" s="287" t="s">
        <v>200</v>
      </c>
      <c r="BT18" s="287"/>
      <c r="BU18" s="287"/>
      <c r="BV18" s="287"/>
      <c r="BW18" s="287"/>
      <c r="BX18" s="287"/>
      <c r="BY18" s="287"/>
      <c r="BZ18" s="287"/>
      <c r="CA18" s="287"/>
      <c r="CB18" s="325"/>
      <c r="CD18" s="261" t="s">
        <v>356</v>
      </c>
      <c r="CE18" s="1"/>
      <c r="CF18" s="1"/>
      <c r="CG18" s="1"/>
      <c r="CH18" s="1"/>
      <c r="CI18" s="1"/>
      <c r="CJ18" s="1"/>
      <c r="CK18" s="1"/>
      <c r="CL18" s="1"/>
      <c r="CM18" s="1"/>
      <c r="CN18" s="1"/>
      <c r="CO18" s="1"/>
      <c r="CP18" s="1"/>
      <c r="CQ18" s="269"/>
      <c r="CR18" s="274" t="s">
        <v>200</v>
      </c>
      <c r="CS18" s="217"/>
      <c r="CT18" s="217"/>
      <c r="CU18" s="217"/>
      <c r="CV18" s="217"/>
      <c r="CW18" s="217"/>
      <c r="CX18" s="217"/>
      <c r="CY18" s="279"/>
      <c r="CZ18" s="282" t="s">
        <v>200</v>
      </c>
      <c r="DA18" s="282"/>
      <c r="DB18" s="282"/>
      <c r="DC18" s="282"/>
      <c r="DD18" s="288" t="s">
        <v>200</v>
      </c>
      <c r="DE18" s="217"/>
      <c r="DF18" s="217"/>
      <c r="DG18" s="217"/>
      <c r="DH18" s="217"/>
      <c r="DI18" s="217"/>
      <c r="DJ18" s="217"/>
      <c r="DK18" s="217"/>
      <c r="DL18" s="217"/>
      <c r="DM18" s="217"/>
      <c r="DN18" s="217"/>
      <c r="DO18" s="217"/>
      <c r="DP18" s="279"/>
      <c r="DQ18" s="288" t="s">
        <v>200</v>
      </c>
      <c r="DR18" s="217"/>
      <c r="DS18" s="217"/>
      <c r="DT18" s="217"/>
      <c r="DU18" s="217"/>
      <c r="DV18" s="217"/>
      <c r="DW18" s="217"/>
      <c r="DX18" s="217"/>
      <c r="DY18" s="217"/>
      <c r="DZ18" s="217"/>
      <c r="EA18" s="217"/>
      <c r="EB18" s="217"/>
      <c r="EC18" s="326"/>
    </row>
    <row r="19" spans="2:133" ht="11.25" customHeight="1">
      <c r="B19" s="261" t="s">
        <v>358</v>
      </c>
      <c r="C19" s="1"/>
      <c r="D19" s="1"/>
      <c r="E19" s="1"/>
      <c r="F19" s="1"/>
      <c r="G19" s="1"/>
      <c r="H19" s="1"/>
      <c r="I19" s="1"/>
      <c r="J19" s="1"/>
      <c r="K19" s="1"/>
      <c r="L19" s="1"/>
      <c r="M19" s="1"/>
      <c r="N19" s="1"/>
      <c r="O19" s="1"/>
      <c r="P19" s="1"/>
      <c r="Q19" s="269"/>
      <c r="R19" s="274">
        <v>1705</v>
      </c>
      <c r="S19" s="217"/>
      <c r="T19" s="217"/>
      <c r="U19" s="217"/>
      <c r="V19" s="217"/>
      <c r="W19" s="217"/>
      <c r="X19" s="217"/>
      <c r="Y19" s="279"/>
      <c r="Z19" s="282">
        <v>0</v>
      </c>
      <c r="AA19" s="282"/>
      <c r="AB19" s="282"/>
      <c r="AC19" s="282"/>
      <c r="AD19" s="287">
        <v>1705</v>
      </c>
      <c r="AE19" s="287"/>
      <c r="AF19" s="287"/>
      <c r="AG19" s="287"/>
      <c r="AH19" s="287"/>
      <c r="AI19" s="287"/>
      <c r="AJ19" s="287"/>
      <c r="AK19" s="287"/>
      <c r="AL19" s="283">
        <v>0.1</v>
      </c>
      <c r="AM19" s="238"/>
      <c r="AN19" s="238"/>
      <c r="AO19" s="296"/>
      <c r="AP19" s="261" t="s">
        <v>249</v>
      </c>
      <c r="AQ19" s="1"/>
      <c r="AR19" s="1"/>
      <c r="AS19" s="1"/>
      <c r="AT19" s="1"/>
      <c r="AU19" s="1"/>
      <c r="AV19" s="1"/>
      <c r="AW19" s="1"/>
      <c r="AX19" s="1"/>
      <c r="AY19" s="1"/>
      <c r="AZ19" s="1"/>
      <c r="BA19" s="1"/>
      <c r="BB19" s="1"/>
      <c r="BC19" s="1"/>
      <c r="BD19" s="1"/>
      <c r="BE19" s="1"/>
      <c r="BF19" s="269"/>
      <c r="BG19" s="274" t="s">
        <v>200</v>
      </c>
      <c r="BH19" s="217"/>
      <c r="BI19" s="217"/>
      <c r="BJ19" s="217"/>
      <c r="BK19" s="217"/>
      <c r="BL19" s="217"/>
      <c r="BM19" s="217"/>
      <c r="BN19" s="279"/>
      <c r="BO19" s="282" t="s">
        <v>200</v>
      </c>
      <c r="BP19" s="282"/>
      <c r="BQ19" s="282"/>
      <c r="BR19" s="282"/>
      <c r="BS19" s="287" t="s">
        <v>200</v>
      </c>
      <c r="BT19" s="287"/>
      <c r="BU19" s="287"/>
      <c r="BV19" s="287"/>
      <c r="BW19" s="287"/>
      <c r="BX19" s="287"/>
      <c r="BY19" s="287"/>
      <c r="BZ19" s="287"/>
      <c r="CA19" s="287"/>
      <c r="CB19" s="325"/>
      <c r="CD19" s="261" t="s">
        <v>359</v>
      </c>
      <c r="CE19" s="1"/>
      <c r="CF19" s="1"/>
      <c r="CG19" s="1"/>
      <c r="CH19" s="1"/>
      <c r="CI19" s="1"/>
      <c r="CJ19" s="1"/>
      <c r="CK19" s="1"/>
      <c r="CL19" s="1"/>
      <c r="CM19" s="1"/>
      <c r="CN19" s="1"/>
      <c r="CO19" s="1"/>
      <c r="CP19" s="1"/>
      <c r="CQ19" s="269"/>
      <c r="CR19" s="274" t="s">
        <v>200</v>
      </c>
      <c r="CS19" s="217"/>
      <c r="CT19" s="217"/>
      <c r="CU19" s="217"/>
      <c r="CV19" s="217"/>
      <c r="CW19" s="217"/>
      <c r="CX19" s="217"/>
      <c r="CY19" s="279"/>
      <c r="CZ19" s="282" t="s">
        <v>200</v>
      </c>
      <c r="DA19" s="282"/>
      <c r="DB19" s="282"/>
      <c r="DC19" s="282"/>
      <c r="DD19" s="288" t="s">
        <v>200</v>
      </c>
      <c r="DE19" s="217"/>
      <c r="DF19" s="217"/>
      <c r="DG19" s="217"/>
      <c r="DH19" s="217"/>
      <c r="DI19" s="217"/>
      <c r="DJ19" s="217"/>
      <c r="DK19" s="217"/>
      <c r="DL19" s="217"/>
      <c r="DM19" s="217"/>
      <c r="DN19" s="217"/>
      <c r="DO19" s="217"/>
      <c r="DP19" s="279"/>
      <c r="DQ19" s="288" t="s">
        <v>200</v>
      </c>
      <c r="DR19" s="217"/>
      <c r="DS19" s="217"/>
      <c r="DT19" s="217"/>
      <c r="DU19" s="217"/>
      <c r="DV19" s="217"/>
      <c r="DW19" s="217"/>
      <c r="DX19" s="217"/>
      <c r="DY19" s="217"/>
      <c r="DZ19" s="217"/>
      <c r="EA19" s="217"/>
      <c r="EB19" s="217"/>
      <c r="EC19" s="326"/>
    </row>
    <row r="20" spans="2:133" ht="11.25" customHeight="1">
      <c r="B20" s="262" t="s">
        <v>360</v>
      </c>
      <c r="C20" s="266"/>
      <c r="D20" s="266"/>
      <c r="E20" s="266"/>
      <c r="F20" s="266"/>
      <c r="G20" s="266"/>
      <c r="H20" s="266"/>
      <c r="I20" s="266"/>
      <c r="J20" s="266"/>
      <c r="K20" s="266"/>
      <c r="L20" s="266"/>
      <c r="M20" s="266"/>
      <c r="N20" s="266"/>
      <c r="O20" s="266"/>
      <c r="P20" s="266"/>
      <c r="Q20" s="270"/>
      <c r="R20" s="274" t="s">
        <v>200</v>
      </c>
      <c r="S20" s="217"/>
      <c r="T20" s="217"/>
      <c r="U20" s="217"/>
      <c r="V20" s="217"/>
      <c r="W20" s="217"/>
      <c r="X20" s="217"/>
      <c r="Y20" s="279"/>
      <c r="Z20" s="282" t="s">
        <v>200</v>
      </c>
      <c r="AA20" s="282"/>
      <c r="AB20" s="282"/>
      <c r="AC20" s="282"/>
      <c r="AD20" s="287" t="s">
        <v>200</v>
      </c>
      <c r="AE20" s="287"/>
      <c r="AF20" s="287"/>
      <c r="AG20" s="287"/>
      <c r="AH20" s="287"/>
      <c r="AI20" s="287"/>
      <c r="AJ20" s="287"/>
      <c r="AK20" s="287"/>
      <c r="AL20" s="283" t="s">
        <v>200</v>
      </c>
      <c r="AM20" s="238"/>
      <c r="AN20" s="238"/>
      <c r="AO20" s="296"/>
      <c r="AP20" s="261" t="s">
        <v>361</v>
      </c>
      <c r="AQ20" s="1"/>
      <c r="AR20" s="1"/>
      <c r="AS20" s="1"/>
      <c r="AT20" s="1"/>
      <c r="AU20" s="1"/>
      <c r="AV20" s="1"/>
      <c r="AW20" s="1"/>
      <c r="AX20" s="1"/>
      <c r="AY20" s="1"/>
      <c r="AZ20" s="1"/>
      <c r="BA20" s="1"/>
      <c r="BB20" s="1"/>
      <c r="BC20" s="1"/>
      <c r="BD20" s="1"/>
      <c r="BE20" s="1"/>
      <c r="BF20" s="269"/>
      <c r="BG20" s="274" t="s">
        <v>200</v>
      </c>
      <c r="BH20" s="217"/>
      <c r="BI20" s="217"/>
      <c r="BJ20" s="217"/>
      <c r="BK20" s="217"/>
      <c r="BL20" s="217"/>
      <c r="BM20" s="217"/>
      <c r="BN20" s="279"/>
      <c r="BO20" s="282" t="s">
        <v>200</v>
      </c>
      <c r="BP20" s="282"/>
      <c r="BQ20" s="282"/>
      <c r="BR20" s="282"/>
      <c r="BS20" s="287" t="s">
        <v>200</v>
      </c>
      <c r="BT20" s="287"/>
      <c r="BU20" s="287"/>
      <c r="BV20" s="287"/>
      <c r="BW20" s="287"/>
      <c r="BX20" s="287"/>
      <c r="BY20" s="287"/>
      <c r="BZ20" s="287"/>
      <c r="CA20" s="287"/>
      <c r="CB20" s="325"/>
      <c r="CD20" s="261" t="s">
        <v>192</v>
      </c>
      <c r="CE20" s="1"/>
      <c r="CF20" s="1"/>
      <c r="CG20" s="1"/>
      <c r="CH20" s="1"/>
      <c r="CI20" s="1"/>
      <c r="CJ20" s="1"/>
      <c r="CK20" s="1"/>
      <c r="CL20" s="1"/>
      <c r="CM20" s="1"/>
      <c r="CN20" s="1"/>
      <c r="CO20" s="1"/>
      <c r="CP20" s="1"/>
      <c r="CQ20" s="269"/>
      <c r="CR20" s="274">
        <v>3969402</v>
      </c>
      <c r="CS20" s="217"/>
      <c r="CT20" s="217"/>
      <c r="CU20" s="217"/>
      <c r="CV20" s="217"/>
      <c r="CW20" s="217"/>
      <c r="CX20" s="217"/>
      <c r="CY20" s="279"/>
      <c r="CZ20" s="282">
        <v>100</v>
      </c>
      <c r="DA20" s="282"/>
      <c r="DB20" s="282"/>
      <c r="DC20" s="282"/>
      <c r="DD20" s="288">
        <v>389209</v>
      </c>
      <c r="DE20" s="217"/>
      <c r="DF20" s="217"/>
      <c r="DG20" s="217"/>
      <c r="DH20" s="217"/>
      <c r="DI20" s="217"/>
      <c r="DJ20" s="217"/>
      <c r="DK20" s="217"/>
      <c r="DL20" s="217"/>
      <c r="DM20" s="217"/>
      <c r="DN20" s="217"/>
      <c r="DO20" s="217"/>
      <c r="DP20" s="279"/>
      <c r="DQ20" s="288">
        <v>1998146</v>
      </c>
      <c r="DR20" s="217"/>
      <c r="DS20" s="217"/>
      <c r="DT20" s="217"/>
      <c r="DU20" s="217"/>
      <c r="DV20" s="217"/>
      <c r="DW20" s="217"/>
      <c r="DX20" s="217"/>
      <c r="DY20" s="217"/>
      <c r="DZ20" s="217"/>
      <c r="EA20" s="217"/>
      <c r="EB20" s="217"/>
      <c r="EC20" s="326"/>
    </row>
    <row r="21" spans="2:133" ht="11.25" customHeight="1">
      <c r="B21" s="261" t="s">
        <v>337</v>
      </c>
      <c r="C21" s="1"/>
      <c r="D21" s="1"/>
      <c r="E21" s="1"/>
      <c r="F21" s="1"/>
      <c r="G21" s="1"/>
      <c r="H21" s="1"/>
      <c r="I21" s="1"/>
      <c r="J21" s="1"/>
      <c r="K21" s="1"/>
      <c r="L21" s="1"/>
      <c r="M21" s="1"/>
      <c r="N21" s="1"/>
      <c r="O21" s="1"/>
      <c r="P21" s="1"/>
      <c r="Q21" s="269"/>
      <c r="R21" s="274">
        <v>1302598</v>
      </c>
      <c r="S21" s="217"/>
      <c r="T21" s="217"/>
      <c r="U21" s="217"/>
      <c r="V21" s="217"/>
      <c r="W21" s="217"/>
      <c r="X21" s="217"/>
      <c r="Y21" s="279"/>
      <c r="Z21" s="282">
        <v>32.1</v>
      </c>
      <c r="AA21" s="282"/>
      <c r="AB21" s="282"/>
      <c r="AC21" s="282"/>
      <c r="AD21" s="287">
        <v>1197075</v>
      </c>
      <c r="AE21" s="287"/>
      <c r="AF21" s="287"/>
      <c r="AG21" s="287"/>
      <c r="AH21" s="287"/>
      <c r="AI21" s="287"/>
      <c r="AJ21" s="287"/>
      <c r="AK21" s="287"/>
      <c r="AL21" s="283">
        <v>76.900000000000006</v>
      </c>
      <c r="AM21" s="238"/>
      <c r="AN21" s="238"/>
      <c r="AO21" s="296"/>
      <c r="AP21" s="261" t="s">
        <v>363</v>
      </c>
      <c r="AQ21" s="300"/>
      <c r="AR21" s="300"/>
      <c r="AS21" s="300"/>
      <c r="AT21" s="300"/>
      <c r="AU21" s="300"/>
      <c r="AV21" s="300"/>
      <c r="AW21" s="300"/>
      <c r="AX21" s="300"/>
      <c r="AY21" s="300"/>
      <c r="AZ21" s="300"/>
      <c r="BA21" s="300"/>
      <c r="BB21" s="300"/>
      <c r="BC21" s="300"/>
      <c r="BD21" s="300"/>
      <c r="BE21" s="300"/>
      <c r="BF21" s="314"/>
      <c r="BG21" s="274" t="s">
        <v>200</v>
      </c>
      <c r="BH21" s="217"/>
      <c r="BI21" s="217"/>
      <c r="BJ21" s="217"/>
      <c r="BK21" s="217"/>
      <c r="BL21" s="217"/>
      <c r="BM21" s="217"/>
      <c r="BN21" s="279"/>
      <c r="BO21" s="282" t="s">
        <v>200</v>
      </c>
      <c r="BP21" s="282"/>
      <c r="BQ21" s="282"/>
      <c r="BR21" s="282"/>
      <c r="BS21" s="287" t="s">
        <v>200</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289</v>
      </c>
      <c r="C22" s="1"/>
      <c r="D22" s="1"/>
      <c r="E22" s="1"/>
      <c r="F22" s="1"/>
      <c r="G22" s="1"/>
      <c r="H22" s="1"/>
      <c r="I22" s="1"/>
      <c r="J22" s="1"/>
      <c r="K22" s="1"/>
      <c r="L22" s="1"/>
      <c r="M22" s="1"/>
      <c r="N22" s="1"/>
      <c r="O22" s="1"/>
      <c r="P22" s="1"/>
      <c r="Q22" s="269"/>
      <c r="R22" s="274">
        <v>1197075</v>
      </c>
      <c r="S22" s="217"/>
      <c r="T22" s="217"/>
      <c r="U22" s="217"/>
      <c r="V22" s="217"/>
      <c r="W22" s="217"/>
      <c r="X22" s="217"/>
      <c r="Y22" s="279"/>
      <c r="Z22" s="282">
        <v>29.5</v>
      </c>
      <c r="AA22" s="282"/>
      <c r="AB22" s="282"/>
      <c r="AC22" s="282"/>
      <c r="AD22" s="287">
        <v>1197075</v>
      </c>
      <c r="AE22" s="287"/>
      <c r="AF22" s="287"/>
      <c r="AG22" s="287"/>
      <c r="AH22" s="287"/>
      <c r="AI22" s="287"/>
      <c r="AJ22" s="287"/>
      <c r="AK22" s="287"/>
      <c r="AL22" s="283">
        <v>76.900000000000006</v>
      </c>
      <c r="AM22" s="238"/>
      <c r="AN22" s="238"/>
      <c r="AO22" s="296"/>
      <c r="AP22" s="261" t="s">
        <v>365</v>
      </c>
      <c r="AQ22" s="300"/>
      <c r="AR22" s="300"/>
      <c r="AS22" s="300"/>
      <c r="AT22" s="300"/>
      <c r="AU22" s="300"/>
      <c r="AV22" s="300"/>
      <c r="AW22" s="300"/>
      <c r="AX22" s="300"/>
      <c r="AY22" s="300"/>
      <c r="AZ22" s="300"/>
      <c r="BA22" s="300"/>
      <c r="BB22" s="300"/>
      <c r="BC22" s="300"/>
      <c r="BD22" s="300"/>
      <c r="BE22" s="300"/>
      <c r="BF22" s="314"/>
      <c r="BG22" s="274" t="s">
        <v>200</v>
      </c>
      <c r="BH22" s="217"/>
      <c r="BI22" s="217"/>
      <c r="BJ22" s="217"/>
      <c r="BK22" s="217"/>
      <c r="BL22" s="217"/>
      <c r="BM22" s="217"/>
      <c r="BN22" s="279"/>
      <c r="BO22" s="282" t="s">
        <v>200</v>
      </c>
      <c r="BP22" s="282"/>
      <c r="BQ22" s="282"/>
      <c r="BR22" s="282"/>
      <c r="BS22" s="287" t="s">
        <v>200</v>
      </c>
      <c r="BT22" s="287"/>
      <c r="BU22" s="287"/>
      <c r="BV22" s="287"/>
      <c r="BW22" s="287"/>
      <c r="BX22" s="287"/>
      <c r="BY22" s="287"/>
      <c r="BZ22" s="287"/>
      <c r="CA22" s="287"/>
      <c r="CB22" s="325"/>
      <c r="CD22" s="182" t="s">
        <v>366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286</v>
      </c>
      <c r="C23" s="1"/>
      <c r="D23" s="1"/>
      <c r="E23" s="1"/>
      <c r="F23" s="1"/>
      <c r="G23" s="1"/>
      <c r="H23" s="1"/>
      <c r="I23" s="1"/>
      <c r="J23" s="1"/>
      <c r="K23" s="1"/>
      <c r="L23" s="1"/>
      <c r="M23" s="1"/>
      <c r="N23" s="1"/>
      <c r="O23" s="1"/>
      <c r="P23" s="1"/>
      <c r="Q23" s="269"/>
      <c r="R23" s="274">
        <v>105523</v>
      </c>
      <c r="S23" s="217"/>
      <c r="T23" s="217"/>
      <c r="U23" s="217"/>
      <c r="V23" s="217"/>
      <c r="W23" s="217"/>
      <c r="X23" s="217"/>
      <c r="Y23" s="279"/>
      <c r="Z23" s="282">
        <v>2.6</v>
      </c>
      <c r="AA23" s="282"/>
      <c r="AB23" s="282"/>
      <c r="AC23" s="282"/>
      <c r="AD23" s="287" t="s">
        <v>200</v>
      </c>
      <c r="AE23" s="287"/>
      <c r="AF23" s="287"/>
      <c r="AG23" s="287"/>
      <c r="AH23" s="287"/>
      <c r="AI23" s="287"/>
      <c r="AJ23" s="287"/>
      <c r="AK23" s="287"/>
      <c r="AL23" s="283" t="s">
        <v>200</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t="s">
        <v>200</v>
      </c>
      <c r="BH23" s="217"/>
      <c r="BI23" s="217"/>
      <c r="BJ23" s="217"/>
      <c r="BK23" s="217"/>
      <c r="BL23" s="217"/>
      <c r="BM23" s="217"/>
      <c r="BN23" s="279"/>
      <c r="BO23" s="282" t="s">
        <v>200</v>
      </c>
      <c r="BP23" s="282"/>
      <c r="BQ23" s="282"/>
      <c r="BR23" s="282"/>
      <c r="BS23" s="287" t="s">
        <v>200</v>
      </c>
      <c r="BT23" s="287"/>
      <c r="BU23" s="287"/>
      <c r="BV23" s="287"/>
      <c r="BW23" s="287"/>
      <c r="BX23" s="287"/>
      <c r="BY23" s="287"/>
      <c r="BZ23" s="287"/>
      <c r="CA23" s="287"/>
      <c r="CB23" s="325"/>
      <c r="CD23" s="182" t="s">
        <v>310</v>
      </c>
      <c r="CE23" s="139"/>
      <c r="CF23" s="139"/>
      <c r="CG23" s="139"/>
      <c r="CH23" s="139"/>
      <c r="CI23" s="139"/>
      <c r="CJ23" s="139"/>
      <c r="CK23" s="139"/>
      <c r="CL23" s="139"/>
      <c r="CM23" s="139"/>
      <c r="CN23" s="139"/>
      <c r="CO23" s="139"/>
      <c r="CP23" s="139"/>
      <c r="CQ23" s="144"/>
      <c r="CR23" s="182" t="s">
        <v>367</v>
      </c>
      <c r="CS23" s="139"/>
      <c r="CT23" s="139"/>
      <c r="CU23" s="139"/>
      <c r="CV23" s="139"/>
      <c r="CW23" s="139"/>
      <c r="CX23" s="139"/>
      <c r="CY23" s="144"/>
      <c r="CZ23" s="182" t="s">
        <v>371</v>
      </c>
      <c r="DA23" s="139"/>
      <c r="DB23" s="139"/>
      <c r="DC23" s="144"/>
      <c r="DD23" s="182" t="s">
        <v>292</v>
      </c>
      <c r="DE23" s="139"/>
      <c r="DF23" s="139"/>
      <c r="DG23" s="139"/>
      <c r="DH23" s="139"/>
      <c r="DI23" s="139"/>
      <c r="DJ23" s="139"/>
      <c r="DK23" s="144"/>
      <c r="DL23" s="345" t="s">
        <v>373</v>
      </c>
      <c r="DM23" s="348"/>
      <c r="DN23" s="348"/>
      <c r="DO23" s="348"/>
      <c r="DP23" s="348"/>
      <c r="DQ23" s="348"/>
      <c r="DR23" s="348"/>
      <c r="DS23" s="348"/>
      <c r="DT23" s="348"/>
      <c r="DU23" s="348"/>
      <c r="DV23" s="352"/>
      <c r="DW23" s="182" t="s">
        <v>374</v>
      </c>
      <c r="DX23" s="139"/>
      <c r="DY23" s="139"/>
      <c r="DZ23" s="139"/>
      <c r="EA23" s="139"/>
      <c r="EB23" s="139"/>
      <c r="EC23" s="144"/>
    </row>
    <row r="24" spans="2:133" ht="11.25" customHeight="1">
      <c r="B24" s="261" t="s">
        <v>375</v>
      </c>
      <c r="C24" s="1"/>
      <c r="D24" s="1"/>
      <c r="E24" s="1"/>
      <c r="F24" s="1"/>
      <c r="G24" s="1"/>
      <c r="H24" s="1"/>
      <c r="I24" s="1"/>
      <c r="J24" s="1"/>
      <c r="K24" s="1"/>
      <c r="L24" s="1"/>
      <c r="M24" s="1"/>
      <c r="N24" s="1"/>
      <c r="O24" s="1"/>
      <c r="P24" s="1"/>
      <c r="Q24" s="269"/>
      <c r="R24" s="274" t="s">
        <v>200</v>
      </c>
      <c r="S24" s="217"/>
      <c r="T24" s="217"/>
      <c r="U24" s="217"/>
      <c r="V24" s="217"/>
      <c r="W24" s="217"/>
      <c r="X24" s="217"/>
      <c r="Y24" s="279"/>
      <c r="Z24" s="282" t="s">
        <v>200</v>
      </c>
      <c r="AA24" s="282"/>
      <c r="AB24" s="282"/>
      <c r="AC24" s="282"/>
      <c r="AD24" s="287" t="s">
        <v>200</v>
      </c>
      <c r="AE24" s="287"/>
      <c r="AF24" s="287"/>
      <c r="AG24" s="287"/>
      <c r="AH24" s="287"/>
      <c r="AI24" s="287"/>
      <c r="AJ24" s="287"/>
      <c r="AK24" s="287"/>
      <c r="AL24" s="283" t="s">
        <v>200</v>
      </c>
      <c r="AM24" s="238"/>
      <c r="AN24" s="238"/>
      <c r="AO24" s="296"/>
      <c r="AP24" s="261" t="s">
        <v>376</v>
      </c>
      <c r="AQ24" s="300"/>
      <c r="AR24" s="300"/>
      <c r="AS24" s="300"/>
      <c r="AT24" s="300"/>
      <c r="AU24" s="300"/>
      <c r="AV24" s="300"/>
      <c r="AW24" s="300"/>
      <c r="AX24" s="300"/>
      <c r="AY24" s="300"/>
      <c r="AZ24" s="300"/>
      <c r="BA24" s="300"/>
      <c r="BB24" s="300"/>
      <c r="BC24" s="300"/>
      <c r="BD24" s="300"/>
      <c r="BE24" s="300"/>
      <c r="BF24" s="314"/>
      <c r="BG24" s="274" t="s">
        <v>200</v>
      </c>
      <c r="BH24" s="217"/>
      <c r="BI24" s="217"/>
      <c r="BJ24" s="217"/>
      <c r="BK24" s="217"/>
      <c r="BL24" s="217"/>
      <c r="BM24" s="217"/>
      <c r="BN24" s="279"/>
      <c r="BO24" s="282" t="s">
        <v>200</v>
      </c>
      <c r="BP24" s="282"/>
      <c r="BQ24" s="282"/>
      <c r="BR24" s="282"/>
      <c r="BS24" s="287" t="s">
        <v>200</v>
      </c>
      <c r="BT24" s="287"/>
      <c r="BU24" s="287"/>
      <c r="BV24" s="287"/>
      <c r="BW24" s="287"/>
      <c r="BX24" s="287"/>
      <c r="BY24" s="287"/>
      <c r="BZ24" s="287"/>
      <c r="CA24" s="287"/>
      <c r="CB24" s="325"/>
      <c r="CD24" s="260" t="s">
        <v>377</v>
      </c>
      <c r="CE24" s="265"/>
      <c r="CF24" s="265"/>
      <c r="CG24" s="265"/>
      <c r="CH24" s="265"/>
      <c r="CI24" s="265"/>
      <c r="CJ24" s="265"/>
      <c r="CK24" s="265"/>
      <c r="CL24" s="265"/>
      <c r="CM24" s="265"/>
      <c r="CN24" s="265"/>
      <c r="CO24" s="265"/>
      <c r="CP24" s="265"/>
      <c r="CQ24" s="268"/>
      <c r="CR24" s="273">
        <v>1178363</v>
      </c>
      <c r="CS24" s="276"/>
      <c r="CT24" s="276"/>
      <c r="CU24" s="276"/>
      <c r="CV24" s="276"/>
      <c r="CW24" s="276"/>
      <c r="CX24" s="276"/>
      <c r="CY24" s="278"/>
      <c r="CZ24" s="291">
        <v>29.7</v>
      </c>
      <c r="DA24" s="293"/>
      <c r="DB24" s="293"/>
      <c r="DC24" s="337"/>
      <c r="DD24" s="341">
        <v>1006761</v>
      </c>
      <c r="DE24" s="276"/>
      <c r="DF24" s="276"/>
      <c r="DG24" s="276"/>
      <c r="DH24" s="276"/>
      <c r="DI24" s="276"/>
      <c r="DJ24" s="276"/>
      <c r="DK24" s="278"/>
      <c r="DL24" s="341">
        <v>707917</v>
      </c>
      <c r="DM24" s="276"/>
      <c r="DN24" s="276"/>
      <c r="DO24" s="276"/>
      <c r="DP24" s="276"/>
      <c r="DQ24" s="276"/>
      <c r="DR24" s="276"/>
      <c r="DS24" s="276"/>
      <c r="DT24" s="276"/>
      <c r="DU24" s="276"/>
      <c r="DV24" s="278"/>
      <c r="DW24" s="291">
        <v>45.5</v>
      </c>
      <c r="DX24" s="293"/>
      <c r="DY24" s="293"/>
      <c r="DZ24" s="293"/>
      <c r="EA24" s="293"/>
      <c r="EB24" s="293"/>
      <c r="EC24" s="295"/>
    </row>
    <row r="25" spans="2:133" ht="11.25" customHeight="1">
      <c r="B25" s="261" t="s">
        <v>84</v>
      </c>
      <c r="C25" s="1"/>
      <c r="D25" s="1"/>
      <c r="E25" s="1"/>
      <c r="F25" s="1"/>
      <c r="G25" s="1"/>
      <c r="H25" s="1"/>
      <c r="I25" s="1"/>
      <c r="J25" s="1"/>
      <c r="K25" s="1"/>
      <c r="L25" s="1"/>
      <c r="M25" s="1"/>
      <c r="N25" s="1"/>
      <c r="O25" s="1"/>
      <c r="P25" s="1"/>
      <c r="Q25" s="269"/>
      <c r="R25" s="274">
        <v>1661244</v>
      </c>
      <c r="S25" s="217"/>
      <c r="T25" s="217"/>
      <c r="U25" s="217"/>
      <c r="V25" s="217"/>
      <c r="W25" s="217"/>
      <c r="X25" s="217"/>
      <c r="Y25" s="279"/>
      <c r="Z25" s="282">
        <v>41</v>
      </c>
      <c r="AA25" s="282"/>
      <c r="AB25" s="282"/>
      <c r="AC25" s="282"/>
      <c r="AD25" s="287">
        <v>1555721</v>
      </c>
      <c r="AE25" s="287"/>
      <c r="AF25" s="287"/>
      <c r="AG25" s="287"/>
      <c r="AH25" s="287"/>
      <c r="AI25" s="287"/>
      <c r="AJ25" s="287"/>
      <c r="AK25" s="287"/>
      <c r="AL25" s="283">
        <v>100</v>
      </c>
      <c r="AM25" s="238"/>
      <c r="AN25" s="238"/>
      <c r="AO25" s="296"/>
      <c r="AP25" s="261" t="s">
        <v>268</v>
      </c>
      <c r="AQ25" s="300"/>
      <c r="AR25" s="300"/>
      <c r="AS25" s="300"/>
      <c r="AT25" s="300"/>
      <c r="AU25" s="300"/>
      <c r="AV25" s="300"/>
      <c r="AW25" s="300"/>
      <c r="AX25" s="300"/>
      <c r="AY25" s="300"/>
      <c r="AZ25" s="300"/>
      <c r="BA25" s="300"/>
      <c r="BB25" s="300"/>
      <c r="BC25" s="300"/>
      <c r="BD25" s="300"/>
      <c r="BE25" s="300"/>
      <c r="BF25" s="314"/>
      <c r="BG25" s="274" t="s">
        <v>200</v>
      </c>
      <c r="BH25" s="217"/>
      <c r="BI25" s="217"/>
      <c r="BJ25" s="217"/>
      <c r="BK25" s="217"/>
      <c r="BL25" s="217"/>
      <c r="BM25" s="217"/>
      <c r="BN25" s="279"/>
      <c r="BO25" s="282" t="s">
        <v>200</v>
      </c>
      <c r="BP25" s="282"/>
      <c r="BQ25" s="282"/>
      <c r="BR25" s="282"/>
      <c r="BS25" s="287" t="s">
        <v>200</v>
      </c>
      <c r="BT25" s="287"/>
      <c r="BU25" s="287"/>
      <c r="BV25" s="287"/>
      <c r="BW25" s="287"/>
      <c r="BX25" s="287"/>
      <c r="BY25" s="287"/>
      <c r="BZ25" s="287"/>
      <c r="CA25" s="287"/>
      <c r="CB25" s="325"/>
      <c r="CD25" s="261" t="s">
        <v>198</v>
      </c>
      <c r="CE25" s="1"/>
      <c r="CF25" s="1"/>
      <c r="CG25" s="1"/>
      <c r="CH25" s="1"/>
      <c r="CI25" s="1"/>
      <c r="CJ25" s="1"/>
      <c r="CK25" s="1"/>
      <c r="CL25" s="1"/>
      <c r="CM25" s="1"/>
      <c r="CN25" s="1"/>
      <c r="CO25" s="1"/>
      <c r="CP25" s="1"/>
      <c r="CQ25" s="269"/>
      <c r="CR25" s="274">
        <v>545487</v>
      </c>
      <c r="CS25" s="313"/>
      <c r="CT25" s="313"/>
      <c r="CU25" s="313"/>
      <c r="CV25" s="313"/>
      <c r="CW25" s="313"/>
      <c r="CX25" s="313"/>
      <c r="CY25" s="332"/>
      <c r="CZ25" s="283">
        <v>13.7</v>
      </c>
      <c r="DA25" s="335"/>
      <c r="DB25" s="335"/>
      <c r="DC25" s="338"/>
      <c r="DD25" s="288">
        <v>423287</v>
      </c>
      <c r="DE25" s="313"/>
      <c r="DF25" s="313"/>
      <c r="DG25" s="313"/>
      <c r="DH25" s="313"/>
      <c r="DI25" s="313"/>
      <c r="DJ25" s="313"/>
      <c r="DK25" s="332"/>
      <c r="DL25" s="288">
        <v>400580</v>
      </c>
      <c r="DM25" s="313"/>
      <c r="DN25" s="313"/>
      <c r="DO25" s="313"/>
      <c r="DP25" s="313"/>
      <c r="DQ25" s="313"/>
      <c r="DR25" s="313"/>
      <c r="DS25" s="313"/>
      <c r="DT25" s="313"/>
      <c r="DU25" s="313"/>
      <c r="DV25" s="332"/>
      <c r="DW25" s="283">
        <v>25.7</v>
      </c>
      <c r="DX25" s="335"/>
      <c r="DY25" s="335"/>
      <c r="DZ25" s="335"/>
      <c r="EA25" s="335"/>
      <c r="EB25" s="335"/>
      <c r="EC25" s="360"/>
    </row>
    <row r="26" spans="2:133" ht="11.25" customHeight="1">
      <c r="B26" s="261" t="s">
        <v>380</v>
      </c>
      <c r="C26" s="1"/>
      <c r="D26" s="1"/>
      <c r="E26" s="1"/>
      <c r="F26" s="1"/>
      <c r="G26" s="1"/>
      <c r="H26" s="1"/>
      <c r="I26" s="1"/>
      <c r="J26" s="1"/>
      <c r="K26" s="1"/>
      <c r="L26" s="1"/>
      <c r="M26" s="1"/>
      <c r="N26" s="1"/>
      <c r="O26" s="1"/>
      <c r="P26" s="1"/>
      <c r="Q26" s="269"/>
      <c r="R26" s="274" t="s">
        <v>200</v>
      </c>
      <c r="S26" s="217"/>
      <c r="T26" s="217"/>
      <c r="U26" s="217"/>
      <c r="V26" s="217"/>
      <c r="W26" s="217"/>
      <c r="X26" s="217"/>
      <c r="Y26" s="279"/>
      <c r="Z26" s="282" t="s">
        <v>200</v>
      </c>
      <c r="AA26" s="282"/>
      <c r="AB26" s="282"/>
      <c r="AC26" s="282"/>
      <c r="AD26" s="287" t="s">
        <v>200</v>
      </c>
      <c r="AE26" s="287"/>
      <c r="AF26" s="287"/>
      <c r="AG26" s="287"/>
      <c r="AH26" s="287"/>
      <c r="AI26" s="287"/>
      <c r="AJ26" s="287"/>
      <c r="AK26" s="287"/>
      <c r="AL26" s="283" t="s">
        <v>200</v>
      </c>
      <c r="AM26" s="238"/>
      <c r="AN26" s="238"/>
      <c r="AO26" s="296"/>
      <c r="AP26" s="261" t="s">
        <v>383</v>
      </c>
      <c r="AQ26" s="300"/>
      <c r="AR26" s="300"/>
      <c r="AS26" s="300"/>
      <c r="AT26" s="300"/>
      <c r="AU26" s="300"/>
      <c r="AV26" s="300"/>
      <c r="AW26" s="300"/>
      <c r="AX26" s="300"/>
      <c r="AY26" s="300"/>
      <c r="AZ26" s="300"/>
      <c r="BA26" s="300"/>
      <c r="BB26" s="300"/>
      <c r="BC26" s="300"/>
      <c r="BD26" s="300"/>
      <c r="BE26" s="300"/>
      <c r="BF26" s="314"/>
      <c r="BG26" s="274" t="s">
        <v>200</v>
      </c>
      <c r="BH26" s="217"/>
      <c r="BI26" s="217"/>
      <c r="BJ26" s="217"/>
      <c r="BK26" s="217"/>
      <c r="BL26" s="217"/>
      <c r="BM26" s="217"/>
      <c r="BN26" s="279"/>
      <c r="BO26" s="282" t="s">
        <v>200</v>
      </c>
      <c r="BP26" s="282"/>
      <c r="BQ26" s="282"/>
      <c r="BR26" s="282"/>
      <c r="BS26" s="287" t="s">
        <v>200</v>
      </c>
      <c r="BT26" s="287"/>
      <c r="BU26" s="287"/>
      <c r="BV26" s="287"/>
      <c r="BW26" s="287"/>
      <c r="BX26" s="287"/>
      <c r="BY26" s="287"/>
      <c r="BZ26" s="287"/>
      <c r="CA26" s="287"/>
      <c r="CB26" s="325"/>
      <c r="CD26" s="261" t="s">
        <v>111</v>
      </c>
      <c r="CE26" s="1"/>
      <c r="CF26" s="1"/>
      <c r="CG26" s="1"/>
      <c r="CH26" s="1"/>
      <c r="CI26" s="1"/>
      <c r="CJ26" s="1"/>
      <c r="CK26" s="1"/>
      <c r="CL26" s="1"/>
      <c r="CM26" s="1"/>
      <c r="CN26" s="1"/>
      <c r="CO26" s="1"/>
      <c r="CP26" s="1"/>
      <c r="CQ26" s="269"/>
      <c r="CR26" s="274">
        <v>298713</v>
      </c>
      <c r="CS26" s="217"/>
      <c r="CT26" s="217"/>
      <c r="CU26" s="217"/>
      <c r="CV26" s="217"/>
      <c r="CW26" s="217"/>
      <c r="CX26" s="217"/>
      <c r="CY26" s="279"/>
      <c r="CZ26" s="283">
        <v>7.5</v>
      </c>
      <c r="DA26" s="335"/>
      <c r="DB26" s="335"/>
      <c r="DC26" s="338"/>
      <c r="DD26" s="288">
        <v>208967</v>
      </c>
      <c r="DE26" s="217"/>
      <c r="DF26" s="217"/>
      <c r="DG26" s="217"/>
      <c r="DH26" s="217"/>
      <c r="DI26" s="217"/>
      <c r="DJ26" s="217"/>
      <c r="DK26" s="279"/>
      <c r="DL26" s="288" t="s">
        <v>200</v>
      </c>
      <c r="DM26" s="217"/>
      <c r="DN26" s="217"/>
      <c r="DO26" s="217"/>
      <c r="DP26" s="217"/>
      <c r="DQ26" s="217"/>
      <c r="DR26" s="217"/>
      <c r="DS26" s="217"/>
      <c r="DT26" s="217"/>
      <c r="DU26" s="217"/>
      <c r="DV26" s="279"/>
      <c r="DW26" s="283" t="s">
        <v>200</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50512</v>
      </c>
      <c r="S27" s="217"/>
      <c r="T27" s="217"/>
      <c r="U27" s="217"/>
      <c r="V27" s="217"/>
      <c r="W27" s="217"/>
      <c r="X27" s="217"/>
      <c r="Y27" s="279"/>
      <c r="Z27" s="282">
        <v>1.2</v>
      </c>
      <c r="AA27" s="282"/>
      <c r="AB27" s="282"/>
      <c r="AC27" s="282"/>
      <c r="AD27" s="287" t="s">
        <v>200</v>
      </c>
      <c r="AE27" s="287"/>
      <c r="AF27" s="287"/>
      <c r="AG27" s="287"/>
      <c r="AH27" s="287"/>
      <c r="AI27" s="287"/>
      <c r="AJ27" s="287"/>
      <c r="AK27" s="287"/>
      <c r="AL27" s="283" t="s">
        <v>200</v>
      </c>
      <c r="AM27" s="238"/>
      <c r="AN27" s="238"/>
      <c r="AO27" s="296"/>
      <c r="AP27" s="261" t="s">
        <v>384</v>
      </c>
      <c r="AQ27" s="1"/>
      <c r="AR27" s="1"/>
      <c r="AS27" s="1"/>
      <c r="AT27" s="1"/>
      <c r="AU27" s="1"/>
      <c r="AV27" s="1"/>
      <c r="AW27" s="1"/>
      <c r="AX27" s="1"/>
      <c r="AY27" s="1"/>
      <c r="AZ27" s="1"/>
      <c r="BA27" s="1"/>
      <c r="BB27" s="1"/>
      <c r="BC27" s="1"/>
      <c r="BD27" s="1"/>
      <c r="BE27" s="1"/>
      <c r="BF27" s="269"/>
      <c r="BG27" s="274">
        <v>268662</v>
      </c>
      <c r="BH27" s="217"/>
      <c r="BI27" s="217"/>
      <c r="BJ27" s="217"/>
      <c r="BK27" s="217"/>
      <c r="BL27" s="217"/>
      <c r="BM27" s="217"/>
      <c r="BN27" s="279"/>
      <c r="BO27" s="282">
        <v>100</v>
      </c>
      <c r="BP27" s="282"/>
      <c r="BQ27" s="282"/>
      <c r="BR27" s="282"/>
      <c r="BS27" s="287" t="s">
        <v>200</v>
      </c>
      <c r="BT27" s="287"/>
      <c r="BU27" s="287"/>
      <c r="BV27" s="287"/>
      <c r="BW27" s="287"/>
      <c r="BX27" s="287"/>
      <c r="BY27" s="287"/>
      <c r="BZ27" s="287"/>
      <c r="CA27" s="287"/>
      <c r="CB27" s="325"/>
      <c r="CD27" s="261" t="s">
        <v>221</v>
      </c>
      <c r="CE27" s="1"/>
      <c r="CF27" s="1"/>
      <c r="CG27" s="1"/>
      <c r="CH27" s="1"/>
      <c r="CI27" s="1"/>
      <c r="CJ27" s="1"/>
      <c r="CK27" s="1"/>
      <c r="CL27" s="1"/>
      <c r="CM27" s="1"/>
      <c r="CN27" s="1"/>
      <c r="CO27" s="1"/>
      <c r="CP27" s="1"/>
      <c r="CQ27" s="269"/>
      <c r="CR27" s="274">
        <v>110883</v>
      </c>
      <c r="CS27" s="313"/>
      <c r="CT27" s="313"/>
      <c r="CU27" s="313"/>
      <c r="CV27" s="313"/>
      <c r="CW27" s="313"/>
      <c r="CX27" s="313"/>
      <c r="CY27" s="332"/>
      <c r="CZ27" s="283">
        <v>2.8</v>
      </c>
      <c r="DA27" s="335"/>
      <c r="DB27" s="335"/>
      <c r="DC27" s="338"/>
      <c r="DD27" s="288">
        <v>70454</v>
      </c>
      <c r="DE27" s="313"/>
      <c r="DF27" s="313"/>
      <c r="DG27" s="313"/>
      <c r="DH27" s="313"/>
      <c r="DI27" s="313"/>
      <c r="DJ27" s="313"/>
      <c r="DK27" s="332"/>
      <c r="DL27" s="288">
        <v>22721</v>
      </c>
      <c r="DM27" s="313"/>
      <c r="DN27" s="313"/>
      <c r="DO27" s="313"/>
      <c r="DP27" s="313"/>
      <c r="DQ27" s="313"/>
      <c r="DR27" s="313"/>
      <c r="DS27" s="313"/>
      <c r="DT27" s="313"/>
      <c r="DU27" s="313"/>
      <c r="DV27" s="332"/>
      <c r="DW27" s="283">
        <v>1.5</v>
      </c>
      <c r="DX27" s="335"/>
      <c r="DY27" s="335"/>
      <c r="DZ27" s="335"/>
      <c r="EA27" s="335"/>
      <c r="EB27" s="335"/>
      <c r="EC27" s="360"/>
    </row>
    <row r="28" spans="2:133" ht="11.25" customHeight="1">
      <c r="B28" s="261" t="s">
        <v>308</v>
      </c>
      <c r="C28" s="1"/>
      <c r="D28" s="1"/>
      <c r="E28" s="1"/>
      <c r="F28" s="1"/>
      <c r="G28" s="1"/>
      <c r="H28" s="1"/>
      <c r="I28" s="1"/>
      <c r="J28" s="1"/>
      <c r="K28" s="1"/>
      <c r="L28" s="1"/>
      <c r="M28" s="1"/>
      <c r="N28" s="1"/>
      <c r="O28" s="1"/>
      <c r="P28" s="1"/>
      <c r="Q28" s="269"/>
      <c r="R28" s="274">
        <v>46196</v>
      </c>
      <c r="S28" s="217"/>
      <c r="T28" s="217"/>
      <c r="U28" s="217"/>
      <c r="V28" s="217"/>
      <c r="W28" s="217"/>
      <c r="X28" s="217"/>
      <c r="Y28" s="279"/>
      <c r="Z28" s="282">
        <v>1.1000000000000001</v>
      </c>
      <c r="AA28" s="282"/>
      <c r="AB28" s="282"/>
      <c r="AC28" s="282"/>
      <c r="AD28" s="287">
        <v>769</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378</v>
      </c>
      <c r="CE28" s="1"/>
      <c r="CF28" s="1"/>
      <c r="CG28" s="1"/>
      <c r="CH28" s="1"/>
      <c r="CI28" s="1"/>
      <c r="CJ28" s="1"/>
      <c r="CK28" s="1"/>
      <c r="CL28" s="1"/>
      <c r="CM28" s="1"/>
      <c r="CN28" s="1"/>
      <c r="CO28" s="1"/>
      <c r="CP28" s="1"/>
      <c r="CQ28" s="269"/>
      <c r="CR28" s="274">
        <v>521993</v>
      </c>
      <c r="CS28" s="217"/>
      <c r="CT28" s="217"/>
      <c r="CU28" s="217"/>
      <c r="CV28" s="217"/>
      <c r="CW28" s="217"/>
      <c r="CX28" s="217"/>
      <c r="CY28" s="279"/>
      <c r="CZ28" s="283">
        <v>13.2</v>
      </c>
      <c r="DA28" s="335"/>
      <c r="DB28" s="335"/>
      <c r="DC28" s="338"/>
      <c r="DD28" s="288">
        <v>513020</v>
      </c>
      <c r="DE28" s="217"/>
      <c r="DF28" s="217"/>
      <c r="DG28" s="217"/>
      <c r="DH28" s="217"/>
      <c r="DI28" s="217"/>
      <c r="DJ28" s="217"/>
      <c r="DK28" s="279"/>
      <c r="DL28" s="288">
        <v>284616</v>
      </c>
      <c r="DM28" s="217"/>
      <c r="DN28" s="217"/>
      <c r="DO28" s="217"/>
      <c r="DP28" s="217"/>
      <c r="DQ28" s="217"/>
      <c r="DR28" s="217"/>
      <c r="DS28" s="217"/>
      <c r="DT28" s="217"/>
      <c r="DU28" s="217"/>
      <c r="DV28" s="279"/>
      <c r="DW28" s="283">
        <v>18.3</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7786</v>
      </c>
      <c r="S29" s="217"/>
      <c r="T29" s="217"/>
      <c r="U29" s="217"/>
      <c r="V29" s="217"/>
      <c r="W29" s="217"/>
      <c r="X29" s="217"/>
      <c r="Y29" s="279"/>
      <c r="Z29" s="282">
        <v>0.2</v>
      </c>
      <c r="AA29" s="282"/>
      <c r="AB29" s="282"/>
      <c r="AC29" s="282"/>
      <c r="AD29" s="287" t="s">
        <v>200</v>
      </c>
      <c r="AE29" s="287"/>
      <c r="AF29" s="287"/>
      <c r="AG29" s="287"/>
      <c r="AH29" s="287"/>
      <c r="AI29" s="287"/>
      <c r="AJ29" s="287"/>
      <c r="AK29" s="287"/>
      <c r="AL29" s="283" t="s">
        <v>200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176</v>
      </c>
      <c r="CE29" s="41"/>
      <c r="CF29" s="261" t="s">
        <v>24</v>
      </c>
      <c r="CG29" s="1"/>
      <c r="CH29" s="1"/>
      <c r="CI29" s="1"/>
      <c r="CJ29" s="1"/>
      <c r="CK29" s="1"/>
      <c r="CL29" s="1"/>
      <c r="CM29" s="1"/>
      <c r="CN29" s="1"/>
      <c r="CO29" s="1"/>
      <c r="CP29" s="1"/>
      <c r="CQ29" s="269"/>
      <c r="CR29" s="274">
        <v>521993</v>
      </c>
      <c r="CS29" s="313"/>
      <c r="CT29" s="313"/>
      <c r="CU29" s="313"/>
      <c r="CV29" s="313"/>
      <c r="CW29" s="313"/>
      <c r="CX29" s="313"/>
      <c r="CY29" s="332"/>
      <c r="CZ29" s="283">
        <v>13.2</v>
      </c>
      <c r="DA29" s="335"/>
      <c r="DB29" s="335"/>
      <c r="DC29" s="338"/>
      <c r="DD29" s="288">
        <v>513020</v>
      </c>
      <c r="DE29" s="313"/>
      <c r="DF29" s="313"/>
      <c r="DG29" s="313"/>
      <c r="DH29" s="313"/>
      <c r="DI29" s="313"/>
      <c r="DJ29" s="313"/>
      <c r="DK29" s="332"/>
      <c r="DL29" s="288">
        <v>284616</v>
      </c>
      <c r="DM29" s="313"/>
      <c r="DN29" s="313"/>
      <c r="DO29" s="313"/>
      <c r="DP29" s="313"/>
      <c r="DQ29" s="313"/>
      <c r="DR29" s="313"/>
      <c r="DS29" s="313"/>
      <c r="DT29" s="313"/>
      <c r="DU29" s="313"/>
      <c r="DV29" s="332"/>
      <c r="DW29" s="283">
        <v>18.3</v>
      </c>
      <c r="DX29" s="335"/>
      <c r="DY29" s="335"/>
      <c r="DZ29" s="335"/>
      <c r="EA29" s="335"/>
      <c r="EB29" s="335"/>
      <c r="EC29" s="360"/>
    </row>
    <row r="30" spans="2:133" ht="11.25" customHeight="1">
      <c r="B30" s="261" t="s">
        <v>338</v>
      </c>
      <c r="C30" s="1"/>
      <c r="D30" s="1"/>
      <c r="E30" s="1"/>
      <c r="F30" s="1"/>
      <c r="G30" s="1"/>
      <c r="H30" s="1"/>
      <c r="I30" s="1"/>
      <c r="J30" s="1"/>
      <c r="K30" s="1"/>
      <c r="L30" s="1"/>
      <c r="M30" s="1"/>
      <c r="N30" s="1"/>
      <c r="O30" s="1"/>
      <c r="P30" s="1"/>
      <c r="Q30" s="269"/>
      <c r="R30" s="274">
        <v>176342</v>
      </c>
      <c r="S30" s="217"/>
      <c r="T30" s="217"/>
      <c r="U30" s="217"/>
      <c r="V30" s="217"/>
      <c r="W30" s="217"/>
      <c r="X30" s="217"/>
      <c r="Y30" s="279"/>
      <c r="Z30" s="282">
        <v>4.3</v>
      </c>
      <c r="AA30" s="282"/>
      <c r="AB30" s="282"/>
      <c r="AC30" s="282"/>
      <c r="AD30" s="287" t="s">
        <v>200</v>
      </c>
      <c r="AE30" s="287"/>
      <c r="AF30" s="287"/>
      <c r="AG30" s="287"/>
      <c r="AH30" s="287"/>
      <c r="AI30" s="287"/>
      <c r="AJ30" s="287"/>
      <c r="AK30" s="287"/>
      <c r="AL30" s="283" t="s">
        <v>200</v>
      </c>
      <c r="AM30" s="238"/>
      <c r="AN30" s="238"/>
      <c r="AO30" s="296"/>
      <c r="AP30" s="182" t="s">
        <v>310</v>
      </c>
      <c r="AQ30" s="139"/>
      <c r="AR30" s="139"/>
      <c r="AS30" s="139"/>
      <c r="AT30" s="139"/>
      <c r="AU30" s="139"/>
      <c r="AV30" s="139"/>
      <c r="AW30" s="139"/>
      <c r="AX30" s="139"/>
      <c r="AY30" s="139"/>
      <c r="AZ30" s="139"/>
      <c r="BA30" s="139"/>
      <c r="BB30" s="139"/>
      <c r="BC30" s="139"/>
      <c r="BD30" s="139"/>
      <c r="BE30" s="139"/>
      <c r="BF30" s="144"/>
      <c r="BG30" s="182" t="s">
        <v>387</v>
      </c>
      <c r="BH30" s="321"/>
      <c r="BI30" s="321"/>
      <c r="BJ30" s="321"/>
      <c r="BK30" s="321"/>
      <c r="BL30" s="321"/>
      <c r="BM30" s="321"/>
      <c r="BN30" s="321"/>
      <c r="BO30" s="321"/>
      <c r="BP30" s="321"/>
      <c r="BQ30" s="323"/>
      <c r="BR30" s="182" t="s">
        <v>388</v>
      </c>
      <c r="BS30" s="321"/>
      <c r="BT30" s="321"/>
      <c r="BU30" s="321"/>
      <c r="BV30" s="321"/>
      <c r="BW30" s="321"/>
      <c r="BX30" s="321"/>
      <c r="BY30" s="321"/>
      <c r="BZ30" s="321"/>
      <c r="CA30" s="321"/>
      <c r="CB30" s="323"/>
      <c r="CD30" s="134"/>
      <c r="CE30" s="42"/>
      <c r="CF30" s="261" t="s">
        <v>389</v>
      </c>
      <c r="CG30" s="1"/>
      <c r="CH30" s="1"/>
      <c r="CI30" s="1"/>
      <c r="CJ30" s="1"/>
      <c r="CK30" s="1"/>
      <c r="CL30" s="1"/>
      <c r="CM30" s="1"/>
      <c r="CN30" s="1"/>
      <c r="CO30" s="1"/>
      <c r="CP30" s="1"/>
      <c r="CQ30" s="269"/>
      <c r="CR30" s="274">
        <v>508911</v>
      </c>
      <c r="CS30" s="217"/>
      <c r="CT30" s="217"/>
      <c r="CU30" s="217"/>
      <c r="CV30" s="217"/>
      <c r="CW30" s="217"/>
      <c r="CX30" s="217"/>
      <c r="CY30" s="279"/>
      <c r="CZ30" s="283">
        <v>12.8</v>
      </c>
      <c r="DA30" s="335"/>
      <c r="DB30" s="335"/>
      <c r="DC30" s="338"/>
      <c r="DD30" s="288">
        <v>500202</v>
      </c>
      <c r="DE30" s="217"/>
      <c r="DF30" s="217"/>
      <c r="DG30" s="217"/>
      <c r="DH30" s="217"/>
      <c r="DI30" s="217"/>
      <c r="DJ30" s="217"/>
      <c r="DK30" s="279"/>
      <c r="DL30" s="288">
        <v>271902</v>
      </c>
      <c r="DM30" s="217"/>
      <c r="DN30" s="217"/>
      <c r="DO30" s="217"/>
      <c r="DP30" s="217"/>
      <c r="DQ30" s="217"/>
      <c r="DR30" s="217"/>
      <c r="DS30" s="217"/>
      <c r="DT30" s="217"/>
      <c r="DU30" s="217"/>
      <c r="DV30" s="279"/>
      <c r="DW30" s="283">
        <v>17.5</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200</v>
      </c>
      <c r="S31" s="217"/>
      <c r="T31" s="217"/>
      <c r="U31" s="217"/>
      <c r="V31" s="217"/>
      <c r="W31" s="217"/>
      <c r="X31" s="217"/>
      <c r="Y31" s="279"/>
      <c r="Z31" s="282" t="s">
        <v>200</v>
      </c>
      <c r="AA31" s="282"/>
      <c r="AB31" s="282"/>
      <c r="AC31" s="282"/>
      <c r="AD31" s="287" t="s">
        <v>200</v>
      </c>
      <c r="AE31" s="287"/>
      <c r="AF31" s="287"/>
      <c r="AG31" s="287"/>
      <c r="AH31" s="287"/>
      <c r="AI31" s="287"/>
      <c r="AJ31" s="287"/>
      <c r="AK31" s="287"/>
      <c r="AL31" s="283" t="s">
        <v>200</v>
      </c>
      <c r="AM31" s="238"/>
      <c r="AN31" s="238"/>
      <c r="AO31" s="296"/>
      <c r="AP31" s="163" t="s">
        <v>10</v>
      </c>
      <c r="AQ31" s="178"/>
      <c r="AR31" s="178"/>
      <c r="AS31" s="178"/>
      <c r="AT31" s="306" t="s">
        <v>390</v>
      </c>
      <c r="AU31" s="265"/>
      <c r="AV31" s="265"/>
      <c r="AW31" s="265"/>
      <c r="AX31" s="260" t="s">
        <v>269</v>
      </c>
      <c r="AY31" s="265"/>
      <c r="AZ31" s="265"/>
      <c r="BA31" s="265"/>
      <c r="BB31" s="265"/>
      <c r="BC31" s="265"/>
      <c r="BD31" s="265"/>
      <c r="BE31" s="265"/>
      <c r="BF31" s="268"/>
      <c r="BG31" s="318">
        <v>99.5</v>
      </c>
      <c r="BH31" s="322"/>
      <c r="BI31" s="322"/>
      <c r="BJ31" s="322"/>
      <c r="BK31" s="322"/>
      <c r="BL31" s="322"/>
      <c r="BM31" s="293">
        <v>98.1</v>
      </c>
      <c r="BN31" s="322"/>
      <c r="BO31" s="322"/>
      <c r="BP31" s="322"/>
      <c r="BQ31" s="324"/>
      <c r="BR31" s="318">
        <v>99.1</v>
      </c>
      <c r="BS31" s="322"/>
      <c r="BT31" s="322"/>
      <c r="BU31" s="322"/>
      <c r="BV31" s="322"/>
      <c r="BW31" s="322"/>
      <c r="BX31" s="293">
        <v>97.8</v>
      </c>
      <c r="BY31" s="322"/>
      <c r="BZ31" s="322"/>
      <c r="CA31" s="322"/>
      <c r="CB31" s="324"/>
      <c r="CD31" s="134"/>
      <c r="CE31" s="42"/>
      <c r="CF31" s="261" t="s">
        <v>309</v>
      </c>
      <c r="CG31" s="1"/>
      <c r="CH31" s="1"/>
      <c r="CI31" s="1"/>
      <c r="CJ31" s="1"/>
      <c r="CK31" s="1"/>
      <c r="CL31" s="1"/>
      <c r="CM31" s="1"/>
      <c r="CN31" s="1"/>
      <c r="CO31" s="1"/>
      <c r="CP31" s="1"/>
      <c r="CQ31" s="269"/>
      <c r="CR31" s="274">
        <v>13082</v>
      </c>
      <c r="CS31" s="313"/>
      <c r="CT31" s="313"/>
      <c r="CU31" s="313"/>
      <c r="CV31" s="313"/>
      <c r="CW31" s="313"/>
      <c r="CX31" s="313"/>
      <c r="CY31" s="332"/>
      <c r="CZ31" s="283">
        <v>0.3</v>
      </c>
      <c r="DA31" s="335"/>
      <c r="DB31" s="335"/>
      <c r="DC31" s="338"/>
      <c r="DD31" s="288">
        <v>12818</v>
      </c>
      <c r="DE31" s="313"/>
      <c r="DF31" s="313"/>
      <c r="DG31" s="313"/>
      <c r="DH31" s="313"/>
      <c r="DI31" s="313"/>
      <c r="DJ31" s="313"/>
      <c r="DK31" s="332"/>
      <c r="DL31" s="288">
        <v>12714</v>
      </c>
      <c r="DM31" s="313"/>
      <c r="DN31" s="313"/>
      <c r="DO31" s="313"/>
      <c r="DP31" s="313"/>
      <c r="DQ31" s="313"/>
      <c r="DR31" s="313"/>
      <c r="DS31" s="313"/>
      <c r="DT31" s="313"/>
      <c r="DU31" s="313"/>
      <c r="DV31" s="332"/>
      <c r="DW31" s="283">
        <v>0.8</v>
      </c>
      <c r="DX31" s="335"/>
      <c r="DY31" s="335"/>
      <c r="DZ31" s="335"/>
      <c r="EA31" s="335"/>
      <c r="EB31" s="335"/>
      <c r="EC31" s="360"/>
    </row>
    <row r="32" spans="2:133" ht="11.25" customHeight="1">
      <c r="B32" s="261" t="s">
        <v>391</v>
      </c>
      <c r="C32" s="1"/>
      <c r="D32" s="1"/>
      <c r="E32" s="1"/>
      <c r="F32" s="1"/>
      <c r="G32" s="1"/>
      <c r="H32" s="1"/>
      <c r="I32" s="1"/>
      <c r="J32" s="1"/>
      <c r="K32" s="1"/>
      <c r="L32" s="1"/>
      <c r="M32" s="1"/>
      <c r="N32" s="1"/>
      <c r="O32" s="1"/>
      <c r="P32" s="1"/>
      <c r="Q32" s="269"/>
      <c r="R32" s="274">
        <v>137788</v>
      </c>
      <c r="S32" s="217"/>
      <c r="T32" s="217"/>
      <c r="U32" s="217"/>
      <c r="V32" s="217"/>
      <c r="W32" s="217"/>
      <c r="X32" s="217"/>
      <c r="Y32" s="279"/>
      <c r="Z32" s="282">
        <v>3.4</v>
      </c>
      <c r="AA32" s="282"/>
      <c r="AB32" s="282"/>
      <c r="AC32" s="282"/>
      <c r="AD32" s="287" t="s">
        <v>200</v>
      </c>
      <c r="AE32" s="287"/>
      <c r="AF32" s="287"/>
      <c r="AG32" s="287"/>
      <c r="AH32" s="287"/>
      <c r="AI32" s="287"/>
      <c r="AJ32" s="287"/>
      <c r="AK32" s="287"/>
      <c r="AL32" s="283" t="s">
        <v>200</v>
      </c>
      <c r="AM32" s="238"/>
      <c r="AN32" s="238"/>
      <c r="AO32" s="296"/>
      <c r="AP32" s="299"/>
      <c r="AQ32" s="29"/>
      <c r="AR32" s="29"/>
      <c r="AS32" s="29"/>
      <c r="AT32" s="307"/>
      <c r="AU32" s="1" t="s">
        <v>244</v>
      </c>
      <c r="AX32" s="261" t="s">
        <v>368</v>
      </c>
      <c r="AY32" s="1"/>
      <c r="AZ32" s="1"/>
      <c r="BA32" s="1"/>
      <c r="BB32" s="1"/>
      <c r="BC32" s="1"/>
      <c r="BD32" s="1"/>
      <c r="BE32" s="1"/>
      <c r="BF32" s="269"/>
      <c r="BG32" s="319">
        <v>99.6</v>
      </c>
      <c r="BH32" s="313"/>
      <c r="BI32" s="313"/>
      <c r="BJ32" s="313"/>
      <c r="BK32" s="313"/>
      <c r="BL32" s="313"/>
      <c r="BM32" s="238">
        <v>99</v>
      </c>
      <c r="BN32" s="313"/>
      <c r="BO32" s="313"/>
      <c r="BP32" s="313"/>
      <c r="BQ32" s="316"/>
      <c r="BR32" s="319">
        <v>99.2</v>
      </c>
      <c r="BS32" s="313"/>
      <c r="BT32" s="313"/>
      <c r="BU32" s="313"/>
      <c r="BV32" s="313"/>
      <c r="BW32" s="313"/>
      <c r="BX32" s="238">
        <v>98.7</v>
      </c>
      <c r="BY32" s="313"/>
      <c r="BZ32" s="313"/>
      <c r="CA32" s="313"/>
      <c r="CB32" s="316"/>
      <c r="CD32" s="135"/>
      <c r="CE32" s="142"/>
      <c r="CF32" s="261" t="s">
        <v>393</v>
      </c>
      <c r="CG32" s="1"/>
      <c r="CH32" s="1"/>
      <c r="CI32" s="1"/>
      <c r="CJ32" s="1"/>
      <c r="CK32" s="1"/>
      <c r="CL32" s="1"/>
      <c r="CM32" s="1"/>
      <c r="CN32" s="1"/>
      <c r="CO32" s="1"/>
      <c r="CP32" s="1"/>
      <c r="CQ32" s="269"/>
      <c r="CR32" s="274" t="s">
        <v>200</v>
      </c>
      <c r="CS32" s="217"/>
      <c r="CT32" s="217"/>
      <c r="CU32" s="217"/>
      <c r="CV32" s="217"/>
      <c r="CW32" s="217"/>
      <c r="CX32" s="217"/>
      <c r="CY32" s="279"/>
      <c r="CZ32" s="283" t="s">
        <v>200</v>
      </c>
      <c r="DA32" s="335"/>
      <c r="DB32" s="335"/>
      <c r="DC32" s="338"/>
      <c r="DD32" s="288" t="s">
        <v>200</v>
      </c>
      <c r="DE32" s="217"/>
      <c r="DF32" s="217"/>
      <c r="DG32" s="217"/>
      <c r="DH32" s="217"/>
      <c r="DI32" s="217"/>
      <c r="DJ32" s="217"/>
      <c r="DK32" s="279"/>
      <c r="DL32" s="288" t="s">
        <v>200</v>
      </c>
      <c r="DM32" s="217"/>
      <c r="DN32" s="217"/>
      <c r="DO32" s="217"/>
      <c r="DP32" s="217"/>
      <c r="DQ32" s="217"/>
      <c r="DR32" s="217"/>
      <c r="DS32" s="217"/>
      <c r="DT32" s="217"/>
      <c r="DU32" s="217"/>
      <c r="DV32" s="279"/>
      <c r="DW32" s="283" t="s">
        <v>200</v>
      </c>
      <c r="DX32" s="335"/>
      <c r="DY32" s="335"/>
      <c r="DZ32" s="335"/>
      <c r="EA32" s="335"/>
      <c r="EB32" s="335"/>
      <c r="EC32" s="360"/>
    </row>
    <row r="33" spans="2:133" ht="11.25" customHeight="1">
      <c r="B33" s="261" t="s">
        <v>131</v>
      </c>
      <c r="C33" s="1"/>
      <c r="D33" s="1"/>
      <c r="E33" s="1"/>
      <c r="F33" s="1"/>
      <c r="G33" s="1"/>
      <c r="H33" s="1"/>
      <c r="I33" s="1"/>
      <c r="J33" s="1"/>
      <c r="K33" s="1"/>
      <c r="L33" s="1"/>
      <c r="M33" s="1"/>
      <c r="N33" s="1"/>
      <c r="O33" s="1"/>
      <c r="P33" s="1"/>
      <c r="Q33" s="269"/>
      <c r="R33" s="274">
        <v>11234</v>
      </c>
      <c r="S33" s="217"/>
      <c r="T33" s="217"/>
      <c r="U33" s="217"/>
      <c r="V33" s="217"/>
      <c r="W33" s="217"/>
      <c r="X33" s="217"/>
      <c r="Y33" s="279"/>
      <c r="Z33" s="282">
        <v>0.3</v>
      </c>
      <c r="AA33" s="282"/>
      <c r="AB33" s="282"/>
      <c r="AC33" s="282"/>
      <c r="AD33" s="287" t="s">
        <v>200</v>
      </c>
      <c r="AE33" s="287"/>
      <c r="AF33" s="287"/>
      <c r="AG33" s="287"/>
      <c r="AH33" s="287"/>
      <c r="AI33" s="287"/>
      <c r="AJ33" s="287"/>
      <c r="AK33" s="287"/>
      <c r="AL33" s="283" t="s">
        <v>200</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99.3</v>
      </c>
      <c r="BH33" s="312"/>
      <c r="BI33" s="312"/>
      <c r="BJ33" s="312"/>
      <c r="BK33" s="312"/>
      <c r="BL33" s="312"/>
      <c r="BM33" s="294">
        <v>97</v>
      </c>
      <c r="BN33" s="312"/>
      <c r="BO33" s="312"/>
      <c r="BP33" s="312"/>
      <c r="BQ33" s="317"/>
      <c r="BR33" s="320">
        <v>98.7</v>
      </c>
      <c r="BS33" s="312"/>
      <c r="BT33" s="312"/>
      <c r="BU33" s="312"/>
      <c r="BV33" s="312"/>
      <c r="BW33" s="312"/>
      <c r="BX33" s="294">
        <v>96.5</v>
      </c>
      <c r="BY33" s="312"/>
      <c r="BZ33" s="312"/>
      <c r="CA33" s="312"/>
      <c r="CB33" s="317"/>
      <c r="CD33" s="261" t="s">
        <v>394</v>
      </c>
      <c r="CE33" s="1"/>
      <c r="CF33" s="1"/>
      <c r="CG33" s="1"/>
      <c r="CH33" s="1"/>
      <c r="CI33" s="1"/>
      <c r="CJ33" s="1"/>
      <c r="CK33" s="1"/>
      <c r="CL33" s="1"/>
      <c r="CM33" s="1"/>
      <c r="CN33" s="1"/>
      <c r="CO33" s="1"/>
      <c r="CP33" s="1"/>
      <c r="CQ33" s="269"/>
      <c r="CR33" s="274">
        <v>2401818</v>
      </c>
      <c r="CS33" s="313"/>
      <c r="CT33" s="313"/>
      <c r="CU33" s="313"/>
      <c r="CV33" s="313"/>
      <c r="CW33" s="313"/>
      <c r="CX33" s="313"/>
      <c r="CY33" s="332"/>
      <c r="CZ33" s="283">
        <v>60.5</v>
      </c>
      <c r="DA33" s="335"/>
      <c r="DB33" s="335"/>
      <c r="DC33" s="338"/>
      <c r="DD33" s="288">
        <v>928227</v>
      </c>
      <c r="DE33" s="313"/>
      <c r="DF33" s="313"/>
      <c r="DG33" s="313"/>
      <c r="DH33" s="313"/>
      <c r="DI33" s="313"/>
      <c r="DJ33" s="313"/>
      <c r="DK33" s="332"/>
      <c r="DL33" s="288">
        <v>742856</v>
      </c>
      <c r="DM33" s="313"/>
      <c r="DN33" s="313"/>
      <c r="DO33" s="313"/>
      <c r="DP33" s="313"/>
      <c r="DQ33" s="313"/>
      <c r="DR33" s="313"/>
      <c r="DS33" s="313"/>
      <c r="DT33" s="313"/>
      <c r="DU33" s="313"/>
      <c r="DV33" s="332"/>
      <c r="DW33" s="283">
        <v>47.7</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355659</v>
      </c>
      <c r="S34" s="217"/>
      <c r="T34" s="217"/>
      <c r="U34" s="217"/>
      <c r="V34" s="217"/>
      <c r="W34" s="217"/>
      <c r="X34" s="217"/>
      <c r="Y34" s="279"/>
      <c r="Z34" s="282">
        <v>8.8000000000000007</v>
      </c>
      <c r="AA34" s="282"/>
      <c r="AB34" s="282"/>
      <c r="AC34" s="282"/>
      <c r="AD34" s="287" t="s">
        <v>200</v>
      </c>
      <c r="AE34" s="287"/>
      <c r="AF34" s="287"/>
      <c r="AG34" s="287"/>
      <c r="AH34" s="287"/>
      <c r="AI34" s="287"/>
      <c r="AJ34" s="287"/>
      <c r="AK34" s="287"/>
      <c r="AL34" s="283" t="s">
        <v>200</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397</v>
      </c>
      <c r="CE34" s="1"/>
      <c r="CF34" s="1"/>
      <c r="CG34" s="1"/>
      <c r="CH34" s="1"/>
      <c r="CI34" s="1"/>
      <c r="CJ34" s="1"/>
      <c r="CK34" s="1"/>
      <c r="CL34" s="1"/>
      <c r="CM34" s="1"/>
      <c r="CN34" s="1"/>
      <c r="CO34" s="1"/>
      <c r="CP34" s="1"/>
      <c r="CQ34" s="269"/>
      <c r="CR34" s="274">
        <v>476380</v>
      </c>
      <c r="CS34" s="217"/>
      <c r="CT34" s="217"/>
      <c r="CU34" s="217"/>
      <c r="CV34" s="217"/>
      <c r="CW34" s="217"/>
      <c r="CX34" s="217"/>
      <c r="CY34" s="279"/>
      <c r="CZ34" s="283">
        <v>12</v>
      </c>
      <c r="DA34" s="335"/>
      <c r="DB34" s="335"/>
      <c r="DC34" s="338"/>
      <c r="DD34" s="288">
        <v>289350</v>
      </c>
      <c r="DE34" s="217"/>
      <c r="DF34" s="217"/>
      <c r="DG34" s="217"/>
      <c r="DH34" s="217"/>
      <c r="DI34" s="217"/>
      <c r="DJ34" s="217"/>
      <c r="DK34" s="279"/>
      <c r="DL34" s="288">
        <v>228241</v>
      </c>
      <c r="DM34" s="217"/>
      <c r="DN34" s="217"/>
      <c r="DO34" s="217"/>
      <c r="DP34" s="217"/>
      <c r="DQ34" s="217"/>
      <c r="DR34" s="217"/>
      <c r="DS34" s="217"/>
      <c r="DT34" s="217"/>
      <c r="DU34" s="217"/>
      <c r="DV34" s="279"/>
      <c r="DW34" s="283">
        <v>14.7</v>
      </c>
      <c r="DX34" s="335"/>
      <c r="DY34" s="335"/>
      <c r="DZ34" s="335"/>
      <c r="EA34" s="335"/>
      <c r="EB34" s="335"/>
      <c r="EC34" s="360"/>
    </row>
    <row r="35" spans="2:133" ht="11.25" customHeight="1">
      <c r="B35" s="261" t="s">
        <v>399</v>
      </c>
      <c r="C35" s="1"/>
      <c r="D35" s="1"/>
      <c r="E35" s="1"/>
      <c r="F35" s="1"/>
      <c r="G35" s="1"/>
      <c r="H35" s="1"/>
      <c r="I35" s="1"/>
      <c r="J35" s="1"/>
      <c r="K35" s="1"/>
      <c r="L35" s="1"/>
      <c r="M35" s="1"/>
      <c r="N35" s="1"/>
      <c r="O35" s="1"/>
      <c r="P35" s="1"/>
      <c r="Q35" s="269"/>
      <c r="R35" s="274">
        <v>1256396</v>
      </c>
      <c r="S35" s="217"/>
      <c r="T35" s="217"/>
      <c r="U35" s="217"/>
      <c r="V35" s="217"/>
      <c r="W35" s="217"/>
      <c r="X35" s="217"/>
      <c r="Y35" s="279"/>
      <c r="Z35" s="282">
        <v>31</v>
      </c>
      <c r="AA35" s="282"/>
      <c r="AB35" s="282"/>
      <c r="AC35" s="282"/>
      <c r="AD35" s="287" t="s">
        <v>200</v>
      </c>
      <c r="AE35" s="287"/>
      <c r="AF35" s="287"/>
      <c r="AG35" s="287"/>
      <c r="AH35" s="287"/>
      <c r="AI35" s="287"/>
      <c r="AJ35" s="287"/>
      <c r="AK35" s="287"/>
      <c r="AL35" s="283" t="s">
        <v>200</v>
      </c>
      <c r="AM35" s="238"/>
      <c r="AN35" s="238"/>
      <c r="AO35" s="296"/>
      <c r="AP35" s="95"/>
      <c r="AQ35" s="182" t="s">
        <v>400</v>
      </c>
      <c r="AR35" s="139"/>
      <c r="AS35" s="139"/>
      <c r="AT35" s="139"/>
      <c r="AU35" s="139"/>
      <c r="AV35" s="139"/>
      <c r="AW35" s="139"/>
      <c r="AX35" s="139"/>
      <c r="AY35" s="139"/>
      <c r="AZ35" s="139"/>
      <c r="BA35" s="139"/>
      <c r="BB35" s="139"/>
      <c r="BC35" s="139"/>
      <c r="BD35" s="139"/>
      <c r="BE35" s="139"/>
      <c r="BF35" s="144"/>
      <c r="BG35" s="182" t="s">
        <v>208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401</v>
      </c>
      <c r="CE35" s="1"/>
      <c r="CF35" s="1"/>
      <c r="CG35" s="1"/>
      <c r="CH35" s="1"/>
      <c r="CI35" s="1"/>
      <c r="CJ35" s="1"/>
      <c r="CK35" s="1"/>
      <c r="CL35" s="1"/>
      <c r="CM35" s="1"/>
      <c r="CN35" s="1"/>
      <c r="CO35" s="1"/>
      <c r="CP35" s="1"/>
      <c r="CQ35" s="269"/>
      <c r="CR35" s="274">
        <v>15643</v>
      </c>
      <c r="CS35" s="313"/>
      <c r="CT35" s="313"/>
      <c r="CU35" s="313"/>
      <c r="CV35" s="313"/>
      <c r="CW35" s="313"/>
      <c r="CX35" s="313"/>
      <c r="CY35" s="332"/>
      <c r="CZ35" s="283">
        <v>0.4</v>
      </c>
      <c r="DA35" s="335"/>
      <c r="DB35" s="335"/>
      <c r="DC35" s="338"/>
      <c r="DD35" s="288">
        <v>9171</v>
      </c>
      <c r="DE35" s="313"/>
      <c r="DF35" s="313"/>
      <c r="DG35" s="313"/>
      <c r="DH35" s="313"/>
      <c r="DI35" s="313"/>
      <c r="DJ35" s="313"/>
      <c r="DK35" s="332"/>
      <c r="DL35" s="288">
        <v>9171</v>
      </c>
      <c r="DM35" s="313"/>
      <c r="DN35" s="313"/>
      <c r="DO35" s="313"/>
      <c r="DP35" s="313"/>
      <c r="DQ35" s="313"/>
      <c r="DR35" s="313"/>
      <c r="DS35" s="313"/>
      <c r="DT35" s="313"/>
      <c r="DU35" s="313"/>
      <c r="DV35" s="332"/>
      <c r="DW35" s="283">
        <v>0.6</v>
      </c>
      <c r="DX35" s="335"/>
      <c r="DY35" s="335"/>
      <c r="DZ35" s="335"/>
      <c r="EA35" s="335"/>
      <c r="EB35" s="335"/>
      <c r="EC35" s="360"/>
    </row>
    <row r="36" spans="2:133" ht="11.25" customHeight="1">
      <c r="B36" s="261" t="s">
        <v>369</v>
      </c>
      <c r="C36" s="1"/>
      <c r="D36" s="1"/>
      <c r="E36" s="1"/>
      <c r="F36" s="1"/>
      <c r="G36" s="1"/>
      <c r="H36" s="1"/>
      <c r="I36" s="1"/>
      <c r="J36" s="1"/>
      <c r="K36" s="1"/>
      <c r="L36" s="1"/>
      <c r="M36" s="1"/>
      <c r="N36" s="1"/>
      <c r="O36" s="1"/>
      <c r="P36" s="1"/>
      <c r="Q36" s="269"/>
      <c r="R36" s="274">
        <v>85489</v>
      </c>
      <c r="S36" s="217"/>
      <c r="T36" s="217"/>
      <c r="U36" s="217"/>
      <c r="V36" s="217"/>
      <c r="W36" s="217"/>
      <c r="X36" s="217"/>
      <c r="Y36" s="279"/>
      <c r="Z36" s="282">
        <v>2.1</v>
      </c>
      <c r="AA36" s="282"/>
      <c r="AB36" s="282"/>
      <c r="AC36" s="282"/>
      <c r="AD36" s="287" t="s">
        <v>200</v>
      </c>
      <c r="AE36" s="287"/>
      <c r="AF36" s="287"/>
      <c r="AG36" s="287"/>
      <c r="AH36" s="287"/>
      <c r="AI36" s="287"/>
      <c r="AJ36" s="287"/>
      <c r="AK36" s="287"/>
      <c r="AL36" s="283" t="s">
        <v>200</v>
      </c>
      <c r="AM36" s="238"/>
      <c r="AN36" s="238"/>
      <c r="AO36" s="296"/>
      <c r="AP36" s="95"/>
      <c r="AQ36" s="301" t="s">
        <v>384</v>
      </c>
      <c r="AR36" s="304"/>
      <c r="AS36" s="304"/>
      <c r="AT36" s="304"/>
      <c r="AU36" s="304"/>
      <c r="AV36" s="304"/>
      <c r="AW36" s="304"/>
      <c r="AX36" s="304"/>
      <c r="AY36" s="309"/>
      <c r="AZ36" s="273">
        <v>351285</v>
      </c>
      <c r="BA36" s="276"/>
      <c r="BB36" s="276"/>
      <c r="BC36" s="276"/>
      <c r="BD36" s="276"/>
      <c r="BE36" s="276"/>
      <c r="BF36" s="315"/>
      <c r="BG36" s="260" t="s">
        <v>229</v>
      </c>
      <c r="BH36" s="265"/>
      <c r="BI36" s="265"/>
      <c r="BJ36" s="265"/>
      <c r="BK36" s="265"/>
      <c r="BL36" s="265"/>
      <c r="BM36" s="265"/>
      <c r="BN36" s="265"/>
      <c r="BO36" s="265"/>
      <c r="BP36" s="265"/>
      <c r="BQ36" s="265"/>
      <c r="BR36" s="265"/>
      <c r="BS36" s="265"/>
      <c r="BT36" s="265"/>
      <c r="BU36" s="268"/>
      <c r="BV36" s="273">
        <v>20</v>
      </c>
      <c r="BW36" s="276"/>
      <c r="BX36" s="276"/>
      <c r="BY36" s="276"/>
      <c r="BZ36" s="276"/>
      <c r="CA36" s="276"/>
      <c r="CB36" s="315"/>
      <c r="CD36" s="261" t="s">
        <v>31</v>
      </c>
      <c r="CE36" s="1"/>
      <c r="CF36" s="1"/>
      <c r="CG36" s="1"/>
      <c r="CH36" s="1"/>
      <c r="CI36" s="1"/>
      <c r="CJ36" s="1"/>
      <c r="CK36" s="1"/>
      <c r="CL36" s="1"/>
      <c r="CM36" s="1"/>
      <c r="CN36" s="1"/>
      <c r="CO36" s="1"/>
      <c r="CP36" s="1"/>
      <c r="CQ36" s="269"/>
      <c r="CR36" s="274">
        <v>648590</v>
      </c>
      <c r="CS36" s="217"/>
      <c r="CT36" s="217"/>
      <c r="CU36" s="217"/>
      <c r="CV36" s="217"/>
      <c r="CW36" s="217"/>
      <c r="CX36" s="217"/>
      <c r="CY36" s="279"/>
      <c r="CZ36" s="283">
        <v>16.3</v>
      </c>
      <c r="DA36" s="335"/>
      <c r="DB36" s="335"/>
      <c r="DC36" s="338"/>
      <c r="DD36" s="288">
        <v>411084</v>
      </c>
      <c r="DE36" s="217"/>
      <c r="DF36" s="217"/>
      <c r="DG36" s="217"/>
      <c r="DH36" s="217"/>
      <c r="DI36" s="217"/>
      <c r="DJ36" s="217"/>
      <c r="DK36" s="279"/>
      <c r="DL36" s="288">
        <v>378375</v>
      </c>
      <c r="DM36" s="217"/>
      <c r="DN36" s="217"/>
      <c r="DO36" s="217"/>
      <c r="DP36" s="217"/>
      <c r="DQ36" s="217"/>
      <c r="DR36" s="217"/>
      <c r="DS36" s="217"/>
      <c r="DT36" s="217"/>
      <c r="DU36" s="217"/>
      <c r="DV36" s="279"/>
      <c r="DW36" s="283">
        <v>24.3</v>
      </c>
      <c r="DX36" s="335"/>
      <c r="DY36" s="335"/>
      <c r="DZ36" s="335"/>
      <c r="EA36" s="335"/>
      <c r="EB36" s="335"/>
      <c r="EC36" s="360"/>
    </row>
    <row r="37" spans="2:133" ht="11.25" customHeight="1">
      <c r="B37" s="261" t="s">
        <v>395</v>
      </c>
      <c r="C37" s="1"/>
      <c r="D37" s="1"/>
      <c r="E37" s="1"/>
      <c r="F37" s="1"/>
      <c r="G37" s="1"/>
      <c r="H37" s="1"/>
      <c r="I37" s="1"/>
      <c r="J37" s="1"/>
      <c r="K37" s="1"/>
      <c r="L37" s="1"/>
      <c r="M37" s="1"/>
      <c r="N37" s="1"/>
      <c r="O37" s="1"/>
      <c r="P37" s="1"/>
      <c r="Q37" s="269"/>
      <c r="R37" s="274">
        <v>32974</v>
      </c>
      <c r="S37" s="217"/>
      <c r="T37" s="217"/>
      <c r="U37" s="217"/>
      <c r="V37" s="217"/>
      <c r="W37" s="217"/>
      <c r="X37" s="217"/>
      <c r="Y37" s="279"/>
      <c r="Z37" s="282">
        <v>0.8</v>
      </c>
      <c r="AA37" s="282"/>
      <c r="AB37" s="282"/>
      <c r="AC37" s="282"/>
      <c r="AD37" s="287">
        <v>1</v>
      </c>
      <c r="AE37" s="287"/>
      <c r="AF37" s="287"/>
      <c r="AG37" s="287"/>
      <c r="AH37" s="287"/>
      <c r="AI37" s="287"/>
      <c r="AJ37" s="287"/>
      <c r="AK37" s="287"/>
      <c r="AL37" s="283">
        <v>0</v>
      </c>
      <c r="AM37" s="238"/>
      <c r="AN37" s="238"/>
      <c r="AO37" s="296"/>
      <c r="AQ37" s="302" t="s">
        <v>404</v>
      </c>
      <c r="AR37" s="111"/>
      <c r="AS37" s="111"/>
      <c r="AT37" s="111"/>
      <c r="AU37" s="111"/>
      <c r="AV37" s="111"/>
      <c r="AW37" s="111"/>
      <c r="AX37" s="111"/>
      <c r="AY37" s="310"/>
      <c r="AZ37" s="274">
        <v>79366</v>
      </c>
      <c r="BA37" s="217"/>
      <c r="BB37" s="217"/>
      <c r="BC37" s="217"/>
      <c r="BD37" s="313"/>
      <c r="BE37" s="313"/>
      <c r="BF37" s="316"/>
      <c r="BG37" s="261" t="s">
        <v>408</v>
      </c>
      <c r="BH37" s="1"/>
      <c r="BI37" s="1"/>
      <c r="BJ37" s="1"/>
      <c r="BK37" s="1"/>
      <c r="BL37" s="1"/>
      <c r="BM37" s="1"/>
      <c r="BN37" s="1"/>
      <c r="BO37" s="1"/>
      <c r="BP37" s="1"/>
      <c r="BQ37" s="1"/>
      <c r="BR37" s="1"/>
      <c r="BS37" s="1"/>
      <c r="BT37" s="1"/>
      <c r="BU37" s="269"/>
      <c r="BV37" s="274">
        <v>-5650</v>
      </c>
      <c r="BW37" s="217"/>
      <c r="BX37" s="217"/>
      <c r="BY37" s="217"/>
      <c r="BZ37" s="217"/>
      <c r="CA37" s="217"/>
      <c r="CB37" s="326"/>
      <c r="CD37" s="261" t="s">
        <v>159</v>
      </c>
      <c r="CE37" s="1"/>
      <c r="CF37" s="1"/>
      <c r="CG37" s="1"/>
      <c r="CH37" s="1"/>
      <c r="CI37" s="1"/>
      <c r="CJ37" s="1"/>
      <c r="CK37" s="1"/>
      <c r="CL37" s="1"/>
      <c r="CM37" s="1"/>
      <c r="CN37" s="1"/>
      <c r="CO37" s="1"/>
      <c r="CP37" s="1"/>
      <c r="CQ37" s="269"/>
      <c r="CR37" s="274">
        <v>379875</v>
      </c>
      <c r="CS37" s="313"/>
      <c r="CT37" s="313"/>
      <c r="CU37" s="313"/>
      <c r="CV37" s="313"/>
      <c r="CW37" s="313"/>
      <c r="CX37" s="313"/>
      <c r="CY37" s="332"/>
      <c r="CZ37" s="283">
        <v>9.6</v>
      </c>
      <c r="DA37" s="335"/>
      <c r="DB37" s="335"/>
      <c r="DC37" s="338"/>
      <c r="DD37" s="288">
        <v>333029</v>
      </c>
      <c r="DE37" s="313"/>
      <c r="DF37" s="313"/>
      <c r="DG37" s="313"/>
      <c r="DH37" s="313"/>
      <c r="DI37" s="313"/>
      <c r="DJ37" s="313"/>
      <c r="DK37" s="332"/>
      <c r="DL37" s="288">
        <v>330816</v>
      </c>
      <c r="DM37" s="313"/>
      <c r="DN37" s="313"/>
      <c r="DO37" s="313"/>
      <c r="DP37" s="313"/>
      <c r="DQ37" s="313"/>
      <c r="DR37" s="313"/>
      <c r="DS37" s="313"/>
      <c r="DT37" s="313"/>
      <c r="DU37" s="313"/>
      <c r="DV37" s="332"/>
      <c r="DW37" s="283">
        <v>21.3</v>
      </c>
      <c r="DX37" s="335"/>
      <c r="DY37" s="335"/>
      <c r="DZ37" s="335"/>
      <c r="EA37" s="335"/>
      <c r="EB37" s="335"/>
      <c r="EC37" s="360"/>
    </row>
    <row r="38" spans="2:133" ht="11.25" customHeight="1">
      <c r="B38" s="261" t="s">
        <v>409</v>
      </c>
      <c r="C38" s="1"/>
      <c r="D38" s="1"/>
      <c r="E38" s="1"/>
      <c r="F38" s="1"/>
      <c r="G38" s="1"/>
      <c r="H38" s="1"/>
      <c r="I38" s="1"/>
      <c r="J38" s="1"/>
      <c r="K38" s="1"/>
      <c r="L38" s="1"/>
      <c r="M38" s="1"/>
      <c r="N38" s="1"/>
      <c r="O38" s="1"/>
      <c r="P38" s="1"/>
      <c r="Q38" s="269"/>
      <c r="R38" s="274">
        <v>233900</v>
      </c>
      <c r="S38" s="217"/>
      <c r="T38" s="217"/>
      <c r="U38" s="217"/>
      <c r="V38" s="217"/>
      <c r="W38" s="217"/>
      <c r="X38" s="217"/>
      <c r="Y38" s="279"/>
      <c r="Z38" s="282">
        <v>5.8</v>
      </c>
      <c r="AA38" s="282"/>
      <c r="AB38" s="282"/>
      <c r="AC38" s="282"/>
      <c r="AD38" s="287" t="s">
        <v>200</v>
      </c>
      <c r="AE38" s="287"/>
      <c r="AF38" s="287"/>
      <c r="AG38" s="287"/>
      <c r="AH38" s="287"/>
      <c r="AI38" s="287"/>
      <c r="AJ38" s="287"/>
      <c r="AK38" s="287"/>
      <c r="AL38" s="283" t="s">
        <v>200</v>
      </c>
      <c r="AM38" s="238"/>
      <c r="AN38" s="238"/>
      <c r="AO38" s="296"/>
      <c r="AQ38" s="302" t="s">
        <v>410</v>
      </c>
      <c r="AR38" s="111"/>
      <c r="AS38" s="111"/>
      <c r="AT38" s="111"/>
      <c r="AU38" s="111"/>
      <c r="AV38" s="111"/>
      <c r="AW38" s="111"/>
      <c r="AX38" s="111"/>
      <c r="AY38" s="310"/>
      <c r="AZ38" s="274">
        <v>796</v>
      </c>
      <c r="BA38" s="217"/>
      <c r="BB38" s="217"/>
      <c r="BC38" s="217"/>
      <c r="BD38" s="313"/>
      <c r="BE38" s="313"/>
      <c r="BF38" s="316"/>
      <c r="BG38" s="261" t="s">
        <v>411</v>
      </c>
      <c r="BH38" s="1"/>
      <c r="BI38" s="1"/>
      <c r="BJ38" s="1"/>
      <c r="BK38" s="1"/>
      <c r="BL38" s="1"/>
      <c r="BM38" s="1"/>
      <c r="BN38" s="1"/>
      <c r="BO38" s="1"/>
      <c r="BP38" s="1"/>
      <c r="BQ38" s="1"/>
      <c r="BR38" s="1"/>
      <c r="BS38" s="1"/>
      <c r="BT38" s="1"/>
      <c r="BU38" s="269"/>
      <c r="BV38" s="274">
        <v>446</v>
      </c>
      <c r="BW38" s="217"/>
      <c r="BX38" s="217"/>
      <c r="BY38" s="217"/>
      <c r="BZ38" s="217"/>
      <c r="CA38" s="217"/>
      <c r="CB38" s="326"/>
      <c r="CD38" s="261" t="s">
        <v>412</v>
      </c>
      <c r="CE38" s="1"/>
      <c r="CF38" s="1"/>
      <c r="CG38" s="1"/>
      <c r="CH38" s="1"/>
      <c r="CI38" s="1"/>
      <c r="CJ38" s="1"/>
      <c r="CK38" s="1"/>
      <c r="CL38" s="1"/>
      <c r="CM38" s="1"/>
      <c r="CN38" s="1"/>
      <c r="CO38" s="1"/>
      <c r="CP38" s="1"/>
      <c r="CQ38" s="269"/>
      <c r="CR38" s="274">
        <v>351285</v>
      </c>
      <c r="CS38" s="217"/>
      <c r="CT38" s="217"/>
      <c r="CU38" s="217"/>
      <c r="CV38" s="217"/>
      <c r="CW38" s="217"/>
      <c r="CX38" s="217"/>
      <c r="CY38" s="279"/>
      <c r="CZ38" s="283">
        <v>8.8000000000000007</v>
      </c>
      <c r="DA38" s="335"/>
      <c r="DB38" s="335"/>
      <c r="DC38" s="338"/>
      <c r="DD38" s="288">
        <v>175050</v>
      </c>
      <c r="DE38" s="217"/>
      <c r="DF38" s="217"/>
      <c r="DG38" s="217"/>
      <c r="DH38" s="217"/>
      <c r="DI38" s="217"/>
      <c r="DJ38" s="217"/>
      <c r="DK38" s="279"/>
      <c r="DL38" s="288">
        <v>127069</v>
      </c>
      <c r="DM38" s="217"/>
      <c r="DN38" s="217"/>
      <c r="DO38" s="217"/>
      <c r="DP38" s="217"/>
      <c r="DQ38" s="217"/>
      <c r="DR38" s="217"/>
      <c r="DS38" s="217"/>
      <c r="DT38" s="217"/>
      <c r="DU38" s="217"/>
      <c r="DV38" s="279"/>
      <c r="DW38" s="283">
        <v>8.1999999999999993</v>
      </c>
      <c r="DX38" s="335"/>
      <c r="DY38" s="335"/>
      <c r="DZ38" s="335"/>
      <c r="EA38" s="335"/>
      <c r="EB38" s="335"/>
      <c r="EC38" s="360"/>
    </row>
    <row r="39" spans="2:133" ht="11.25" customHeight="1">
      <c r="B39" s="261" t="s">
        <v>413</v>
      </c>
      <c r="C39" s="1"/>
      <c r="D39" s="1"/>
      <c r="E39" s="1"/>
      <c r="F39" s="1"/>
      <c r="G39" s="1"/>
      <c r="H39" s="1"/>
      <c r="I39" s="1"/>
      <c r="J39" s="1"/>
      <c r="K39" s="1"/>
      <c r="L39" s="1"/>
      <c r="M39" s="1"/>
      <c r="N39" s="1"/>
      <c r="O39" s="1"/>
      <c r="P39" s="1"/>
      <c r="Q39" s="269"/>
      <c r="R39" s="274" t="s">
        <v>200</v>
      </c>
      <c r="S39" s="217"/>
      <c r="T39" s="217"/>
      <c r="U39" s="217"/>
      <c r="V39" s="217"/>
      <c r="W39" s="217"/>
      <c r="X39" s="217"/>
      <c r="Y39" s="279"/>
      <c r="Z39" s="282" t="s">
        <v>200</v>
      </c>
      <c r="AA39" s="282"/>
      <c r="AB39" s="282"/>
      <c r="AC39" s="282"/>
      <c r="AD39" s="287" t="s">
        <v>200</v>
      </c>
      <c r="AE39" s="287"/>
      <c r="AF39" s="287"/>
      <c r="AG39" s="287"/>
      <c r="AH39" s="287"/>
      <c r="AI39" s="287"/>
      <c r="AJ39" s="287"/>
      <c r="AK39" s="287"/>
      <c r="AL39" s="283" t="s">
        <v>200</v>
      </c>
      <c r="AM39" s="238"/>
      <c r="AN39" s="238"/>
      <c r="AO39" s="296"/>
      <c r="AQ39" s="302" t="s">
        <v>302</v>
      </c>
      <c r="AR39" s="111"/>
      <c r="AS39" s="111"/>
      <c r="AT39" s="111"/>
      <c r="AU39" s="111"/>
      <c r="AV39" s="111"/>
      <c r="AW39" s="111"/>
      <c r="AX39" s="111"/>
      <c r="AY39" s="310"/>
      <c r="AZ39" s="274" t="s">
        <v>200</v>
      </c>
      <c r="BA39" s="217"/>
      <c r="BB39" s="217"/>
      <c r="BC39" s="217"/>
      <c r="BD39" s="313"/>
      <c r="BE39" s="313"/>
      <c r="BF39" s="316"/>
      <c r="BG39" s="261" t="s">
        <v>333</v>
      </c>
      <c r="BH39" s="1"/>
      <c r="BI39" s="1"/>
      <c r="BJ39" s="1"/>
      <c r="BK39" s="1"/>
      <c r="BL39" s="1"/>
      <c r="BM39" s="1"/>
      <c r="BN39" s="1"/>
      <c r="BO39" s="1"/>
      <c r="BP39" s="1"/>
      <c r="BQ39" s="1"/>
      <c r="BR39" s="1"/>
      <c r="BS39" s="1"/>
      <c r="BT39" s="1"/>
      <c r="BU39" s="269"/>
      <c r="BV39" s="274">
        <v>650</v>
      </c>
      <c r="BW39" s="217"/>
      <c r="BX39" s="217"/>
      <c r="BY39" s="217"/>
      <c r="BZ39" s="217"/>
      <c r="CA39" s="217"/>
      <c r="CB39" s="326"/>
      <c r="CD39" s="261" t="s">
        <v>417</v>
      </c>
      <c r="CE39" s="1"/>
      <c r="CF39" s="1"/>
      <c r="CG39" s="1"/>
      <c r="CH39" s="1"/>
      <c r="CI39" s="1"/>
      <c r="CJ39" s="1"/>
      <c r="CK39" s="1"/>
      <c r="CL39" s="1"/>
      <c r="CM39" s="1"/>
      <c r="CN39" s="1"/>
      <c r="CO39" s="1"/>
      <c r="CP39" s="1"/>
      <c r="CQ39" s="269"/>
      <c r="CR39" s="274">
        <v>907040</v>
      </c>
      <c r="CS39" s="313"/>
      <c r="CT39" s="313"/>
      <c r="CU39" s="313"/>
      <c r="CV39" s="313"/>
      <c r="CW39" s="313"/>
      <c r="CX39" s="313"/>
      <c r="CY39" s="332"/>
      <c r="CZ39" s="283">
        <v>22.9</v>
      </c>
      <c r="DA39" s="335"/>
      <c r="DB39" s="335"/>
      <c r="DC39" s="338"/>
      <c r="DD39" s="288">
        <v>43572</v>
      </c>
      <c r="DE39" s="313"/>
      <c r="DF39" s="313"/>
      <c r="DG39" s="313"/>
      <c r="DH39" s="313"/>
      <c r="DI39" s="313"/>
      <c r="DJ39" s="313"/>
      <c r="DK39" s="332"/>
      <c r="DL39" s="288" t="s">
        <v>200</v>
      </c>
      <c r="DM39" s="313"/>
      <c r="DN39" s="313"/>
      <c r="DO39" s="313"/>
      <c r="DP39" s="313"/>
      <c r="DQ39" s="313"/>
      <c r="DR39" s="313"/>
      <c r="DS39" s="313"/>
      <c r="DT39" s="313"/>
      <c r="DU39" s="313"/>
      <c r="DV39" s="332"/>
      <c r="DW39" s="283" t="s">
        <v>200</v>
      </c>
      <c r="DX39" s="335"/>
      <c r="DY39" s="335"/>
      <c r="DZ39" s="335"/>
      <c r="EA39" s="335"/>
      <c r="EB39" s="335"/>
      <c r="EC39" s="360"/>
    </row>
    <row r="40" spans="2:133" ht="11.25" customHeight="1">
      <c r="B40" s="261" t="s">
        <v>418</v>
      </c>
      <c r="C40" s="1"/>
      <c r="D40" s="1"/>
      <c r="E40" s="1"/>
      <c r="F40" s="1"/>
      <c r="G40" s="1"/>
      <c r="H40" s="1"/>
      <c r="I40" s="1"/>
      <c r="J40" s="1"/>
      <c r="K40" s="1"/>
      <c r="L40" s="1"/>
      <c r="M40" s="1"/>
      <c r="N40" s="1"/>
      <c r="O40" s="1"/>
      <c r="P40" s="1"/>
      <c r="Q40" s="269"/>
      <c r="R40" s="274" t="s">
        <v>200</v>
      </c>
      <c r="S40" s="217"/>
      <c r="T40" s="217"/>
      <c r="U40" s="217"/>
      <c r="V40" s="217"/>
      <c r="W40" s="217"/>
      <c r="X40" s="217"/>
      <c r="Y40" s="279"/>
      <c r="Z40" s="282" t="s">
        <v>200</v>
      </c>
      <c r="AA40" s="282"/>
      <c r="AB40" s="282"/>
      <c r="AC40" s="282"/>
      <c r="AD40" s="287" t="s">
        <v>200</v>
      </c>
      <c r="AE40" s="287"/>
      <c r="AF40" s="287"/>
      <c r="AG40" s="287"/>
      <c r="AH40" s="287"/>
      <c r="AI40" s="287"/>
      <c r="AJ40" s="287"/>
      <c r="AK40" s="287"/>
      <c r="AL40" s="283" t="s">
        <v>200</v>
      </c>
      <c r="AM40" s="238"/>
      <c r="AN40" s="238"/>
      <c r="AO40" s="296"/>
      <c r="AQ40" s="302" t="s">
        <v>420</v>
      </c>
      <c r="AR40" s="111"/>
      <c r="AS40" s="111"/>
      <c r="AT40" s="111"/>
      <c r="AU40" s="111"/>
      <c r="AV40" s="111"/>
      <c r="AW40" s="111"/>
      <c r="AX40" s="111"/>
      <c r="AY40" s="310"/>
      <c r="AZ40" s="274" t="s">
        <v>200</v>
      </c>
      <c r="BA40" s="217"/>
      <c r="BB40" s="217"/>
      <c r="BC40" s="217"/>
      <c r="BD40" s="313"/>
      <c r="BE40" s="313"/>
      <c r="BF40" s="316"/>
      <c r="BG40" s="299" t="s">
        <v>421</v>
      </c>
      <c r="BH40" s="29"/>
      <c r="BI40" s="29"/>
      <c r="BJ40" s="29"/>
      <c r="BK40" s="29"/>
      <c r="BL40" s="29"/>
      <c r="BM40" s="1" t="s">
        <v>422</v>
      </c>
      <c r="BN40" s="1"/>
      <c r="BO40" s="1"/>
      <c r="BP40" s="1"/>
      <c r="BQ40" s="1"/>
      <c r="BR40" s="1"/>
      <c r="BS40" s="1"/>
      <c r="BT40" s="1"/>
      <c r="BU40" s="269"/>
      <c r="BV40" s="274">
        <v>75</v>
      </c>
      <c r="BW40" s="217"/>
      <c r="BX40" s="217"/>
      <c r="BY40" s="217"/>
      <c r="BZ40" s="217"/>
      <c r="CA40" s="217"/>
      <c r="CB40" s="326"/>
      <c r="CD40" s="261" t="s">
        <v>364</v>
      </c>
      <c r="CE40" s="1"/>
      <c r="CF40" s="1"/>
      <c r="CG40" s="1"/>
      <c r="CH40" s="1"/>
      <c r="CI40" s="1"/>
      <c r="CJ40" s="1"/>
      <c r="CK40" s="1"/>
      <c r="CL40" s="1"/>
      <c r="CM40" s="1"/>
      <c r="CN40" s="1"/>
      <c r="CO40" s="1"/>
      <c r="CP40" s="1"/>
      <c r="CQ40" s="269"/>
      <c r="CR40" s="274">
        <v>2880</v>
      </c>
      <c r="CS40" s="217"/>
      <c r="CT40" s="217"/>
      <c r="CU40" s="217"/>
      <c r="CV40" s="217"/>
      <c r="CW40" s="217"/>
      <c r="CX40" s="217"/>
      <c r="CY40" s="279"/>
      <c r="CZ40" s="283">
        <v>0.1</v>
      </c>
      <c r="DA40" s="335"/>
      <c r="DB40" s="335"/>
      <c r="DC40" s="338"/>
      <c r="DD40" s="288" t="s">
        <v>200</v>
      </c>
      <c r="DE40" s="217"/>
      <c r="DF40" s="217"/>
      <c r="DG40" s="217"/>
      <c r="DH40" s="217"/>
      <c r="DI40" s="217"/>
      <c r="DJ40" s="217"/>
      <c r="DK40" s="279"/>
      <c r="DL40" s="288" t="s">
        <v>200</v>
      </c>
      <c r="DM40" s="217"/>
      <c r="DN40" s="217"/>
      <c r="DO40" s="217"/>
      <c r="DP40" s="217"/>
      <c r="DQ40" s="217"/>
      <c r="DR40" s="217"/>
      <c r="DS40" s="217"/>
      <c r="DT40" s="217"/>
      <c r="DU40" s="217"/>
      <c r="DV40" s="279"/>
      <c r="DW40" s="283" t="s">
        <v>200</v>
      </c>
      <c r="DX40" s="335"/>
      <c r="DY40" s="335"/>
      <c r="DZ40" s="335"/>
      <c r="EA40" s="335"/>
      <c r="EB40" s="335"/>
      <c r="EC40" s="360"/>
    </row>
    <row r="41" spans="2:133" ht="11.25" customHeight="1">
      <c r="B41" s="263" t="s">
        <v>419</v>
      </c>
      <c r="C41" s="267"/>
      <c r="D41" s="267"/>
      <c r="E41" s="267"/>
      <c r="F41" s="267"/>
      <c r="G41" s="267"/>
      <c r="H41" s="267"/>
      <c r="I41" s="267"/>
      <c r="J41" s="267"/>
      <c r="K41" s="267"/>
      <c r="L41" s="267"/>
      <c r="M41" s="267"/>
      <c r="N41" s="267"/>
      <c r="O41" s="267"/>
      <c r="P41" s="267"/>
      <c r="Q41" s="271"/>
      <c r="R41" s="275">
        <v>4055520</v>
      </c>
      <c r="S41" s="277"/>
      <c r="T41" s="277"/>
      <c r="U41" s="277"/>
      <c r="V41" s="277"/>
      <c r="W41" s="277"/>
      <c r="X41" s="277"/>
      <c r="Y41" s="280"/>
      <c r="Z41" s="284">
        <v>100</v>
      </c>
      <c r="AA41" s="284"/>
      <c r="AB41" s="284"/>
      <c r="AC41" s="284"/>
      <c r="AD41" s="289">
        <v>1556491</v>
      </c>
      <c r="AE41" s="289"/>
      <c r="AF41" s="289"/>
      <c r="AG41" s="289"/>
      <c r="AH41" s="289"/>
      <c r="AI41" s="289"/>
      <c r="AJ41" s="289"/>
      <c r="AK41" s="289"/>
      <c r="AL41" s="292">
        <v>100</v>
      </c>
      <c r="AM41" s="294"/>
      <c r="AN41" s="294"/>
      <c r="AO41" s="297"/>
      <c r="AQ41" s="302" t="s">
        <v>423</v>
      </c>
      <c r="AR41" s="111"/>
      <c r="AS41" s="111"/>
      <c r="AT41" s="111"/>
      <c r="AU41" s="111"/>
      <c r="AV41" s="111"/>
      <c r="AW41" s="111"/>
      <c r="AX41" s="111"/>
      <c r="AY41" s="310"/>
      <c r="AZ41" s="274">
        <v>41529</v>
      </c>
      <c r="BA41" s="217"/>
      <c r="BB41" s="217"/>
      <c r="BC41" s="217"/>
      <c r="BD41" s="313"/>
      <c r="BE41" s="313"/>
      <c r="BF41" s="316"/>
      <c r="BG41" s="299"/>
      <c r="BH41" s="29"/>
      <c r="BI41" s="29"/>
      <c r="BJ41" s="29"/>
      <c r="BK41" s="29"/>
      <c r="BL41" s="29"/>
      <c r="BM41" s="1" t="s">
        <v>338</v>
      </c>
      <c r="BN41" s="1"/>
      <c r="BO41" s="1"/>
      <c r="BP41" s="1"/>
      <c r="BQ41" s="1"/>
      <c r="BR41" s="1"/>
      <c r="BS41" s="1"/>
      <c r="BT41" s="1"/>
      <c r="BU41" s="269"/>
      <c r="BV41" s="274" t="s">
        <v>200</v>
      </c>
      <c r="BW41" s="217"/>
      <c r="BX41" s="217"/>
      <c r="BY41" s="217"/>
      <c r="BZ41" s="217"/>
      <c r="CA41" s="217"/>
      <c r="CB41" s="326"/>
      <c r="CD41" s="261" t="s">
        <v>279</v>
      </c>
      <c r="CE41" s="1"/>
      <c r="CF41" s="1"/>
      <c r="CG41" s="1"/>
      <c r="CH41" s="1"/>
      <c r="CI41" s="1"/>
      <c r="CJ41" s="1"/>
      <c r="CK41" s="1"/>
      <c r="CL41" s="1"/>
      <c r="CM41" s="1"/>
      <c r="CN41" s="1"/>
      <c r="CO41" s="1"/>
      <c r="CP41" s="1"/>
      <c r="CQ41" s="269"/>
      <c r="CR41" s="274" t="s">
        <v>200</v>
      </c>
      <c r="CS41" s="313"/>
      <c r="CT41" s="313"/>
      <c r="CU41" s="313"/>
      <c r="CV41" s="313"/>
      <c r="CW41" s="313"/>
      <c r="CX41" s="313"/>
      <c r="CY41" s="332"/>
      <c r="CZ41" s="283" t="s">
        <v>200</v>
      </c>
      <c r="DA41" s="335"/>
      <c r="DB41" s="335"/>
      <c r="DC41" s="338"/>
      <c r="DD41" s="288" t="s">
        <v>200</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424</v>
      </c>
      <c r="AR42" s="305"/>
      <c r="AS42" s="305"/>
      <c r="AT42" s="305"/>
      <c r="AU42" s="305"/>
      <c r="AV42" s="305"/>
      <c r="AW42" s="305"/>
      <c r="AX42" s="305"/>
      <c r="AY42" s="311"/>
      <c r="AZ42" s="275">
        <v>229594</v>
      </c>
      <c r="BA42" s="277"/>
      <c r="BB42" s="277"/>
      <c r="BC42" s="277"/>
      <c r="BD42" s="312"/>
      <c r="BE42" s="312"/>
      <c r="BF42" s="317"/>
      <c r="BG42" s="177"/>
      <c r="BH42" s="179"/>
      <c r="BI42" s="179"/>
      <c r="BJ42" s="179"/>
      <c r="BK42" s="179"/>
      <c r="BL42" s="179"/>
      <c r="BM42" s="267" t="s">
        <v>425</v>
      </c>
      <c r="BN42" s="267"/>
      <c r="BO42" s="267"/>
      <c r="BP42" s="267"/>
      <c r="BQ42" s="267"/>
      <c r="BR42" s="267"/>
      <c r="BS42" s="267"/>
      <c r="BT42" s="267"/>
      <c r="BU42" s="271"/>
      <c r="BV42" s="275">
        <v>410</v>
      </c>
      <c r="BW42" s="277"/>
      <c r="BX42" s="277"/>
      <c r="BY42" s="277"/>
      <c r="BZ42" s="277"/>
      <c r="CA42" s="277"/>
      <c r="CB42" s="327"/>
      <c r="CD42" s="261" t="s">
        <v>273</v>
      </c>
      <c r="CE42" s="1"/>
      <c r="CF42" s="1"/>
      <c r="CG42" s="1"/>
      <c r="CH42" s="1"/>
      <c r="CI42" s="1"/>
      <c r="CJ42" s="1"/>
      <c r="CK42" s="1"/>
      <c r="CL42" s="1"/>
      <c r="CM42" s="1"/>
      <c r="CN42" s="1"/>
      <c r="CO42" s="1"/>
      <c r="CP42" s="1"/>
      <c r="CQ42" s="269"/>
      <c r="CR42" s="274">
        <v>389221</v>
      </c>
      <c r="CS42" s="313"/>
      <c r="CT42" s="313"/>
      <c r="CU42" s="313"/>
      <c r="CV42" s="313"/>
      <c r="CW42" s="313"/>
      <c r="CX42" s="313"/>
      <c r="CY42" s="332"/>
      <c r="CZ42" s="283">
        <v>9.8000000000000007</v>
      </c>
      <c r="DA42" s="335"/>
      <c r="DB42" s="335"/>
      <c r="DC42" s="338"/>
      <c r="DD42" s="288">
        <v>63158</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87</v>
      </c>
      <c r="CE43" s="1"/>
      <c r="CF43" s="1"/>
      <c r="CG43" s="1"/>
      <c r="CH43" s="1"/>
      <c r="CI43" s="1"/>
      <c r="CJ43" s="1"/>
      <c r="CK43" s="1"/>
      <c r="CL43" s="1"/>
      <c r="CM43" s="1"/>
      <c r="CN43" s="1"/>
      <c r="CO43" s="1"/>
      <c r="CP43" s="1"/>
      <c r="CQ43" s="269"/>
      <c r="CR43" s="274">
        <v>7888</v>
      </c>
      <c r="CS43" s="313"/>
      <c r="CT43" s="313"/>
      <c r="CU43" s="313"/>
      <c r="CV43" s="313"/>
      <c r="CW43" s="313"/>
      <c r="CX43" s="313"/>
      <c r="CY43" s="332"/>
      <c r="CZ43" s="283">
        <v>0.2</v>
      </c>
      <c r="DA43" s="335"/>
      <c r="DB43" s="335"/>
      <c r="DC43" s="338"/>
      <c r="DD43" s="288">
        <v>7888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403</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176</v>
      </c>
      <c r="CE44" s="41"/>
      <c r="CF44" s="261" t="s">
        <v>426</v>
      </c>
      <c r="CG44" s="1"/>
      <c r="CH44" s="1"/>
      <c r="CI44" s="1"/>
      <c r="CJ44" s="1"/>
      <c r="CK44" s="1"/>
      <c r="CL44" s="1"/>
      <c r="CM44" s="1"/>
      <c r="CN44" s="1"/>
      <c r="CO44" s="1"/>
      <c r="CP44" s="1"/>
      <c r="CQ44" s="269"/>
      <c r="CR44" s="274">
        <v>389209</v>
      </c>
      <c r="CS44" s="217"/>
      <c r="CT44" s="217"/>
      <c r="CU44" s="217"/>
      <c r="CV44" s="217"/>
      <c r="CW44" s="217"/>
      <c r="CX44" s="217"/>
      <c r="CY44" s="279"/>
      <c r="CZ44" s="283">
        <v>9.8000000000000007</v>
      </c>
      <c r="DA44" s="238"/>
      <c r="DB44" s="238"/>
      <c r="DC44" s="285"/>
      <c r="DD44" s="288">
        <v>63146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427</v>
      </c>
      <c r="CG45" s="1"/>
      <c r="CH45" s="1"/>
      <c r="CI45" s="1"/>
      <c r="CJ45" s="1"/>
      <c r="CK45" s="1"/>
      <c r="CL45" s="1"/>
      <c r="CM45" s="1"/>
      <c r="CN45" s="1"/>
      <c r="CO45" s="1"/>
      <c r="CP45" s="1"/>
      <c r="CQ45" s="269"/>
      <c r="CR45" s="274">
        <v>204214</v>
      </c>
      <c r="CS45" s="313"/>
      <c r="CT45" s="313"/>
      <c r="CU45" s="313"/>
      <c r="CV45" s="313"/>
      <c r="CW45" s="313"/>
      <c r="CX45" s="313"/>
      <c r="CY45" s="332"/>
      <c r="CZ45" s="283">
        <v>5.0999999999999996</v>
      </c>
      <c r="DA45" s="335"/>
      <c r="DB45" s="335"/>
      <c r="DC45" s="338"/>
      <c r="DD45" s="288">
        <v>36372</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428</v>
      </c>
      <c r="CG46" s="1"/>
      <c r="CH46" s="1"/>
      <c r="CI46" s="1"/>
      <c r="CJ46" s="1"/>
      <c r="CK46" s="1"/>
      <c r="CL46" s="1"/>
      <c r="CM46" s="1"/>
      <c r="CN46" s="1"/>
      <c r="CO46" s="1"/>
      <c r="CP46" s="1"/>
      <c r="CQ46" s="269"/>
      <c r="CR46" s="274">
        <v>184995</v>
      </c>
      <c r="CS46" s="217"/>
      <c r="CT46" s="217"/>
      <c r="CU46" s="217"/>
      <c r="CV46" s="217"/>
      <c r="CW46" s="217"/>
      <c r="CX46" s="217"/>
      <c r="CY46" s="279"/>
      <c r="CZ46" s="283">
        <v>4.7</v>
      </c>
      <c r="DA46" s="238"/>
      <c r="DB46" s="238"/>
      <c r="DC46" s="285"/>
      <c r="DD46" s="288">
        <v>26774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430</v>
      </c>
      <c r="CG47" s="1"/>
      <c r="CH47" s="1"/>
      <c r="CI47" s="1"/>
      <c r="CJ47" s="1"/>
      <c r="CK47" s="1"/>
      <c r="CL47" s="1"/>
      <c r="CM47" s="1"/>
      <c r="CN47" s="1"/>
      <c r="CO47" s="1"/>
      <c r="CP47" s="1"/>
      <c r="CQ47" s="269"/>
      <c r="CR47" s="274">
        <v>12</v>
      </c>
      <c r="CS47" s="313"/>
      <c r="CT47" s="313"/>
      <c r="CU47" s="313"/>
      <c r="CV47" s="313"/>
      <c r="CW47" s="313"/>
      <c r="CX47" s="313"/>
      <c r="CY47" s="332"/>
      <c r="CZ47" s="283">
        <v>0</v>
      </c>
      <c r="DA47" s="335"/>
      <c r="DB47" s="335"/>
      <c r="DC47" s="338"/>
      <c r="DD47" s="288">
        <v>12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431</v>
      </c>
      <c r="CG48" s="1"/>
      <c r="CH48" s="1"/>
      <c r="CI48" s="1"/>
      <c r="CJ48" s="1"/>
      <c r="CK48" s="1"/>
      <c r="CL48" s="1"/>
      <c r="CM48" s="1"/>
      <c r="CN48" s="1"/>
      <c r="CO48" s="1"/>
      <c r="CP48" s="1"/>
      <c r="CQ48" s="269"/>
      <c r="CR48" s="274" t="s">
        <v>200</v>
      </c>
      <c r="CS48" s="217"/>
      <c r="CT48" s="217"/>
      <c r="CU48" s="217"/>
      <c r="CV48" s="217"/>
      <c r="CW48" s="217"/>
      <c r="CX48" s="217"/>
      <c r="CY48" s="279"/>
      <c r="CZ48" s="283" t="s">
        <v>200</v>
      </c>
      <c r="DA48" s="238"/>
      <c r="DB48" s="238"/>
      <c r="DC48" s="285"/>
      <c r="DD48" s="288" t="s">
        <v>200</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192</v>
      </c>
      <c r="CE49" s="267"/>
      <c r="CF49" s="267"/>
      <c r="CG49" s="267"/>
      <c r="CH49" s="267"/>
      <c r="CI49" s="267"/>
      <c r="CJ49" s="267"/>
      <c r="CK49" s="267"/>
      <c r="CL49" s="267"/>
      <c r="CM49" s="267"/>
      <c r="CN49" s="267"/>
      <c r="CO49" s="267"/>
      <c r="CP49" s="267"/>
      <c r="CQ49" s="271"/>
      <c r="CR49" s="275">
        <v>3969402</v>
      </c>
      <c r="CS49" s="312"/>
      <c r="CT49" s="312"/>
      <c r="CU49" s="312"/>
      <c r="CV49" s="312"/>
      <c r="CW49" s="312"/>
      <c r="CX49" s="312"/>
      <c r="CY49" s="333"/>
      <c r="CZ49" s="292">
        <v>100</v>
      </c>
      <c r="DA49" s="336"/>
      <c r="DB49" s="336"/>
      <c r="DC49" s="339"/>
      <c r="DD49" s="342">
        <v>1998146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lPxoA4F/BaBvdwm1YmJz/93bWy9j9YBDQI6hL45Eq0T969wqTOu3OUBoa+PtOa26r+g6h4ylq0uxJBXqVCM2vQ==" saltValue="tz/niDRw6KWbYQP09Wzm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13" zoomScale="70" zoomScaleNormal="70" zoomScaleSheetLayoutView="70" workbookViewId="0"/>
  </sheetViews>
  <sheetFormatPr defaultColWidth="0" defaultRowHeight="13.2" zeroHeight="1"/>
  <cols>
    <col min="1" max="130" width="2.77734375" style="363" customWidth="1"/>
    <col min="131" max="131" width="1.6640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290</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295</v>
      </c>
      <c r="DK2" s="707"/>
      <c r="DL2" s="707"/>
      <c r="DM2" s="707"/>
      <c r="DN2" s="707"/>
      <c r="DO2" s="710"/>
      <c r="DP2" s="368"/>
      <c r="DQ2" s="706" t="s">
        <v>296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434</v>
      </c>
      <c r="B5" s="397"/>
      <c r="C5" s="397"/>
      <c r="D5" s="397"/>
      <c r="E5" s="397"/>
      <c r="F5" s="397"/>
      <c r="G5" s="397"/>
      <c r="H5" s="397"/>
      <c r="I5" s="397"/>
      <c r="J5" s="397"/>
      <c r="K5" s="397"/>
      <c r="L5" s="397"/>
      <c r="M5" s="397"/>
      <c r="N5" s="397"/>
      <c r="O5" s="397"/>
      <c r="P5" s="429"/>
      <c r="Q5" s="435" t="s">
        <v>179</v>
      </c>
      <c r="R5" s="447"/>
      <c r="S5" s="447"/>
      <c r="T5" s="447"/>
      <c r="U5" s="458"/>
      <c r="V5" s="435" t="s">
        <v>435</v>
      </c>
      <c r="W5" s="447"/>
      <c r="X5" s="447"/>
      <c r="Y5" s="447"/>
      <c r="Z5" s="458"/>
      <c r="AA5" s="435" t="s">
        <v>436</v>
      </c>
      <c r="AB5" s="447"/>
      <c r="AC5" s="447"/>
      <c r="AD5" s="447"/>
      <c r="AE5" s="447"/>
      <c r="AF5" s="504" t="s">
        <v>177</v>
      </c>
      <c r="AG5" s="447"/>
      <c r="AH5" s="447"/>
      <c r="AI5" s="447"/>
      <c r="AJ5" s="522"/>
      <c r="AK5" s="447" t="s">
        <v>437</v>
      </c>
      <c r="AL5" s="447"/>
      <c r="AM5" s="447"/>
      <c r="AN5" s="447"/>
      <c r="AO5" s="458"/>
      <c r="AP5" s="435" t="s">
        <v>438</v>
      </c>
      <c r="AQ5" s="447"/>
      <c r="AR5" s="447"/>
      <c r="AS5" s="447"/>
      <c r="AT5" s="458"/>
      <c r="AU5" s="435" t="s">
        <v>441</v>
      </c>
      <c r="AV5" s="447"/>
      <c r="AW5" s="447"/>
      <c r="AX5" s="447"/>
      <c r="AY5" s="522"/>
      <c r="AZ5" s="378"/>
      <c r="BA5" s="378"/>
      <c r="BB5" s="378"/>
      <c r="BC5" s="378"/>
      <c r="BD5" s="378"/>
      <c r="BE5" s="576"/>
      <c r="BF5" s="576"/>
      <c r="BG5" s="576"/>
      <c r="BH5" s="576"/>
      <c r="BI5" s="576"/>
      <c r="BJ5" s="576"/>
      <c r="BK5" s="576"/>
      <c r="BL5" s="576"/>
      <c r="BM5" s="576"/>
      <c r="BN5" s="576"/>
      <c r="BO5" s="576"/>
      <c r="BP5" s="576"/>
      <c r="BQ5" s="370" t="s">
        <v>442</v>
      </c>
      <c r="BR5" s="397"/>
      <c r="BS5" s="397"/>
      <c r="BT5" s="397"/>
      <c r="BU5" s="397"/>
      <c r="BV5" s="397"/>
      <c r="BW5" s="397"/>
      <c r="BX5" s="397"/>
      <c r="BY5" s="397"/>
      <c r="BZ5" s="397"/>
      <c r="CA5" s="397"/>
      <c r="CB5" s="397"/>
      <c r="CC5" s="397"/>
      <c r="CD5" s="397"/>
      <c r="CE5" s="397"/>
      <c r="CF5" s="397"/>
      <c r="CG5" s="429"/>
      <c r="CH5" s="435" t="s">
        <v>362</v>
      </c>
      <c r="CI5" s="447"/>
      <c r="CJ5" s="447"/>
      <c r="CK5" s="447"/>
      <c r="CL5" s="458"/>
      <c r="CM5" s="435" t="s">
        <v>316</v>
      </c>
      <c r="CN5" s="447"/>
      <c r="CO5" s="447"/>
      <c r="CP5" s="447"/>
      <c r="CQ5" s="458"/>
      <c r="CR5" s="435" t="s">
        <v>239</v>
      </c>
      <c r="CS5" s="447"/>
      <c r="CT5" s="447"/>
      <c r="CU5" s="447"/>
      <c r="CV5" s="458"/>
      <c r="CW5" s="435" t="s">
        <v>52</v>
      </c>
      <c r="CX5" s="447"/>
      <c r="CY5" s="447"/>
      <c r="CZ5" s="447"/>
      <c r="DA5" s="458"/>
      <c r="DB5" s="435" t="s">
        <v>444</v>
      </c>
      <c r="DC5" s="447"/>
      <c r="DD5" s="447"/>
      <c r="DE5" s="447"/>
      <c r="DF5" s="458"/>
      <c r="DG5" s="700" t="s">
        <v>237</v>
      </c>
      <c r="DH5" s="703"/>
      <c r="DI5" s="703"/>
      <c r="DJ5" s="703"/>
      <c r="DK5" s="708"/>
      <c r="DL5" s="700" t="s">
        <v>446</v>
      </c>
      <c r="DM5" s="703"/>
      <c r="DN5" s="703"/>
      <c r="DO5" s="703"/>
      <c r="DP5" s="708"/>
      <c r="DQ5" s="435" t="s">
        <v>448</v>
      </c>
      <c r="DR5" s="447"/>
      <c r="DS5" s="447"/>
      <c r="DT5" s="447"/>
      <c r="DU5" s="458"/>
      <c r="DV5" s="435" t="s">
        <v>441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449</v>
      </c>
      <c r="C7" s="419"/>
      <c r="D7" s="419"/>
      <c r="E7" s="419"/>
      <c r="F7" s="419"/>
      <c r="G7" s="419"/>
      <c r="H7" s="419"/>
      <c r="I7" s="419"/>
      <c r="J7" s="419"/>
      <c r="K7" s="419"/>
      <c r="L7" s="419"/>
      <c r="M7" s="419"/>
      <c r="N7" s="419"/>
      <c r="O7" s="419"/>
      <c r="P7" s="431"/>
      <c r="Q7" s="437">
        <v>4056</v>
      </c>
      <c r="R7" s="449"/>
      <c r="S7" s="449"/>
      <c r="T7" s="449"/>
      <c r="U7" s="449"/>
      <c r="V7" s="449">
        <v>3969</v>
      </c>
      <c r="W7" s="449"/>
      <c r="X7" s="449"/>
      <c r="Y7" s="449"/>
      <c r="Z7" s="449"/>
      <c r="AA7" s="449">
        <v>86</v>
      </c>
      <c r="AB7" s="449"/>
      <c r="AC7" s="449"/>
      <c r="AD7" s="449"/>
      <c r="AE7" s="492"/>
      <c r="AF7" s="506">
        <v>49</v>
      </c>
      <c r="AG7" s="519"/>
      <c r="AH7" s="519"/>
      <c r="AI7" s="519"/>
      <c r="AJ7" s="524"/>
      <c r="AK7" s="532">
        <v>1256</v>
      </c>
      <c r="AL7" s="449"/>
      <c r="AM7" s="449"/>
      <c r="AN7" s="449"/>
      <c r="AO7" s="449"/>
      <c r="AP7" s="449">
        <v>3784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246</v>
      </c>
      <c r="B23" s="401" t="s">
        <v>298</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49</v>
      </c>
      <c r="AG23" s="452"/>
      <c r="AH23" s="452"/>
      <c r="AI23" s="452"/>
      <c r="AJ23" s="526"/>
      <c r="AK23" s="534"/>
      <c r="AL23" s="455"/>
      <c r="AM23" s="455"/>
      <c r="AN23" s="455"/>
      <c r="AO23" s="455"/>
      <c r="AP23" s="452"/>
      <c r="AQ23" s="452"/>
      <c r="AR23" s="452"/>
      <c r="AS23" s="452"/>
      <c r="AT23" s="452"/>
      <c r="AU23" s="567"/>
      <c r="AV23" s="567"/>
      <c r="AW23" s="567"/>
      <c r="AX23" s="567"/>
      <c r="AY23" s="590"/>
      <c r="AZ23" s="595" t="s">
        <v>200</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381</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434</v>
      </c>
      <c r="B26" s="397"/>
      <c r="C26" s="397"/>
      <c r="D26" s="397"/>
      <c r="E26" s="397"/>
      <c r="F26" s="397"/>
      <c r="G26" s="397"/>
      <c r="H26" s="397"/>
      <c r="I26" s="397"/>
      <c r="J26" s="397"/>
      <c r="K26" s="397"/>
      <c r="L26" s="397"/>
      <c r="M26" s="397"/>
      <c r="N26" s="397"/>
      <c r="O26" s="397"/>
      <c r="P26" s="429"/>
      <c r="Q26" s="435" t="s">
        <v>453</v>
      </c>
      <c r="R26" s="447"/>
      <c r="S26" s="447"/>
      <c r="T26" s="447"/>
      <c r="U26" s="458"/>
      <c r="V26" s="435" t="s">
        <v>454</v>
      </c>
      <c r="W26" s="447"/>
      <c r="X26" s="447"/>
      <c r="Y26" s="447"/>
      <c r="Z26" s="458"/>
      <c r="AA26" s="435" t="s">
        <v>455</v>
      </c>
      <c r="AB26" s="447"/>
      <c r="AC26" s="447"/>
      <c r="AD26" s="447"/>
      <c r="AE26" s="447"/>
      <c r="AF26" s="509" t="s">
        <v>242</v>
      </c>
      <c r="AG26" s="520"/>
      <c r="AH26" s="520"/>
      <c r="AI26" s="520"/>
      <c r="AJ26" s="527"/>
      <c r="AK26" s="447" t="s">
        <v>385</v>
      </c>
      <c r="AL26" s="447"/>
      <c r="AM26" s="447"/>
      <c r="AN26" s="447"/>
      <c r="AO26" s="458"/>
      <c r="AP26" s="435" t="s">
        <v>353</v>
      </c>
      <c r="AQ26" s="447"/>
      <c r="AR26" s="447"/>
      <c r="AS26" s="447"/>
      <c r="AT26" s="458"/>
      <c r="AU26" s="435" t="s">
        <v>456</v>
      </c>
      <c r="AV26" s="447"/>
      <c r="AW26" s="447"/>
      <c r="AX26" s="447"/>
      <c r="AY26" s="458"/>
      <c r="AZ26" s="435" t="s">
        <v>457</v>
      </c>
      <c r="BA26" s="447"/>
      <c r="BB26" s="447"/>
      <c r="BC26" s="447"/>
      <c r="BD26" s="458"/>
      <c r="BE26" s="435" t="s">
        <v>441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458</v>
      </c>
      <c r="C28" s="419"/>
      <c r="D28" s="419"/>
      <c r="E28" s="419"/>
      <c r="F28" s="419"/>
      <c r="G28" s="419"/>
      <c r="H28" s="419"/>
      <c r="I28" s="419"/>
      <c r="J28" s="419"/>
      <c r="K28" s="419"/>
      <c r="L28" s="419"/>
      <c r="M28" s="419"/>
      <c r="N28" s="419"/>
      <c r="O28" s="419"/>
      <c r="P28" s="431"/>
      <c r="Q28" s="441">
        <v>386</v>
      </c>
      <c r="R28" s="453"/>
      <c r="S28" s="453"/>
      <c r="T28" s="453"/>
      <c r="U28" s="453"/>
      <c r="V28" s="453">
        <v>386</v>
      </c>
      <c r="W28" s="453"/>
      <c r="X28" s="453"/>
      <c r="Y28" s="453"/>
      <c r="Z28" s="453"/>
      <c r="AA28" s="453">
        <v>0</v>
      </c>
      <c r="AB28" s="453"/>
      <c r="AC28" s="453"/>
      <c r="AD28" s="453"/>
      <c r="AE28" s="495"/>
      <c r="AF28" s="511">
        <v>0</v>
      </c>
      <c r="AG28" s="453"/>
      <c r="AH28" s="453"/>
      <c r="AI28" s="453"/>
      <c r="AJ28" s="529"/>
      <c r="AK28" s="535">
        <v>42</v>
      </c>
      <c r="AL28" s="453"/>
      <c r="AM28" s="453"/>
      <c r="AN28" s="453"/>
      <c r="AO28" s="453"/>
      <c r="AP28" s="453" t="s">
        <v>200</v>
      </c>
      <c r="AQ28" s="453"/>
      <c r="AR28" s="453"/>
      <c r="AS28" s="453"/>
      <c r="AT28" s="453"/>
      <c r="AU28" s="453" t="s">
        <v>200</v>
      </c>
      <c r="AV28" s="453"/>
      <c r="AW28" s="453"/>
      <c r="AX28" s="453"/>
      <c r="AY28" s="453"/>
      <c r="AZ28" s="596" t="s">
        <v>200</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224</v>
      </c>
      <c r="C29" s="420"/>
      <c r="D29" s="420"/>
      <c r="E29" s="420"/>
      <c r="F29" s="420"/>
      <c r="G29" s="420"/>
      <c r="H29" s="420"/>
      <c r="I29" s="420"/>
      <c r="J29" s="420"/>
      <c r="K29" s="420"/>
      <c r="L29" s="420"/>
      <c r="M29" s="420"/>
      <c r="N29" s="420"/>
      <c r="O29" s="420"/>
      <c r="P29" s="432"/>
      <c r="Q29" s="438">
        <v>53</v>
      </c>
      <c r="R29" s="450"/>
      <c r="S29" s="450"/>
      <c r="T29" s="450"/>
      <c r="U29" s="450"/>
      <c r="V29" s="450">
        <v>53</v>
      </c>
      <c r="W29" s="450"/>
      <c r="X29" s="450"/>
      <c r="Y29" s="450"/>
      <c r="Z29" s="450"/>
      <c r="AA29" s="450">
        <v>0</v>
      </c>
      <c r="AB29" s="450"/>
      <c r="AC29" s="450"/>
      <c r="AD29" s="450"/>
      <c r="AE29" s="461"/>
      <c r="AF29" s="507">
        <v>0</v>
      </c>
      <c r="AG29" s="456"/>
      <c r="AH29" s="456"/>
      <c r="AI29" s="456"/>
      <c r="AJ29" s="525"/>
      <c r="AK29" s="460">
        <v>17</v>
      </c>
      <c r="AL29" s="450"/>
      <c r="AM29" s="450"/>
      <c r="AN29" s="450"/>
      <c r="AO29" s="450"/>
      <c r="AP29" s="450" t="s">
        <v>200</v>
      </c>
      <c r="AQ29" s="450"/>
      <c r="AR29" s="450"/>
      <c r="AS29" s="450"/>
      <c r="AT29" s="450"/>
      <c r="AU29" s="450" t="s">
        <v>200</v>
      </c>
      <c r="AV29" s="450"/>
      <c r="AW29" s="450"/>
      <c r="AX29" s="450"/>
      <c r="AY29" s="450"/>
      <c r="AZ29" s="597" t="s">
        <v>200</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48</v>
      </c>
      <c r="C30" s="420"/>
      <c r="D30" s="420"/>
      <c r="E30" s="420"/>
      <c r="F30" s="420"/>
      <c r="G30" s="420"/>
      <c r="H30" s="420"/>
      <c r="I30" s="420"/>
      <c r="J30" s="420"/>
      <c r="K30" s="420"/>
      <c r="L30" s="420"/>
      <c r="M30" s="420"/>
      <c r="N30" s="420"/>
      <c r="O30" s="420"/>
      <c r="P30" s="432"/>
      <c r="Q30" s="438">
        <v>149</v>
      </c>
      <c r="R30" s="450"/>
      <c r="S30" s="450"/>
      <c r="T30" s="450"/>
      <c r="U30" s="450"/>
      <c r="V30" s="450">
        <v>145</v>
      </c>
      <c r="W30" s="450"/>
      <c r="X30" s="450"/>
      <c r="Y30" s="450"/>
      <c r="Z30" s="450"/>
      <c r="AA30" s="450">
        <v>4</v>
      </c>
      <c r="AB30" s="450"/>
      <c r="AC30" s="450"/>
      <c r="AD30" s="450"/>
      <c r="AE30" s="461"/>
      <c r="AF30" s="507">
        <v>4</v>
      </c>
      <c r="AG30" s="456"/>
      <c r="AH30" s="456"/>
      <c r="AI30" s="456"/>
      <c r="AJ30" s="525"/>
      <c r="AK30" s="460">
        <v>79</v>
      </c>
      <c r="AL30" s="450"/>
      <c r="AM30" s="450"/>
      <c r="AN30" s="450"/>
      <c r="AO30" s="450"/>
      <c r="AP30" s="450">
        <v>814</v>
      </c>
      <c r="AQ30" s="450"/>
      <c r="AR30" s="450"/>
      <c r="AS30" s="450"/>
      <c r="AT30" s="450"/>
      <c r="AU30" s="450">
        <v>488</v>
      </c>
      <c r="AV30" s="450"/>
      <c r="AW30" s="450"/>
      <c r="AX30" s="450"/>
      <c r="AY30" s="450"/>
      <c r="AZ30" s="597" t="s">
        <v>200</v>
      </c>
      <c r="BA30" s="597"/>
      <c r="BB30" s="597"/>
      <c r="BC30" s="597"/>
      <c r="BD30" s="597"/>
      <c r="BE30" s="565" t="s">
        <v>23</v>
      </c>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c r="C31" s="420"/>
      <c r="D31" s="420"/>
      <c r="E31" s="420"/>
      <c r="F31" s="420"/>
      <c r="G31" s="420"/>
      <c r="H31" s="420"/>
      <c r="I31" s="420"/>
      <c r="J31" s="420"/>
      <c r="K31" s="420"/>
      <c r="L31" s="420"/>
      <c r="M31" s="420"/>
      <c r="N31" s="420"/>
      <c r="O31" s="420"/>
      <c r="P31" s="432"/>
      <c r="Q31" s="438"/>
      <c r="R31" s="450"/>
      <c r="S31" s="450"/>
      <c r="T31" s="450"/>
      <c r="U31" s="450"/>
      <c r="V31" s="450"/>
      <c r="W31" s="450"/>
      <c r="X31" s="450"/>
      <c r="Y31" s="450"/>
      <c r="Z31" s="450"/>
      <c r="AA31" s="450"/>
      <c r="AB31" s="450"/>
      <c r="AC31" s="450"/>
      <c r="AD31" s="450"/>
      <c r="AE31" s="461"/>
      <c r="AF31" s="507"/>
      <c r="AG31" s="456"/>
      <c r="AH31" s="456"/>
      <c r="AI31" s="456"/>
      <c r="AJ31" s="525"/>
      <c r="AK31" s="460"/>
      <c r="AL31" s="450"/>
      <c r="AM31" s="450"/>
      <c r="AN31" s="450"/>
      <c r="AO31" s="450"/>
      <c r="AP31" s="450"/>
      <c r="AQ31" s="450"/>
      <c r="AR31" s="450"/>
      <c r="AS31" s="450"/>
      <c r="AT31" s="450"/>
      <c r="AU31" s="450"/>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297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246</v>
      </c>
      <c r="B63" s="401" t="s">
        <v>372</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4</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200</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445</v>
      </c>
      <c r="B66" s="397"/>
      <c r="C66" s="397"/>
      <c r="D66" s="397"/>
      <c r="E66" s="397"/>
      <c r="F66" s="397"/>
      <c r="G66" s="397"/>
      <c r="H66" s="397"/>
      <c r="I66" s="397"/>
      <c r="J66" s="397"/>
      <c r="K66" s="397"/>
      <c r="L66" s="397"/>
      <c r="M66" s="397"/>
      <c r="N66" s="397"/>
      <c r="O66" s="397"/>
      <c r="P66" s="429"/>
      <c r="Q66" s="435" t="s">
        <v>453</v>
      </c>
      <c r="R66" s="447"/>
      <c r="S66" s="447"/>
      <c r="T66" s="447"/>
      <c r="U66" s="458"/>
      <c r="V66" s="435" t="s">
        <v>454</v>
      </c>
      <c r="W66" s="447"/>
      <c r="X66" s="447"/>
      <c r="Y66" s="447"/>
      <c r="Z66" s="458"/>
      <c r="AA66" s="435" t="s">
        <v>455</v>
      </c>
      <c r="AB66" s="447"/>
      <c r="AC66" s="447"/>
      <c r="AD66" s="447"/>
      <c r="AE66" s="458"/>
      <c r="AF66" s="512" t="s">
        <v>242</v>
      </c>
      <c r="AG66" s="520"/>
      <c r="AH66" s="520"/>
      <c r="AI66" s="520"/>
      <c r="AJ66" s="530"/>
      <c r="AK66" s="435" t="s">
        <v>385</v>
      </c>
      <c r="AL66" s="397"/>
      <c r="AM66" s="397"/>
      <c r="AN66" s="397"/>
      <c r="AO66" s="429"/>
      <c r="AP66" s="435" t="s">
        <v>353</v>
      </c>
      <c r="AQ66" s="447"/>
      <c r="AR66" s="447"/>
      <c r="AS66" s="447"/>
      <c r="AT66" s="458"/>
      <c r="AU66" s="435" t="s">
        <v>459</v>
      </c>
      <c r="AV66" s="447"/>
      <c r="AW66" s="447"/>
      <c r="AX66" s="447"/>
      <c r="AY66" s="458"/>
      <c r="AZ66" s="435" t="s">
        <v>441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523</v>
      </c>
      <c r="C68" s="419"/>
      <c r="D68" s="419"/>
      <c r="E68" s="419"/>
      <c r="F68" s="419"/>
      <c r="G68" s="419"/>
      <c r="H68" s="419"/>
      <c r="I68" s="419"/>
      <c r="J68" s="419"/>
      <c r="K68" s="419"/>
      <c r="L68" s="419"/>
      <c r="M68" s="419"/>
      <c r="N68" s="419"/>
      <c r="O68" s="419"/>
      <c r="P68" s="431"/>
      <c r="Q68" s="437">
        <v>445</v>
      </c>
      <c r="R68" s="449"/>
      <c r="S68" s="449"/>
      <c r="T68" s="449"/>
      <c r="U68" s="449"/>
      <c r="V68" s="449">
        <v>437</v>
      </c>
      <c r="W68" s="449"/>
      <c r="X68" s="449"/>
      <c r="Y68" s="449"/>
      <c r="Z68" s="449"/>
      <c r="AA68" s="449">
        <v>8</v>
      </c>
      <c r="AB68" s="449"/>
      <c r="AC68" s="449"/>
      <c r="AD68" s="449"/>
      <c r="AE68" s="449"/>
      <c r="AF68" s="449">
        <v>8</v>
      </c>
      <c r="AG68" s="449"/>
      <c r="AH68" s="449"/>
      <c r="AI68" s="449"/>
      <c r="AJ68" s="449"/>
      <c r="AK68" s="449" t="s">
        <v>200</v>
      </c>
      <c r="AL68" s="449"/>
      <c r="AM68" s="449"/>
      <c r="AN68" s="449"/>
      <c r="AO68" s="449"/>
      <c r="AP68" s="449" t="s">
        <v>200</v>
      </c>
      <c r="AQ68" s="449"/>
      <c r="AR68" s="449"/>
      <c r="AS68" s="449"/>
      <c r="AT68" s="449"/>
      <c r="AU68" s="449" t="s">
        <v>200</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509</v>
      </c>
      <c r="C69" s="420"/>
      <c r="D69" s="420"/>
      <c r="E69" s="420"/>
      <c r="F69" s="420"/>
      <c r="G69" s="420"/>
      <c r="H69" s="420"/>
      <c r="I69" s="420"/>
      <c r="J69" s="420"/>
      <c r="K69" s="420"/>
      <c r="L69" s="420"/>
      <c r="M69" s="420"/>
      <c r="N69" s="420"/>
      <c r="O69" s="420"/>
      <c r="P69" s="432"/>
      <c r="Q69" s="438">
        <v>2272</v>
      </c>
      <c r="R69" s="450"/>
      <c r="S69" s="450"/>
      <c r="T69" s="450"/>
      <c r="U69" s="450"/>
      <c r="V69" s="450">
        <v>2183</v>
      </c>
      <c r="W69" s="450"/>
      <c r="X69" s="450"/>
      <c r="Y69" s="450"/>
      <c r="Z69" s="450"/>
      <c r="AA69" s="450">
        <v>89</v>
      </c>
      <c r="AB69" s="450"/>
      <c r="AC69" s="450"/>
      <c r="AD69" s="450"/>
      <c r="AE69" s="450"/>
      <c r="AF69" s="450">
        <v>89</v>
      </c>
      <c r="AG69" s="450"/>
      <c r="AH69" s="450"/>
      <c r="AI69" s="450"/>
      <c r="AJ69" s="450"/>
      <c r="AK69" s="450" t="s">
        <v>200</v>
      </c>
      <c r="AL69" s="450"/>
      <c r="AM69" s="450"/>
      <c r="AN69" s="450"/>
      <c r="AO69" s="450"/>
      <c r="AP69" s="450" t="s">
        <v>200</v>
      </c>
      <c r="AQ69" s="450"/>
      <c r="AR69" s="450"/>
      <c r="AS69" s="450"/>
      <c r="AT69" s="450"/>
      <c r="AU69" s="450" t="s">
        <v>200</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524</v>
      </c>
      <c r="C70" s="420"/>
      <c r="D70" s="420"/>
      <c r="E70" s="420"/>
      <c r="F70" s="420"/>
      <c r="G70" s="420"/>
      <c r="H70" s="420"/>
      <c r="I70" s="420"/>
      <c r="J70" s="420"/>
      <c r="K70" s="420"/>
      <c r="L70" s="420"/>
      <c r="M70" s="420"/>
      <c r="N70" s="420"/>
      <c r="O70" s="420"/>
      <c r="P70" s="432"/>
      <c r="Q70" s="438">
        <v>55</v>
      </c>
      <c r="R70" s="450"/>
      <c r="S70" s="450"/>
      <c r="T70" s="450"/>
      <c r="U70" s="450"/>
      <c r="V70" s="450">
        <v>55</v>
      </c>
      <c r="W70" s="450"/>
      <c r="X70" s="450"/>
      <c r="Y70" s="450"/>
      <c r="Z70" s="450"/>
      <c r="AA70" s="450">
        <v>0</v>
      </c>
      <c r="AB70" s="450"/>
      <c r="AC70" s="450"/>
      <c r="AD70" s="450"/>
      <c r="AE70" s="450"/>
      <c r="AF70" s="450">
        <v>0</v>
      </c>
      <c r="AG70" s="450"/>
      <c r="AH70" s="450"/>
      <c r="AI70" s="450"/>
      <c r="AJ70" s="450"/>
      <c r="AK70" s="450" t="s">
        <v>200</v>
      </c>
      <c r="AL70" s="450"/>
      <c r="AM70" s="450"/>
      <c r="AN70" s="450"/>
      <c r="AO70" s="450"/>
      <c r="AP70" s="450" t="s">
        <v>200</v>
      </c>
      <c r="AQ70" s="450"/>
      <c r="AR70" s="450"/>
      <c r="AS70" s="450"/>
      <c r="AT70" s="450"/>
      <c r="AU70" s="450" t="s">
        <v>200</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525</v>
      </c>
      <c r="C71" s="420"/>
      <c r="D71" s="420"/>
      <c r="E71" s="420"/>
      <c r="F71" s="420"/>
      <c r="G71" s="420"/>
      <c r="H71" s="420"/>
      <c r="I71" s="420"/>
      <c r="J71" s="420"/>
      <c r="K71" s="420"/>
      <c r="L71" s="420"/>
      <c r="M71" s="420"/>
      <c r="N71" s="420"/>
      <c r="O71" s="420"/>
      <c r="P71" s="432"/>
      <c r="Q71" s="438">
        <v>1308</v>
      </c>
      <c r="R71" s="450"/>
      <c r="S71" s="450"/>
      <c r="T71" s="450"/>
      <c r="U71" s="450"/>
      <c r="V71" s="450">
        <v>1237</v>
      </c>
      <c r="W71" s="450"/>
      <c r="X71" s="450"/>
      <c r="Y71" s="450"/>
      <c r="Z71" s="450"/>
      <c r="AA71" s="450">
        <v>71</v>
      </c>
      <c r="AB71" s="450"/>
      <c r="AC71" s="450"/>
      <c r="AD71" s="450"/>
      <c r="AE71" s="450"/>
      <c r="AF71" s="450">
        <v>71</v>
      </c>
      <c r="AG71" s="450"/>
      <c r="AH71" s="450"/>
      <c r="AI71" s="450"/>
      <c r="AJ71" s="450"/>
      <c r="AK71" s="450" t="s">
        <v>200</v>
      </c>
      <c r="AL71" s="450"/>
      <c r="AM71" s="450"/>
      <c r="AN71" s="450"/>
      <c r="AO71" s="450"/>
      <c r="AP71" s="450" t="s">
        <v>200</v>
      </c>
      <c r="AQ71" s="450"/>
      <c r="AR71" s="450"/>
      <c r="AS71" s="450"/>
      <c r="AT71" s="450"/>
      <c r="AU71" s="450" t="s">
        <v>200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526</v>
      </c>
      <c r="C72" s="420"/>
      <c r="D72" s="420"/>
      <c r="E72" s="420"/>
      <c r="F72" s="420"/>
      <c r="G72" s="420"/>
      <c r="H72" s="420"/>
      <c r="I72" s="420"/>
      <c r="J72" s="420"/>
      <c r="K72" s="420"/>
      <c r="L72" s="420"/>
      <c r="M72" s="420"/>
      <c r="N72" s="420"/>
      <c r="O72" s="420"/>
      <c r="P72" s="432"/>
      <c r="Q72" s="438">
        <v>1782</v>
      </c>
      <c r="R72" s="450"/>
      <c r="S72" s="450"/>
      <c r="T72" s="450"/>
      <c r="U72" s="450"/>
      <c r="V72" s="450">
        <v>1717</v>
      </c>
      <c r="W72" s="450"/>
      <c r="X72" s="450"/>
      <c r="Y72" s="450"/>
      <c r="Z72" s="450"/>
      <c r="AA72" s="450">
        <v>65</v>
      </c>
      <c r="AB72" s="450"/>
      <c r="AC72" s="450"/>
      <c r="AD72" s="450"/>
      <c r="AE72" s="450"/>
      <c r="AF72" s="450">
        <v>65</v>
      </c>
      <c r="AG72" s="450"/>
      <c r="AH72" s="450"/>
      <c r="AI72" s="450"/>
      <c r="AJ72" s="450"/>
      <c r="AK72" s="450" t="s">
        <v>200</v>
      </c>
      <c r="AL72" s="450"/>
      <c r="AM72" s="450"/>
      <c r="AN72" s="450"/>
      <c r="AO72" s="450"/>
      <c r="AP72" s="450" t="s">
        <v>200</v>
      </c>
      <c r="AQ72" s="450"/>
      <c r="AR72" s="450"/>
      <c r="AS72" s="450"/>
      <c r="AT72" s="450"/>
      <c r="AU72" s="450" t="s">
        <v>200</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122</v>
      </c>
      <c r="C73" s="420"/>
      <c r="D73" s="420"/>
      <c r="E73" s="420"/>
      <c r="F73" s="420"/>
      <c r="G73" s="420"/>
      <c r="H73" s="420"/>
      <c r="I73" s="420"/>
      <c r="J73" s="420"/>
      <c r="K73" s="420"/>
      <c r="L73" s="420"/>
      <c r="M73" s="420"/>
      <c r="N73" s="420"/>
      <c r="O73" s="420"/>
      <c r="P73" s="432"/>
      <c r="Q73" s="438">
        <v>142</v>
      </c>
      <c r="R73" s="450"/>
      <c r="S73" s="450"/>
      <c r="T73" s="450"/>
      <c r="U73" s="450"/>
      <c r="V73" s="450">
        <v>133</v>
      </c>
      <c r="W73" s="450"/>
      <c r="X73" s="450"/>
      <c r="Y73" s="450"/>
      <c r="Z73" s="450"/>
      <c r="AA73" s="450">
        <v>9</v>
      </c>
      <c r="AB73" s="450"/>
      <c r="AC73" s="450"/>
      <c r="AD73" s="450"/>
      <c r="AE73" s="450"/>
      <c r="AF73" s="450">
        <v>9</v>
      </c>
      <c r="AG73" s="450"/>
      <c r="AH73" s="450"/>
      <c r="AI73" s="450"/>
      <c r="AJ73" s="450"/>
      <c r="AK73" s="450" t="s">
        <v>200</v>
      </c>
      <c r="AL73" s="450"/>
      <c r="AM73" s="450"/>
      <c r="AN73" s="450"/>
      <c r="AO73" s="450"/>
      <c r="AP73" s="450" t="s">
        <v>200</v>
      </c>
      <c r="AQ73" s="450"/>
      <c r="AR73" s="450"/>
      <c r="AS73" s="450"/>
      <c r="AT73" s="450"/>
      <c r="AU73" s="450" t="s">
        <v>200</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527</v>
      </c>
      <c r="C74" s="420"/>
      <c r="D74" s="420"/>
      <c r="E74" s="420"/>
      <c r="F74" s="420"/>
      <c r="G74" s="420"/>
      <c r="H74" s="420"/>
      <c r="I74" s="420"/>
      <c r="J74" s="420"/>
      <c r="K74" s="420"/>
      <c r="L74" s="420"/>
      <c r="M74" s="420"/>
      <c r="N74" s="420"/>
      <c r="O74" s="420"/>
      <c r="P74" s="432"/>
      <c r="Q74" s="438">
        <v>3281</v>
      </c>
      <c r="R74" s="450"/>
      <c r="S74" s="450"/>
      <c r="T74" s="450"/>
      <c r="U74" s="450"/>
      <c r="V74" s="450">
        <v>2177</v>
      </c>
      <c r="W74" s="450"/>
      <c r="X74" s="450"/>
      <c r="Y74" s="450"/>
      <c r="Z74" s="450"/>
      <c r="AA74" s="450">
        <v>1104</v>
      </c>
      <c r="AB74" s="450"/>
      <c r="AC74" s="450"/>
      <c r="AD74" s="450"/>
      <c r="AE74" s="450"/>
      <c r="AF74" s="450">
        <v>1104</v>
      </c>
      <c r="AG74" s="450"/>
      <c r="AH74" s="450"/>
      <c r="AI74" s="450"/>
      <c r="AJ74" s="450"/>
      <c r="AK74" s="450" t="s">
        <v>200</v>
      </c>
      <c r="AL74" s="450"/>
      <c r="AM74" s="450"/>
      <c r="AN74" s="450"/>
      <c r="AO74" s="450"/>
      <c r="AP74" s="450" t="s">
        <v>200</v>
      </c>
      <c r="AQ74" s="450"/>
      <c r="AR74" s="450"/>
      <c r="AS74" s="450"/>
      <c r="AT74" s="450"/>
      <c r="AU74" s="450" t="s">
        <v>200</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528</v>
      </c>
      <c r="C75" s="420"/>
      <c r="D75" s="420"/>
      <c r="E75" s="420"/>
      <c r="F75" s="420"/>
      <c r="G75" s="420"/>
      <c r="H75" s="420"/>
      <c r="I75" s="420"/>
      <c r="J75" s="420"/>
      <c r="K75" s="420"/>
      <c r="L75" s="420"/>
      <c r="M75" s="420"/>
      <c r="N75" s="420"/>
      <c r="O75" s="420"/>
      <c r="P75" s="432"/>
      <c r="Q75" s="444">
        <v>6</v>
      </c>
      <c r="R75" s="456"/>
      <c r="S75" s="456"/>
      <c r="T75" s="456"/>
      <c r="U75" s="460"/>
      <c r="V75" s="461">
        <v>6</v>
      </c>
      <c r="W75" s="456"/>
      <c r="X75" s="456"/>
      <c r="Y75" s="456"/>
      <c r="Z75" s="460"/>
      <c r="AA75" s="461">
        <v>0</v>
      </c>
      <c r="AB75" s="456"/>
      <c r="AC75" s="456"/>
      <c r="AD75" s="456"/>
      <c r="AE75" s="460"/>
      <c r="AF75" s="461">
        <v>0</v>
      </c>
      <c r="AG75" s="456"/>
      <c r="AH75" s="456"/>
      <c r="AI75" s="456"/>
      <c r="AJ75" s="460"/>
      <c r="AK75" s="461" t="s">
        <v>200</v>
      </c>
      <c r="AL75" s="456"/>
      <c r="AM75" s="456"/>
      <c r="AN75" s="456"/>
      <c r="AO75" s="460"/>
      <c r="AP75" s="461" t="s">
        <v>200</v>
      </c>
      <c r="AQ75" s="456"/>
      <c r="AR75" s="456"/>
      <c r="AS75" s="456"/>
      <c r="AT75" s="460"/>
      <c r="AU75" s="461" t="s">
        <v>200</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529</v>
      </c>
      <c r="C76" s="420"/>
      <c r="D76" s="420"/>
      <c r="E76" s="420"/>
      <c r="F76" s="420"/>
      <c r="G76" s="420"/>
      <c r="H76" s="420"/>
      <c r="I76" s="420"/>
      <c r="J76" s="420"/>
      <c r="K76" s="420"/>
      <c r="L76" s="420"/>
      <c r="M76" s="420"/>
      <c r="N76" s="420"/>
      <c r="O76" s="420"/>
      <c r="P76" s="432"/>
      <c r="Q76" s="444">
        <v>80</v>
      </c>
      <c r="R76" s="456"/>
      <c r="S76" s="456"/>
      <c r="T76" s="456"/>
      <c r="U76" s="460"/>
      <c r="V76" s="461">
        <v>57</v>
      </c>
      <c r="W76" s="456"/>
      <c r="X76" s="456"/>
      <c r="Y76" s="456"/>
      <c r="Z76" s="460"/>
      <c r="AA76" s="461">
        <v>23</v>
      </c>
      <c r="AB76" s="456"/>
      <c r="AC76" s="456"/>
      <c r="AD76" s="456"/>
      <c r="AE76" s="460"/>
      <c r="AF76" s="461">
        <v>23</v>
      </c>
      <c r="AG76" s="456"/>
      <c r="AH76" s="456"/>
      <c r="AI76" s="456"/>
      <c r="AJ76" s="460"/>
      <c r="AK76" s="461" t="s">
        <v>200</v>
      </c>
      <c r="AL76" s="456"/>
      <c r="AM76" s="456"/>
      <c r="AN76" s="456"/>
      <c r="AO76" s="460"/>
      <c r="AP76" s="461" t="s">
        <v>200</v>
      </c>
      <c r="AQ76" s="456"/>
      <c r="AR76" s="456"/>
      <c r="AS76" s="456"/>
      <c r="AT76" s="460"/>
      <c r="AU76" s="461" t="s">
        <v>200</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530</v>
      </c>
      <c r="C77" s="420"/>
      <c r="D77" s="420"/>
      <c r="E77" s="420"/>
      <c r="F77" s="420"/>
      <c r="G77" s="420"/>
      <c r="H77" s="420"/>
      <c r="I77" s="420"/>
      <c r="J77" s="420"/>
      <c r="K77" s="420"/>
      <c r="L77" s="420"/>
      <c r="M77" s="420"/>
      <c r="N77" s="420"/>
      <c r="O77" s="420"/>
      <c r="P77" s="432"/>
      <c r="Q77" s="444">
        <v>152422</v>
      </c>
      <c r="R77" s="456"/>
      <c r="S77" s="456"/>
      <c r="T77" s="456"/>
      <c r="U77" s="460"/>
      <c r="V77" s="461">
        <v>149637</v>
      </c>
      <c r="W77" s="456"/>
      <c r="X77" s="456"/>
      <c r="Y77" s="456"/>
      <c r="Z77" s="460"/>
      <c r="AA77" s="461">
        <v>2785</v>
      </c>
      <c r="AB77" s="456"/>
      <c r="AC77" s="456"/>
      <c r="AD77" s="456"/>
      <c r="AE77" s="460"/>
      <c r="AF77" s="461">
        <v>2785</v>
      </c>
      <c r="AG77" s="456"/>
      <c r="AH77" s="456"/>
      <c r="AI77" s="456"/>
      <c r="AJ77" s="460"/>
      <c r="AK77" s="461" t="s">
        <v>200</v>
      </c>
      <c r="AL77" s="456"/>
      <c r="AM77" s="456"/>
      <c r="AN77" s="456"/>
      <c r="AO77" s="460"/>
      <c r="AP77" s="461" t="s">
        <v>200</v>
      </c>
      <c r="AQ77" s="456"/>
      <c r="AR77" s="456"/>
      <c r="AS77" s="456"/>
      <c r="AT77" s="460"/>
      <c r="AU77" s="461" t="s">
        <v>200</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246</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4154</v>
      </c>
      <c r="AG88" s="452"/>
      <c r="AH88" s="452"/>
      <c r="AI88" s="452"/>
      <c r="AJ88" s="452"/>
      <c r="AK88" s="455"/>
      <c r="AL88" s="455"/>
      <c r="AM88" s="455"/>
      <c r="AN88" s="455"/>
      <c r="AO88" s="455"/>
      <c r="AP88" s="452" t="s">
        <v>200</v>
      </c>
      <c r="AQ88" s="452"/>
      <c r="AR88" s="452"/>
      <c r="AS88" s="452"/>
      <c r="AT88" s="452"/>
      <c r="AU88" s="452" t="s">
        <v>200</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246</v>
      </c>
      <c r="BR102" s="401" t="s">
        <v>447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276</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465</v>
      </c>
      <c r="AB109" s="406"/>
      <c r="AC109" s="406"/>
      <c r="AD109" s="406"/>
      <c r="AE109" s="469"/>
      <c r="AF109" s="480" t="s">
        <v>466</v>
      </c>
      <c r="AG109" s="406"/>
      <c r="AH109" s="406"/>
      <c r="AI109" s="406"/>
      <c r="AJ109" s="469"/>
      <c r="AK109" s="480" t="s">
        <v>387</v>
      </c>
      <c r="AL109" s="406"/>
      <c r="AM109" s="406"/>
      <c r="AN109" s="406"/>
      <c r="AO109" s="469"/>
      <c r="AP109" s="480" t="s">
        <v>467</v>
      </c>
      <c r="AQ109" s="406"/>
      <c r="AR109" s="406"/>
      <c r="AS109" s="406"/>
      <c r="AT109" s="555"/>
      <c r="AU109" s="383" t="s">
        <v>464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465</v>
      </c>
      <c r="BR109" s="406"/>
      <c r="BS109" s="406"/>
      <c r="BT109" s="406"/>
      <c r="BU109" s="469"/>
      <c r="BV109" s="480" t="s">
        <v>466</v>
      </c>
      <c r="BW109" s="406"/>
      <c r="BX109" s="406"/>
      <c r="BY109" s="406"/>
      <c r="BZ109" s="469"/>
      <c r="CA109" s="480" t="s">
        <v>387</v>
      </c>
      <c r="CB109" s="406"/>
      <c r="CC109" s="406"/>
      <c r="CD109" s="406"/>
      <c r="CE109" s="469"/>
      <c r="CF109" s="655" t="s">
        <v>467</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465</v>
      </c>
      <c r="DH109" s="406"/>
      <c r="DI109" s="406"/>
      <c r="DJ109" s="406"/>
      <c r="DK109" s="469"/>
      <c r="DL109" s="480" t="s">
        <v>466</v>
      </c>
      <c r="DM109" s="406"/>
      <c r="DN109" s="406"/>
      <c r="DO109" s="406"/>
      <c r="DP109" s="469"/>
      <c r="DQ109" s="480" t="s">
        <v>387</v>
      </c>
      <c r="DR109" s="406"/>
      <c r="DS109" s="406"/>
      <c r="DT109" s="406"/>
      <c r="DU109" s="469"/>
      <c r="DV109" s="480" t="s">
        <v>467</v>
      </c>
      <c r="DW109" s="406"/>
      <c r="DX109" s="406"/>
      <c r="DY109" s="406"/>
      <c r="DZ109" s="555"/>
    </row>
    <row r="110" spans="1:131" s="365" customFormat="1" ht="26.25" customHeight="1">
      <c r="A110" s="384" t="s">
        <v>324</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303254</v>
      </c>
      <c r="AB110" s="487"/>
      <c r="AC110" s="487"/>
      <c r="AD110" s="487"/>
      <c r="AE110" s="498"/>
      <c r="AF110" s="514">
        <v>315490</v>
      </c>
      <c r="AG110" s="487"/>
      <c r="AH110" s="487"/>
      <c r="AI110" s="487"/>
      <c r="AJ110" s="498"/>
      <c r="AK110" s="514">
        <v>293589</v>
      </c>
      <c r="AL110" s="487"/>
      <c r="AM110" s="487"/>
      <c r="AN110" s="487"/>
      <c r="AO110" s="498"/>
      <c r="AP110" s="538">
        <v>22.4</v>
      </c>
      <c r="AQ110" s="546"/>
      <c r="AR110" s="546"/>
      <c r="AS110" s="546"/>
      <c r="AT110" s="556"/>
      <c r="AU110" s="568" t="s">
        <v>109</v>
      </c>
      <c r="AV110" s="577"/>
      <c r="AW110" s="577"/>
      <c r="AX110" s="577"/>
      <c r="AY110" s="577"/>
      <c r="AZ110" s="424" t="s">
        <v>468</v>
      </c>
      <c r="BA110" s="407"/>
      <c r="BB110" s="407"/>
      <c r="BC110" s="407"/>
      <c r="BD110" s="407"/>
      <c r="BE110" s="407"/>
      <c r="BF110" s="407"/>
      <c r="BG110" s="407"/>
      <c r="BH110" s="407"/>
      <c r="BI110" s="407"/>
      <c r="BJ110" s="407"/>
      <c r="BK110" s="407"/>
      <c r="BL110" s="407"/>
      <c r="BM110" s="407"/>
      <c r="BN110" s="407"/>
      <c r="BO110" s="407"/>
      <c r="BP110" s="470"/>
      <c r="BQ110" s="632">
        <v>3968856</v>
      </c>
      <c r="BR110" s="640"/>
      <c r="BS110" s="640"/>
      <c r="BT110" s="640"/>
      <c r="BU110" s="640"/>
      <c r="BV110" s="640">
        <v>4059335</v>
      </c>
      <c r="BW110" s="640"/>
      <c r="BX110" s="640"/>
      <c r="BY110" s="640"/>
      <c r="BZ110" s="640"/>
      <c r="CA110" s="640">
        <v>3784324</v>
      </c>
      <c r="CB110" s="640"/>
      <c r="CC110" s="640"/>
      <c r="CD110" s="640"/>
      <c r="CE110" s="640"/>
      <c r="CF110" s="656">
        <v>289</v>
      </c>
      <c r="CG110" s="660"/>
      <c r="CH110" s="660"/>
      <c r="CI110" s="660"/>
      <c r="CJ110" s="660"/>
      <c r="CK110" s="672" t="s">
        <v>382</v>
      </c>
      <c r="CL110" s="412"/>
      <c r="CM110" s="424" t="s">
        <v>65</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200</v>
      </c>
      <c r="DH110" s="640"/>
      <c r="DI110" s="640"/>
      <c r="DJ110" s="640"/>
      <c r="DK110" s="640"/>
      <c r="DL110" s="640" t="s">
        <v>200</v>
      </c>
      <c r="DM110" s="640"/>
      <c r="DN110" s="640"/>
      <c r="DO110" s="640"/>
      <c r="DP110" s="640"/>
      <c r="DQ110" s="640" t="s">
        <v>200</v>
      </c>
      <c r="DR110" s="640"/>
      <c r="DS110" s="640"/>
      <c r="DT110" s="640"/>
      <c r="DU110" s="640"/>
      <c r="DV110" s="712" t="s">
        <v>200</v>
      </c>
      <c r="DW110" s="712"/>
      <c r="DX110" s="712"/>
      <c r="DY110" s="712"/>
      <c r="DZ110" s="721"/>
    </row>
    <row r="111" spans="1:131" s="365" customFormat="1" ht="26.25" customHeight="1">
      <c r="A111" s="385" t="s">
        <v>452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200</v>
      </c>
      <c r="AB111" s="446"/>
      <c r="AC111" s="446"/>
      <c r="AD111" s="446"/>
      <c r="AE111" s="499"/>
      <c r="AF111" s="515" t="s">
        <v>200</v>
      </c>
      <c r="AG111" s="446"/>
      <c r="AH111" s="446"/>
      <c r="AI111" s="446"/>
      <c r="AJ111" s="499"/>
      <c r="AK111" s="515" t="s">
        <v>200</v>
      </c>
      <c r="AL111" s="446"/>
      <c r="AM111" s="446"/>
      <c r="AN111" s="446"/>
      <c r="AO111" s="499"/>
      <c r="AP111" s="539" t="s">
        <v>200</v>
      </c>
      <c r="AQ111" s="547"/>
      <c r="AR111" s="547"/>
      <c r="AS111" s="547"/>
      <c r="AT111" s="557"/>
      <c r="AU111" s="569"/>
      <c r="AV111" s="578"/>
      <c r="AW111" s="578"/>
      <c r="AX111" s="578"/>
      <c r="AY111" s="578"/>
      <c r="AZ111" s="425" t="s">
        <v>469</v>
      </c>
      <c r="BA111" s="378"/>
      <c r="BB111" s="378"/>
      <c r="BC111" s="378"/>
      <c r="BD111" s="378"/>
      <c r="BE111" s="378"/>
      <c r="BF111" s="378"/>
      <c r="BG111" s="378"/>
      <c r="BH111" s="378"/>
      <c r="BI111" s="378"/>
      <c r="BJ111" s="378"/>
      <c r="BK111" s="378"/>
      <c r="BL111" s="378"/>
      <c r="BM111" s="378"/>
      <c r="BN111" s="378"/>
      <c r="BO111" s="378"/>
      <c r="BP111" s="472"/>
      <c r="BQ111" s="633" t="s">
        <v>200</v>
      </c>
      <c r="BR111" s="641"/>
      <c r="BS111" s="641"/>
      <c r="BT111" s="641"/>
      <c r="BU111" s="641"/>
      <c r="BV111" s="641" t="s">
        <v>200</v>
      </c>
      <c r="BW111" s="641"/>
      <c r="BX111" s="641"/>
      <c r="BY111" s="641"/>
      <c r="BZ111" s="641"/>
      <c r="CA111" s="641" t="s">
        <v>200</v>
      </c>
      <c r="CB111" s="641"/>
      <c r="CC111" s="641"/>
      <c r="CD111" s="641"/>
      <c r="CE111" s="641"/>
      <c r="CF111" s="657" t="s">
        <v>200</v>
      </c>
      <c r="CG111" s="661"/>
      <c r="CH111" s="661"/>
      <c r="CI111" s="661"/>
      <c r="CJ111" s="661"/>
      <c r="CK111" s="673"/>
      <c r="CL111" s="413"/>
      <c r="CM111" s="425" t="s">
        <v>138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200</v>
      </c>
      <c r="DH111" s="641"/>
      <c r="DI111" s="641"/>
      <c r="DJ111" s="641"/>
      <c r="DK111" s="641"/>
      <c r="DL111" s="641" t="s">
        <v>200</v>
      </c>
      <c r="DM111" s="641"/>
      <c r="DN111" s="641"/>
      <c r="DO111" s="641"/>
      <c r="DP111" s="641"/>
      <c r="DQ111" s="641" t="s">
        <v>200</v>
      </c>
      <c r="DR111" s="641"/>
      <c r="DS111" s="641"/>
      <c r="DT111" s="641"/>
      <c r="DU111" s="641"/>
      <c r="DV111" s="713" t="s">
        <v>200</v>
      </c>
      <c r="DW111" s="713"/>
      <c r="DX111" s="713"/>
      <c r="DY111" s="713"/>
      <c r="DZ111" s="722"/>
    </row>
    <row r="112" spans="1:131" s="365" customFormat="1" ht="26.25" customHeight="1">
      <c r="A112" s="386" t="s">
        <v>153</v>
      </c>
      <c r="B112" s="409"/>
      <c r="C112" s="378" t="s">
        <v>471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200</v>
      </c>
      <c r="AB112" s="446"/>
      <c r="AC112" s="446"/>
      <c r="AD112" s="446"/>
      <c r="AE112" s="499"/>
      <c r="AF112" s="515" t="s">
        <v>200</v>
      </c>
      <c r="AG112" s="446"/>
      <c r="AH112" s="446"/>
      <c r="AI112" s="446"/>
      <c r="AJ112" s="499"/>
      <c r="AK112" s="515" t="s">
        <v>200</v>
      </c>
      <c r="AL112" s="446"/>
      <c r="AM112" s="446"/>
      <c r="AN112" s="446"/>
      <c r="AO112" s="499"/>
      <c r="AP112" s="539" t="s">
        <v>200</v>
      </c>
      <c r="AQ112" s="547"/>
      <c r="AR112" s="547"/>
      <c r="AS112" s="547"/>
      <c r="AT112" s="557"/>
      <c r="AU112" s="569"/>
      <c r="AV112" s="578"/>
      <c r="AW112" s="578"/>
      <c r="AX112" s="578"/>
      <c r="AY112" s="578"/>
      <c r="AZ112" s="425" t="s">
        <v>264</v>
      </c>
      <c r="BA112" s="378"/>
      <c r="BB112" s="378"/>
      <c r="BC112" s="378"/>
      <c r="BD112" s="378"/>
      <c r="BE112" s="378"/>
      <c r="BF112" s="378"/>
      <c r="BG112" s="378"/>
      <c r="BH112" s="378"/>
      <c r="BI112" s="378"/>
      <c r="BJ112" s="378"/>
      <c r="BK112" s="378"/>
      <c r="BL112" s="378"/>
      <c r="BM112" s="378"/>
      <c r="BN112" s="378"/>
      <c r="BO112" s="378"/>
      <c r="BP112" s="472"/>
      <c r="BQ112" s="633">
        <v>415673</v>
      </c>
      <c r="BR112" s="641"/>
      <c r="BS112" s="641"/>
      <c r="BT112" s="641"/>
      <c r="BU112" s="641"/>
      <c r="BV112" s="641">
        <v>424519</v>
      </c>
      <c r="BW112" s="641"/>
      <c r="BX112" s="641"/>
      <c r="BY112" s="641"/>
      <c r="BZ112" s="641"/>
      <c r="CA112" s="641">
        <v>407586</v>
      </c>
      <c r="CB112" s="641"/>
      <c r="CC112" s="641"/>
      <c r="CD112" s="641"/>
      <c r="CE112" s="641"/>
      <c r="CF112" s="657">
        <v>31.1</v>
      </c>
      <c r="CG112" s="661"/>
      <c r="CH112" s="661"/>
      <c r="CI112" s="661"/>
      <c r="CJ112" s="661"/>
      <c r="CK112" s="673"/>
      <c r="CL112" s="413"/>
      <c r="CM112" s="425" t="s">
        <v>392</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200</v>
      </c>
      <c r="DH112" s="641"/>
      <c r="DI112" s="641"/>
      <c r="DJ112" s="641"/>
      <c r="DK112" s="641"/>
      <c r="DL112" s="641" t="s">
        <v>200</v>
      </c>
      <c r="DM112" s="641"/>
      <c r="DN112" s="641"/>
      <c r="DO112" s="641"/>
      <c r="DP112" s="641"/>
      <c r="DQ112" s="641" t="s">
        <v>200</v>
      </c>
      <c r="DR112" s="641"/>
      <c r="DS112" s="641"/>
      <c r="DT112" s="641"/>
      <c r="DU112" s="641"/>
      <c r="DV112" s="713" t="s">
        <v>200</v>
      </c>
      <c r="DW112" s="713"/>
      <c r="DX112" s="713"/>
      <c r="DY112" s="713"/>
      <c r="DZ112" s="722"/>
    </row>
    <row r="113" spans="1:130" s="365" customFormat="1" ht="26.25" customHeight="1">
      <c r="A113" s="387"/>
      <c r="B113" s="410"/>
      <c r="C113" s="378" t="s">
        <v>472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28254</v>
      </c>
      <c r="AB113" s="446"/>
      <c r="AC113" s="446"/>
      <c r="AD113" s="446"/>
      <c r="AE113" s="499"/>
      <c r="AF113" s="515">
        <v>33351</v>
      </c>
      <c r="AG113" s="446"/>
      <c r="AH113" s="446"/>
      <c r="AI113" s="446"/>
      <c r="AJ113" s="499"/>
      <c r="AK113" s="515">
        <v>37055</v>
      </c>
      <c r="AL113" s="446"/>
      <c r="AM113" s="446"/>
      <c r="AN113" s="446"/>
      <c r="AO113" s="499"/>
      <c r="AP113" s="539">
        <v>2.8</v>
      </c>
      <c r="AQ113" s="547"/>
      <c r="AR113" s="547"/>
      <c r="AS113" s="547"/>
      <c r="AT113" s="557"/>
      <c r="AU113" s="569"/>
      <c r="AV113" s="578"/>
      <c r="AW113" s="578"/>
      <c r="AX113" s="578"/>
      <c r="AY113" s="578"/>
      <c r="AZ113" s="425" t="s">
        <v>204</v>
      </c>
      <c r="BA113" s="378"/>
      <c r="BB113" s="378"/>
      <c r="BC113" s="378"/>
      <c r="BD113" s="378"/>
      <c r="BE113" s="378"/>
      <c r="BF113" s="378"/>
      <c r="BG113" s="378"/>
      <c r="BH113" s="378"/>
      <c r="BI113" s="378"/>
      <c r="BJ113" s="378"/>
      <c r="BK113" s="378"/>
      <c r="BL113" s="378"/>
      <c r="BM113" s="378"/>
      <c r="BN113" s="378"/>
      <c r="BO113" s="378"/>
      <c r="BP113" s="472"/>
      <c r="BQ113" s="633">
        <v>76536</v>
      </c>
      <c r="BR113" s="641"/>
      <c r="BS113" s="641"/>
      <c r="BT113" s="641"/>
      <c r="BU113" s="641"/>
      <c r="BV113" s="641" t="s">
        <v>200</v>
      </c>
      <c r="BW113" s="641"/>
      <c r="BX113" s="641"/>
      <c r="BY113" s="641"/>
      <c r="BZ113" s="641"/>
      <c r="CA113" s="641" t="s">
        <v>200</v>
      </c>
      <c r="CB113" s="641"/>
      <c r="CC113" s="641"/>
      <c r="CD113" s="641"/>
      <c r="CE113" s="641"/>
      <c r="CF113" s="657" t="s">
        <v>200</v>
      </c>
      <c r="CG113" s="661"/>
      <c r="CH113" s="661"/>
      <c r="CI113" s="661"/>
      <c r="CJ113" s="661"/>
      <c r="CK113" s="673"/>
      <c r="CL113" s="413"/>
      <c r="CM113" s="425" t="s">
        <v>402</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200</v>
      </c>
      <c r="DH113" s="446"/>
      <c r="DI113" s="446"/>
      <c r="DJ113" s="446"/>
      <c r="DK113" s="499"/>
      <c r="DL113" s="515" t="s">
        <v>200</v>
      </c>
      <c r="DM113" s="446"/>
      <c r="DN113" s="446"/>
      <c r="DO113" s="446"/>
      <c r="DP113" s="499"/>
      <c r="DQ113" s="515" t="s">
        <v>200</v>
      </c>
      <c r="DR113" s="446"/>
      <c r="DS113" s="446"/>
      <c r="DT113" s="446"/>
      <c r="DU113" s="499"/>
      <c r="DV113" s="539" t="s">
        <v>200</v>
      </c>
      <c r="DW113" s="547"/>
      <c r="DX113" s="547"/>
      <c r="DY113" s="547"/>
      <c r="DZ113" s="557"/>
    </row>
    <row r="114" spans="1:130" s="365" customFormat="1" ht="26.25" customHeight="1">
      <c r="A114" s="387"/>
      <c r="B114" s="410"/>
      <c r="C114" s="378" t="s">
        <v>475</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3909</v>
      </c>
      <c r="AB114" s="446"/>
      <c r="AC114" s="446"/>
      <c r="AD114" s="446"/>
      <c r="AE114" s="499"/>
      <c r="AF114" s="515">
        <v>3909</v>
      </c>
      <c r="AG114" s="446"/>
      <c r="AH114" s="446"/>
      <c r="AI114" s="446"/>
      <c r="AJ114" s="499"/>
      <c r="AK114" s="515" t="s">
        <v>200</v>
      </c>
      <c r="AL114" s="446"/>
      <c r="AM114" s="446"/>
      <c r="AN114" s="446"/>
      <c r="AO114" s="499"/>
      <c r="AP114" s="539" t="s">
        <v>200</v>
      </c>
      <c r="AQ114" s="547"/>
      <c r="AR114" s="547"/>
      <c r="AS114" s="547"/>
      <c r="AT114" s="557"/>
      <c r="AU114" s="569"/>
      <c r="AV114" s="578"/>
      <c r="AW114" s="578"/>
      <c r="AX114" s="578"/>
      <c r="AY114" s="578"/>
      <c r="AZ114" s="425" t="s">
        <v>476</v>
      </c>
      <c r="BA114" s="378"/>
      <c r="BB114" s="378"/>
      <c r="BC114" s="378"/>
      <c r="BD114" s="378"/>
      <c r="BE114" s="378"/>
      <c r="BF114" s="378"/>
      <c r="BG114" s="378"/>
      <c r="BH114" s="378"/>
      <c r="BI114" s="378"/>
      <c r="BJ114" s="378"/>
      <c r="BK114" s="378"/>
      <c r="BL114" s="378"/>
      <c r="BM114" s="378"/>
      <c r="BN114" s="378"/>
      <c r="BO114" s="378"/>
      <c r="BP114" s="472"/>
      <c r="BQ114" s="633">
        <v>247571</v>
      </c>
      <c r="BR114" s="641"/>
      <c r="BS114" s="641"/>
      <c r="BT114" s="641"/>
      <c r="BU114" s="641"/>
      <c r="BV114" s="641">
        <v>245990</v>
      </c>
      <c r="BW114" s="641"/>
      <c r="BX114" s="641"/>
      <c r="BY114" s="641"/>
      <c r="BZ114" s="641"/>
      <c r="CA114" s="641">
        <v>23649</v>
      </c>
      <c r="CB114" s="641"/>
      <c r="CC114" s="641"/>
      <c r="CD114" s="641"/>
      <c r="CE114" s="641"/>
      <c r="CF114" s="657">
        <v>1.8</v>
      </c>
      <c r="CG114" s="661"/>
      <c r="CH114" s="661"/>
      <c r="CI114" s="661"/>
      <c r="CJ114" s="661"/>
      <c r="CK114" s="673"/>
      <c r="CL114" s="413"/>
      <c r="CM114" s="425" t="s">
        <v>150</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200</v>
      </c>
      <c r="DH114" s="446"/>
      <c r="DI114" s="446"/>
      <c r="DJ114" s="446"/>
      <c r="DK114" s="499"/>
      <c r="DL114" s="515" t="s">
        <v>200</v>
      </c>
      <c r="DM114" s="446"/>
      <c r="DN114" s="446"/>
      <c r="DO114" s="446"/>
      <c r="DP114" s="499"/>
      <c r="DQ114" s="515" t="s">
        <v>200</v>
      </c>
      <c r="DR114" s="446"/>
      <c r="DS114" s="446"/>
      <c r="DT114" s="446"/>
      <c r="DU114" s="499"/>
      <c r="DV114" s="539" t="s">
        <v>200</v>
      </c>
      <c r="DW114" s="547"/>
      <c r="DX114" s="547"/>
      <c r="DY114" s="547"/>
      <c r="DZ114" s="557"/>
    </row>
    <row r="115" spans="1:130" s="365" customFormat="1" ht="26.25" customHeight="1">
      <c r="A115" s="387"/>
      <c r="B115" s="410"/>
      <c r="C115" s="378" t="s">
        <v>370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200</v>
      </c>
      <c r="AB115" s="446"/>
      <c r="AC115" s="446"/>
      <c r="AD115" s="446"/>
      <c r="AE115" s="499"/>
      <c r="AF115" s="515" t="s">
        <v>200</v>
      </c>
      <c r="AG115" s="446"/>
      <c r="AH115" s="446"/>
      <c r="AI115" s="446"/>
      <c r="AJ115" s="499"/>
      <c r="AK115" s="515" t="s">
        <v>200</v>
      </c>
      <c r="AL115" s="446"/>
      <c r="AM115" s="446"/>
      <c r="AN115" s="446"/>
      <c r="AO115" s="499"/>
      <c r="AP115" s="539" t="s">
        <v>200</v>
      </c>
      <c r="AQ115" s="547"/>
      <c r="AR115" s="547"/>
      <c r="AS115" s="547"/>
      <c r="AT115" s="557"/>
      <c r="AU115" s="569"/>
      <c r="AV115" s="578"/>
      <c r="AW115" s="578"/>
      <c r="AX115" s="578"/>
      <c r="AY115" s="578"/>
      <c r="AZ115" s="425" t="s">
        <v>342</v>
      </c>
      <c r="BA115" s="378"/>
      <c r="BB115" s="378"/>
      <c r="BC115" s="378"/>
      <c r="BD115" s="378"/>
      <c r="BE115" s="378"/>
      <c r="BF115" s="378"/>
      <c r="BG115" s="378"/>
      <c r="BH115" s="378"/>
      <c r="BI115" s="378"/>
      <c r="BJ115" s="378"/>
      <c r="BK115" s="378"/>
      <c r="BL115" s="378"/>
      <c r="BM115" s="378"/>
      <c r="BN115" s="378"/>
      <c r="BO115" s="378"/>
      <c r="BP115" s="472"/>
      <c r="BQ115" s="633" t="s">
        <v>200</v>
      </c>
      <c r="BR115" s="641"/>
      <c r="BS115" s="641"/>
      <c r="BT115" s="641"/>
      <c r="BU115" s="641"/>
      <c r="BV115" s="641" t="s">
        <v>200</v>
      </c>
      <c r="BW115" s="641"/>
      <c r="BX115" s="641"/>
      <c r="BY115" s="641"/>
      <c r="BZ115" s="641"/>
      <c r="CA115" s="641" t="s">
        <v>200</v>
      </c>
      <c r="CB115" s="641"/>
      <c r="CC115" s="641"/>
      <c r="CD115" s="641"/>
      <c r="CE115" s="641"/>
      <c r="CF115" s="657" t="s">
        <v>200</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200</v>
      </c>
      <c r="DH115" s="446"/>
      <c r="DI115" s="446"/>
      <c r="DJ115" s="446"/>
      <c r="DK115" s="499"/>
      <c r="DL115" s="515" t="s">
        <v>200</v>
      </c>
      <c r="DM115" s="446"/>
      <c r="DN115" s="446"/>
      <c r="DO115" s="446"/>
      <c r="DP115" s="499"/>
      <c r="DQ115" s="515" t="s">
        <v>200</v>
      </c>
      <c r="DR115" s="446"/>
      <c r="DS115" s="446"/>
      <c r="DT115" s="446"/>
      <c r="DU115" s="499"/>
      <c r="DV115" s="539" t="s">
        <v>200</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200</v>
      </c>
      <c r="AB116" s="446"/>
      <c r="AC116" s="446"/>
      <c r="AD116" s="446"/>
      <c r="AE116" s="499"/>
      <c r="AF116" s="515" t="s">
        <v>200</v>
      </c>
      <c r="AG116" s="446"/>
      <c r="AH116" s="446"/>
      <c r="AI116" s="446"/>
      <c r="AJ116" s="499"/>
      <c r="AK116" s="515" t="s">
        <v>200</v>
      </c>
      <c r="AL116" s="446"/>
      <c r="AM116" s="446"/>
      <c r="AN116" s="446"/>
      <c r="AO116" s="499"/>
      <c r="AP116" s="539" t="s">
        <v>200</v>
      </c>
      <c r="AQ116" s="547"/>
      <c r="AR116" s="547"/>
      <c r="AS116" s="547"/>
      <c r="AT116" s="557"/>
      <c r="AU116" s="569"/>
      <c r="AV116" s="578"/>
      <c r="AW116" s="578"/>
      <c r="AX116" s="578"/>
      <c r="AY116" s="578"/>
      <c r="AZ116" s="602" t="s">
        <v>222</v>
      </c>
      <c r="BA116" s="605"/>
      <c r="BB116" s="605"/>
      <c r="BC116" s="605"/>
      <c r="BD116" s="605"/>
      <c r="BE116" s="605"/>
      <c r="BF116" s="605"/>
      <c r="BG116" s="605"/>
      <c r="BH116" s="605"/>
      <c r="BI116" s="605"/>
      <c r="BJ116" s="605"/>
      <c r="BK116" s="605"/>
      <c r="BL116" s="605"/>
      <c r="BM116" s="605"/>
      <c r="BN116" s="605"/>
      <c r="BO116" s="605"/>
      <c r="BP116" s="628"/>
      <c r="BQ116" s="633" t="s">
        <v>200</v>
      </c>
      <c r="BR116" s="641"/>
      <c r="BS116" s="641"/>
      <c r="BT116" s="641"/>
      <c r="BU116" s="641"/>
      <c r="BV116" s="641" t="s">
        <v>200</v>
      </c>
      <c r="BW116" s="641"/>
      <c r="BX116" s="641"/>
      <c r="BY116" s="641"/>
      <c r="BZ116" s="641"/>
      <c r="CA116" s="641" t="s">
        <v>200</v>
      </c>
      <c r="CB116" s="641"/>
      <c r="CC116" s="641"/>
      <c r="CD116" s="641"/>
      <c r="CE116" s="641"/>
      <c r="CF116" s="657" t="s">
        <v>200</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200</v>
      </c>
      <c r="DH116" s="446"/>
      <c r="DI116" s="446"/>
      <c r="DJ116" s="446"/>
      <c r="DK116" s="499"/>
      <c r="DL116" s="515" t="s">
        <v>200</v>
      </c>
      <c r="DM116" s="446"/>
      <c r="DN116" s="446"/>
      <c r="DO116" s="446"/>
      <c r="DP116" s="499"/>
      <c r="DQ116" s="515" t="s">
        <v>200</v>
      </c>
      <c r="DR116" s="446"/>
      <c r="DS116" s="446"/>
      <c r="DT116" s="446"/>
      <c r="DU116" s="499"/>
      <c r="DV116" s="539" t="s">
        <v>200</v>
      </c>
      <c r="DW116" s="547"/>
      <c r="DX116" s="547"/>
      <c r="DY116" s="547"/>
      <c r="DZ116" s="557"/>
    </row>
    <row r="117" spans="1:130" s="365" customFormat="1" ht="26.25" customHeight="1">
      <c r="A117" s="383" t="s">
        <v>269</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319</v>
      </c>
      <c r="Z117" s="469"/>
      <c r="AA117" s="483">
        <v>335417</v>
      </c>
      <c r="AB117" s="488"/>
      <c r="AC117" s="488"/>
      <c r="AD117" s="488"/>
      <c r="AE117" s="500"/>
      <c r="AF117" s="516">
        <v>352750</v>
      </c>
      <c r="AG117" s="488"/>
      <c r="AH117" s="488"/>
      <c r="AI117" s="488"/>
      <c r="AJ117" s="500"/>
      <c r="AK117" s="516">
        <v>330644</v>
      </c>
      <c r="AL117" s="488"/>
      <c r="AM117" s="488"/>
      <c r="AN117" s="488"/>
      <c r="AO117" s="500"/>
      <c r="AP117" s="540"/>
      <c r="AQ117" s="548"/>
      <c r="AR117" s="548"/>
      <c r="AS117" s="548"/>
      <c r="AT117" s="558"/>
      <c r="AU117" s="569"/>
      <c r="AV117" s="578"/>
      <c r="AW117" s="578"/>
      <c r="AX117" s="578"/>
      <c r="AY117" s="578"/>
      <c r="AZ117" s="426" t="s">
        <v>357</v>
      </c>
      <c r="BA117" s="428"/>
      <c r="BB117" s="428"/>
      <c r="BC117" s="428"/>
      <c r="BD117" s="428"/>
      <c r="BE117" s="428"/>
      <c r="BF117" s="428"/>
      <c r="BG117" s="428"/>
      <c r="BH117" s="428"/>
      <c r="BI117" s="428"/>
      <c r="BJ117" s="428"/>
      <c r="BK117" s="428"/>
      <c r="BL117" s="428"/>
      <c r="BM117" s="428"/>
      <c r="BN117" s="428"/>
      <c r="BO117" s="428"/>
      <c r="BP117" s="474"/>
      <c r="BQ117" s="633" t="s">
        <v>200</v>
      </c>
      <c r="BR117" s="641"/>
      <c r="BS117" s="641"/>
      <c r="BT117" s="641"/>
      <c r="BU117" s="641"/>
      <c r="BV117" s="641" t="s">
        <v>200</v>
      </c>
      <c r="BW117" s="641"/>
      <c r="BX117" s="641"/>
      <c r="BY117" s="641"/>
      <c r="BZ117" s="641"/>
      <c r="CA117" s="641" t="s">
        <v>200</v>
      </c>
      <c r="CB117" s="641"/>
      <c r="CC117" s="641"/>
      <c r="CD117" s="641"/>
      <c r="CE117" s="641"/>
      <c r="CF117" s="657" t="s">
        <v>200</v>
      </c>
      <c r="CG117" s="661"/>
      <c r="CH117" s="661"/>
      <c r="CI117" s="661"/>
      <c r="CJ117" s="661"/>
      <c r="CK117" s="673"/>
      <c r="CL117" s="413"/>
      <c r="CM117" s="425" t="s">
        <v>335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200</v>
      </c>
      <c r="DH117" s="446"/>
      <c r="DI117" s="446"/>
      <c r="DJ117" s="446"/>
      <c r="DK117" s="499"/>
      <c r="DL117" s="515" t="s">
        <v>200</v>
      </c>
      <c r="DM117" s="446"/>
      <c r="DN117" s="446"/>
      <c r="DO117" s="446"/>
      <c r="DP117" s="499"/>
      <c r="DQ117" s="515" t="s">
        <v>200</v>
      </c>
      <c r="DR117" s="446"/>
      <c r="DS117" s="446"/>
      <c r="DT117" s="446"/>
      <c r="DU117" s="499"/>
      <c r="DV117" s="539" t="s">
        <v>200</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465</v>
      </c>
      <c r="AB118" s="406"/>
      <c r="AC118" s="406"/>
      <c r="AD118" s="406"/>
      <c r="AE118" s="469"/>
      <c r="AF118" s="480" t="s">
        <v>466</v>
      </c>
      <c r="AG118" s="406"/>
      <c r="AH118" s="406"/>
      <c r="AI118" s="406"/>
      <c r="AJ118" s="469"/>
      <c r="AK118" s="480" t="s">
        <v>387</v>
      </c>
      <c r="AL118" s="406"/>
      <c r="AM118" s="406"/>
      <c r="AN118" s="406"/>
      <c r="AO118" s="469"/>
      <c r="AP118" s="480" t="s">
        <v>467</v>
      </c>
      <c r="AQ118" s="406"/>
      <c r="AR118" s="406"/>
      <c r="AS118" s="406"/>
      <c r="AT118" s="555"/>
      <c r="AU118" s="569"/>
      <c r="AV118" s="578"/>
      <c r="AW118" s="578"/>
      <c r="AX118" s="578"/>
      <c r="AY118" s="578"/>
      <c r="AZ118" s="427" t="s">
        <v>477</v>
      </c>
      <c r="BA118" s="423"/>
      <c r="BB118" s="423"/>
      <c r="BC118" s="423"/>
      <c r="BD118" s="423"/>
      <c r="BE118" s="423"/>
      <c r="BF118" s="423"/>
      <c r="BG118" s="423"/>
      <c r="BH118" s="423"/>
      <c r="BI118" s="423"/>
      <c r="BJ118" s="423"/>
      <c r="BK118" s="423"/>
      <c r="BL118" s="423"/>
      <c r="BM118" s="423"/>
      <c r="BN118" s="423"/>
      <c r="BO118" s="423"/>
      <c r="BP118" s="473"/>
      <c r="BQ118" s="634" t="s">
        <v>200</v>
      </c>
      <c r="BR118" s="642"/>
      <c r="BS118" s="642"/>
      <c r="BT118" s="642"/>
      <c r="BU118" s="642"/>
      <c r="BV118" s="642" t="s">
        <v>200</v>
      </c>
      <c r="BW118" s="642"/>
      <c r="BX118" s="642"/>
      <c r="BY118" s="642"/>
      <c r="BZ118" s="642"/>
      <c r="CA118" s="642" t="s">
        <v>200</v>
      </c>
      <c r="CB118" s="642"/>
      <c r="CC118" s="642"/>
      <c r="CD118" s="642"/>
      <c r="CE118" s="642"/>
      <c r="CF118" s="657" t="s">
        <v>200</v>
      </c>
      <c r="CG118" s="661"/>
      <c r="CH118" s="661"/>
      <c r="CI118" s="661"/>
      <c r="CJ118" s="661"/>
      <c r="CK118" s="673"/>
      <c r="CL118" s="413"/>
      <c r="CM118" s="425" t="s">
        <v>478</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200</v>
      </c>
      <c r="DH118" s="446"/>
      <c r="DI118" s="446"/>
      <c r="DJ118" s="446"/>
      <c r="DK118" s="499"/>
      <c r="DL118" s="515" t="s">
        <v>200</v>
      </c>
      <c r="DM118" s="446"/>
      <c r="DN118" s="446"/>
      <c r="DO118" s="446"/>
      <c r="DP118" s="499"/>
      <c r="DQ118" s="515" t="s">
        <v>200</v>
      </c>
      <c r="DR118" s="446"/>
      <c r="DS118" s="446"/>
      <c r="DT118" s="446"/>
      <c r="DU118" s="499"/>
      <c r="DV118" s="539" t="s">
        <v>200</v>
      </c>
      <c r="DW118" s="547"/>
      <c r="DX118" s="547"/>
      <c r="DY118" s="547"/>
      <c r="DZ118" s="557"/>
    </row>
    <row r="119" spans="1:130" s="365" customFormat="1" ht="26.25" customHeight="1">
      <c r="A119" s="389" t="s">
        <v>382</v>
      </c>
      <c r="B119" s="412"/>
      <c r="C119" s="424" t="s">
        <v>65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200</v>
      </c>
      <c r="AB119" s="487"/>
      <c r="AC119" s="487"/>
      <c r="AD119" s="487"/>
      <c r="AE119" s="498"/>
      <c r="AF119" s="514" t="s">
        <v>200</v>
      </c>
      <c r="AG119" s="487"/>
      <c r="AH119" s="487"/>
      <c r="AI119" s="487"/>
      <c r="AJ119" s="498"/>
      <c r="AK119" s="514" t="s">
        <v>200</v>
      </c>
      <c r="AL119" s="487"/>
      <c r="AM119" s="487"/>
      <c r="AN119" s="487"/>
      <c r="AO119" s="498"/>
      <c r="AP119" s="538" t="s">
        <v>200</v>
      </c>
      <c r="AQ119" s="546"/>
      <c r="AR119" s="546"/>
      <c r="AS119" s="546"/>
      <c r="AT119" s="556"/>
      <c r="AU119" s="570"/>
      <c r="AV119" s="579"/>
      <c r="AW119" s="579"/>
      <c r="AX119" s="579"/>
      <c r="AY119" s="579"/>
      <c r="AZ119" s="603" t="s">
        <v>269</v>
      </c>
      <c r="BA119" s="603"/>
      <c r="BB119" s="603"/>
      <c r="BC119" s="603"/>
      <c r="BD119" s="603"/>
      <c r="BE119" s="603"/>
      <c r="BF119" s="603"/>
      <c r="BG119" s="603"/>
      <c r="BH119" s="603"/>
      <c r="BI119" s="603"/>
      <c r="BJ119" s="603"/>
      <c r="BK119" s="603"/>
      <c r="BL119" s="603"/>
      <c r="BM119" s="603"/>
      <c r="BN119" s="603"/>
      <c r="BO119" s="468" t="s">
        <v>168</v>
      </c>
      <c r="BP119" s="629"/>
      <c r="BQ119" s="634">
        <v>4708636</v>
      </c>
      <c r="BR119" s="642"/>
      <c r="BS119" s="642"/>
      <c r="BT119" s="642"/>
      <c r="BU119" s="642"/>
      <c r="BV119" s="642">
        <v>4729844</v>
      </c>
      <c r="BW119" s="642"/>
      <c r="BX119" s="642"/>
      <c r="BY119" s="642"/>
      <c r="BZ119" s="642"/>
      <c r="CA119" s="642">
        <v>4215559</v>
      </c>
      <c r="CB119" s="642"/>
      <c r="CC119" s="642"/>
      <c r="CD119" s="642"/>
      <c r="CE119" s="642"/>
      <c r="CF119" s="544"/>
      <c r="CG119" s="552"/>
      <c r="CH119" s="552"/>
      <c r="CI119" s="552"/>
      <c r="CJ119" s="669"/>
      <c r="CK119" s="674"/>
      <c r="CL119" s="414"/>
      <c r="CM119" s="427" t="s">
        <v>479</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200</v>
      </c>
      <c r="DH119" s="489"/>
      <c r="DI119" s="489"/>
      <c r="DJ119" s="489"/>
      <c r="DK119" s="501"/>
      <c r="DL119" s="517" t="s">
        <v>200</v>
      </c>
      <c r="DM119" s="489"/>
      <c r="DN119" s="489"/>
      <c r="DO119" s="489"/>
      <c r="DP119" s="501"/>
      <c r="DQ119" s="517" t="s">
        <v>200</v>
      </c>
      <c r="DR119" s="489"/>
      <c r="DS119" s="489"/>
      <c r="DT119" s="489"/>
      <c r="DU119" s="501"/>
      <c r="DV119" s="714" t="s">
        <v>200</v>
      </c>
      <c r="DW119" s="716"/>
      <c r="DX119" s="716"/>
      <c r="DY119" s="716"/>
      <c r="DZ119" s="723"/>
    </row>
    <row r="120" spans="1:130" s="365" customFormat="1" ht="26.25" customHeight="1">
      <c r="A120" s="390"/>
      <c r="B120" s="413"/>
      <c r="C120" s="425" t="s">
        <v>138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200</v>
      </c>
      <c r="AB120" s="446"/>
      <c r="AC120" s="446"/>
      <c r="AD120" s="446"/>
      <c r="AE120" s="499"/>
      <c r="AF120" s="515" t="s">
        <v>200</v>
      </c>
      <c r="AG120" s="446"/>
      <c r="AH120" s="446"/>
      <c r="AI120" s="446"/>
      <c r="AJ120" s="499"/>
      <c r="AK120" s="515" t="s">
        <v>200</v>
      </c>
      <c r="AL120" s="446"/>
      <c r="AM120" s="446"/>
      <c r="AN120" s="446"/>
      <c r="AO120" s="499"/>
      <c r="AP120" s="539" t="s">
        <v>200</v>
      </c>
      <c r="AQ120" s="547"/>
      <c r="AR120" s="547"/>
      <c r="AS120" s="547"/>
      <c r="AT120" s="557"/>
      <c r="AU120" s="571" t="s">
        <v>470</v>
      </c>
      <c r="AV120" s="580"/>
      <c r="AW120" s="580"/>
      <c r="AX120" s="580"/>
      <c r="AY120" s="591"/>
      <c r="AZ120" s="424" t="s">
        <v>214</v>
      </c>
      <c r="BA120" s="407"/>
      <c r="BB120" s="407"/>
      <c r="BC120" s="407"/>
      <c r="BD120" s="407"/>
      <c r="BE120" s="407"/>
      <c r="BF120" s="407"/>
      <c r="BG120" s="407"/>
      <c r="BH120" s="407"/>
      <c r="BI120" s="407"/>
      <c r="BJ120" s="407"/>
      <c r="BK120" s="407"/>
      <c r="BL120" s="407"/>
      <c r="BM120" s="407"/>
      <c r="BN120" s="407"/>
      <c r="BO120" s="407"/>
      <c r="BP120" s="470"/>
      <c r="BQ120" s="632">
        <v>2955416</v>
      </c>
      <c r="BR120" s="640"/>
      <c r="BS120" s="640"/>
      <c r="BT120" s="640"/>
      <c r="BU120" s="640"/>
      <c r="BV120" s="640">
        <v>3108414</v>
      </c>
      <c r="BW120" s="640"/>
      <c r="BX120" s="640"/>
      <c r="BY120" s="640"/>
      <c r="BZ120" s="640"/>
      <c r="CA120" s="640">
        <v>2872891</v>
      </c>
      <c r="CB120" s="640"/>
      <c r="CC120" s="640"/>
      <c r="CD120" s="640"/>
      <c r="CE120" s="640"/>
      <c r="CF120" s="656">
        <v>219.4</v>
      </c>
      <c r="CG120" s="660"/>
      <c r="CH120" s="660"/>
      <c r="CI120" s="660"/>
      <c r="CJ120" s="660"/>
      <c r="CK120" s="675" t="s">
        <v>265</v>
      </c>
      <c r="CL120" s="685"/>
      <c r="CM120" s="685"/>
      <c r="CN120" s="685"/>
      <c r="CO120" s="688"/>
      <c r="CP120" s="692" t="s">
        <v>48</v>
      </c>
      <c r="CQ120" s="695"/>
      <c r="CR120" s="695"/>
      <c r="CS120" s="695"/>
      <c r="CT120" s="695"/>
      <c r="CU120" s="695"/>
      <c r="CV120" s="695"/>
      <c r="CW120" s="695"/>
      <c r="CX120" s="695"/>
      <c r="CY120" s="695"/>
      <c r="CZ120" s="695"/>
      <c r="DA120" s="695"/>
      <c r="DB120" s="695"/>
      <c r="DC120" s="695"/>
      <c r="DD120" s="695"/>
      <c r="DE120" s="695"/>
      <c r="DF120" s="698"/>
      <c r="DG120" s="632">
        <v>415673</v>
      </c>
      <c r="DH120" s="640"/>
      <c r="DI120" s="640"/>
      <c r="DJ120" s="640"/>
      <c r="DK120" s="640"/>
      <c r="DL120" s="640">
        <v>424519</v>
      </c>
      <c r="DM120" s="640"/>
      <c r="DN120" s="640"/>
      <c r="DO120" s="640"/>
      <c r="DP120" s="640"/>
      <c r="DQ120" s="640">
        <v>407586</v>
      </c>
      <c r="DR120" s="640"/>
      <c r="DS120" s="640"/>
      <c r="DT120" s="640"/>
      <c r="DU120" s="640"/>
      <c r="DV120" s="712">
        <v>31.1</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200</v>
      </c>
      <c r="AB121" s="446"/>
      <c r="AC121" s="446"/>
      <c r="AD121" s="446"/>
      <c r="AE121" s="499"/>
      <c r="AF121" s="515" t="s">
        <v>200</v>
      </c>
      <c r="AG121" s="446"/>
      <c r="AH121" s="446"/>
      <c r="AI121" s="446"/>
      <c r="AJ121" s="499"/>
      <c r="AK121" s="515" t="s">
        <v>200</v>
      </c>
      <c r="AL121" s="446"/>
      <c r="AM121" s="446"/>
      <c r="AN121" s="446"/>
      <c r="AO121" s="499"/>
      <c r="AP121" s="539" t="s">
        <v>200</v>
      </c>
      <c r="AQ121" s="547"/>
      <c r="AR121" s="547"/>
      <c r="AS121" s="547"/>
      <c r="AT121" s="557"/>
      <c r="AU121" s="572"/>
      <c r="AV121" s="581"/>
      <c r="AW121" s="581"/>
      <c r="AX121" s="581"/>
      <c r="AY121" s="592"/>
      <c r="AZ121" s="425" t="s">
        <v>386</v>
      </c>
      <c r="BA121" s="378"/>
      <c r="BB121" s="378"/>
      <c r="BC121" s="378"/>
      <c r="BD121" s="378"/>
      <c r="BE121" s="378"/>
      <c r="BF121" s="378"/>
      <c r="BG121" s="378"/>
      <c r="BH121" s="378"/>
      <c r="BI121" s="378"/>
      <c r="BJ121" s="378"/>
      <c r="BK121" s="378"/>
      <c r="BL121" s="378"/>
      <c r="BM121" s="378"/>
      <c r="BN121" s="378"/>
      <c r="BO121" s="378"/>
      <c r="BP121" s="472"/>
      <c r="BQ121" s="633">
        <v>28068</v>
      </c>
      <c r="BR121" s="641"/>
      <c r="BS121" s="641"/>
      <c r="BT121" s="641"/>
      <c r="BU121" s="641"/>
      <c r="BV121" s="641">
        <v>19494</v>
      </c>
      <c r="BW121" s="641"/>
      <c r="BX121" s="641"/>
      <c r="BY121" s="641"/>
      <c r="BZ121" s="641"/>
      <c r="CA121" s="641">
        <v>10785</v>
      </c>
      <c r="CB121" s="641"/>
      <c r="CC121" s="641"/>
      <c r="CD121" s="641"/>
      <c r="CE121" s="641"/>
      <c r="CF121" s="657">
        <v>0.8</v>
      </c>
      <c r="CG121" s="661"/>
      <c r="CH121" s="661"/>
      <c r="CI121" s="661"/>
      <c r="CJ121" s="661"/>
      <c r="CK121" s="676"/>
      <c r="CL121" s="686"/>
      <c r="CM121" s="686"/>
      <c r="CN121" s="686"/>
      <c r="CO121" s="689"/>
      <c r="CP121" s="693"/>
      <c r="CQ121" s="403"/>
      <c r="CR121" s="403"/>
      <c r="CS121" s="403"/>
      <c r="CT121" s="403"/>
      <c r="CU121" s="403"/>
      <c r="CV121" s="403"/>
      <c r="CW121" s="403"/>
      <c r="CX121" s="403"/>
      <c r="CY121" s="403"/>
      <c r="CZ121" s="403"/>
      <c r="DA121" s="403"/>
      <c r="DB121" s="403"/>
      <c r="DC121" s="403"/>
      <c r="DD121" s="403"/>
      <c r="DE121" s="403"/>
      <c r="DF121" s="699"/>
      <c r="DG121" s="633"/>
      <c r="DH121" s="641"/>
      <c r="DI121" s="641"/>
      <c r="DJ121" s="641"/>
      <c r="DK121" s="641"/>
      <c r="DL121" s="641"/>
      <c r="DM121" s="641"/>
      <c r="DN121" s="641"/>
      <c r="DO121" s="641"/>
      <c r="DP121" s="641"/>
      <c r="DQ121" s="641"/>
      <c r="DR121" s="641"/>
      <c r="DS121" s="641"/>
      <c r="DT121" s="641"/>
      <c r="DU121" s="641"/>
      <c r="DV121" s="713"/>
      <c r="DW121" s="713"/>
      <c r="DX121" s="713"/>
      <c r="DY121" s="713"/>
      <c r="DZ121" s="722"/>
    </row>
    <row r="122" spans="1:130" s="365" customFormat="1" ht="26.25" customHeight="1">
      <c r="A122" s="390"/>
      <c r="B122" s="413"/>
      <c r="C122" s="425" t="s">
        <v>150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200</v>
      </c>
      <c r="AB122" s="446"/>
      <c r="AC122" s="446"/>
      <c r="AD122" s="446"/>
      <c r="AE122" s="499"/>
      <c r="AF122" s="515" t="s">
        <v>200</v>
      </c>
      <c r="AG122" s="446"/>
      <c r="AH122" s="446"/>
      <c r="AI122" s="446"/>
      <c r="AJ122" s="499"/>
      <c r="AK122" s="515" t="s">
        <v>200</v>
      </c>
      <c r="AL122" s="446"/>
      <c r="AM122" s="446"/>
      <c r="AN122" s="446"/>
      <c r="AO122" s="499"/>
      <c r="AP122" s="539" t="s">
        <v>200</v>
      </c>
      <c r="AQ122" s="547"/>
      <c r="AR122" s="547"/>
      <c r="AS122" s="547"/>
      <c r="AT122" s="557"/>
      <c r="AU122" s="572"/>
      <c r="AV122" s="581"/>
      <c r="AW122" s="581"/>
      <c r="AX122" s="581"/>
      <c r="AY122" s="592"/>
      <c r="AZ122" s="427" t="s">
        <v>481</v>
      </c>
      <c r="BA122" s="423"/>
      <c r="BB122" s="423"/>
      <c r="BC122" s="423"/>
      <c r="BD122" s="423"/>
      <c r="BE122" s="423"/>
      <c r="BF122" s="423"/>
      <c r="BG122" s="423"/>
      <c r="BH122" s="423"/>
      <c r="BI122" s="423"/>
      <c r="BJ122" s="423"/>
      <c r="BK122" s="423"/>
      <c r="BL122" s="423"/>
      <c r="BM122" s="423"/>
      <c r="BN122" s="423"/>
      <c r="BO122" s="423"/>
      <c r="BP122" s="473"/>
      <c r="BQ122" s="634">
        <v>2980701</v>
      </c>
      <c r="BR122" s="642"/>
      <c r="BS122" s="642"/>
      <c r="BT122" s="642"/>
      <c r="BU122" s="642"/>
      <c r="BV122" s="642">
        <v>3072999</v>
      </c>
      <c r="BW122" s="642"/>
      <c r="BX122" s="642"/>
      <c r="BY122" s="642"/>
      <c r="BZ122" s="642"/>
      <c r="CA122" s="642">
        <v>3073506</v>
      </c>
      <c r="CB122" s="642"/>
      <c r="CC122" s="642"/>
      <c r="CD122" s="642"/>
      <c r="CE122" s="642"/>
      <c r="CF122" s="658">
        <v>234.8</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200</v>
      </c>
      <c r="AB123" s="446"/>
      <c r="AC123" s="446"/>
      <c r="AD123" s="446"/>
      <c r="AE123" s="499"/>
      <c r="AF123" s="515" t="s">
        <v>200</v>
      </c>
      <c r="AG123" s="446"/>
      <c r="AH123" s="446"/>
      <c r="AI123" s="446"/>
      <c r="AJ123" s="499"/>
      <c r="AK123" s="515" t="s">
        <v>200</v>
      </c>
      <c r="AL123" s="446"/>
      <c r="AM123" s="446"/>
      <c r="AN123" s="446"/>
      <c r="AO123" s="499"/>
      <c r="AP123" s="539" t="s">
        <v>200</v>
      </c>
      <c r="AQ123" s="547"/>
      <c r="AR123" s="547"/>
      <c r="AS123" s="547"/>
      <c r="AT123" s="557"/>
      <c r="AU123" s="573"/>
      <c r="AV123" s="582"/>
      <c r="AW123" s="582"/>
      <c r="AX123" s="582"/>
      <c r="AY123" s="582"/>
      <c r="AZ123" s="603" t="s">
        <v>269</v>
      </c>
      <c r="BA123" s="603"/>
      <c r="BB123" s="603"/>
      <c r="BC123" s="603"/>
      <c r="BD123" s="603"/>
      <c r="BE123" s="603"/>
      <c r="BF123" s="603"/>
      <c r="BG123" s="603"/>
      <c r="BH123" s="603"/>
      <c r="BI123" s="603"/>
      <c r="BJ123" s="603"/>
      <c r="BK123" s="603"/>
      <c r="BL123" s="603"/>
      <c r="BM123" s="603"/>
      <c r="BN123" s="603"/>
      <c r="BO123" s="468" t="s">
        <v>220</v>
      </c>
      <c r="BP123" s="629"/>
      <c r="BQ123" s="635">
        <v>5964185</v>
      </c>
      <c r="BR123" s="643"/>
      <c r="BS123" s="643"/>
      <c r="BT123" s="643"/>
      <c r="BU123" s="643"/>
      <c r="BV123" s="643">
        <v>6200907</v>
      </c>
      <c r="BW123" s="643"/>
      <c r="BX123" s="643"/>
      <c r="BY123" s="643"/>
      <c r="BZ123" s="643"/>
      <c r="CA123" s="643">
        <v>5957182</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335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200</v>
      </c>
      <c r="AB124" s="446"/>
      <c r="AC124" s="446"/>
      <c r="AD124" s="446"/>
      <c r="AE124" s="499"/>
      <c r="AF124" s="515" t="s">
        <v>200</v>
      </c>
      <c r="AG124" s="446"/>
      <c r="AH124" s="446"/>
      <c r="AI124" s="446"/>
      <c r="AJ124" s="499"/>
      <c r="AK124" s="515" t="s">
        <v>200</v>
      </c>
      <c r="AL124" s="446"/>
      <c r="AM124" s="446"/>
      <c r="AN124" s="446"/>
      <c r="AO124" s="499"/>
      <c r="AP124" s="539" t="s">
        <v>200</v>
      </c>
      <c r="AQ124" s="547"/>
      <c r="AR124" s="547"/>
      <c r="AS124" s="547"/>
      <c r="AT124" s="557"/>
      <c r="AU124" s="574" t="s">
        <v>482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200</v>
      </c>
      <c r="BR124" s="644"/>
      <c r="BS124" s="644"/>
      <c r="BT124" s="644"/>
      <c r="BU124" s="644"/>
      <c r="BV124" s="644" t="s">
        <v>200</v>
      </c>
      <c r="BW124" s="644"/>
      <c r="BX124" s="644"/>
      <c r="BY124" s="644"/>
      <c r="BZ124" s="644"/>
      <c r="CA124" s="644" t="s">
        <v>200</v>
      </c>
      <c r="CB124" s="644"/>
      <c r="CC124" s="644"/>
      <c r="CD124" s="644"/>
      <c r="CE124" s="644"/>
      <c r="CF124" s="545"/>
      <c r="CG124" s="553"/>
      <c r="CH124" s="553"/>
      <c r="CI124" s="553"/>
      <c r="CJ124" s="670"/>
      <c r="CK124" s="677"/>
      <c r="CL124" s="677"/>
      <c r="CM124" s="677"/>
      <c r="CN124" s="677"/>
      <c r="CO124" s="690"/>
      <c r="CP124" s="693" t="s">
        <v>483</v>
      </c>
      <c r="CQ124" s="403"/>
      <c r="CR124" s="403"/>
      <c r="CS124" s="403"/>
      <c r="CT124" s="403"/>
      <c r="CU124" s="403"/>
      <c r="CV124" s="403"/>
      <c r="CW124" s="403"/>
      <c r="CX124" s="403"/>
      <c r="CY124" s="403"/>
      <c r="CZ124" s="403"/>
      <c r="DA124" s="403"/>
      <c r="DB124" s="403"/>
      <c r="DC124" s="403"/>
      <c r="DD124" s="403"/>
      <c r="DE124" s="403"/>
      <c r="DF124" s="699"/>
      <c r="DG124" s="484" t="s">
        <v>200</v>
      </c>
      <c r="DH124" s="489"/>
      <c r="DI124" s="489"/>
      <c r="DJ124" s="489"/>
      <c r="DK124" s="501"/>
      <c r="DL124" s="517" t="s">
        <v>200</v>
      </c>
      <c r="DM124" s="489"/>
      <c r="DN124" s="489"/>
      <c r="DO124" s="489"/>
      <c r="DP124" s="501"/>
      <c r="DQ124" s="517" t="s">
        <v>200</v>
      </c>
      <c r="DR124" s="489"/>
      <c r="DS124" s="489"/>
      <c r="DT124" s="489"/>
      <c r="DU124" s="501"/>
      <c r="DV124" s="714" t="s">
        <v>200</v>
      </c>
      <c r="DW124" s="716"/>
      <c r="DX124" s="716"/>
      <c r="DY124" s="716"/>
      <c r="DZ124" s="723"/>
    </row>
    <row r="125" spans="1:130" s="365" customFormat="1" ht="26.25" customHeight="1">
      <c r="A125" s="390"/>
      <c r="B125" s="413"/>
      <c r="C125" s="425" t="s">
        <v>478</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200</v>
      </c>
      <c r="AB125" s="446"/>
      <c r="AC125" s="446"/>
      <c r="AD125" s="446"/>
      <c r="AE125" s="499"/>
      <c r="AF125" s="515" t="s">
        <v>200</v>
      </c>
      <c r="AG125" s="446"/>
      <c r="AH125" s="446"/>
      <c r="AI125" s="446"/>
      <c r="AJ125" s="499"/>
      <c r="AK125" s="515" t="s">
        <v>200</v>
      </c>
      <c r="AL125" s="446"/>
      <c r="AM125" s="446"/>
      <c r="AN125" s="446"/>
      <c r="AO125" s="499"/>
      <c r="AP125" s="539" t="s">
        <v>200</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486</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200</v>
      </c>
      <c r="DH125" s="640"/>
      <c r="DI125" s="640"/>
      <c r="DJ125" s="640"/>
      <c r="DK125" s="640"/>
      <c r="DL125" s="640" t="s">
        <v>200</v>
      </c>
      <c r="DM125" s="640"/>
      <c r="DN125" s="640"/>
      <c r="DO125" s="640"/>
      <c r="DP125" s="640"/>
      <c r="DQ125" s="640" t="s">
        <v>200</v>
      </c>
      <c r="DR125" s="640"/>
      <c r="DS125" s="640"/>
      <c r="DT125" s="640"/>
      <c r="DU125" s="640"/>
      <c r="DV125" s="712" t="s">
        <v>200</v>
      </c>
      <c r="DW125" s="712"/>
      <c r="DX125" s="712"/>
      <c r="DY125" s="712"/>
      <c r="DZ125" s="721"/>
    </row>
    <row r="126" spans="1:130" s="365" customFormat="1" ht="26.25" customHeight="1">
      <c r="A126" s="390"/>
      <c r="B126" s="413"/>
      <c r="C126" s="425" t="s">
        <v>479</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200</v>
      </c>
      <c r="AB126" s="446"/>
      <c r="AC126" s="446"/>
      <c r="AD126" s="446"/>
      <c r="AE126" s="499"/>
      <c r="AF126" s="515" t="s">
        <v>200</v>
      </c>
      <c r="AG126" s="446"/>
      <c r="AH126" s="446"/>
      <c r="AI126" s="446"/>
      <c r="AJ126" s="499"/>
      <c r="AK126" s="515" t="s">
        <v>200</v>
      </c>
      <c r="AL126" s="446"/>
      <c r="AM126" s="446"/>
      <c r="AN126" s="446"/>
      <c r="AO126" s="499"/>
      <c r="AP126" s="539" t="s">
        <v>200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415</v>
      </c>
      <c r="CQ126" s="378"/>
      <c r="CR126" s="378"/>
      <c r="CS126" s="378"/>
      <c r="CT126" s="378"/>
      <c r="CU126" s="378"/>
      <c r="CV126" s="378"/>
      <c r="CW126" s="378"/>
      <c r="CX126" s="378"/>
      <c r="CY126" s="378"/>
      <c r="CZ126" s="378"/>
      <c r="DA126" s="378"/>
      <c r="DB126" s="378"/>
      <c r="DC126" s="378"/>
      <c r="DD126" s="378"/>
      <c r="DE126" s="378"/>
      <c r="DF126" s="472"/>
      <c r="DG126" s="633" t="s">
        <v>200</v>
      </c>
      <c r="DH126" s="641"/>
      <c r="DI126" s="641"/>
      <c r="DJ126" s="641"/>
      <c r="DK126" s="641"/>
      <c r="DL126" s="641" t="s">
        <v>200</v>
      </c>
      <c r="DM126" s="641"/>
      <c r="DN126" s="641"/>
      <c r="DO126" s="641"/>
      <c r="DP126" s="641"/>
      <c r="DQ126" s="641" t="s">
        <v>200</v>
      </c>
      <c r="DR126" s="641"/>
      <c r="DS126" s="641"/>
      <c r="DT126" s="641"/>
      <c r="DU126" s="641"/>
      <c r="DV126" s="713" t="s">
        <v>200</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200</v>
      </c>
      <c r="AB127" s="446"/>
      <c r="AC127" s="446"/>
      <c r="AD127" s="446"/>
      <c r="AE127" s="499"/>
      <c r="AF127" s="515" t="s">
        <v>200</v>
      </c>
      <c r="AG127" s="446"/>
      <c r="AH127" s="446"/>
      <c r="AI127" s="446"/>
      <c r="AJ127" s="499"/>
      <c r="AK127" s="515" t="s">
        <v>200</v>
      </c>
      <c r="AL127" s="446"/>
      <c r="AM127" s="446"/>
      <c r="AN127" s="446"/>
      <c r="AO127" s="499"/>
      <c r="AP127" s="539" t="s">
        <v>200</v>
      </c>
      <c r="AQ127" s="547"/>
      <c r="AR127" s="547"/>
      <c r="AS127" s="547"/>
      <c r="AT127" s="557"/>
      <c r="AU127" s="378"/>
      <c r="AV127" s="378"/>
      <c r="AW127" s="378"/>
      <c r="AX127" s="584" t="s">
        <v>487</v>
      </c>
      <c r="AY127" s="593"/>
      <c r="AZ127" s="593"/>
      <c r="BA127" s="593"/>
      <c r="BB127" s="593"/>
      <c r="BC127" s="593"/>
      <c r="BD127" s="593"/>
      <c r="BE127" s="610"/>
      <c r="BF127" s="612" t="s">
        <v>439</v>
      </c>
      <c r="BG127" s="593"/>
      <c r="BH127" s="593"/>
      <c r="BI127" s="593"/>
      <c r="BJ127" s="593"/>
      <c r="BK127" s="593"/>
      <c r="BL127" s="610"/>
      <c r="BM127" s="612" t="s">
        <v>416</v>
      </c>
      <c r="BN127" s="593"/>
      <c r="BO127" s="593"/>
      <c r="BP127" s="593"/>
      <c r="BQ127" s="593"/>
      <c r="BR127" s="593"/>
      <c r="BS127" s="610"/>
      <c r="BT127" s="612" t="s">
        <v>406</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443</v>
      </c>
      <c r="CQ127" s="378"/>
      <c r="CR127" s="378"/>
      <c r="CS127" s="378"/>
      <c r="CT127" s="378"/>
      <c r="CU127" s="378"/>
      <c r="CV127" s="378"/>
      <c r="CW127" s="378"/>
      <c r="CX127" s="378"/>
      <c r="CY127" s="378"/>
      <c r="CZ127" s="378"/>
      <c r="DA127" s="378"/>
      <c r="DB127" s="378"/>
      <c r="DC127" s="378"/>
      <c r="DD127" s="378"/>
      <c r="DE127" s="378"/>
      <c r="DF127" s="472"/>
      <c r="DG127" s="633" t="s">
        <v>200</v>
      </c>
      <c r="DH127" s="641"/>
      <c r="DI127" s="641"/>
      <c r="DJ127" s="641"/>
      <c r="DK127" s="641"/>
      <c r="DL127" s="641" t="s">
        <v>200</v>
      </c>
      <c r="DM127" s="641"/>
      <c r="DN127" s="641"/>
      <c r="DO127" s="641"/>
      <c r="DP127" s="641"/>
      <c r="DQ127" s="641" t="s">
        <v>200</v>
      </c>
      <c r="DR127" s="641"/>
      <c r="DS127" s="641"/>
      <c r="DT127" s="641"/>
      <c r="DU127" s="641"/>
      <c r="DV127" s="713" t="s">
        <v>200</v>
      </c>
      <c r="DW127" s="713"/>
      <c r="DX127" s="713"/>
      <c r="DY127" s="713"/>
      <c r="DZ127" s="722"/>
    </row>
    <row r="128" spans="1:130" s="365" customFormat="1" ht="26.25" customHeight="1">
      <c r="A128" s="392" t="s">
        <v>488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8973</v>
      </c>
      <c r="AB128" s="487"/>
      <c r="AC128" s="487"/>
      <c r="AD128" s="487"/>
      <c r="AE128" s="498"/>
      <c r="AF128" s="514">
        <v>8973</v>
      </c>
      <c r="AG128" s="487"/>
      <c r="AH128" s="487"/>
      <c r="AI128" s="487"/>
      <c r="AJ128" s="498"/>
      <c r="AK128" s="514">
        <v>8973</v>
      </c>
      <c r="AL128" s="487"/>
      <c r="AM128" s="487"/>
      <c r="AN128" s="487"/>
      <c r="AO128" s="498"/>
      <c r="AP128" s="541"/>
      <c r="AQ128" s="549"/>
      <c r="AR128" s="549"/>
      <c r="AS128" s="549"/>
      <c r="AT128" s="559"/>
      <c r="AU128" s="378"/>
      <c r="AV128" s="378"/>
      <c r="AW128" s="378"/>
      <c r="AX128" s="384" t="s">
        <v>303</v>
      </c>
      <c r="AY128" s="407"/>
      <c r="AZ128" s="407"/>
      <c r="BA128" s="407"/>
      <c r="BB128" s="407"/>
      <c r="BC128" s="407"/>
      <c r="BD128" s="407"/>
      <c r="BE128" s="470"/>
      <c r="BF128" s="613" t="s">
        <v>200</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398</v>
      </c>
      <c r="CQ128" s="381"/>
      <c r="CR128" s="381"/>
      <c r="CS128" s="381"/>
      <c r="CT128" s="381"/>
      <c r="CU128" s="381"/>
      <c r="CV128" s="381"/>
      <c r="CW128" s="381"/>
      <c r="CX128" s="381"/>
      <c r="CY128" s="381"/>
      <c r="CZ128" s="381"/>
      <c r="DA128" s="381"/>
      <c r="DB128" s="381"/>
      <c r="DC128" s="381"/>
      <c r="DD128" s="381"/>
      <c r="DE128" s="381"/>
      <c r="DF128" s="611"/>
      <c r="DG128" s="702" t="s">
        <v>200</v>
      </c>
      <c r="DH128" s="705"/>
      <c r="DI128" s="705"/>
      <c r="DJ128" s="705"/>
      <c r="DK128" s="705"/>
      <c r="DL128" s="705" t="s">
        <v>200</v>
      </c>
      <c r="DM128" s="705"/>
      <c r="DN128" s="705"/>
      <c r="DO128" s="705"/>
      <c r="DP128" s="705"/>
      <c r="DQ128" s="705" t="s">
        <v>200</v>
      </c>
      <c r="DR128" s="705"/>
      <c r="DS128" s="705"/>
      <c r="DT128" s="705"/>
      <c r="DU128" s="705"/>
      <c r="DV128" s="715" t="s">
        <v>200</v>
      </c>
      <c r="DW128" s="715"/>
      <c r="DX128" s="715"/>
      <c r="DY128" s="715"/>
      <c r="DZ128" s="724"/>
    </row>
    <row r="129" spans="1:131" s="365" customFormat="1" ht="26.25" customHeight="1">
      <c r="A129" s="385" t="s">
        <v>173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233</v>
      </c>
      <c r="X129" s="466"/>
      <c r="Y129" s="466"/>
      <c r="Z129" s="476"/>
      <c r="AA129" s="482">
        <v>1638415</v>
      </c>
      <c r="AB129" s="446"/>
      <c r="AC129" s="446"/>
      <c r="AD129" s="446"/>
      <c r="AE129" s="499"/>
      <c r="AF129" s="515">
        <v>1600153</v>
      </c>
      <c r="AG129" s="446"/>
      <c r="AH129" s="446"/>
      <c r="AI129" s="446"/>
      <c r="AJ129" s="499"/>
      <c r="AK129" s="515">
        <v>1556385</v>
      </c>
      <c r="AL129" s="446"/>
      <c r="AM129" s="446"/>
      <c r="AN129" s="446"/>
      <c r="AO129" s="499"/>
      <c r="AP129" s="542"/>
      <c r="AQ129" s="550"/>
      <c r="AR129" s="550"/>
      <c r="AS129" s="550"/>
      <c r="AT129" s="560"/>
      <c r="AU129" s="576"/>
      <c r="AV129" s="576"/>
      <c r="AW129" s="576"/>
      <c r="AX129" s="585" t="s">
        <v>121</v>
      </c>
      <c r="AY129" s="378"/>
      <c r="AZ129" s="378"/>
      <c r="BA129" s="378"/>
      <c r="BB129" s="378"/>
      <c r="BC129" s="378"/>
      <c r="BD129" s="378"/>
      <c r="BE129" s="472"/>
      <c r="BF129" s="614" t="s">
        <v>200</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489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490</v>
      </c>
      <c r="X130" s="466"/>
      <c r="Y130" s="466"/>
      <c r="Z130" s="476"/>
      <c r="AA130" s="482">
        <v>277763</v>
      </c>
      <c r="AB130" s="446"/>
      <c r="AC130" s="446"/>
      <c r="AD130" s="446"/>
      <c r="AE130" s="499"/>
      <c r="AF130" s="515">
        <v>269451</v>
      </c>
      <c r="AG130" s="446"/>
      <c r="AH130" s="446"/>
      <c r="AI130" s="446"/>
      <c r="AJ130" s="499"/>
      <c r="AK130" s="515">
        <v>247124</v>
      </c>
      <c r="AL130" s="446"/>
      <c r="AM130" s="446"/>
      <c r="AN130" s="446"/>
      <c r="AO130" s="499"/>
      <c r="AP130" s="542"/>
      <c r="AQ130" s="550"/>
      <c r="AR130" s="550"/>
      <c r="AS130" s="550"/>
      <c r="AT130" s="560"/>
      <c r="AU130" s="576"/>
      <c r="AV130" s="576"/>
      <c r="AW130" s="576"/>
      <c r="AX130" s="585" t="s">
        <v>429</v>
      </c>
      <c r="AY130" s="378"/>
      <c r="AZ130" s="378"/>
      <c r="BA130" s="378"/>
      <c r="BB130" s="378"/>
      <c r="BC130" s="378"/>
      <c r="BD130" s="378"/>
      <c r="BE130" s="472"/>
      <c r="BF130" s="615">
        <v>4.9000000000000004</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175</v>
      </c>
      <c r="X131" s="467"/>
      <c r="Y131" s="467"/>
      <c r="Z131" s="477"/>
      <c r="AA131" s="484">
        <v>1360652</v>
      </c>
      <c r="AB131" s="489"/>
      <c r="AC131" s="489"/>
      <c r="AD131" s="489"/>
      <c r="AE131" s="501"/>
      <c r="AF131" s="517">
        <v>1330702</v>
      </c>
      <c r="AG131" s="489"/>
      <c r="AH131" s="489"/>
      <c r="AI131" s="489"/>
      <c r="AJ131" s="501"/>
      <c r="AK131" s="517">
        <v>1309261</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t="s">
        <v>200</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491</v>
      </c>
      <c r="W132" s="462"/>
      <c r="X132" s="462"/>
      <c r="Y132" s="462"/>
      <c r="Z132" s="478"/>
      <c r="AA132" s="485">
        <v>3.5777700690000001</v>
      </c>
      <c r="AB132" s="490"/>
      <c r="AC132" s="490"/>
      <c r="AD132" s="490"/>
      <c r="AE132" s="502"/>
      <c r="AF132" s="518">
        <v>5.585472931</v>
      </c>
      <c r="AG132" s="490"/>
      <c r="AH132" s="490"/>
      <c r="AI132" s="490"/>
      <c r="AJ132" s="502"/>
      <c r="AK132" s="518">
        <v>5.693822698</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88</v>
      </c>
      <c r="W133" s="404"/>
      <c r="X133" s="404"/>
      <c r="Y133" s="404"/>
      <c r="Z133" s="479"/>
      <c r="AA133" s="486">
        <v>3.2</v>
      </c>
      <c r="AB133" s="491"/>
      <c r="AC133" s="491"/>
      <c r="AD133" s="491"/>
      <c r="AE133" s="503"/>
      <c r="AF133" s="486">
        <v>4.2</v>
      </c>
      <c r="AG133" s="491"/>
      <c r="AH133" s="491"/>
      <c r="AI133" s="491"/>
      <c r="AJ133" s="503"/>
      <c r="AK133" s="486">
        <v>4.9000000000000004</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DA6fIWfkbWEueqIwrUNreUX1sNShB/dbkSfruI9266V4y8FpV68rpoFwl6dMWo0tffEPY74KHiN3nBu+kd+sgg==" saltValue="LbpCnVR0prTEpwkEaIaqo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BX64" zoomScaleNormal="85" zoomScaleSheetLayoutView="100" workbookViewId="0"/>
  </sheetViews>
  <sheetFormatPr defaultColWidth="0" defaultRowHeight="13.5" customHeight="1" zeroHeight="1"/>
  <cols>
    <col min="1" max="120" width="2.777343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101</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g3kYRa/M0Rbb1PZVKLr13Y7iPJNMtH9hsK/eAK4Kfnmvfo/uV7ilmg7CG5lCpaSJNR/h+h++O/515X+iRJkSsQ==" saltValue="AGfQCMx5Hx/gYhax9Rkis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BV55" zoomScaleSheetLayoutView="55" workbookViewId="0"/>
  </sheetViews>
  <sheetFormatPr defaultColWidth="0" defaultRowHeight="13.5" customHeight="1" zeroHeight="1"/>
  <cols>
    <col min="1" max="116" width="2.6640625" style="725" customWidth="1"/>
    <col min="117" max="16384" width="9" style="726" hidden="1" customWidth="1"/>
  </cols>
  <sheetData>
    <row r="1" spans="2:116" ht="13.2">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2"/>
    <row r="3" spans="2:116" ht="13.2"/>
    <row r="4" spans="2:116" ht="13.2">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2">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2"/>
    <row r="20" spans="9:116" ht="13.2"/>
    <row r="21" spans="9:116" ht="13.2">
      <c r="DL21" s="726"/>
    </row>
    <row r="22" spans="9:116" ht="13.2">
      <c r="DI22" s="726"/>
      <c r="DJ22" s="726"/>
      <c r="DK22" s="726"/>
      <c r="DL22" s="726"/>
    </row>
    <row r="23" spans="9:116" ht="13.2">
      <c r="CY23" s="726"/>
      <c r="CZ23" s="726"/>
      <c r="DA23" s="726"/>
      <c r="DB23" s="726"/>
      <c r="DC23" s="726"/>
      <c r="DD23" s="726"/>
      <c r="DE23" s="726"/>
      <c r="DF23" s="726"/>
      <c r="DG23" s="726"/>
      <c r="DH23" s="726"/>
      <c r="DI23" s="726"/>
      <c r="DJ23" s="726"/>
      <c r="DK23" s="726"/>
      <c r="DL23" s="726"/>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726"/>
      <c r="DA35" s="726"/>
      <c r="DB35" s="726"/>
      <c r="DC35" s="726"/>
      <c r="DD35" s="726"/>
      <c r="DE35" s="726"/>
      <c r="DF35" s="726"/>
      <c r="DG35" s="726"/>
      <c r="DH35" s="726"/>
      <c r="DI35" s="726"/>
      <c r="DJ35" s="726"/>
      <c r="DK35" s="726"/>
      <c r="DL35" s="726"/>
    </row>
    <row r="36" spans="15:116" ht="13.2"/>
    <row r="37" spans="15:116" ht="13.2">
      <c r="DL37" s="726"/>
    </row>
    <row r="38" spans="15:116" ht="13.2">
      <c r="DI38" s="726"/>
      <c r="DJ38" s="726"/>
      <c r="DK38" s="726"/>
      <c r="DL38" s="726"/>
    </row>
    <row r="39" spans="15:116" ht="13.2"/>
    <row r="40" spans="15:116" ht="13.2"/>
    <row r="41" spans="15:116" ht="13.2"/>
    <row r="42" spans="15:116" ht="13.2"/>
    <row r="43" spans="15:116" ht="13.2">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2">
      <c r="DL44" s="726"/>
    </row>
    <row r="45" spans="15:116" ht="13.2"/>
    <row r="46" spans="15:116" ht="13.2">
      <c r="DA46" s="726"/>
      <c r="DB46" s="726"/>
      <c r="DC46" s="726"/>
      <c r="DD46" s="726"/>
      <c r="DE46" s="726"/>
      <c r="DF46" s="726"/>
      <c r="DG46" s="726"/>
      <c r="DH46" s="726"/>
      <c r="DI46" s="726"/>
      <c r="DJ46" s="726"/>
      <c r="DK46" s="726"/>
      <c r="DL46" s="726"/>
    </row>
    <row r="47" spans="15:116" ht="13.2"/>
    <row r="48" spans="15:116" ht="13.2"/>
    <row r="49" spans="104:116" ht="13.2"/>
    <row r="50" spans="104:116" ht="13.2">
      <c r="CZ50" s="726"/>
      <c r="DA50" s="726"/>
      <c r="DB50" s="726"/>
      <c r="DC50" s="726"/>
      <c r="DD50" s="726"/>
      <c r="DE50" s="726"/>
      <c r="DF50" s="726"/>
      <c r="DG50" s="726"/>
      <c r="DH50" s="726"/>
      <c r="DI50" s="726"/>
      <c r="DJ50" s="726"/>
      <c r="DK50" s="726"/>
      <c r="DL50" s="726"/>
    </row>
    <row r="51" spans="104:116" ht="13.2"/>
    <row r="52" spans="104:116" ht="13.2"/>
    <row r="53" spans="104:116" ht="13.2">
      <c r="DL53" s="726"/>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726"/>
      <c r="DD67" s="726"/>
      <c r="DE67" s="726"/>
      <c r="DF67" s="726"/>
      <c r="DG67" s="726"/>
      <c r="DH67" s="726"/>
      <c r="DI67" s="726"/>
      <c r="DJ67" s="726"/>
      <c r="DK67" s="726"/>
      <c r="DL67" s="726"/>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GmHtyxLiYlJYHMblcWdesHkStZCXYgIMRClJtLOwxWEiGSOYhkan0LN7hAFRaHQSpWmUp7soqlaDRipEKQbxlg==" saltValue="M39E6rThSyUCvt8yer7NuA=="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M1" zoomScaleSheetLayoutView="100" workbookViewId="0"/>
  </sheetViews>
  <sheetFormatPr defaultColWidth="0" defaultRowHeight="13.5" customHeight="1" zeroHeight="1"/>
  <cols>
    <col min="1" max="36" width="2.44140625" style="363" customWidth="1"/>
    <col min="37" max="44" width="17" style="363" customWidth="1"/>
    <col min="45" max="45" width="6.109375" style="727" customWidth="1"/>
    <col min="46" max="46" width="3" style="728" customWidth="1"/>
    <col min="47" max="47" width="19.109375" style="363" hidden="1" customWidth="1"/>
    <col min="48" max="52" width="12.6640625" style="363" hidden="1" customWidth="1"/>
    <col min="53" max="16384" width="8.6640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492</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328</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89</v>
      </c>
      <c r="AP7" s="797"/>
      <c r="AQ7" s="808" t="s">
        <v>493</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494</v>
      </c>
      <c r="AQ8" s="809" t="s">
        <v>495</v>
      </c>
      <c r="AR8" s="823" t="s">
        <v>496</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497</v>
      </c>
      <c r="AL9" s="757"/>
      <c r="AM9" s="757"/>
      <c r="AN9" s="774"/>
      <c r="AO9" s="787">
        <v>545487</v>
      </c>
      <c r="AP9" s="787">
        <v>220666</v>
      </c>
      <c r="AQ9" s="810">
        <v>273733</v>
      </c>
      <c r="AR9" s="824">
        <v>-19.399999999999999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89673</v>
      </c>
      <c r="AP10" s="788">
        <v>36275</v>
      </c>
      <c r="AQ10" s="811">
        <v>30345</v>
      </c>
      <c r="AR10" s="825">
        <v>19.5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396</v>
      </c>
      <c r="AL11" s="757"/>
      <c r="AM11" s="757"/>
      <c r="AN11" s="774"/>
      <c r="AO11" s="788" t="s">
        <v>200</v>
      </c>
      <c r="AP11" s="788" t="s">
        <v>200</v>
      </c>
      <c r="AQ11" s="811">
        <v>4149</v>
      </c>
      <c r="AR11" s="825" t="s">
        <v>200</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132</v>
      </c>
      <c r="AL12" s="757"/>
      <c r="AM12" s="757"/>
      <c r="AN12" s="774"/>
      <c r="AO12" s="788" t="s">
        <v>200</v>
      </c>
      <c r="AP12" s="788" t="s">
        <v>200</v>
      </c>
      <c r="AQ12" s="811" t="s">
        <v>200</v>
      </c>
      <c r="AR12" s="825" t="s">
        <v>200</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498</v>
      </c>
      <c r="AL13" s="757"/>
      <c r="AM13" s="757"/>
      <c r="AN13" s="774"/>
      <c r="AO13" s="788" t="s">
        <v>200</v>
      </c>
      <c r="AP13" s="788" t="s">
        <v>200</v>
      </c>
      <c r="AQ13" s="811">
        <v>9494</v>
      </c>
      <c r="AR13" s="825" t="s">
        <v>200</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499</v>
      </c>
      <c r="AL14" s="757"/>
      <c r="AM14" s="757"/>
      <c r="AN14" s="774"/>
      <c r="AO14" s="788">
        <v>7888</v>
      </c>
      <c r="AP14" s="788">
        <v>3191</v>
      </c>
      <c r="AQ14" s="811">
        <v>5033</v>
      </c>
      <c r="AR14" s="825">
        <v>-36.6</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305</v>
      </c>
      <c r="AL15" s="758"/>
      <c r="AM15" s="758"/>
      <c r="AN15" s="775"/>
      <c r="AO15" s="788">
        <v>-33045</v>
      </c>
      <c r="AP15" s="788">
        <v>-13368</v>
      </c>
      <c r="AQ15" s="811">
        <v>-17000</v>
      </c>
      <c r="AR15" s="825">
        <v>-21.4</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269</v>
      </c>
      <c r="AL16" s="758"/>
      <c r="AM16" s="758"/>
      <c r="AN16" s="775"/>
      <c r="AO16" s="788">
        <v>610003</v>
      </c>
      <c r="AP16" s="788">
        <v>246765</v>
      </c>
      <c r="AQ16" s="811">
        <v>305754</v>
      </c>
      <c r="AR16" s="825">
        <v>-19.3</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187</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500</v>
      </c>
      <c r="AP20" s="799" t="s">
        <v>332</v>
      </c>
      <c r="AQ20" s="812" t="s">
        <v>42</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501</v>
      </c>
      <c r="AL21" s="760"/>
      <c r="AM21" s="760"/>
      <c r="AN21" s="777"/>
      <c r="AO21" s="790">
        <v>20.23</v>
      </c>
      <c r="AP21" s="800">
        <v>26.54</v>
      </c>
      <c r="AQ21" s="813">
        <v>-6.31</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502</v>
      </c>
      <c r="AL22" s="760"/>
      <c r="AM22" s="760"/>
      <c r="AN22" s="777"/>
      <c r="AO22" s="791">
        <v>97.5</v>
      </c>
      <c r="AP22" s="801">
        <v>93.9</v>
      </c>
      <c r="AQ22" s="814">
        <v>3.6</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503</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259</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89</v>
      </c>
      <c r="AP30" s="797"/>
      <c r="AQ30" s="808" t="s">
        <v>493</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494</v>
      </c>
      <c r="AQ31" s="809" t="s">
        <v>495</v>
      </c>
      <c r="AR31" s="823" t="s">
        <v>496</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504</v>
      </c>
      <c r="AL32" s="761"/>
      <c r="AM32" s="761"/>
      <c r="AN32" s="778"/>
      <c r="AO32" s="788">
        <v>293589</v>
      </c>
      <c r="AP32" s="788">
        <v>118766</v>
      </c>
      <c r="AQ32" s="815">
        <v>170830</v>
      </c>
      <c r="AR32" s="825">
        <v>-30.5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505</v>
      </c>
      <c r="AL33" s="761"/>
      <c r="AM33" s="761"/>
      <c r="AN33" s="778"/>
      <c r="AO33" s="788" t="s">
        <v>200</v>
      </c>
      <c r="AP33" s="788" t="s">
        <v>200</v>
      </c>
      <c r="AQ33" s="815" t="s">
        <v>200</v>
      </c>
      <c r="AR33" s="825" t="s">
        <v>200</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507</v>
      </c>
      <c r="AL34" s="761"/>
      <c r="AM34" s="761"/>
      <c r="AN34" s="778"/>
      <c r="AO34" s="788" t="s">
        <v>200</v>
      </c>
      <c r="AP34" s="788" t="s">
        <v>200</v>
      </c>
      <c r="AQ34" s="815" t="s">
        <v>200</v>
      </c>
      <c r="AR34" s="825" t="s">
        <v>200</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508</v>
      </c>
      <c r="AL35" s="761"/>
      <c r="AM35" s="761"/>
      <c r="AN35" s="778"/>
      <c r="AO35" s="788">
        <v>37055</v>
      </c>
      <c r="AP35" s="788">
        <v>14990</v>
      </c>
      <c r="AQ35" s="815">
        <v>32606</v>
      </c>
      <c r="AR35" s="825">
        <v>-54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t="s">
        <v>200</v>
      </c>
      <c r="AP36" s="788" t="s">
        <v>200</v>
      </c>
      <c r="AQ36" s="815">
        <v>4875</v>
      </c>
      <c r="AR36" s="825" t="s">
        <v>200</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345</v>
      </c>
      <c r="AL37" s="761"/>
      <c r="AM37" s="761"/>
      <c r="AN37" s="778"/>
      <c r="AO37" s="788" t="s">
        <v>200</v>
      </c>
      <c r="AP37" s="788" t="s">
        <v>200</v>
      </c>
      <c r="AQ37" s="815">
        <v>993</v>
      </c>
      <c r="AR37" s="825" t="s">
        <v>200</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510</v>
      </c>
      <c r="AL38" s="762"/>
      <c r="AM38" s="762"/>
      <c r="AN38" s="779"/>
      <c r="AO38" s="792" t="s">
        <v>200</v>
      </c>
      <c r="AP38" s="792" t="s">
        <v>200</v>
      </c>
      <c r="AQ38" s="816">
        <v>50</v>
      </c>
      <c r="AR38" s="814" t="s">
        <v>200</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86</v>
      </c>
      <c r="AL39" s="762"/>
      <c r="AM39" s="762"/>
      <c r="AN39" s="779"/>
      <c r="AO39" s="788">
        <v>-8973</v>
      </c>
      <c r="AP39" s="788">
        <v>-3630</v>
      </c>
      <c r="AQ39" s="815">
        <v>-6626</v>
      </c>
      <c r="AR39" s="825">
        <v>-45.2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511</v>
      </c>
      <c r="AL40" s="761"/>
      <c r="AM40" s="761"/>
      <c r="AN40" s="778"/>
      <c r="AO40" s="788">
        <v>-247124</v>
      </c>
      <c r="AP40" s="788">
        <v>-99969</v>
      </c>
      <c r="AQ40" s="815">
        <v>-145454</v>
      </c>
      <c r="AR40" s="825">
        <v>-31.3</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384</v>
      </c>
      <c r="AL41" s="763"/>
      <c r="AM41" s="763"/>
      <c r="AN41" s="780"/>
      <c r="AO41" s="788">
        <v>74547</v>
      </c>
      <c r="AP41" s="788">
        <v>30157</v>
      </c>
      <c r="AQ41" s="815">
        <v>57274</v>
      </c>
      <c r="AR41" s="825">
        <v>-47.3</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512</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89</v>
      </c>
      <c r="AN49" s="781" t="s">
        <v>440</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484</v>
      </c>
      <c r="AO50" s="794" t="s">
        <v>485</v>
      </c>
      <c r="AP50" s="805" t="s">
        <v>514</v>
      </c>
      <c r="AQ50" s="818" t="s">
        <v>379</v>
      </c>
      <c r="AR50" s="828" t="s">
        <v>515</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516</v>
      </c>
      <c r="AL51" s="764"/>
      <c r="AM51" s="770">
        <v>261346</v>
      </c>
      <c r="AN51" s="783">
        <v>99827</v>
      </c>
      <c r="AO51" s="795">
        <v>52.3</v>
      </c>
      <c r="AP51" s="806">
        <v>268375</v>
      </c>
      <c r="AQ51" s="819">
        <v>-1.2</v>
      </c>
      <c r="AR51" s="829">
        <v>53.5</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271</v>
      </c>
      <c r="AM52" s="771">
        <v>114807</v>
      </c>
      <c r="AN52" s="784">
        <v>43853</v>
      </c>
      <c r="AO52" s="796">
        <v>14.9</v>
      </c>
      <c r="AP52" s="807">
        <v>119602</v>
      </c>
      <c r="AQ52" s="820">
        <v>1.5</v>
      </c>
      <c r="AR52" s="830">
        <v>13.4</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473</v>
      </c>
      <c r="AL53" s="764"/>
      <c r="AM53" s="770">
        <v>1152655</v>
      </c>
      <c r="AN53" s="783">
        <v>442308</v>
      </c>
      <c r="AO53" s="795">
        <v>343.1</v>
      </c>
      <c r="AP53" s="806">
        <v>301035</v>
      </c>
      <c r="AQ53" s="819">
        <v>12.2</v>
      </c>
      <c r="AR53" s="829">
        <v>330.9</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271</v>
      </c>
      <c r="AM54" s="771">
        <v>802438</v>
      </c>
      <c r="AN54" s="784">
        <v>307919</v>
      </c>
      <c r="AO54" s="796">
        <v>602.20000000000005</v>
      </c>
      <c r="AP54" s="807">
        <v>154376</v>
      </c>
      <c r="AQ54" s="820">
        <v>29.1</v>
      </c>
      <c r="AR54" s="830">
        <v>573.1</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313</v>
      </c>
      <c r="AL55" s="764"/>
      <c r="AM55" s="770">
        <v>1636474</v>
      </c>
      <c r="AN55" s="783">
        <v>641000</v>
      </c>
      <c r="AO55" s="795">
        <v>44.9</v>
      </c>
      <c r="AP55" s="806">
        <v>362690</v>
      </c>
      <c r="AQ55" s="819">
        <v>20.5</v>
      </c>
      <c r="AR55" s="829">
        <v>24.4</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271</v>
      </c>
      <c r="AM56" s="771">
        <v>1227422</v>
      </c>
      <c r="AN56" s="784">
        <v>480776</v>
      </c>
      <c r="AO56" s="796">
        <v>56.1</v>
      </c>
      <c r="AP56" s="807">
        <v>172580</v>
      </c>
      <c r="AQ56" s="820">
        <v>11.8</v>
      </c>
      <c r="AR56" s="830">
        <v>44.3</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137</v>
      </c>
      <c r="AL57" s="764"/>
      <c r="AM57" s="770">
        <v>458998</v>
      </c>
      <c r="AN57" s="783">
        <v>181853</v>
      </c>
      <c r="AO57" s="795">
        <v>-71.599999999999994</v>
      </c>
      <c r="AP57" s="806">
        <v>296093</v>
      </c>
      <c r="AQ57" s="819">
        <v>-18.399999999999999</v>
      </c>
      <c r="AR57" s="829">
        <v>-53.2</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271</v>
      </c>
      <c r="AM58" s="771">
        <v>177554</v>
      </c>
      <c r="AN58" s="784">
        <v>70346</v>
      </c>
      <c r="AO58" s="796">
        <v>-85.4</v>
      </c>
      <c r="AP58" s="807">
        <v>140545</v>
      </c>
      <c r="AQ58" s="820">
        <v>-18.600000000000001</v>
      </c>
      <c r="AR58" s="830">
        <v>-66.8</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517</v>
      </c>
      <c r="AL59" s="764"/>
      <c r="AM59" s="770">
        <v>389209</v>
      </c>
      <c r="AN59" s="783">
        <v>157447</v>
      </c>
      <c r="AO59" s="795">
        <v>-13.4</v>
      </c>
      <c r="AP59" s="806">
        <v>308655</v>
      </c>
      <c r="AQ59" s="819">
        <v>4.2</v>
      </c>
      <c r="AR59" s="829">
        <v>-17.600000000000001</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271</v>
      </c>
      <c r="AM60" s="771">
        <v>184995</v>
      </c>
      <c r="AN60" s="784">
        <v>74836</v>
      </c>
      <c r="AO60" s="796">
        <v>6.4</v>
      </c>
      <c r="AP60" s="807">
        <v>169887</v>
      </c>
      <c r="AQ60" s="820">
        <v>20.9</v>
      </c>
      <c r="AR60" s="830">
        <v>-14.5</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405</v>
      </c>
      <c r="AL61" s="767"/>
      <c r="AM61" s="770">
        <v>779736</v>
      </c>
      <c r="AN61" s="783">
        <v>304487</v>
      </c>
      <c r="AO61" s="795">
        <v>71.099999999999994</v>
      </c>
      <c r="AP61" s="806">
        <v>307370</v>
      </c>
      <c r="AQ61" s="821">
        <v>3.5</v>
      </c>
      <c r="AR61" s="829">
        <v>67.599999999999994</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271</v>
      </c>
      <c r="AM62" s="771">
        <v>501443</v>
      </c>
      <c r="AN62" s="784">
        <v>195546</v>
      </c>
      <c r="AO62" s="796">
        <v>118.8</v>
      </c>
      <c r="AP62" s="807">
        <v>151398</v>
      </c>
      <c r="AQ62" s="820">
        <v>8.9</v>
      </c>
      <c r="AR62" s="830">
        <v>109.9</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XDIpq/r5k/X3cqRtK40S0Et+3ZFirRZORWXbmMsS6JXCtZgZQWDY3lj4ictcGDYbrhsMjsaS8oNNyRpfe8mZwA==" saltValue="QUJKUGOtDop+jYnBgc+Ur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BS88" zoomScaleSheetLayoutView="55" workbookViewId="0"/>
  </sheetViews>
  <sheetFormatPr defaultColWidth="0" defaultRowHeight="13.5" customHeight="1" zeroHeight="1"/>
  <cols>
    <col min="1" max="125" width="2.441406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101</v>
      </c>
    </row>
    <row r="121" spans="125:125" ht="13.5" hidden="1" customHeight="1">
      <c r="DU121" s="726"/>
    </row>
  </sheetData>
  <sheetProtection algorithmName="SHA-512" hashValue="82uH3NQ88aCgBUFqU0pT1bByoIlYJum5SvgL7SoYWIe9sJKpejPUij1KSgg1fDr7wbEonXuqxkC/GWZ/dQtUrw==" saltValue="LSUR8F1DqIshtT6pzR80lw=="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8" zoomScaleSheetLayoutView="55" workbookViewId="0"/>
  </sheetViews>
  <sheetFormatPr defaultColWidth="0" defaultRowHeight="13.5" customHeight="1" zeroHeight="1"/>
  <cols>
    <col min="1" max="125" width="2.441406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101</v>
      </c>
    </row>
  </sheetData>
  <sheetProtection algorithmName="SHA-512" hashValue="K+LRCWa579R2tDLoLWt9SAvB5RXC/kRLv6CcZdwpCdGNGyJYaY0n02ijCKvOMO8BnolMTiAjfxzi3COla8yTRA==" saltValue="IU/S9Qs3ruqlX8ss1kDGZw=="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J32" zoomScaleSheetLayoutView="100" workbookViewId="0"/>
  </sheetViews>
  <sheetFormatPr defaultColWidth="0" defaultRowHeight="13.5" customHeight="1" zeroHeight="1"/>
  <cols>
    <col min="1" max="1" width="8.21875" style="363" customWidth="1"/>
    <col min="2" max="16" width="14.6640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3</v>
      </c>
    </row>
    <row r="46" spans="2:10" ht="29.25" customHeight="1">
      <c r="B46" s="837" t="s">
        <v>9</v>
      </c>
      <c r="C46" s="841"/>
      <c r="D46" s="841"/>
      <c r="E46" s="845" t="s">
        <v>18</v>
      </c>
      <c r="F46" s="849" t="s">
        <v>2</v>
      </c>
      <c r="G46" s="853" t="s">
        <v>519</v>
      </c>
      <c r="H46" s="853" t="s">
        <v>474</v>
      </c>
      <c r="I46" s="853" t="s">
        <v>520</v>
      </c>
      <c r="J46" s="858" t="s">
        <v>251</v>
      </c>
    </row>
    <row r="47" spans="2:10" ht="57.75" customHeight="1">
      <c r="B47" s="838"/>
      <c r="C47" s="842" t="s">
        <v>4</v>
      </c>
      <c r="D47" s="842"/>
      <c r="E47" s="846"/>
      <c r="F47" s="850">
        <v>24.37</v>
      </c>
      <c r="G47" s="854">
        <v>23.29</v>
      </c>
      <c r="H47" s="854">
        <v>21.46</v>
      </c>
      <c r="I47" s="854">
        <v>22.03</v>
      </c>
      <c r="J47" s="859">
        <v>30.89</v>
      </c>
    </row>
    <row r="48" spans="2:10" ht="57.75" customHeight="1">
      <c r="B48" s="839"/>
      <c r="C48" s="843" t="s">
        <v>5</v>
      </c>
      <c r="D48" s="843"/>
      <c r="E48" s="847"/>
      <c r="F48" s="851">
        <v>3.53</v>
      </c>
      <c r="G48" s="855">
        <v>3.57</v>
      </c>
      <c r="H48" s="855">
        <v>2.77</v>
      </c>
      <c r="I48" s="855">
        <v>4.12</v>
      </c>
      <c r="J48" s="860">
        <v>3.17</v>
      </c>
    </row>
    <row r="49" spans="2:10" ht="57.75" customHeight="1">
      <c r="B49" s="840"/>
      <c r="C49" s="844" t="s">
        <v>17</v>
      </c>
      <c r="D49" s="844"/>
      <c r="E49" s="848"/>
      <c r="F49" s="852">
        <v>1.1499999999999999</v>
      </c>
      <c r="G49" s="856">
        <v>0.52</v>
      </c>
      <c r="H49" s="856" t="s">
        <v>521</v>
      </c>
      <c r="I49" s="856">
        <v>1.33</v>
      </c>
      <c r="J49" s="861">
        <v>21.85</v>
      </c>
    </row>
    <row r="50" spans="2:10" ht="13.2"/>
  </sheetData>
  <sheetProtection algorithmName="SHA-512" hashValue="7jeHVJGYUZb3CpLOI2WC4TKT/+emFtRFsq50ulu0TJYftMYJTUzIVSLhqFrlkTX2OTKl+gYYB3+po62Zxx5vxQ==" saltValue="GFVG4zkmUuNuLESBLB5Jq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528733</cp:lastModifiedBy>
  <cp:lastPrinted>2025-03-21T09:05:14Z</cp:lastPrinted>
  <dcterms:created xsi:type="dcterms:W3CDTF">2025-02-19T04:40:50Z</dcterms:created>
  <dcterms:modified xsi:type="dcterms:W3CDTF">2025-10-30T06:26:57Z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2025-10-30T06:26:57Z</vt:filetime>
  </property>
</Properties>
</file>