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<sst xmlns="http://schemas.openxmlformats.org/spreadsheetml/2006/main" xmlns:r="http://schemas.openxmlformats.org/officeDocument/2006/relationships" count="543" uniqueCount="543">
  <si>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</si>
  <si>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</si>
  <si>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</si>
  <si>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</si>
  <si>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</si>
  <si>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</si>
  <si>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</si>
  <si>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</si>
  <si>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</si>
  <si>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</si>
  <si>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</si>
  <si>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</si>
  <si>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</si>
  <si>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</si>
  <si>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</si>
  <si>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</si>
  <si>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</si>
  <si>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</si>
  <si>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</si>
  <si>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</si>
  <si>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</si>
  <si>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</si>
  <si>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</si>
  <si>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</si>
  <si>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</si>
  <si>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</si>
  <si>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</si>
  <si>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</si>
  <si>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</si>
  <si>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</si>
  <si>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</si>
  <si>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</si>
  <si>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</si>
  <si>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</si>
  <si>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</si>
  <si>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</si>
  <si>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</si>
  <si>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</si>
  <si>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</si>
  <si>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</si>
  <si>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</si>
  <si>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</si>
  <si>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</si>
  <si>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</si>
  <si>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</si>
  <si>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</si>
  <si>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</si>
  <si>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</si>
  <si>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</si>
  <si>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</si>
  <si>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</si>
  <si>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</si>
  <si>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</si>
  <si>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-10.1</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</si>
  <si>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</si>
  <si>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</si>
  <si>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</si>
  <si>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</si>
  <si>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</si>
  <si>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</si>
  <si>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</si>
  <si>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</si>
  <si>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</si>
  <si>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</si>
  <si>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</si>
  <si>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</si>
  <si>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</si>
  <si>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(当該欄に積立額が多い上位５基金の基金名を入力して下さい(R05年度末現在))</t>
  </si>
  <si>
    <t>山振</t>
    <rPh sb="0" eb="1">
      <t>ヤマ</t>
    </rPh>
    <rPh sb="1" eb="2">
      <t>フ</t>
    </rPh>
    <phoneticPr fontId="35"/>
  </si>
  <si>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</si>
  <si>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</si>
  <si>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</si>
  <si>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</si>
  <si>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</si>
  <si>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</si>
  <si>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</si>
  <si>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</si>
  <si>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</si>
  <si>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</si>
  <si>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</si>
  <si>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</si>
  <si>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</si>
  <si>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</si>
  <si>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</si>
  <si>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</si>
  <si>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</si>
  <si>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</si>
  <si>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</si>
  <si>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</si>
  <si>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</si>
  <si>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</si>
  <si>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</si>
  <si>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</si>
  <si>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</si>
  <si>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</si>
  <si>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</si>
  <si>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</si>
  <si>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</si>
  <si>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</si>
  <si>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</si>
  <si>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</si>
  <si>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</si>
  <si>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</si>
  <si>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</si>
  <si>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</si>
  <si>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</si>
  <si>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</si>
  <si>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</si>
  <si>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</si>
  <si>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</si>
  <si>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</si>
  <si>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</si>
  <si>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</si>
  <si>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</si>
  <si>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</si>
  <si>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</si>
  <si>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</si>
  <si>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</si>
  <si>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</si>
  <si>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</si>
  <si>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</si>
  <si>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</si>
  <si>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5"/>
  </si>
  <si>
    <t>　　　個人均等割</t>
  </si>
  <si>
    <t>　　うち職員給</t>
    <rPh sb="4" eb="6">
      <t>ショクイン</t>
    </rPh>
    <rPh sb="6" eb="7">
      <t>キュウ</t>
    </rPh>
    <phoneticPr fontId="35"/>
  </si>
  <si>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</si>
  <si>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</si>
  <si>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</si>
  <si>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</si>
  <si>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</si>
  <si>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</si>
  <si>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</si>
  <si>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</si>
  <si>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</si>
  <si>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</si>
  <si>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</si>
  <si>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</si>
  <si>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</si>
  <si>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</si>
  <si>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</si>
  <si>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</si>
  <si>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</si>
  <si>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</si>
  <si>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</si>
  <si>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</si>
  <si>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</si>
  <si>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</si>
  <si>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</si>
  <si>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</si>
  <si>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</si>
  <si>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</si>
  <si>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</si>
  <si>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</si>
  <si>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</si>
  <si>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</si>
  <si>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</si>
  <si>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</si>
  <si>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</si>
  <si>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</si>
  <si>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</si>
  <si>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</si>
  <si>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</si>
  <si>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土佐清水市</t>
  </si>
  <si>
    <t>後期高齢者医療特別会計</t>
  </si>
  <si>
    <t>基準財政収入額</t>
  </si>
  <si>
    <t>地方交付税種地</t>
    <rPh sb="0" eb="2">
      <t>チホウ</t>
    </rPh>
    <rPh sb="2" eb="5">
      <t>コウフゼイ</t>
    </rPh>
    <rPh sb="5" eb="6">
      <t>シュ</t>
    </rPh>
    <rPh sb="6" eb="7">
      <t>チ</t>
    </rPh>
    <phoneticPr fontId="35"/>
  </si>
  <si>
    <t>1-1</t>
  </si>
  <si>
    <t>一般職員</t>
    <rPh sb="0" eb="2">
      <t>イッパン</t>
    </rPh>
    <rPh sb="2" eb="4">
      <t>ショクイン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</si>
  <si>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</si>
  <si>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</si>
  <si>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</si>
  <si>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</si>
  <si>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</si>
  <si>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</si>
  <si>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</si>
  <si>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</si>
  <si>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</si>
  <si>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</si>
  <si>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</si>
  <si>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</si>
  <si>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</si>
  <si>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</si>
  <si>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</si>
  <si>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</si>
  <si>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</si>
  <si>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</si>
  <si>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</si>
  <si>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</si>
  <si>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</si>
  <si>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</si>
  <si>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</si>
  <si>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</si>
  <si>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</si>
  <si>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</si>
  <si>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</si>
  <si>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</si>
  <si>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</si>
  <si>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</si>
  <si>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</si>
  <si>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</si>
  <si>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</si>
  <si>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</si>
  <si>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</si>
  <si>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</si>
  <si>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</si>
  <si>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</si>
  <si>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</si>
  <si>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</si>
  <si>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</si>
  <si>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</si>
  <si>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</si>
  <si>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</si>
  <si>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</si>
  <si>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</si>
  <si>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</si>
  <si>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</si>
  <si>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</si>
  <si>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</si>
  <si>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</si>
  <si>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</si>
  <si>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</si>
  <si>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</si>
  <si>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</si>
  <si>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</si>
  <si>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労働費</t>
  </si>
  <si>
    <t>増減率  (％)</t>
    <rPh sb="0" eb="2">
      <t>ゾウゲン</t>
    </rPh>
    <rPh sb="2" eb="3">
      <t>リツ</t>
    </rPh>
    <phoneticPr fontId="35"/>
  </si>
  <si>
    <t>-2.6</t>
  </si>
  <si>
    <t>-2.8</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</si>
  <si>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</si>
  <si>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</si>
  <si>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</si>
  <si>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</si>
  <si>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</si>
  <si>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</si>
  <si>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</si>
  <si>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</si>
  <si>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再生可能エネルギー事業特別会計</t>
  </si>
  <si>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</si>
  <si>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</si>
  <si>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</si>
  <si>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</si>
  <si>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</si>
  <si>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</si>
  <si>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</si>
  <si>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</si>
  <si>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</si>
  <si>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</si>
  <si>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</si>
  <si>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</si>
  <si>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</si>
  <si>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</si>
  <si>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</si>
  <si>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</si>
  <si>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</si>
  <si>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</si>
  <si>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</si>
  <si>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</si>
  <si>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</si>
  <si>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</si>
  <si>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</si>
  <si>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</si>
  <si>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</si>
  <si>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</si>
  <si>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</si>
  <si>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</si>
  <si>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</si>
  <si>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</si>
  <si>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</si>
  <si>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</si>
  <si>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</si>
  <si>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</si>
  <si>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</si>
  <si>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</si>
  <si>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</si>
  <si>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</si>
  <si>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</si>
  <si>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</si>
  <si>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</si>
  <si>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</si>
  <si>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</si>
  <si>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</si>
  <si>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</si>
  <si>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</si>
  <si>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</si>
  <si>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</si>
  <si>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</si>
  <si>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</si>
  <si>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</si>
  <si>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</si>
  <si>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</si>
  <si>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</si>
  <si>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</si>
  <si>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</si>
  <si>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</si>
  <si>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</si>
  <si>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当該団体(円)</t>
    <rPh sb="0" eb="2">
      <t>トウガイ</t>
    </rPh>
    <rPh sb="2" eb="4">
      <t>ダンタイ</t>
    </rPh>
    <rPh sb="5" eb="6">
      <t>エン</t>
    </rPh>
    <phoneticPr fontId="35"/>
  </si>
  <si>
    <t>増減率(%)(A)</t>
    <rPh sb="0" eb="3">
      <t>ゾウゲンリツ</t>
    </rPh>
    <phoneticPr fontId="35"/>
  </si>
  <si>
    <t>高知県土佐清水市</t>
  </si>
  <si>
    <t>公社・
三セク等</t>
    <rPh sb="0" eb="2">
      <t>コウシャ</t>
    </rPh>
    <rPh sb="4" eb="5">
      <t>サン</t>
    </rPh>
    <rPh sb="7" eb="8">
      <t>トウ</t>
    </rPh>
    <phoneticPr fontId="35"/>
  </si>
  <si>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</si>
  <si>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</si>
  <si>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</si>
  <si>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</si>
  <si>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</si>
  <si>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</si>
  <si>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</si>
  <si>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</si>
  <si>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</si>
  <si>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</si>
  <si>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</si>
  <si>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</si>
  <si>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</si>
  <si>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</si>
  <si>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</si>
  <si>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</si>
  <si>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</si>
  <si>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</si>
  <si>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</si>
  <si>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</si>
  <si>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</si>
  <si>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</si>
  <si>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</si>
  <si>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</si>
  <si>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</si>
  <si>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</si>
  <si>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</si>
  <si>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</si>
  <si>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</si>
  <si>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</si>
  <si>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</si>
  <si>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</si>
  <si>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</si>
  <si>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</si>
  <si>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</si>
  <si>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</si>
  <si>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</si>
  <si>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</si>
  <si>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</si>
  <si>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</si>
  <si>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</si>
  <si>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</si>
  <si>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</si>
  <si>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</si>
  <si>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</si>
  <si>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</si>
  <si>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</si>
  <si>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</si>
  <si>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</si>
  <si>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</si>
  <si>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</si>
  <si>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</si>
  <si>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</si>
  <si>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</si>
  <si>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</si>
  <si>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</si>
  <si>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</si>
  <si>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</si>
  <si>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</si>
  <si>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</si>
  <si>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</si>
  <si>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</si>
  <si>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</si>
  <si>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</si>
  <si>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</si>
  <si>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</si>
  <si>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</si>
  <si>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</si>
  <si>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</si>
  <si>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</si>
  <si>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</si>
  <si>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</si>
  <si>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</si>
  <si>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</si>
  <si>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</si>
  <si>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</si>
  <si>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</si>
  <si>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</si>
  <si>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</si>
  <si>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</si>
  <si>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</si>
  <si>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</si>
  <si>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</si>
  <si>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</si>
  <si>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</si>
  <si>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</si>
  <si>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</si>
  <si>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</si>
  <si>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</si>
  <si>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</si>
  <si>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</si>
  <si>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</si>
  <si>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</si>
  <si>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</si>
  <si>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</si>
  <si>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</si>
  <si>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</si>
  <si>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</si>
  <si>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</si>
  <si>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</si>
  <si>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</si>
  <si>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</si>
  <si>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</si>
  <si>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</si>
  <si>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</si>
  <si>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</si>
  <si>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</si>
  <si>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介護サービス</t>
  </si>
  <si>
    <t>財政再生基準</t>
  </si>
  <si>
    <t>実質公債費比率</t>
  </si>
  <si>
    <t>再差引収支</t>
    <rPh sb="0" eb="1">
      <t>サイ</t>
    </rPh>
    <rPh sb="1" eb="3">
      <t>サシヒキ</t>
    </rPh>
    <rPh sb="3" eb="5">
      <t>シュウシ</t>
    </rPh>
    <phoneticPr fontId="3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</si>
  <si>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</si>
  <si>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</si>
  <si>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</si>
  <si>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</si>
  <si>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</si>
  <si>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</si>
  <si>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</si>
  <si>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</si>
  <si>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</si>
  <si>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</si>
  <si>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</si>
  <si>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交通</t>
  </si>
  <si>
    <t>対比（％）</t>
    <rPh sb="0" eb="2">
      <t>タイヒ</t>
    </rPh>
    <phoneticPr fontId="3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</si>
  <si>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</si>
  <si>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</si>
  <si>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</si>
  <si>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</si>
  <si>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</si>
  <si>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</si>
  <si>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</si>
  <si>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</si>
  <si>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</si>
  <si>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</si>
  <si>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</si>
  <si>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</si>
  <si>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</si>
  <si>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</si>
  <si>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</si>
  <si>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</si>
  <si>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</si>
  <si>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</si>
  <si>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</si>
  <si>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</si>
  <si>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</si>
  <si>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特別養護老人ホームしおさい特別会計</t>
  </si>
  <si>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</si>
  <si>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</si>
  <si>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</si>
  <si>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</si>
  <si>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</si>
  <si>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</si>
  <si>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</si>
  <si>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</si>
  <si>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</si>
  <si>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</si>
  <si>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</si>
  <si>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</si>
  <si>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</si>
  <si>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</si>
  <si>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</si>
  <si>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</si>
  <si>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国民健康保険事業特別会計</t>
  </si>
  <si>
    <t>土佐清水市水道事業会計</t>
  </si>
  <si>
    <t>法適用企業</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</si>
  <si>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</si>
  <si>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</si>
  <si>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</si>
  <si>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</si>
  <si>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</si>
  <si>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</si>
  <si>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</si>
  <si>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</si>
  <si>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</si>
  <si>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</si>
  <si>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</si>
  <si>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</si>
  <si>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</si>
  <si>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</si>
  <si>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</si>
  <si>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</si>
  <si>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</si>
  <si>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</si>
  <si>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</si>
  <si>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</si>
  <si>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</si>
  <si>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</si>
  <si>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</si>
  <si>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</si>
  <si>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</si>
  <si>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</si>
  <si>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</si>
  <si>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</si>
  <si>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</si>
  <si>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</si>
  <si>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</si>
  <si>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</si>
  <si>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</si>
  <si>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</si>
  <si>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</si>
  <si>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</si>
  <si>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</si>
  <si>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</si>
  <si>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</si>
  <si>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</si>
  <si>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</si>
  <si>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</si>
  <si>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</si>
  <si>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</si>
  <si>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</si>
  <si>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</si>
  <si>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</si>
  <si>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</si>
  <si>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</si>
  <si>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</si>
  <si>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</si>
  <si>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</si>
  <si>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</si>
  <si>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</si>
  <si>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</si>
  <si>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</si>
  <si>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</si>
  <si>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</si>
  <si>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</si>
  <si>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</si>
  <si>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0.44</t>
  </si>
  <si>
    <t>▲ 0.78</t>
  </si>
  <si>
    <t>その他会計（赤字）</t>
  </si>
  <si>
    <t>幡多広域市町村圏事務組合　一般会計</t>
    <rPh sb="0" eb="2">
      <t>ハタ</t>
    </rPh>
    <rPh sb="2" eb="4">
      <t>コウイキ</t>
    </rPh>
    <rPh sb="4" eb="7">
      <t>シチョウソン</t>
    </rPh>
    <rPh sb="7" eb="8">
      <t>ケン</t>
    </rPh>
    <rPh sb="8" eb="10">
      <t>ジム</t>
    </rPh>
    <rPh sb="10" eb="12">
      <t>クミアイ</t>
    </rPh>
    <rPh sb="13" eb="15">
      <t>イッパン</t>
    </rPh>
    <rPh sb="15" eb="17">
      <t>カイケイ</t>
    </rPh>
    <phoneticPr fontId="41"/>
  </si>
  <si>
    <t>幡多広域市町村圏事務組合　ふるさと特別会計</t>
    <rPh sb="0" eb="2">
      <t>ハタ</t>
    </rPh>
    <rPh sb="2" eb="4">
      <t>コウイキ</t>
    </rPh>
    <rPh sb="4" eb="7">
      <t>シチョウソン</t>
    </rPh>
    <rPh sb="7" eb="8">
      <t>ケン</t>
    </rPh>
    <rPh sb="8" eb="10">
      <t>ジム</t>
    </rPh>
    <rPh sb="10" eb="12">
      <t>クミアイ</t>
    </rPh>
    <rPh sb="17" eb="19">
      <t>トクベツ</t>
    </rPh>
    <rPh sb="19" eb="21">
      <t>カイケイ</t>
    </rPh>
    <phoneticPr fontId="41"/>
  </si>
  <si>
    <t>幡多広域市町村圏事務組合　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41"/>
  </si>
  <si>
    <t>こうち人づくり広域連合　一般会計</t>
    <rPh sb="3" eb="4">
      <t>ヒト</t>
    </rPh>
    <rPh sb="7" eb="9">
      <t>コウイキ</t>
    </rPh>
    <rPh sb="9" eb="11">
      <t>レンゴウ</t>
    </rPh>
    <rPh sb="12" eb="14">
      <t>イッパン</t>
    </rPh>
    <rPh sb="14" eb="16">
      <t>カイケイ</t>
    </rPh>
    <phoneticPr fontId="41"/>
  </si>
  <si>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41"/>
  </si>
  <si>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41"/>
  </si>
  <si>
    <t>高知県後期高齢者医療広域連合　　</t>
    <rPh sb="0" eb="3">
      <t>コウチケン</t>
    </rPh>
    <rPh sb="3" eb="5">
      <t>コウキ</t>
    </rPh>
    <rPh sb="5" eb="8">
      <t>コウレイシャ</t>
    </rPh>
    <rPh sb="8" eb="10">
      <t>イリョウ</t>
    </rPh>
    <rPh sb="10" eb="12">
      <t>コウイキ</t>
    </rPh>
    <rPh sb="12" eb="14">
      <t>レンゴウ</t>
    </rPh>
    <phoneticPr fontId="41"/>
  </si>
  <si>
    <t>高知県後期高齢者医療広域連合　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41"/>
  </si>
  <si>
    <t>土佐清水食品株式会社</t>
    <rPh sb="4" eb="6">
      <t>ショクヒン</t>
    </rPh>
    <phoneticPr fontId="4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</si>
  <si>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</si>
  <si>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</si>
  <si>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南海トラフ地震対策として公共施設の高台移転など大型事業を数年間で集中的に実施したことで地方債残高が増加し、将来負担比率は類似団体を大きく上回る数値で推移しているが、令和元年度からは地方債残高の減少や基準財政需要額算入見込額の増加により比率は改善している。現在は交付税措置率の高い起債に限定した借入を行っているため、次年度以降も比率の改善が見込まれる。有形固定資産減価償却率については、類似団体平均とほぼ同水準で推移しているが、老朽化の進んでいる施設が多いことから比率は緩やかな上昇傾向にある。今後、施設の改修等が一定必要になると想定されるため、将来負担額とのバランスに注視しながら施設の長寿命化対策に取り組む必要がある。</t>
    <rPh sb="82" eb="84">
      <t>レイワ</t>
    </rPh>
    <rPh sb="84" eb="85">
      <t>ガン</t>
    </rPh>
    <phoneticPr fontId="35"/>
  </si>
  <si>
    <t>当該団体値</t>
    <rPh sb="0" eb="2">
      <t>トウガイ</t>
    </rPh>
    <rPh sb="2" eb="4">
      <t>ダンタイ</t>
    </rPh>
    <rPh sb="4" eb="5">
      <t>アタイ</t>
    </rPh>
    <phoneticPr fontId="35"/>
  </si>
  <si>
    <t>将来負担比率</t>
  </si>
  <si>
    <t>有形固定資産減価償却率</t>
  </si>
  <si>
    <t>将来負担比率、実質公債費比率ともに類似団体平均を大きく上回る数値で推移しているが、将来負担比率については、令和元年度以降数値が改善しており、次年度以降も減少が見込まれる。また、実質公債費比率についても令和２年度までは18%を超える高い水準だったが、令和３年度決算では17.4％ととなり、令和４年度決算では0.8ポイント改善して16.6%となり、令和５年度はさらに0.5ポイント改善して16.1％ととなった。比率の再上昇を抑制するため、今後の起債発行についてより精査していくほか、繰上償還の検討等、引き続き実質公債費比率の減少に向けた財政健全化に努める。</t>
    <rPh sb="53" eb="55">
      <t>レイワ</t>
    </rPh>
    <rPh sb="55" eb="56">
      <t>ガン</t>
    </rPh>
    <rPh sb="172" eb="174">
      <t>レイワ</t>
    </rPh>
    <rPh sb="175" eb="177">
      <t>ネンド</t>
    </rPh>
    <rPh sb="188" eb="190">
      <t>カイゼン</t>
    </rPh>
    <rPh sb="244" eb="246">
      <t>ケントウ</t>
    </rPh>
    <rPh sb="246" eb="247">
      <t>トウ</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</si>
</sst>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12"/>
      <color rgb="FF006100"/>
      <name val="ＭＳ 明朝"/>
      <family val="2"/>
    </font>
    <font>
      <sz val="14"/>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103202</c:v>
                </c:pt>
                <c:pt idx="1">
                  <c:v>190923</c:v>
                </c:pt>
                <c:pt idx="2">
                  <c:v>188399</c:v>
                </c:pt>
                <c:pt idx="3">
                  <c:v>127410</c:v>
                </c:pt>
                <c:pt idx="4">
                  <c:v>85384</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2.2000000000000002</c:v>
                </c:pt>
                <c:pt idx="1">
                  <c:v>2.86</c:v>
                </c:pt>
                <c:pt idx="2">
                  <c:v>5.49</c:v>
                </c:pt>
                <c:pt idx="3">
                  <c:v>4.5599999999999996</c:v>
                </c:pt>
                <c:pt idx="4">
                  <c:v>3.59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17.14</c:v>
                </c:pt>
                <c:pt idx="1">
                  <c:v>17.68</c:v>
                </c:pt>
                <c:pt idx="2">
                  <c:v>17.91</c:v>
                </c:pt>
                <c:pt idx="3">
                  <c:v>21.56</c:v>
                </c:pt>
                <c:pt idx="4">
                  <c:v>23.58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-0.44</c:v>
                </c:pt>
                <c:pt idx="1">
                  <c:v>1.81</c:v>
                </c:pt>
                <c:pt idx="2">
                  <c:v>4.24</c:v>
                </c:pt>
                <c:pt idx="3">
                  <c:v>1.79</c:v>
                </c:pt>
                <c:pt idx="4">
                  <c:v>4.8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特別養護老人ホームしおさい特別会計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c:v>
                </c:pt>
                <c:pt idx="4">
                  <c:v>#N/A</c:v>
                </c:pt>
                <c:pt idx="5">
                  <c:v>0.1</c:v>
                </c:pt>
                <c:pt idx="6">
                  <c:v>#N/A</c:v>
                </c:pt>
                <c:pt idx="7">
                  <c:v>0.11</c:v>
                </c:pt>
                <c:pt idx="8">
                  <c:v>#N/A</c:v>
                </c:pt>
                <c:pt idx="9">
                  <c:v>8.e-002</c:v>
                </c:pt>
              </c:numCache>
            </c:numRef>
          </c:val>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0.38</c:v>
                </c:pt>
                <c:pt idx="4">
                  <c:v>#N/A</c:v>
                </c:pt>
                <c:pt idx="5">
                  <c:v>0.23</c:v>
                </c:pt>
                <c:pt idx="6">
                  <c:v>#N/A</c:v>
                </c:pt>
                <c:pt idx="7">
                  <c:v>0.13</c:v>
                </c:pt>
                <c:pt idx="8">
                  <c:v>#N/A</c:v>
                </c:pt>
                <c:pt idx="9">
                  <c:v>0.17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0.78</c:v>
                </c:pt>
                <c:pt idx="1">
                  <c:v>#N/A</c:v>
                </c:pt>
                <c:pt idx="2">
                  <c:v>#N/A</c:v>
                </c:pt>
                <c:pt idx="3">
                  <c:v>0.12</c:v>
                </c:pt>
                <c:pt idx="4">
                  <c:v>#N/A</c:v>
                </c:pt>
                <c:pt idx="5">
                  <c:v>0.72</c:v>
                </c:pt>
                <c:pt idx="6">
                  <c:v>#N/A</c:v>
                </c:pt>
                <c:pt idx="7">
                  <c:v>1.53</c:v>
                </c:pt>
                <c:pt idx="8">
                  <c:v>#N/A</c:v>
                </c:pt>
                <c:pt idx="9">
                  <c:v>1.63</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2.02</c:v>
                </c:pt>
                <c:pt idx="2">
                  <c:v>#N/A</c:v>
                </c:pt>
                <c:pt idx="3">
                  <c:v>1.1299999999999999</c:v>
                </c:pt>
                <c:pt idx="4">
                  <c:v>#N/A</c:v>
                </c:pt>
                <c:pt idx="5">
                  <c:v>1.8199999999999998</c:v>
                </c:pt>
                <c:pt idx="6">
                  <c:v>#N/A</c:v>
                </c:pt>
                <c:pt idx="7">
                  <c:v>3.6</c:v>
                </c:pt>
                <c:pt idx="8">
                  <c:v>#N/A</c:v>
                </c:pt>
                <c:pt idx="9">
                  <c:v>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2.19</c:v>
                </c:pt>
                <c:pt idx="2">
                  <c:v>#N/A</c:v>
                </c:pt>
                <c:pt idx="3">
                  <c:v>2.85</c:v>
                </c:pt>
                <c:pt idx="4">
                  <c:v>#N/A</c:v>
                </c:pt>
                <c:pt idx="5">
                  <c:v>5.48</c:v>
                </c:pt>
                <c:pt idx="6">
                  <c:v>#N/A</c:v>
                </c:pt>
                <c:pt idx="7">
                  <c:v>4.55</c:v>
                </c:pt>
                <c:pt idx="8">
                  <c:v>#N/A</c:v>
                </c:pt>
                <c:pt idx="9">
                  <c:v>3.58</c:v>
                </c:pt>
              </c:numCache>
            </c:numRef>
          </c:val>
        </c:ser>
        <c:ser>
          <c:idx val="9"/>
          <c:order val="9"/>
          <c:tx>
            <c:strRef>
              <c:f>データシート!$A$36</c:f>
              <c:strCache>
                <c:ptCount val="1"/>
                <c:pt idx="0">
                  <c:v>土佐清水市水道事業会計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9.52</c:v>
                </c:pt>
                <c:pt idx="2">
                  <c:v>#N/A</c:v>
                </c:pt>
                <c:pt idx="3">
                  <c:v>8.2200000000000006</c:v>
                </c:pt>
                <c:pt idx="4">
                  <c:v>#N/A</c:v>
                </c:pt>
                <c:pt idx="5">
                  <c:v>7.82</c:v>
                </c:pt>
                <c:pt idx="6">
                  <c:v>#N/A</c:v>
                </c:pt>
                <c:pt idx="7">
                  <c:v>8.1199999999999992</c:v>
                </c:pt>
                <c:pt idx="8">
                  <c:v>#N/A</c:v>
                </c:pt>
                <c:pt idx="9">
                  <c:v>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890</c:v>
                </c:pt>
                <c:pt idx="5">
                  <c:v>897</c:v>
                </c:pt>
                <c:pt idx="8">
                  <c:v>970</c:v>
                </c:pt>
                <c:pt idx="11">
                  <c:v>984</c:v>
                </c:pt>
                <c:pt idx="14">
                  <c:v>1021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18</c:v>
                </c:pt>
                <c:pt idx="9">
                  <c:v>11</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c:v>
                </c:pt>
                <c:pt idx="3">
                  <c:v>32</c:v>
                </c:pt>
                <c:pt idx="6">
                  <c:v>36</c:v>
                </c:pt>
                <c:pt idx="9">
                  <c:v>46</c:v>
                </c:pt>
                <c:pt idx="12">
                  <c:v>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1673</c:v>
                </c:pt>
                <c:pt idx="3">
                  <c:v>1639</c:v>
                </c:pt>
                <c:pt idx="6">
                  <c:v>1625</c:v>
                </c:pt>
                <c:pt idx="9">
                  <c:v>1692</c:v>
                </c:pt>
                <c:pt idx="12">
                  <c:v>1719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827</c:v>
                </c:pt>
                <c:pt idx="2">
                  <c:v>#N/A</c:v>
                </c:pt>
                <c:pt idx="3">
                  <c:v>#N/A</c:v>
                </c:pt>
                <c:pt idx="4">
                  <c:v>791</c:v>
                </c:pt>
                <c:pt idx="5">
                  <c:v>#N/A</c:v>
                </c:pt>
                <c:pt idx="6">
                  <c:v>#N/A</c:v>
                </c:pt>
                <c:pt idx="7">
                  <c:v>709</c:v>
                </c:pt>
                <c:pt idx="8">
                  <c:v>#N/A</c:v>
                </c:pt>
                <c:pt idx="9">
                  <c:v>#N/A</c:v>
                </c:pt>
                <c:pt idx="10">
                  <c:v>765</c:v>
                </c:pt>
                <c:pt idx="11">
                  <c:v>#N/A</c:v>
                </c:pt>
                <c:pt idx="12">
                  <c:v>#N/A</c:v>
                </c:pt>
                <c:pt idx="13">
                  <c:v>748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10018</c:v>
                </c:pt>
                <c:pt idx="5">
                  <c:v>10377</c:v>
                </c:pt>
                <c:pt idx="8">
                  <c:v>10482</c:v>
                </c:pt>
                <c:pt idx="11">
                  <c:v>10109</c:v>
                </c:pt>
                <c:pt idx="14">
                  <c:v>9659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175</c:v>
                </c:pt>
                <c:pt idx="5">
                  <c:v>139</c:v>
                </c:pt>
                <c:pt idx="8">
                  <c:v>105</c:v>
                </c:pt>
                <c:pt idx="11">
                  <c:v>171</c:v>
                </c:pt>
                <c:pt idx="14">
                  <c:v>144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2098</c:v>
                </c:pt>
                <c:pt idx="5">
                  <c:v>2160</c:v>
                </c:pt>
                <c:pt idx="8">
                  <c:v>2706</c:v>
                </c:pt>
                <c:pt idx="11">
                  <c:v>2962</c:v>
                </c:pt>
                <c:pt idx="14">
                  <c:v>2884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1314</c:v>
                </c:pt>
                <c:pt idx="3">
                  <c:v>1240</c:v>
                </c:pt>
                <c:pt idx="6">
                  <c:v>1275</c:v>
                </c:pt>
                <c:pt idx="9">
                  <c:v>1279</c:v>
                </c:pt>
                <c:pt idx="12">
                  <c:v>1237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c:v>
                </c:pt>
                <c:pt idx="3">
                  <c:v>35</c:v>
                </c:pt>
                <c:pt idx="6">
                  <c:v>19</c:v>
                </c:pt>
                <c:pt idx="9">
                  <c:v>5</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474</c:v>
                </c:pt>
                <c:pt idx="3">
                  <c:v>514</c:v>
                </c:pt>
                <c:pt idx="6">
                  <c:v>563</c:v>
                </c:pt>
                <c:pt idx="9">
                  <c:v>493</c:v>
                </c:pt>
                <c:pt idx="12">
                  <c:v>673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15369</c:v>
                </c:pt>
                <c:pt idx="3">
                  <c:v>15348</c:v>
                </c:pt>
                <c:pt idx="6">
                  <c:v>15228</c:v>
                </c:pt>
                <c:pt idx="9">
                  <c:v>14427</c:v>
                </c:pt>
                <c:pt idx="12">
                  <c:v>13304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4918</c:v>
                </c:pt>
                <c:pt idx="2">
                  <c:v>#N/A</c:v>
                </c:pt>
                <c:pt idx="3">
                  <c:v>#N/A</c:v>
                </c:pt>
                <c:pt idx="4">
                  <c:v>4461</c:v>
                </c:pt>
                <c:pt idx="5">
                  <c:v>#N/A</c:v>
                </c:pt>
                <c:pt idx="6">
                  <c:v>#N/A</c:v>
                </c:pt>
                <c:pt idx="7">
                  <c:v>3792</c:v>
                </c:pt>
                <c:pt idx="8">
                  <c:v>#N/A</c:v>
                </c:pt>
                <c:pt idx="9">
                  <c:v>#N/A</c:v>
                </c:pt>
                <c:pt idx="10">
                  <c:v>2963</c:v>
                </c:pt>
                <c:pt idx="11">
                  <c:v>#N/A</c:v>
                </c:pt>
                <c:pt idx="12">
                  <c:v>#N/A</c:v>
                </c:pt>
                <c:pt idx="13">
                  <c:v>2527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1014</c:v>
                </c:pt>
                <c:pt idx="1">
                  <c:v>1174</c:v>
                </c:pt>
                <c:pt idx="2">
                  <c:v>1299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361</c:v>
                </c:pt>
                <c:pt idx="1">
                  <c:v>351</c:v>
                </c:pt>
                <c:pt idx="2">
                  <c:v>151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859</c:v>
                </c:pt>
                <c:pt idx="1">
                  <c:v>937</c:v>
                </c:pt>
                <c:pt idx="2">
                  <c:v>888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{F7FBBFED-BA4B-45CF-B21D-1D0FD97E0402}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{56740126-3DE9-4E76-817E-682DD764ADA8}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{781CF2D0-1067-4188-A21C-EF5665DC1074}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{B1F873A3-8CE7-4D5F-844D-70736812B599}</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{F093A9D0-03F8-4EB9-A1DD-226AF2A3EF6F}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{5D2AAB76-6BCD-4DFD-B915-E96BBE50A9C8}</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{F2629D1B-05E8-42FF-8F50-FFBD08704BC5}</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{C5E1B8D7-48EF-43EA-BEE6-29514810B41F}</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{0EE1A774-C1AF-4A7B-B257-4A28E408985D}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63.4</c:v>
                </c:pt>
                <c:pt idx="8">
                  <c:v>64.7</c:v>
                </c:pt>
                <c:pt idx="16">
                  <c:v>64</c:v>
                </c:pt>
                <c:pt idx="24">
                  <c:v>65.8</c:v>
                </c:pt>
                <c:pt idx="32">
                  <c:v>67.400000000000006</c:v>
                </c:pt>
              </c:numCache>
            </c:numRef>
          </c:xVal>
          <c:yVal>
            <c:numRef>
              <c:f>'公会計指標分析・財政指標組合せ分析表'!$BP$51:$DC$51</c:f>
              <c:numCache>
                <c:formatCode>#,##0.0;"▲ "#,##0.0</c:formatCode>
                <c:ptCount val="40"/>
                <c:pt idx="0">
                  <c:v>115.1</c:v>
                </c:pt>
                <c:pt idx="8">
                  <c:v>100.9</c:v>
                </c:pt>
                <c:pt idx="16">
                  <c:v>80.099999999999994</c:v>
                </c:pt>
                <c:pt idx="24">
                  <c:v>65.7</c:v>
                </c:pt>
                <c:pt idx="32">
                  <c:v>55.9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{50CA38D9-360E-4D47-A432-716D75186AD4}</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{15ECD3CB-08FD-472E-8FD4-7366B5BEB6AE}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{0BA7D280-F50D-4DDD-A049-678E9A82AE03}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{04AAAFF3-D91F-4B50-A8AC-390FC875AE51}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{522BB5EA-7900-43CD-9DF9-83A429BFBBC3}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{15361C80-BDE4-401D-A39B-892B99DB247F}</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{A065EFFB-F451-46AA-A978-A8D969CA2DE1}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{2AFAB657-7186-4734-8342-19661672FA99}</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{3E508DA8-AEE6-4ADB-8635-F57BC5C8B4D0}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3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{89D8DC0F-E55E-4868-A7BB-AD5E6E413A52}</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{29C7DB91-8C20-44A9-AB39-8E282DFB7882}</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{F5E6C3FD-4366-4186-8DB9-C64A7414C702}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{C5D54365-9954-4C9A-81F8-90CA41D98A03}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{33DAF336-45A7-4ED6-BE6A-AD0542FC74DD}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{B4831631-DDD8-49F7-B10E-1BFDB5DC83B0}</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{FDE5DFA4-A52F-4940-853E-A5C942D91E34}</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{3E8F5A67-92DD-48B4-AE44-A2152A165EA2}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{A435F942-DCDB-4492-BBCC-1B099689D61A}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18.8</c:v>
                </c:pt>
                <c:pt idx="8">
                  <c:v>18.5</c:v>
                </c:pt>
                <c:pt idx="16">
                  <c:v>17.399999999999999</c:v>
                </c:pt>
                <c:pt idx="24">
                  <c:v>16.600000000000001</c:v>
                </c:pt>
                <c:pt idx="32">
                  <c:v>16.100000000000001</c:v>
                </c:pt>
              </c:numCache>
            </c:numRef>
          </c:xVal>
          <c:yVal>
            <c:numRef>
              <c:f>'公会計指標分析・財政指標組合せ分析表'!$BP$73:$DC$73</c:f>
              <c:numCache>
                <c:formatCode>#,##0.0;"▲ "#,##0.0</c:formatCode>
                <c:ptCount val="40"/>
                <c:pt idx="0">
                  <c:v>115.1</c:v>
                </c:pt>
                <c:pt idx="8">
                  <c:v>100.9</c:v>
                </c:pt>
                <c:pt idx="16">
                  <c:v>80.099999999999994</c:v>
                </c:pt>
                <c:pt idx="24">
                  <c:v>65.7</c:v>
                </c:pt>
                <c:pt idx="32">
                  <c:v>55.9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{D1556146-7E21-4EE7-AFB7-024C5EB40F34}</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{8008D0EF-8CE5-4067-8559-BA3279E36EB4}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{7A1433ED-8423-4D69-87B7-57B008359590}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{6675011B-4BA8-4996-8003-313F930FBA37}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{2485ABDF-486E-493B-91A0-CC4F627F305E}</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{890B6372-17F5-4572-A67A-58DCF4C3C851}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{E1B6F099-3D43-4958-A430-7A5AFA6C91E0}</c15:txfldGUID>
                      <c15:f>'公会計指標分析・財政指標組合せ分析表'!$CF$72</c15:f>
                      <c15:dlblFieldTableCache>
                        <c:ptCount val="1"/>
                        <c:pt idx="0">
                          <c:v>R03</c:v>
                        </c:pt>
                      </c15:dlblFieldTableCache>
                    </c15:dlblFTEntry>
                  </c15:dlblFieldTable>
                </c:ext>
              </c:extLst>
            </c:dLbl>
            <c:dLbl>
              <c:idx val="24"/>
              <c:layout>
                <c:manualLayout>
                  <c:x val="0"/>
                  <c:y val="4.6365967147222395e-003"/>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{549C893E-D3A3-4BA4-B0C0-C96A3B8BC045}</c15:txfldGUID>
                      <c15:f>'公会計指標分析・財政指標組合せ分析表'!$CN$72</c15:f>
                      <c15:dlblFieldTableCache>
                        <c:ptCount val="1"/>
                        <c:pt idx="0">
                          <c:v>R04</c:v>
                        </c:pt>
                      </c15:dlblFieldTableCache>
                    </c15:dlblFTEntry>
                  </c15:dlblFieldTable>
                </c:ext>
              </c:extLst>
            </c:dLbl>
            <c:dLbl>
              <c:idx val="32"/>
              <c:layout>
                <c:manualLayout>
                  <c:x val="0"/>
                  <c:y val="-4.6362542271528254e-003"/>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{617A2F79-0AC7-42B1-A2D3-3FB78804DC8D}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3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5</a:t>
          </a:r>
          <a:r>
            <a:rPr kumimoji="1" lang="ja-JP" altLang="en-US" sz="1400">
              <a:latin typeface="ＭＳ ゴシック"/>
              <a:ea typeface="ＭＳ ゴシック"/>
            </a:rPr>
            <a:t>年度は、平成</a:t>
          </a:r>
          <a:r>
            <a:rPr kumimoji="1" lang="en-US" altLang="ja-JP" sz="1400">
              <a:latin typeface="ＭＳ ゴシック"/>
              <a:ea typeface="ＭＳ ゴシック"/>
            </a:rPr>
            <a:t>25</a:t>
          </a:r>
          <a:r>
            <a:rPr kumimoji="1" lang="ja-JP" altLang="en-US" sz="1400">
              <a:latin typeface="ＭＳ ゴシック"/>
              <a:ea typeface="ＭＳ ゴシック"/>
            </a:rPr>
            <a:t>年度に借り入れた退職手当債の償還終了等があったが、緊急・防災減災事業債や過疎対策事業債により元利償還金が増額となったほか、算入公債費等の増加（＋</a:t>
          </a:r>
          <a:r>
            <a:rPr kumimoji="1" lang="en-US" altLang="ja-JP" sz="1400">
              <a:latin typeface="ＭＳ ゴシック"/>
              <a:ea typeface="ＭＳ ゴシック"/>
            </a:rPr>
            <a:t>37</a:t>
          </a:r>
          <a:r>
            <a:rPr kumimoji="1" lang="ja-JP" altLang="en-US" sz="1400">
              <a:latin typeface="ＭＳ ゴシック"/>
              <a:ea typeface="ＭＳ ゴシック"/>
            </a:rPr>
            <a:t>百万円）により、分子全体で前年度から</a:t>
          </a:r>
          <a:r>
            <a:rPr kumimoji="1" lang="en-US" altLang="ja-JP" sz="1400">
              <a:latin typeface="ＭＳ ゴシック"/>
              <a:ea typeface="ＭＳ ゴシック"/>
            </a:rPr>
            <a:t>27</a:t>
          </a:r>
          <a:r>
            <a:rPr kumimoji="1" lang="ja-JP" altLang="en-US" sz="1400">
              <a:latin typeface="ＭＳ ゴシック"/>
              <a:ea typeface="ＭＳ ゴシック"/>
            </a:rPr>
            <a:t>百万円の悪化となった。</a:t>
          </a:r>
        </a:p>
        <a:p>
          <a:r>
            <a:rPr kumimoji="1" lang="ja-JP" altLang="en-US" sz="1400">
              <a:latin typeface="ＭＳ ゴシック"/>
              <a:ea typeface="ＭＳ ゴシック"/>
            </a:rPr>
            <a:t>　一方で、令和</a:t>
          </a:r>
          <a:r>
            <a:rPr kumimoji="1" lang="en-US" altLang="ja-JP" sz="1400">
              <a:latin typeface="ＭＳ ゴシック"/>
              <a:ea typeface="ＭＳ ゴシック"/>
            </a:rPr>
            <a:t>2</a:t>
          </a:r>
          <a:r>
            <a:rPr kumimoji="1" lang="ja-JP" altLang="en-US" sz="1400">
              <a:latin typeface="ＭＳ ゴシック"/>
              <a:ea typeface="ＭＳ ゴシック"/>
            </a:rPr>
            <a:t>～</a:t>
          </a:r>
          <a:r>
            <a:rPr kumimoji="1" lang="en-US" altLang="ja-JP" sz="1400">
              <a:latin typeface="ＭＳ ゴシック"/>
              <a:ea typeface="ＭＳ ゴシック"/>
            </a:rPr>
            <a:t>3</a:t>
          </a:r>
          <a:r>
            <a:rPr kumimoji="1" lang="ja-JP" altLang="en-US" sz="1400">
              <a:latin typeface="ＭＳ ゴシック"/>
              <a:ea typeface="ＭＳ ゴシック"/>
            </a:rPr>
            <a:t>年度で一時的に元利償還金は減少したものの、令和</a:t>
          </a:r>
          <a:r>
            <a:rPr kumimoji="1" lang="en-US" altLang="ja-JP" sz="1400">
              <a:latin typeface="ＭＳ ゴシック"/>
              <a:ea typeface="ＭＳ ゴシック"/>
            </a:rPr>
            <a:t>4</a:t>
          </a:r>
          <a:r>
            <a:rPr kumimoji="1" lang="ja-JP" altLang="en-US" sz="1400">
              <a:latin typeface="ＭＳ ゴシック"/>
              <a:ea typeface="ＭＳ ゴシック"/>
            </a:rPr>
            <a:t>から</a:t>
          </a:r>
          <a:r>
            <a:rPr kumimoji="1" lang="en-US" altLang="ja-JP" sz="1400">
              <a:latin typeface="ＭＳ ゴシック"/>
              <a:ea typeface="ＭＳ ゴシック"/>
            </a:rPr>
            <a:t>5</a:t>
          </a:r>
          <a:r>
            <a:rPr kumimoji="1" lang="ja-JP" altLang="en-US" sz="1400">
              <a:latin typeface="ＭＳ ゴシック"/>
              <a:ea typeface="ＭＳ ゴシック"/>
            </a:rPr>
            <a:t>年度は再び増加に転じた。令和</a:t>
          </a:r>
          <a:r>
            <a:rPr kumimoji="1" lang="en-US" altLang="ja-JP" sz="1400">
              <a:latin typeface="ＭＳ ゴシック"/>
              <a:ea typeface="ＭＳ ゴシック"/>
            </a:rPr>
            <a:t>5</a:t>
          </a:r>
          <a:r>
            <a:rPr kumimoji="1" lang="ja-JP" altLang="en-US" sz="1400">
              <a:latin typeface="ＭＳ ゴシック"/>
              <a:ea typeface="ＭＳ ゴシック"/>
            </a:rPr>
            <a:t>年度には繰上償還を実施しており、令和</a:t>
          </a:r>
          <a:r>
            <a:rPr kumimoji="1" lang="en-US" altLang="ja-JP" sz="1400">
              <a:latin typeface="ＭＳ ゴシック"/>
              <a:ea typeface="ＭＳ ゴシック"/>
            </a:rPr>
            <a:t>6</a:t>
          </a:r>
          <a:r>
            <a:rPr kumimoji="1" lang="ja-JP" altLang="en-US" sz="1400">
              <a:latin typeface="ＭＳ ゴシック"/>
              <a:ea typeface="ＭＳ ゴシック"/>
            </a:rPr>
            <a:t>年度以降の公債費を減少させ実質公債比率の抑制に努める。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5</a:t>
          </a:r>
          <a:r>
            <a:rPr kumimoji="1" lang="ja-JP" altLang="en-US" sz="1400">
              <a:latin typeface="ＭＳ ゴシック"/>
              <a:ea typeface="ＭＳ ゴシック"/>
            </a:rPr>
            <a:t>年度の将来負担比率の分子は、前年度から</a:t>
          </a:r>
          <a:r>
            <a:rPr kumimoji="1" lang="en-US" altLang="ja-JP" sz="1400">
              <a:latin typeface="ＭＳ ゴシック"/>
              <a:ea typeface="ＭＳ ゴシック"/>
            </a:rPr>
            <a:t>436</a:t>
          </a:r>
          <a:r>
            <a:rPr kumimoji="1" lang="ja-JP" altLang="en-US" sz="1400">
              <a:latin typeface="ＭＳ ゴシック"/>
              <a:ea typeface="ＭＳ ゴシック"/>
            </a:rPr>
            <a:t>百万円減額となり、平成</a:t>
          </a:r>
          <a:r>
            <a:rPr kumimoji="1" lang="en-US" altLang="ja-JP" sz="1400">
              <a:latin typeface="ＭＳ ゴシック"/>
              <a:ea typeface="ＭＳ ゴシック"/>
            </a:rPr>
            <a:t>28</a:t>
          </a:r>
          <a:r>
            <a:rPr kumimoji="1" lang="ja-JP" altLang="en-US" sz="1400">
              <a:latin typeface="ＭＳ ゴシック"/>
              <a:ea typeface="ＭＳ ゴシック"/>
            </a:rPr>
            <a:t>年度から</a:t>
          </a:r>
          <a:r>
            <a:rPr kumimoji="1" lang="en-US" altLang="ja-JP" sz="1400">
              <a:latin typeface="ＭＳ ゴシック"/>
              <a:ea typeface="ＭＳ ゴシック"/>
            </a:rPr>
            <a:t>8</a:t>
          </a:r>
          <a:r>
            <a:rPr kumimoji="1" lang="ja-JP" altLang="en-US" sz="1400">
              <a:latin typeface="ＭＳ ゴシック"/>
              <a:ea typeface="ＭＳ ゴシック"/>
            </a:rPr>
            <a:t>年連続での減少となっている。要因としては、充当可能基金の減少（対前年度比▲</a:t>
          </a:r>
          <a:r>
            <a:rPr kumimoji="1" lang="en-US" altLang="ja-JP" sz="1400">
              <a:latin typeface="ＭＳ ゴシック"/>
              <a:ea typeface="ＭＳ ゴシック"/>
            </a:rPr>
            <a:t>78</a:t>
          </a:r>
          <a:r>
            <a:rPr kumimoji="1" lang="ja-JP" altLang="en-US" sz="1400">
              <a:latin typeface="ＭＳ ゴシック"/>
              <a:ea typeface="ＭＳ ゴシック"/>
            </a:rPr>
            <a:t>百万円）があったが、一般会計等に係る地方債の現在高（対前年度比▲</a:t>
          </a:r>
          <a:r>
            <a:rPr kumimoji="1" lang="en-US" altLang="ja-JP" sz="1400">
              <a:latin typeface="ＭＳ ゴシック"/>
              <a:ea typeface="ＭＳ ゴシック"/>
            </a:rPr>
            <a:t>1,123</a:t>
          </a:r>
          <a:r>
            <a:rPr kumimoji="1" lang="ja-JP" altLang="en-US" sz="1400">
              <a:latin typeface="ＭＳ ゴシック"/>
              <a:ea typeface="ＭＳ ゴシック"/>
            </a:rPr>
            <a:t>百万円）があったため分子の比率の減額につながっている。</a:t>
          </a:r>
        </a:p>
        <a:p>
          <a:r>
            <a:rPr kumimoji="1" lang="ja-JP" altLang="en-US" sz="1400">
              <a:latin typeface="ＭＳ ゴシック"/>
              <a:ea typeface="ＭＳ ゴシック"/>
            </a:rPr>
            <a:t>　公営企業債等繰入見込額では、水道事業債の残高増によって前年度から増額（</a:t>
          </a:r>
          <a:r>
            <a:rPr kumimoji="1" lang="en-US" altLang="ja-JP" sz="1400">
              <a:latin typeface="ＭＳ ゴシック"/>
              <a:ea typeface="ＭＳ ゴシック"/>
            </a:rPr>
            <a:t>180</a:t>
          </a:r>
          <a:r>
            <a:rPr kumimoji="1" lang="ja-JP" altLang="en-US" sz="1400">
              <a:latin typeface="ＭＳ ゴシック"/>
              <a:ea typeface="ＭＳ ゴシック"/>
            </a:rPr>
            <a:t>百万円）したが、一般会計に係る地方債残高が減少していること、また、残高の多くは有利債に限定した借入であるため基準財政需要額算入見込額の増加も見込まれることなどから、将来負担比率の分子は来年度以降も減少傾向のまま推移していくと想定され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高知県土佐清水市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年度に引き続き決算収支が良好だったことから、財政調整基金への積み立て額が</a:t>
          </a:r>
          <a:r>
            <a:rPr kumimoji="1" lang="en-US" altLang="ja-JP" sz="1300">
              <a:solidFill>
                <a:schemeClr val="dk1"/>
              </a:solidFill>
              <a:effectLst/>
              <a:latin typeface="ＭＳ ゴシック"/>
              <a:ea typeface="ＭＳ ゴシック"/>
              <a:cs typeface="+mn-cs"/>
            </a:rPr>
            <a:t>125</a:t>
          </a:r>
          <a:r>
            <a:rPr kumimoji="1" lang="ja-JP" altLang="en-US" sz="1300">
              <a:solidFill>
                <a:schemeClr val="dk1"/>
              </a:solidFill>
              <a:effectLst/>
              <a:latin typeface="ＭＳ ゴシック"/>
              <a:ea typeface="ＭＳ ゴシック"/>
              <a:cs typeface="+mn-cs"/>
            </a:rPr>
            <a:t>百万円あり、財政調整基金は増加となった。しかし、令和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年度から公債費の額が増加となる見込みとなったため、令和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年度は繰上償還の財源として、減債基金を</a:t>
          </a:r>
          <a:r>
            <a:rPr kumimoji="1" lang="en-US" altLang="ja-JP" sz="1300">
              <a:solidFill>
                <a:schemeClr val="dk1"/>
              </a:solidFill>
              <a:effectLst/>
              <a:latin typeface="ＭＳ ゴシック"/>
              <a:ea typeface="ＭＳ ゴシック"/>
              <a:cs typeface="+mn-cs"/>
            </a:rPr>
            <a:t>184</a:t>
          </a:r>
          <a:r>
            <a:rPr kumimoji="1" lang="ja-JP" altLang="en-US" sz="1300">
              <a:solidFill>
                <a:schemeClr val="dk1"/>
              </a:solidFill>
              <a:effectLst/>
              <a:latin typeface="ＭＳ ゴシック"/>
              <a:ea typeface="ＭＳ ゴシック"/>
              <a:cs typeface="+mn-cs"/>
            </a:rPr>
            <a:t>百万円崩した。そのため、基金全体としては、▲</a:t>
          </a:r>
          <a:r>
            <a:rPr kumimoji="1" lang="en-US" altLang="ja-JP" sz="1300">
              <a:solidFill>
                <a:schemeClr val="dk1"/>
              </a:solidFill>
              <a:effectLst/>
              <a:latin typeface="ＭＳ ゴシック"/>
              <a:ea typeface="ＭＳ ゴシック"/>
              <a:cs typeface="+mn-cs"/>
            </a:rPr>
            <a:t>125</a:t>
          </a:r>
          <a:r>
            <a:rPr kumimoji="1" lang="ja-JP" altLang="en-US" sz="1300">
              <a:solidFill>
                <a:schemeClr val="dk1"/>
              </a:solidFill>
              <a:effectLst/>
              <a:latin typeface="ＭＳ ゴシック"/>
              <a:ea typeface="ＭＳ ゴシック"/>
              <a:cs typeface="+mn-cs"/>
            </a:rPr>
            <a:t>百万円の減額となった。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現状の財政見通しでは、令和</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年度までは、ほぼ同額程度で推移していく見込みとなっている。可能な限り財政調整基金の取崩を抑制するため、行政改革やふるさと納税の取組強化などを推進するほか、ふるさと元気基金を中心に特定目的基金を積極的に活用していく予定である。</a:t>
          </a:r>
        </a:p>
        <a:p>
          <a:r>
            <a:rPr kumimoji="1" lang="ja-JP" altLang="en-US" sz="1300">
              <a:solidFill>
                <a:schemeClr val="dk1"/>
              </a:solidFill>
              <a:effectLst/>
              <a:latin typeface="ＭＳ ゴシック"/>
              <a:ea typeface="ＭＳ ゴシック"/>
              <a:cs typeface="+mn-cs"/>
            </a:rPr>
            <a:t>　基金残高は令和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年度で若干減少したが、令和</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年度までは財政調整基金は少しずつではあるが、増額していく見込みとなっている。また、令和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年度からふるさと納税寄付金を</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百万円から</a:t>
          </a:r>
          <a:r>
            <a:rPr kumimoji="1" lang="en-US" altLang="ja-JP" sz="1300">
              <a:solidFill>
                <a:schemeClr val="dk1"/>
              </a:solidFill>
              <a:effectLst/>
              <a:latin typeface="ＭＳ ゴシック"/>
              <a:ea typeface="ＭＳ ゴシック"/>
              <a:cs typeface="+mn-cs"/>
            </a:rPr>
            <a:t>350</a:t>
          </a:r>
          <a:r>
            <a:rPr kumimoji="1" lang="ja-JP" altLang="en-US" sz="1300">
              <a:solidFill>
                <a:schemeClr val="dk1"/>
              </a:solidFill>
              <a:effectLst/>
              <a:latin typeface="ＭＳ ゴシック"/>
              <a:ea typeface="ＭＳ ゴシック"/>
              <a:cs typeface="+mn-cs"/>
            </a:rPr>
            <a:t>百万円とし、寄付額増となる取り組みを強化することとしているため、その他特定目的基金は今後、微増の見込みとなっている。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・ふるさと元気基金　　　　　　　寄附者が選択した寄附目的に沿った事業等の財源に充当</a:t>
          </a:r>
        </a:p>
        <a:p>
          <a:r>
            <a:rPr kumimoji="1" lang="ja-JP" altLang="en-US" sz="1200">
              <a:solidFill>
                <a:schemeClr val="dk1"/>
              </a:solidFill>
              <a:effectLst/>
              <a:latin typeface="ＭＳ ゴシック"/>
              <a:ea typeface="ＭＳ ゴシック"/>
              <a:cs typeface="+mn-cs"/>
            </a:rPr>
            <a:t>・地域福祉基金　　　　　　　　　福祉等に関連する事業の財源に充当</a:t>
          </a:r>
        </a:p>
        <a:p>
          <a:r>
            <a:rPr kumimoji="1" lang="ja-JP" altLang="en-US" sz="1200">
              <a:solidFill>
                <a:schemeClr val="dk1"/>
              </a:solidFill>
              <a:effectLst/>
              <a:latin typeface="ＭＳ ゴシック"/>
              <a:ea typeface="ＭＳ ゴシック"/>
              <a:cs typeface="+mn-cs"/>
            </a:rPr>
            <a:t>・施設等整備基金　　　　　　　　公共施設の修繕費用等の財源に充当</a:t>
          </a:r>
        </a:p>
        <a:p>
          <a:r>
            <a:rPr kumimoji="1" lang="ja-JP" altLang="en-US" sz="1200">
              <a:solidFill>
                <a:schemeClr val="dk1"/>
              </a:solidFill>
              <a:effectLst/>
              <a:latin typeface="ＭＳ ゴシック"/>
              <a:ea typeface="ＭＳ ゴシック"/>
              <a:cs typeface="+mn-cs"/>
            </a:rPr>
            <a:t>・国際交流基金　　　　　　　　　郷土の偉人ジョン万次郎の功績を発信する事業や人材育成等に関連する事業等の財源に充当</a:t>
          </a:r>
        </a:p>
        <a:p>
          <a:r>
            <a:rPr kumimoji="1" lang="ja-JP" altLang="en-US" sz="1200">
              <a:solidFill>
                <a:schemeClr val="dk1"/>
              </a:solidFill>
              <a:effectLst/>
              <a:latin typeface="ＭＳ ゴシック"/>
              <a:ea typeface="ＭＳ ゴシック"/>
              <a:cs typeface="+mn-cs"/>
            </a:rPr>
            <a:t>・森林環境整備促進基金　　　　　森林環境譲与税を原資として間伐や人材育成、担い手の確保、木材利用の促進、普及啓発等の財源に充当</a:t>
          </a:r>
        </a:p>
        <a:p>
          <a:r>
            <a:rPr kumimoji="1" lang="ja-JP" altLang="en-US" sz="1200">
              <a:solidFill>
                <a:schemeClr val="dk1"/>
              </a:solidFill>
              <a:effectLst/>
              <a:latin typeface="ＭＳ ゴシック"/>
              <a:ea typeface="ＭＳ ゴシック"/>
              <a:cs typeface="+mn-cs"/>
            </a:rPr>
            <a:t>・高度無線環境整備推進事業基金　高度無線環境の整備推進に要した経費に関連する市債の償還の財源に充当</a:t>
          </a: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・ふるさと元気基金　　　　　　　令和</a:t>
          </a:r>
          <a:r>
            <a:rPr kumimoji="1" lang="en-US" altLang="ja-JP" sz="1200">
              <a:solidFill>
                <a:schemeClr val="dk1"/>
              </a:solidFill>
              <a:effectLst/>
              <a:latin typeface="ＭＳ ゴシック"/>
              <a:ea typeface="ＭＳ ゴシック"/>
              <a:cs typeface="+mn-cs"/>
            </a:rPr>
            <a:t>5</a:t>
          </a:r>
          <a:r>
            <a:rPr kumimoji="1" lang="ja-JP" altLang="en-US" sz="1200">
              <a:solidFill>
                <a:schemeClr val="dk1"/>
              </a:solidFill>
              <a:effectLst/>
              <a:latin typeface="ＭＳ ゴシック"/>
              <a:ea typeface="ＭＳ ゴシック"/>
              <a:cs typeface="+mn-cs"/>
            </a:rPr>
            <a:t>年度は寄附額及び利子を積み立てた（</a:t>
          </a:r>
          <a:r>
            <a:rPr kumimoji="1" lang="en-US" altLang="ja-JP" sz="1200">
              <a:solidFill>
                <a:schemeClr val="dk1"/>
              </a:solidFill>
              <a:effectLst/>
              <a:latin typeface="ＭＳ ゴシック"/>
              <a:ea typeface="ＭＳ ゴシック"/>
              <a:cs typeface="+mn-cs"/>
            </a:rPr>
            <a:t>184</a:t>
          </a:r>
          <a:r>
            <a:rPr kumimoji="1" lang="ja-JP" altLang="en-US" sz="1200">
              <a:solidFill>
                <a:schemeClr val="dk1"/>
              </a:solidFill>
              <a:effectLst/>
              <a:latin typeface="ＭＳ ゴシック"/>
              <a:ea typeface="ＭＳ ゴシック"/>
              <a:cs typeface="+mn-cs"/>
            </a:rPr>
            <a:t>百万円）ことと、取崩を行った（</a:t>
          </a:r>
          <a:r>
            <a:rPr kumimoji="1" lang="en-US" altLang="ja-JP" sz="1200">
              <a:solidFill>
                <a:schemeClr val="dk1"/>
              </a:solidFill>
              <a:effectLst/>
              <a:latin typeface="ＭＳ ゴシック"/>
              <a:ea typeface="ＭＳ ゴシック"/>
              <a:cs typeface="+mn-cs"/>
            </a:rPr>
            <a:t>250</a:t>
          </a:r>
          <a:r>
            <a:rPr kumimoji="1" lang="ja-JP" altLang="en-US" sz="1200">
              <a:solidFill>
                <a:schemeClr val="dk1"/>
              </a:solidFill>
              <a:effectLst/>
              <a:latin typeface="ＭＳ ゴシック"/>
              <a:ea typeface="ＭＳ ゴシック"/>
              <a:cs typeface="+mn-cs"/>
            </a:rPr>
            <a:t>百万円）ため、</a:t>
          </a:r>
        </a:p>
        <a:p>
          <a:r>
            <a:rPr kumimoji="1" lang="ja-JP" altLang="en-US" sz="1200">
              <a:solidFill>
                <a:schemeClr val="dk1"/>
              </a:solidFill>
              <a:effectLst/>
              <a:latin typeface="ＭＳ ゴシック"/>
              <a:ea typeface="ＭＳ ゴシック"/>
              <a:cs typeface="+mn-cs"/>
            </a:rPr>
            <a:t>　　　　　　　　　　　　　　　　残高は</a:t>
          </a:r>
          <a:r>
            <a:rPr kumimoji="1" lang="en-US" altLang="ja-JP" sz="1200">
              <a:solidFill>
                <a:schemeClr val="dk1"/>
              </a:solidFill>
              <a:effectLst/>
              <a:latin typeface="ＭＳ ゴシック"/>
              <a:ea typeface="ＭＳ ゴシック"/>
              <a:cs typeface="+mn-cs"/>
            </a:rPr>
            <a:t>66</a:t>
          </a:r>
          <a:r>
            <a:rPr kumimoji="1" lang="ja-JP" altLang="en-US" sz="1200">
              <a:solidFill>
                <a:schemeClr val="dk1"/>
              </a:solidFill>
              <a:effectLst/>
              <a:latin typeface="ＭＳ ゴシック"/>
              <a:ea typeface="ＭＳ ゴシック"/>
              <a:cs typeface="+mn-cs"/>
            </a:rPr>
            <a:t>百万円の減額</a:t>
          </a:r>
        </a:p>
        <a:p>
          <a:r>
            <a:rPr kumimoji="1" lang="ja-JP" altLang="en-US" sz="1200">
              <a:solidFill>
                <a:schemeClr val="dk1"/>
              </a:solidFill>
              <a:effectLst/>
              <a:latin typeface="ＭＳ ゴシック"/>
              <a:ea typeface="ＭＳ ゴシック"/>
              <a:cs typeface="+mn-cs"/>
            </a:rPr>
            <a:t>・地域福祉基金　　　　　　　　　増減なし</a:t>
          </a:r>
        </a:p>
        <a:p>
          <a:r>
            <a:rPr kumimoji="1" lang="ja-JP" altLang="en-US" sz="1200">
              <a:solidFill>
                <a:schemeClr val="dk1"/>
              </a:solidFill>
              <a:effectLst/>
              <a:latin typeface="ＭＳ ゴシック"/>
              <a:ea typeface="ＭＳ ゴシック"/>
              <a:cs typeface="+mn-cs"/>
            </a:rPr>
            <a:t>・施設等整備基金　　　　　　　　増減なし</a:t>
          </a:r>
        </a:p>
        <a:p>
          <a:r>
            <a:rPr kumimoji="1" lang="ja-JP" altLang="en-US" sz="1200">
              <a:solidFill>
                <a:schemeClr val="dk1"/>
              </a:solidFill>
              <a:effectLst/>
              <a:latin typeface="ＭＳ ゴシック"/>
              <a:ea typeface="ＭＳ ゴシック"/>
              <a:cs typeface="+mn-cs"/>
            </a:rPr>
            <a:t>・国際交流基金　　　　　　　　　増減なし</a:t>
          </a:r>
        </a:p>
        <a:p>
          <a:r>
            <a:rPr kumimoji="1" lang="ja-JP" altLang="en-US" sz="1200">
              <a:solidFill>
                <a:schemeClr val="dk1"/>
              </a:solidFill>
              <a:effectLst/>
              <a:latin typeface="ＭＳ ゴシック"/>
              <a:ea typeface="ＭＳ ゴシック"/>
              <a:cs typeface="+mn-cs"/>
            </a:rPr>
            <a:t>・森林環境整備促進基金　　　　　森林環境譲与税と譲与税充当事業費の差額を基金に積み立てしており、令和</a:t>
          </a:r>
          <a:r>
            <a:rPr kumimoji="1" lang="en-US" altLang="ja-JP" sz="1200">
              <a:solidFill>
                <a:schemeClr val="dk1"/>
              </a:solidFill>
              <a:effectLst/>
              <a:latin typeface="ＭＳ ゴシック"/>
              <a:ea typeface="ＭＳ ゴシック"/>
              <a:cs typeface="+mn-cs"/>
            </a:rPr>
            <a:t>5</a:t>
          </a:r>
          <a:r>
            <a:rPr kumimoji="1" lang="ja-JP" altLang="en-US" sz="1200">
              <a:solidFill>
                <a:schemeClr val="dk1"/>
              </a:solidFill>
              <a:effectLst/>
              <a:latin typeface="ＭＳ ゴシック"/>
              <a:ea typeface="ＭＳ ゴシック"/>
              <a:cs typeface="+mn-cs"/>
            </a:rPr>
            <a:t>年度の事業実績により差額の</a:t>
          </a:r>
        </a:p>
        <a:p>
          <a:r>
            <a:rPr kumimoji="1" lang="ja-JP" altLang="en-US" sz="1200">
              <a:solidFill>
                <a:schemeClr val="dk1"/>
              </a:solidFill>
              <a:effectLst/>
              <a:latin typeface="ＭＳ ゴシック"/>
              <a:ea typeface="ＭＳ ゴシック"/>
              <a:cs typeface="+mn-cs"/>
            </a:rPr>
            <a:t>　　　　　　　　　　　　　　　　</a:t>
          </a:r>
          <a:r>
            <a:rPr kumimoji="1" lang="en-US" altLang="ja-JP" sz="1200">
              <a:solidFill>
                <a:schemeClr val="dk1"/>
              </a:solidFill>
              <a:effectLst/>
              <a:latin typeface="ＭＳ ゴシック"/>
              <a:ea typeface="ＭＳ ゴシック"/>
              <a:cs typeface="+mn-cs"/>
            </a:rPr>
            <a:t>7</a:t>
          </a:r>
          <a:r>
            <a:rPr kumimoji="1" lang="ja-JP" altLang="en-US" sz="1200">
              <a:solidFill>
                <a:schemeClr val="dk1"/>
              </a:solidFill>
              <a:effectLst/>
              <a:latin typeface="ＭＳ ゴシック"/>
              <a:ea typeface="ＭＳ ゴシック"/>
              <a:cs typeface="+mn-cs"/>
            </a:rPr>
            <a:t>百万円が増額となった。</a:t>
          </a:r>
        </a:p>
        <a:p>
          <a:r>
            <a:rPr kumimoji="1" lang="ja-JP" altLang="en-US" sz="1200">
              <a:solidFill>
                <a:schemeClr val="dk1"/>
              </a:solidFill>
              <a:effectLst/>
              <a:latin typeface="ＭＳ ゴシック"/>
              <a:ea typeface="ＭＳ ゴシック"/>
              <a:cs typeface="+mn-cs"/>
            </a:rPr>
            <a:t>・高度無線環境整備推進事業基金　増減なし</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財政調整基金の取崩を抑制するためにも、国際交流基金以外の特定目的基金については、今後も目的に沿った事業の財源に充てるよう</a:t>
          </a:r>
        </a:p>
        <a:p>
          <a:r>
            <a:rPr kumimoji="1" lang="ja-JP" altLang="en-US" sz="1200">
              <a:solidFill>
                <a:schemeClr val="dk1"/>
              </a:solidFill>
              <a:effectLst/>
              <a:latin typeface="ＭＳ ゴシック"/>
              <a:ea typeface="ＭＳ ゴシック"/>
              <a:cs typeface="+mn-cs"/>
            </a:rPr>
            <a:t>　積極的に活用していく。特に、ふるさと元気基金はふるさと納税の取組をより強化させていくこととし、来年度の寄付額は</a:t>
          </a:r>
          <a:r>
            <a:rPr kumimoji="1" lang="en-US" altLang="ja-JP" sz="1200">
              <a:solidFill>
                <a:schemeClr val="dk1"/>
              </a:solidFill>
              <a:effectLst/>
              <a:latin typeface="ＭＳ ゴシック"/>
              <a:ea typeface="ＭＳ ゴシック"/>
              <a:cs typeface="+mn-cs"/>
            </a:rPr>
            <a:t>350</a:t>
          </a:r>
          <a:r>
            <a:rPr kumimoji="1" lang="ja-JP" altLang="en-US" sz="1200">
              <a:solidFill>
                <a:schemeClr val="dk1"/>
              </a:solidFill>
              <a:effectLst/>
              <a:latin typeface="ＭＳ ゴシック"/>
              <a:ea typeface="ＭＳ ゴシック"/>
              <a:cs typeface="+mn-cs"/>
            </a:rPr>
            <a:t>百万円程</a:t>
          </a:r>
        </a:p>
        <a:p>
          <a:r>
            <a:rPr kumimoji="1" lang="ja-JP" altLang="en-US" sz="1200">
              <a:solidFill>
                <a:schemeClr val="dk1"/>
              </a:solidFill>
              <a:effectLst/>
              <a:latin typeface="ＭＳ ゴシック"/>
              <a:ea typeface="ＭＳ ゴシック"/>
              <a:cs typeface="+mn-cs"/>
            </a:rPr>
            <a:t>　度を予定、今後は</a:t>
          </a:r>
          <a:r>
            <a:rPr kumimoji="1" lang="en-US" altLang="ja-JP" sz="1200">
              <a:solidFill>
                <a:schemeClr val="dk1"/>
              </a:solidFill>
              <a:effectLst/>
              <a:latin typeface="ＭＳ ゴシック"/>
              <a:ea typeface="ＭＳ ゴシック"/>
              <a:cs typeface="+mn-cs"/>
            </a:rPr>
            <a:t>600</a:t>
          </a:r>
          <a:r>
            <a:rPr kumimoji="1" lang="ja-JP" altLang="en-US" sz="1200">
              <a:solidFill>
                <a:schemeClr val="dk1"/>
              </a:solidFill>
              <a:effectLst/>
              <a:latin typeface="ＭＳ ゴシック"/>
              <a:ea typeface="ＭＳ ゴシック"/>
              <a:cs typeface="+mn-cs"/>
            </a:rPr>
            <a:t>百万円まで寄付額増を目指し、安定した財政運営を目指す。</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年度は、普通交付税交付額の増があり、令和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年度と同様、財政調整基金の取崩をせずに決算を迎えたことから、基金残高は令和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年度実質収支額の約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となる</a:t>
          </a:r>
          <a:r>
            <a:rPr kumimoji="1" lang="en-US" altLang="ja-JP" sz="1300">
              <a:solidFill>
                <a:schemeClr val="dk1"/>
              </a:solidFill>
              <a:effectLst/>
              <a:latin typeface="ＭＳ ゴシック"/>
              <a:ea typeface="ＭＳ ゴシック"/>
              <a:cs typeface="+mn-cs"/>
            </a:rPr>
            <a:t>125</a:t>
          </a:r>
          <a:r>
            <a:rPr kumimoji="1" lang="ja-JP" altLang="en-US" sz="1300">
              <a:solidFill>
                <a:schemeClr val="dk1"/>
              </a:solidFill>
              <a:effectLst/>
              <a:latin typeface="ＭＳ ゴシック"/>
              <a:ea typeface="ＭＳ ゴシック"/>
              <a:cs typeface="+mn-cs"/>
            </a:rPr>
            <a:t>百万円の増額となった。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年度の実質収支額の約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となる</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年度に積立予定であるが、令和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年度は人事院勧告による人件費の高騰等により、財源不足として</a:t>
          </a:r>
          <a:r>
            <a:rPr kumimoji="1" lang="en-US" altLang="ja-JP" sz="1300">
              <a:solidFill>
                <a:schemeClr val="dk1"/>
              </a:solidFill>
              <a:effectLst/>
              <a:latin typeface="ＭＳ ゴシック"/>
              <a:ea typeface="ＭＳ ゴシック"/>
              <a:cs typeface="+mn-cs"/>
            </a:rPr>
            <a:t>84</a:t>
          </a:r>
          <a:r>
            <a:rPr kumimoji="1" lang="ja-JP" altLang="en-US" sz="1300">
              <a:solidFill>
                <a:schemeClr val="dk1"/>
              </a:solidFill>
              <a:effectLst/>
              <a:latin typeface="ＭＳ ゴシック"/>
              <a:ea typeface="ＭＳ ゴシック"/>
              <a:cs typeface="+mn-cs"/>
            </a:rPr>
            <a:t>百万円を取り崩す見込みであるため、令和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年度は令和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年度とほぼ同額で推移する見込みとなっている。</a:t>
          </a:r>
        </a:p>
        <a:p>
          <a:r>
            <a:rPr kumimoji="1" lang="ja-JP" altLang="en-US" sz="1300">
              <a:solidFill>
                <a:schemeClr val="dk1"/>
              </a:solidFill>
              <a:effectLst/>
              <a:latin typeface="ＭＳ ゴシック"/>
              <a:ea typeface="ＭＳ ゴシック"/>
              <a:cs typeface="+mn-cs"/>
            </a:rPr>
            <a:t>　現状の財政見通しでは、令和</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年度あたりまでは、ほぼ同額で推移する見込みとなっている。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年度は、公債費の繰上償還の財源として、</a:t>
          </a:r>
          <a:r>
            <a:rPr kumimoji="1" lang="en-US" altLang="ja-JP" sz="1300">
              <a:solidFill>
                <a:schemeClr val="dk1"/>
              </a:solidFill>
              <a:effectLst/>
              <a:latin typeface="ＭＳ ゴシック"/>
              <a:ea typeface="ＭＳ ゴシック"/>
              <a:cs typeface="+mn-cs"/>
            </a:rPr>
            <a:t>184</a:t>
          </a:r>
          <a:r>
            <a:rPr kumimoji="1" lang="ja-JP" altLang="en-US" sz="1300">
              <a:solidFill>
                <a:schemeClr val="dk1"/>
              </a:solidFill>
              <a:effectLst/>
              <a:latin typeface="ＭＳ ゴシック"/>
              <a:ea typeface="ＭＳ ゴシック"/>
              <a:cs typeface="+mn-cs"/>
            </a:rPr>
            <a:t>百万円を取り崩したため減額となっている。また、令和元年度に積み立てた</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百万円は、事業の財源として充当した起債の後年度元利償還に充当するために県交付金が原資となっており、令和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年度から起債の償還が始まったため、</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百万円を取り崩し償還額に充当したため減額となった。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令和元年度に積み立てた</a:t>
          </a:r>
          <a:r>
            <a:rPr kumimoji="1" lang="en-US" altLang="ja-JP" sz="1300">
              <a:solidFill>
                <a:schemeClr val="dk1"/>
              </a:solidFill>
              <a:effectLst/>
              <a:latin typeface="ＭＳ ゴシック"/>
              <a:ea typeface="ＭＳ ゴシック"/>
              <a:cs typeface="+mn-cs"/>
            </a:rPr>
            <a:t>61</a:t>
          </a:r>
          <a:r>
            <a:rPr kumimoji="1" lang="ja-JP" altLang="en-US" sz="1300">
              <a:solidFill>
                <a:schemeClr val="dk1"/>
              </a:solidFill>
              <a:effectLst/>
              <a:latin typeface="ＭＳ ゴシック"/>
              <a:ea typeface="ＭＳ ゴシック"/>
              <a:cs typeface="+mn-cs"/>
            </a:rPr>
            <a:t>百万円について、今後も約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百万円を償還額に充当する予定としており、令和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年度～令和</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年度まで取り崩す予定としている。</a:t>
          </a:r>
        </a:p>
        <a:p>
          <a:r>
            <a:rPr kumimoji="1" lang="ja-JP" altLang="en-US" sz="1300">
              <a:solidFill>
                <a:schemeClr val="dk1"/>
              </a:solidFill>
              <a:effectLst/>
              <a:latin typeface="ＭＳ ゴシック"/>
              <a:ea typeface="ＭＳ ゴシック"/>
              <a:cs typeface="+mn-cs"/>
            </a:rPr>
            <a:t>　また、実質公債費比率の抑制を図ることを目的として、令和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年度に繰上償還を実施したため、令和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年度の残高は</a:t>
          </a:r>
          <a:r>
            <a:rPr kumimoji="1" lang="en-US" altLang="ja-JP" sz="1300">
              <a:solidFill>
                <a:schemeClr val="dk1"/>
              </a:solidFill>
              <a:effectLst/>
              <a:latin typeface="ＭＳ ゴシック"/>
              <a:ea typeface="ＭＳ ゴシック"/>
              <a:cs typeface="+mn-cs"/>
            </a:rPr>
            <a:t>151</a:t>
          </a:r>
          <a:r>
            <a:rPr kumimoji="1" lang="ja-JP" altLang="en-US" sz="1300">
              <a:solidFill>
                <a:schemeClr val="dk1"/>
              </a:solidFill>
              <a:effectLst/>
              <a:latin typeface="ＭＳ ゴシック"/>
              <a:ea typeface="ＭＳ ゴシック"/>
              <a:cs typeface="+mn-cs"/>
            </a:rPr>
            <a:t>百万円となっている。当面は、財政調整基金への積み立てのみを想定しているため、今後は令和</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年度まで減少が続き、その後は、同額で推移していく見込みとなっている。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5" name="テキスト ボックス 3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00">
              <a:solidFill>
                <a:schemeClr val="dk1"/>
              </a:solidFill>
              <a:effectLst/>
              <a:latin typeface="+mn-lt"/>
              <a:ea typeface="+mn-ea"/>
              <a:cs typeface="+mn-cs"/>
            </a:rPr>
            <a:t>小・中学校や保育所、公民館といった施設については、平成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から集中的に移転改築等を実施したため、有形固定資産減価償却率の上昇を抑える要因となっており、類似団体や全国平均と比較しても大きな差はない状態で推移している。しかし、比較的新しい施設についても減価償却が進んでおり、また、依然として老朽化が進んでいる施設が多いため比率は微増の傾向にある。令和３年度については、防災行政無線の新設や、水産加工施設の新設等、令和４年度には道の駅の建て替えがあったが、</a:t>
          </a:r>
          <a:r>
            <a:rPr kumimoji="1" lang="ja-JP" altLang="en-US" sz="900">
              <a:solidFill>
                <a:schemeClr val="dk1"/>
              </a:solidFill>
              <a:effectLst/>
              <a:latin typeface="+mn-lt"/>
              <a:ea typeface="+mn-ea"/>
              <a:cs typeface="+mn-cs"/>
            </a:rPr>
            <a:t>令和５年度は特に事業がなく</a:t>
          </a:r>
          <a:r>
            <a:rPr kumimoji="1" lang="ja-JP" altLang="ja-JP" sz="900">
              <a:solidFill>
                <a:schemeClr val="dk1"/>
              </a:solidFill>
              <a:effectLst/>
              <a:latin typeface="+mn-lt"/>
              <a:ea typeface="+mn-ea"/>
              <a:cs typeface="+mn-cs"/>
            </a:rPr>
            <a:t>償却率は若干増加している。</a:t>
          </a:r>
          <a:endParaRPr lang="ja-JP" altLang="ja-JP" sz="900">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1" name="テキスト ボックス 5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57785</xdr:rowOff>
    </xdr:from>
    <xdr:ext cx="410210" cy="225425"/>
    <xdr:sp macro="" textlink="">
      <xdr:nvSpPr>
        <xdr:cNvPr id="53" name="テキスト ボックス 52"/>
        <xdr:cNvSpPr txBox="1"/>
      </xdr:nvSpPr>
      <xdr:spPr>
        <a:xfrm>
          <a:off x="795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4790"/>
    <xdr:sp macro="" textlink="">
      <xdr:nvSpPr>
        <xdr:cNvPr id="55" name="テキスト ボックス 54"/>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57" name="テキスト ボックス 56"/>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4790"/>
    <xdr:sp macro="" textlink="">
      <xdr:nvSpPr>
        <xdr:cNvPr id="59" name="テキスト ボックス 58"/>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5425"/>
    <xdr:sp macro="" textlink="">
      <xdr:nvSpPr>
        <xdr:cNvPr id="61" name="テキスト ボックス 60"/>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63" name="テキスト ボックス 62"/>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24130</xdr:rowOff>
    </xdr:from>
    <xdr:to xmlns:xdr="http://schemas.openxmlformats.org/drawingml/2006/spreadsheetDrawing">
      <xdr:col>23</xdr:col>
      <xdr:colOff>85090</xdr:colOff>
      <xdr:row>33</xdr:row>
      <xdr:rowOff>81915</xdr:rowOff>
    </xdr:to>
    <xdr:cxnSp macro="">
      <xdr:nvCxnSpPr>
        <xdr:cNvPr id="65" name="直線コネクタ 64"/>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86360</xdr:rowOff>
    </xdr:from>
    <xdr:ext cx="404495" cy="258445"/>
    <xdr:sp macro="" textlink="">
      <xdr:nvSpPr>
        <xdr:cNvPr id="66" name="有形固定資産減価償却率最小値テキスト"/>
        <xdr:cNvSpPr txBox="1"/>
      </xdr:nvSpPr>
      <xdr:spPr>
        <a:xfrm>
          <a:off x="4813300" y="6515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81915</xdr:rowOff>
    </xdr:from>
    <xdr:to xmlns:xdr="http://schemas.openxmlformats.org/drawingml/2006/spreadsheetDrawing">
      <xdr:col>23</xdr:col>
      <xdr:colOff>174625</xdr:colOff>
      <xdr:row>33</xdr:row>
      <xdr:rowOff>81915</xdr:rowOff>
    </xdr:to>
    <xdr:cxnSp macro="">
      <xdr:nvCxnSpPr>
        <xdr:cNvPr id="67" name="直線コネクタ 66"/>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142240</xdr:rowOff>
    </xdr:from>
    <xdr:ext cx="404495" cy="259080"/>
    <xdr:sp macro="" textlink="">
      <xdr:nvSpPr>
        <xdr:cNvPr id="68" name="有形固定資産減価償却率最大値テキスト"/>
        <xdr:cNvSpPr txBox="1"/>
      </xdr:nvSpPr>
      <xdr:spPr>
        <a:xfrm>
          <a:off x="4813300" y="502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24130</xdr:rowOff>
    </xdr:from>
    <xdr:to xmlns:xdr="http://schemas.openxmlformats.org/drawingml/2006/spreadsheetDrawing">
      <xdr:col>23</xdr:col>
      <xdr:colOff>174625</xdr:colOff>
      <xdr:row>26</xdr:row>
      <xdr:rowOff>24130</xdr:rowOff>
    </xdr:to>
    <xdr:cxnSp macro="">
      <xdr:nvCxnSpPr>
        <xdr:cNvPr id="69" name="直線コネクタ 68"/>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2540</xdr:rowOff>
    </xdr:from>
    <xdr:ext cx="404495" cy="259080"/>
    <xdr:sp macro="" textlink="">
      <xdr:nvSpPr>
        <xdr:cNvPr id="70" name="有形固定資産減価償却率平均値テキスト"/>
        <xdr:cNvSpPr txBox="1"/>
      </xdr:nvSpPr>
      <xdr:spPr>
        <a:xfrm>
          <a:off x="4813300" y="5917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151130</xdr:rowOff>
    </xdr:from>
    <xdr:to xmlns:xdr="http://schemas.openxmlformats.org/drawingml/2006/spreadsheetDrawing">
      <xdr:col>23</xdr:col>
      <xdr:colOff>136525</xdr:colOff>
      <xdr:row>31</xdr:row>
      <xdr:rowOff>81280</xdr:rowOff>
    </xdr:to>
    <xdr:sp macro="" textlink="">
      <xdr:nvSpPr>
        <xdr:cNvPr id="71" name="フローチャート: 判断 70"/>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144145</xdr:rowOff>
    </xdr:from>
    <xdr:to xmlns:xdr="http://schemas.openxmlformats.org/drawingml/2006/spreadsheetDrawing">
      <xdr:col>19</xdr:col>
      <xdr:colOff>187325</xdr:colOff>
      <xdr:row>31</xdr:row>
      <xdr:rowOff>74930</xdr:rowOff>
    </xdr:to>
    <xdr:sp macro="" textlink="">
      <xdr:nvSpPr>
        <xdr:cNvPr id="72" name="フローチャート: 判断 71"/>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111760</xdr:rowOff>
    </xdr:from>
    <xdr:to xmlns:xdr="http://schemas.openxmlformats.org/drawingml/2006/spreadsheetDrawing">
      <xdr:col>15</xdr:col>
      <xdr:colOff>187325</xdr:colOff>
      <xdr:row>31</xdr:row>
      <xdr:rowOff>41910</xdr:rowOff>
    </xdr:to>
    <xdr:sp macro="" textlink="">
      <xdr:nvSpPr>
        <xdr:cNvPr id="73" name="フローチャート: 判断 72"/>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97790</xdr:rowOff>
    </xdr:from>
    <xdr:to xmlns:xdr="http://schemas.openxmlformats.org/drawingml/2006/spreadsheetDrawing">
      <xdr:col>11</xdr:col>
      <xdr:colOff>187325</xdr:colOff>
      <xdr:row>31</xdr:row>
      <xdr:rowOff>27305</xdr:rowOff>
    </xdr:to>
    <xdr:sp macro="" textlink="">
      <xdr:nvSpPr>
        <xdr:cNvPr id="74" name="フローチャート: 判断 73"/>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84455</xdr:rowOff>
    </xdr:from>
    <xdr:to xmlns:xdr="http://schemas.openxmlformats.org/drawingml/2006/spreadsheetDrawing">
      <xdr:col>7</xdr:col>
      <xdr:colOff>187325</xdr:colOff>
      <xdr:row>31</xdr:row>
      <xdr:rowOff>14605</xdr:rowOff>
    </xdr:to>
    <xdr:sp macro="" textlink="">
      <xdr:nvSpPr>
        <xdr:cNvPr id="75" name="フローチャート: 判断 74"/>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29210</xdr:rowOff>
    </xdr:from>
    <xdr:to xmlns:xdr="http://schemas.openxmlformats.org/drawingml/2006/spreadsheetDrawing">
      <xdr:col>23</xdr:col>
      <xdr:colOff>136525</xdr:colOff>
      <xdr:row>31</xdr:row>
      <xdr:rowOff>130175</xdr:rowOff>
    </xdr:to>
    <xdr:sp macro="" textlink="">
      <xdr:nvSpPr>
        <xdr:cNvPr id="81" name="楕円 80"/>
        <xdr:cNvSpPr/>
      </xdr:nvSpPr>
      <xdr:spPr>
        <a:xfrm>
          <a:off x="4711700" y="6115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6985</xdr:rowOff>
    </xdr:from>
    <xdr:ext cx="404495" cy="258445"/>
    <xdr:sp macro="" textlink="">
      <xdr:nvSpPr>
        <xdr:cNvPr id="82" name="有形固定資産減価償却率該当値テキスト"/>
        <xdr:cNvSpPr txBox="1"/>
      </xdr:nvSpPr>
      <xdr:spPr>
        <a:xfrm>
          <a:off x="4813300" y="6093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170815</xdr:rowOff>
    </xdr:from>
    <xdr:to xmlns:xdr="http://schemas.openxmlformats.org/drawingml/2006/spreadsheetDrawing">
      <xdr:col>19</xdr:col>
      <xdr:colOff>187325</xdr:colOff>
      <xdr:row>31</xdr:row>
      <xdr:rowOff>100965</xdr:rowOff>
    </xdr:to>
    <xdr:sp macro="" textlink="">
      <xdr:nvSpPr>
        <xdr:cNvPr id="83" name="楕円 82"/>
        <xdr:cNvSpPr/>
      </xdr:nvSpPr>
      <xdr:spPr>
        <a:xfrm>
          <a:off x="4000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50165</xdr:rowOff>
    </xdr:from>
    <xdr:to xmlns:xdr="http://schemas.openxmlformats.org/drawingml/2006/spreadsheetDrawing">
      <xdr:col>23</xdr:col>
      <xdr:colOff>85725</xdr:colOff>
      <xdr:row>31</xdr:row>
      <xdr:rowOff>79375</xdr:rowOff>
    </xdr:to>
    <xdr:cxnSp macro="">
      <xdr:nvCxnSpPr>
        <xdr:cNvPr id="84" name="直線コネクタ 83"/>
        <xdr:cNvCxnSpPr/>
      </xdr:nvCxnSpPr>
      <xdr:spPr>
        <a:xfrm>
          <a:off x="4051300" y="6136640"/>
          <a:ext cx="711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138430</xdr:rowOff>
    </xdr:from>
    <xdr:to xmlns:xdr="http://schemas.openxmlformats.org/drawingml/2006/spreadsheetDrawing">
      <xdr:col>15</xdr:col>
      <xdr:colOff>187325</xdr:colOff>
      <xdr:row>31</xdr:row>
      <xdr:rowOff>68580</xdr:rowOff>
    </xdr:to>
    <xdr:sp macro="" textlink="">
      <xdr:nvSpPr>
        <xdr:cNvPr id="85" name="楕円 84"/>
        <xdr:cNvSpPr/>
      </xdr:nvSpPr>
      <xdr:spPr>
        <a:xfrm>
          <a:off x="3238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17780</xdr:rowOff>
    </xdr:from>
    <xdr:to xmlns:xdr="http://schemas.openxmlformats.org/drawingml/2006/spreadsheetDrawing">
      <xdr:col>19</xdr:col>
      <xdr:colOff>136525</xdr:colOff>
      <xdr:row>31</xdr:row>
      <xdr:rowOff>50165</xdr:rowOff>
    </xdr:to>
    <xdr:cxnSp macro="">
      <xdr:nvCxnSpPr>
        <xdr:cNvPr id="86" name="直線コネクタ 85"/>
        <xdr:cNvCxnSpPr/>
      </xdr:nvCxnSpPr>
      <xdr:spPr>
        <a:xfrm>
          <a:off x="3289300" y="610425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151130</xdr:rowOff>
    </xdr:from>
    <xdr:to xmlns:xdr="http://schemas.openxmlformats.org/drawingml/2006/spreadsheetDrawing">
      <xdr:col>11</xdr:col>
      <xdr:colOff>187325</xdr:colOff>
      <xdr:row>31</xdr:row>
      <xdr:rowOff>81280</xdr:rowOff>
    </xdr:to>
    <xdr:sp macro="" textlink="">
      <xdr:nvSpPr>
        <xdr:cNvPr id="87" name="楕円 86"/>
        <xdr:cNvSpPr/>
      </xdr:nvSpPr>
      <xdr:spPr>
        <a:xfrm>
          <a:off x="2476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17780</xdr:rowOff>
    </xdr:from>
    <xdr:to xmlns:xdr="http://schemas.openxmlformats.org/drawingml/2006/spreadsheetDrawing">
      <xdr:col>15</xdr:col>
      <xdr:colOff>136525</xdr:colOff>
      <xdr:row>31</xdr:row>
      <xdr:rowOff>30480</xdr:rowOff>
    </xdr:to>
    <xdr:cxnSp macro="">
      <xdr:nvCxnSpPr>
        <xdr:cNvPr id="88" name="直線コネクタ 87"/>
        <xdr:cNvCxnSpPr/>
      </xdr:nvCxnSpPr>
      <xdr:spPr>
        <a:xfrm flipV="1">
          <a:off x="2527300" y="610425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127635</xdr:rowOff>
    </xdr:from>
    <xdr:to xmlns:xdr="http://schemas.openxmlformats.org/drawingml/2006/spreadsheetDrawing">
      <xdr:col>7</xdr:col>
      <xdr:colOff>187325</xdr:colOff>
      <xdr:row>31</xdr:row>
      <xdr:rowOff>57785</xdr:rowOff>
    </xdr:to>
    <xdr:sp macro="" textlink="">
      <xdr:nvSpPr>
        <xdr:cNvPr id="89" name="楕円 88"/>
        <xdr:cNvSpPr/>
      </xdr:nvSpPr>
      <xdr:spPr>
        <a:xfrm>
          <a:off x="1714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6985</xdr:rowOff>
    </xdr:from>
    <xdr:to xmlns:xdr="http://schemas.openxmlformats.org/drawingml/2006/spreadsheetDrawing">
      <xdr:col>11</xdr:col>
      <xdr:colOff>136525</xdr:colOff>
      <xdr:row>31</xdr:row>
      <xdr:rowOff>30480</xdr:rowOff>
    </xdr:to>
    <xdr:cxnSp macro="">
      <xdr:nvCxnSpPr>
        <xdr:cNvPr id="90" name="直線コネクタ 89"/>
        <xdr:cNvCxnSpPr/>
      </xdr:nvCxnSpPr>
      <xdr:spPr>
        <a:xfrm>
          <a:off x="1765300" y="609346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90805</xdr:rowOff>
    </xdr:from>
    <xdr:ext cx="404495" cy="258445"/>
    <xdr:sp macro="" textlink="">
      <xdr:nvSpPr>
        <xdr:cNvPr id="91" name="n_1aveValue有形固定資産減価償却率"/>
        <xdr:cNvSpPr txBox="1"/>
      </xdr:nvSpPr>
      <xdr:spPr>
        <a:xfrm>
          <a:off x="3836035" y="5834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58420</xdr:rowOff>
    </xdr:from>
    <xdr:ext cx="404495" cy="259080"/>
    <xdr:sp macro="" textlink="">
      <xdr:nvSpPr>
        <xdr:cNvPr id="92" name="n_2aveValue有形固定資産減価償却率"/>
        <xdr:cNvSpPr txBox="1"/>
      </xdr:nvSpPr>
      <xdr:spPr>
        <a:xfrm>
          <a:off x="3086735" y="5801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43815</xdr:rowOff>
    </xdr:from>
    <xdr:ext cx="404495" cy="258445"/>
    <xdr:sp macro="" textlink="">
      <xdr:nvSpPr>
        <xdr:cNvPr id="93" name="n_3aveValue有形固定資産減価償却率"/>
        <xdr:cNvSpPr txBox="1"/>
      </xdr:nvSpPr>
      <xdr:spPr>
        <a:xfrm>
          <a:off x="2324735" y="5787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31115</xdr:rowOff>
    </xdr:from>
    <xdr:ext cx="404495" cy="258445"/>
    <xdr:sp macro="" textlink="">
      <xdr:nvSpPr>
        <xdr:cNvPr id="94" name="n_4aveValue有形固定資産減価償却率"/>
        <xdr:cNvSpPr txBox="1"/>
      </xdr:nvSpPr>
      <xdr:spPr>
        <a:xfrm>
          <a:off x="1562735" y="577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92075</xdr:rowOff>
    </xdr:from>
    <xdr:ext cx="404495" cy="259080"/>
    <xdr:sp macro="" textlink="">
      <xdr:nvSpPr>
        <xdr:cNvPr id="95" name="n_1mainValue有形固定資産減価償却率"/>
        <xdr:cNvSpPr txBox="1"/>
      </xdr:nvSpPr>
      <xdr:spPr>
        <a:xfrm>
          <a:off x="3836035" y="6178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59690</xdr:rowOff>
    </xdr:from>
    <xdr:ext cx="404495" cy="259080"/>
    <xdr:sp macro="" textlink="">
      <xdr:nvSpPr>
        <xdr:cNvPr id="96" name="n_2mainValue有形固定資産減価償却率"/>
        <xdr:cNvSpPr txBox="1"/>
      </xdr:nvSpPr>
      <xdr:spPr>
        <a:xfrm>
          <a:off x="3086735" y="614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72390</xdr:rowOff>
    </xdr:from>
    <xdr:ext cx="404495" cy="259080"/>
    <xdr:sp macro="" textlink="">
      <xdr:nvSpPr>
        <xdr:cNvPr id="97" name="n_3mainValue有形固定資産減価償却率"/>
        <xdr:cNvSpPr txBox="1"/>
      </xdr:nvSpPr>
      <xdr:spPr>
        <a:xfrm>
          <a:off x="2324735" y="6158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48895</xdr:rowOff>
    </xdr:from>
    <xdr:ext cx="404495" cy="259080"/>
    <xdr:sp macro="" textlink="">
      <xdr:nvSpPr>
        <xdr:cNvPr id="98" name="n_4mainValue有形固定資産減価償却率"/>
        <xdr:cNvSpPr txBox="1"/>
      </xdr:nvSpPr>
      <xdr:spPr>
        <a:xfrm>
          <a:off x="1562735" y="6135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[ 550.4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ふるさと納税寄附額の増による基金の増加や、有利債に限定した起債発行による基準財政需要額算入見込額の増加によって、前年度から充当可能財源が増額した結果、比率の分子が減少し、債務償還比率は年々改善傾向にある。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年度の交付税が対前年度と比較し減額となったことにより、本市を含め類似団体平均の数値も微増となった。</a:t>
          </a:r>
          <a:endParaRPr lang="ja-JP" altLang="ja-JP" sz="900">
            <a:effectLst/>
          </a:endParaRPr>
        </a:p>
        <a:p>
          <a:r>
            <a:rPr kumimoji="1" lang="ja-JP" altLang="ja-JP" sz="900">
              <a:solidFill>
                <a:schemeClr val="dk1"/>
              </a:solidFill>
              <a:effectLst/>
              <a:latin typeface="+mn-lt"/>
              <a:ea typeface="+mn-ea"/>
              <a:cs typeface="+mn-cs"/>
            </a:rPr>
            <a:t>類似団体平均との差は縮小しており、数値は改善傾向にある。</a:t>
          </a:r>
          <a:r>
            <a:rPr kumimoji="1" lang="ja-JP" altLang="en-US" sz="900">
              <a:solidFill>
                <a:schemeClr val="dk1"/>
              </a:solidFill>
              <a:effectLst/>
              <a:latin typeface="+mn-lt"/>
              <a:ea typeface="+mn-ea"/>
              <a:cs typeface="+mn-cs"/>
            </a:rPr>
            <a:t>今後も</a:t>
          </a:r>
          <a:r>
            <a:rPr kumimoji="1" lang="ja-JP" altLang="ja-JP" sz="900">
              <a:solidFill>
                <a:schemeClr val="dk1"/>
              </a:solidFill>
              <a:effectLst/>
              <a:latin typeface="+mn-lt"/>
              <a:ea typeface="+mn-ea"/>
              <a:cs typeface="+mn-cs"/>
            </a:rPr>
            <a:t>新発債の発行を抑え、地方債現在高も徐々に減少傾向にあるため、引き続き財政健全化に努める。</a:t>
          </a:r>
          <a:endParaRPr lang="ja-JP" altLang="ja-JP" sz="900">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4" name="テキスト ボックス 11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18" name="テキスト ボックス 117"/>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0" name="テキスト ボックス 119"/>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22" name="テキスト ボックス 121"/>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123825</xdr:rowOff>
    </xdr:to>
    <xdr:cxnSp macro="">
      <xdr:nvCxnSpPr>
        <xdr:cNvPr id="127" name="直線コネクタ 126"/>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127635</xdr:rowOff>
    </xdr:from>
    <xdr:ext cx="560070" cy="259080"/>
    <xdr:sp macro="" textlink="">
      <xdr:nvSpPr>
        <xdr:cNvPr id="128" name="債務償還比率最小値テキスト"/>
        <xdr:cNvSpPr txBox="1"/>
      </xdr:nvSpPr>
      <xdr:spPr>
        <a:xfrm>
          <a:off x="14846300" y="672846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123825</xdr:rowOff>
    </xdr:from>
    <xdr:to xmlns:xdr="http://schemas.openxmlformats.org/drawingml/2006/spreadsheetDrawing">
      <xdr:col>76</xdr:col>
      <xdr:colOff>111125</xdr:colOff>
      <xdr:row>34</xdr:row>
      <xdr:rowOff>123825</xdr:rowOff>
    </xdr:to>
    <xdr:cxnSp macro="">
      <xdr:nvCxnSpPr>
        <xdr:cNvPr id="129" name="直線コネクタ 128"/>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0"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26035</xdr:rowOff>
    </xdr:from>
    <xdr:ext cx="469265" cy="259080"/>
    <xdr:sp macro="" textlink="">
      <xdr:nvSpPr>
        <xdr:cNvPr id="132" name="債務償還比率平均値テキスト"/>
        <xdr:cNvSpPr txBox="1"/>
      </xdr:nvSpPr>
      <xdr:spPr>
        <a:xfrm>
          <a:off x="14846300" y="5769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104775</xdr:rowOff>
    </xdr:to>
    <xdr:sp macro="" textlink="">
      <xdr:nvSpPr>
        <xdr:cNvPr id="133" name="フローチャート: 判断 132"/>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113665</xdr:rowOff>
    </xdr:to>
    <xdr:sp macro="" textlink="">
      <xdr:nvSpPr>
        <xdr:cNvPr id="134" name="フローチャート: 判断 133"/>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146685</xdr:rowOff>
    </xdr:from>
    <xdr:to xmlns:xdr="http://schemas.openxmlformats.org/drawingml/2006/spreadsheetDrawing">
      <xdr:col>68</xdr:col>
      <xdr:colOff>123825</xdr:colOff>
      <xdr:row>30</xdr:row>
      <xdr:rowOff>76835</xdr:rowOff>
    </xdr:to>
    <xdr:sp macro="" textlink="">
      <xdr:nvSpPr>
        <xdr:cNvPr id="135" name="フローチャート: 判断 134"/>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147955</xdr:rowOff>
    </xdr:from>
    <xdr:to xmlns:xdr="http://schemas.openxmlformats.org/drawingml/2006/spreadsheetDrawing">
      <xdr:col>64</xdr:col>
      <xdr:colOff>123825</xdr:colOff>
      <xdr:row>31</xdr:row>
      <xdr:rowOff>78105</xdr:rowOff>
    </xdr:to>
    <xdr:sp macro="" textlink="">
      <xdr:nvSpPr>
        <xdr:cNvPr id="136" name="フローチャート: 判断 135"/>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34290</xdr:rowOff>
    </xdr:from>
    <xdr:to xmlns:xdr="http://schemas.openxmlformats.org/drawingml/2006/spreadsheetDrawing">
      <xdr:col>60</xdr:col>
      <xdr:colOff>123825</xdr:colOff>
      <xdr:row>31</xdr:row>
      <xdr:rowOff>135890</xdr:rowOff>
    </xdr:to>
    <xdr:sp macro="" textlink="">
      <xdr:nvSpPr>
        <xdr:cNvPr id="137" name="フローチャート: 判断 136"/>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6985</xdr:rowOff>
    </xdr:from>
    <xdr:to xmlns:xdr="http://schemas.openxmlformats.org/drawingml/2006/spreadsheetDrawing">
      <xdr:col>76</xdr:col>
      <xdr:colOff>73025</xdr:colOff>
      <xdr:row>30</xdr:row>
      <xdr:rowOff>109220</xdr:rowOff>
    </xdr:to>
    <xdr:sp macro="" textlink="">
      <xdr:nvSpPr>
        <xdr:cNvPr id="143" name="楕円 142"/>
        <xdr:cNvSpPr/>
      </xdr:nvSpPr>
      <xdr:spPr>
        <a:xfrm>
          <a:off x="14744700" y="59220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156845</xdr:rowOff>
    </xdr:from>
    <xdr:ext cx="469265" cy="258445"/>
    <xdr:sp macro="" textlink="">
      <xdr:nvSpPr>
        <xdr:cNvPr id="144" name="債務償還比率該当値テキスト"/>
        <xdr:cNvSpPr txBox="1"/>
      </xdr:nvSpPr>
      <xdr:spPr>
        <a:xfrm>
          <a:off x="14846300" y="5900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94615</xdr:rowOff>
    </xdr:from>
    <xdr:to xmlns:xdr="http://schemas.openxmlformats.org/drawingml/2006/spreadsheetDrawing">
      <xdr:col>72</xdr:col>
      <xdr:colOff>123825</xdr:colOff>
      <xdr:row>31</xdr:row>
      <xdr:rowOff>24765</xdr:rowOff>
    </xdr:to>
    <xdr:sp macro="" textlink="">
      <xdr:nvSpPr>
        <xdr:cNvPr id="145" name="楕円 144"/>
        <xdr:cNvSpPr/>
      </xdr:nvSpPr>
      <xdr:spPr>
        <a:xfrm>
          <a:off x="14033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57785</xdr:rowOff>
    </xdr:from>
    <xdr:to xmlns:xdr="http://schemas.openxmlformats.org/drawingml/2006/spreadsheetDrawing">
      <xdr:col>76</xdr:col>
      <xdr:colOff>22225</xdr:colOff>
      <xdr:row>30</xdr:row>
      <xdr:rowOff>145415</xdr:rowOff>
    </xdr:to>
    <xdr:cxnSp macro="">
      <xdr:nvCxnSpPr>
        <xdr:cNvPr id="146" name="直線コネクタ 145"/>
        <xdr:cNvCxnSpPr/>
      </xdr:nvCxnSpPr>
      <xdr:spPr>
        <a:xfrm flipV="1">
          <a:off x="14084300" y="5972810"/>
          <a:ext cx="711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91440</xdr:rowOff>
    </xdr:from>
    <xdr:to xmlns:xdr="http://schemas.openxmlformats.org/drawingml/2006/spreadsheetDrawing">
      <xdr:col>68</xdr:col>
      <xdr:colOff>123825</xdr:colOff>
      <xdr:row>31</xdr:row>
      <xdr:rowOff>21590</xdr:rowOff>
    </xdr:to>
    <xdr:sp macro="" textlink="">
      <xdr:nvSpPr>
        <xdr:cNvPr id="147" name="楕円 146"/>
        <xdr:cNvSpPr/>
      </xdr:nvSpPr>
      <xdr:spPr>
        <a:xfrm>
          <a:off x="13271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142240</xdr:rowOff>
    </xdr:from>
    <xdr:to xmlns:xdr="http://schemas.openxmlformats.org/drawingml/2006/spreadsheetDrawing">
      <xdr:col>72</xdr:col>
      <xdr:colOff>73025</xdr:colOff>
      <xdr:row>30</xdr:row>
      <xdr:rowOff>145415</xdr:rowOff>
    </xdr:to>
    <xdr:cxnSp macro="">
      <xdr:nvCxnSpPr>
        <xdr:cNvPr id="148" name="直線コネクタ 147"/>
        <xdr:cNvCxnSpPr/>
      </xdr:nvCxnSpPr>
      <xdr:spPr>
        <a:xfrm>
          <a:off x="13322300" y="605726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145415</xdr:rowOff>
    </xdr:from>
    <xdr:to xmlns:xdr="http://schemas.openxmlformats.org/drawingml/2006/spreadsheetDrawing">
      <xdr:col>64</xdr:col>
      <xdr:colOff>123825</xdr:colOff>
      <xdr:row>32</xdr:row>
      <xdr:rowOff>75565</xdr:rowOff>
    </xdr:to>
    <xdr:sp macro="" textlink="">
      <xdr:nvSpPr>
        <xdr:cNvPr id="149" name="楕円 148"/>
        <xdr:cNvSpPr/>
      </xdr:nvSpPr>
      <xdr:spPr>
        <a:xfrm>
          <a:off x="1250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142240</xdr:rowOff>
    </xdr:from>
    <xdr:to xmlns:xdr="http://schemas.openxmlformats.org/drawingml/2006/spreadsheetDrawing">
      <xdr:col>68</xdr:col>
      <xdr:colOff>73025</xdr:colOff>
      <xdr:row>32</xdr:row>
      <xdr:rowOff>24765</xdr:rowOff>
    </xdr:to>
    <xdr:cxnSp macro="">
      <xdr:nvCxnSpPr>
        <xdr:cNvPr id="150" name="直線コネクタ 149"/>
        <xdr:cNvCxnSpPr/>
      </xdr:nvCxnSpPr>
      <xdr:spPr>
        <a:xfrm flipV="1">
          <a:off x="12560300" y="6057265"/>
          <a:ext cx="762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3810</xdr:rowOff>
    </xdr:from>
    <xdr:to xmlns:xdr="http://schemas.openxmlformats.org/drawingml/2006/spreadsheetDrawing">
      <xdr:col>60</xdr:col>
      <xdr:colOff>123825</xdr:colOff>
      <xdr:row>32</xdr:row>
      <xdr:rowOff>105410</xdr:rowOff>
    </xdr:to>
    <xdr:sp macro="" textlink="">
      <xdr:nvSpPr>
        <xdr:cNvPr id="151" name="楕円 150"/>
        <xdr:cNvSpPr/>
      </xdr:nvSpPr>
      <xdr:spPr>
        <a:xfrm>
          <a:off x="11747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24765</xdr:rowOff>
    </xdr:from>
    <xdr:to xmlns:xdr="http://schemas.openxmlformats.org/drawingml/2006/spreadsheetDrawing">
      <xdr:col>64</xdr:col>
      <xdr:colOff>73025</xdr:colOff>
      <xdr:row>32</xdr:row>
      <xdr:rowOff>54610</xdr:rowOff>
    </xdr:to>
    <xdr:cxnSp macro="">
      <xdr:nvCxnSpPr>
        <xdr:cNvPr id="152" name="直線コネクタ 151"/>
        <xdr:cNvCxnSpPr/>
      </xdr:nvCxnSpPr>
      <xdr:spPr>
        <a:xfrm flipV="1">
          <a:off x="11798300" y="628269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130175</xdr:rowOff>
    </xdr:from>
    <xdr:ext cx="469265" cy="259080"/>
    <xdr:sp macro="" textlink="">
      <xdr:nvSpPr>
        <xdr:cNvPr id="153" name="n_1aveValue債務償還比率"/>
        <xdr:cNvSpPr txBox="1"/>
      </xdr:nvSpPr>
      <xdr:spPr>
        <a:xfrm>
          <a:off x="13836650" y="570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93345</xdr:rowOff>
    </xdr:from>
    <xdr:ext cx="469265" cy="259080"/>
    <xdr:sp macro="" textlink="">
      <xdr:nvSpPr>
        <xdr:cNvPr id="154" name="n_2aveValue債務償還比率"/>
        <xdr:cNvSpPr txBox="1"/>
      </xdr:nvSpPr>
      <xdr:spPr>
        <a:xfrm>
          <a:off x="13087350" y="5665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9265" cy="259080"/>
    <xdr:sp macro="" textlink="">
      <xdr:nvSpPr>
        <xdr:cNvPr id="155" name="n_3aveValue債務償還比率"/>
        <xdr:cNvSpPr txBox="1"/>
      </xdr:nvSpPr>
      <xdr:spPr>
        <a:xfrm>
          <a:off x="12325350" y="583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152400</xdr:rowOff>
    </xdr:from>
    <xdr:ext cx="469265" cy="259080"/>
    <xdr:sp macro="" textlink="">
      <xdr:nvSpPr>
        <xdr:cNvPr id="156" name="n_4aveValue債務償還比率"/>
        <xdr:cNvSpPr txBox="1"/>
      </xdr:nvSpPr>
      <xdr:spPr>
        <a:xfrm>
          <a:off x="11563350" y="5895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15875</xdr:rowOff>
    </xdr:from>
    <xdr:ext cx="469265" cy="259080"/>
    <xdr:sp macro="" textlink="">
      <xdr:nvSpPr>
        <xdr:cNvPr id="157" name="n_1mainValue債務償還比率"/>
        <xdr:cNvSpPr txBox="1"/>
      </xdr:nvSpPr>
      <xdr:spPr>
        <a:xfrm>
          <a:off x="13836650" y="6102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12700</xdr:rowOff>
    </xdr:from>
    <xdr:ext cx="469265" cy="259080"/>
    <xdr:sp macro="" textlink="">
      <xdr:nvSpPr>
        <xdr:cNvPr id="158" name="n_2mainValue債務償還比率"/>
        <xdr:cNvSpPr txBox="1"/>
      </xdr:nvSpPr>
      <xdr:spPr>
        <a:xfrm>
          <a:off x="13087350" y="6099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66675</xdr:rowOff>
    </xdr:from>
    <xdr:ext cx="469265" cy="258445"/>
    <xdr:sp macro="" textlink="">
      <xdr:nvSpPr>
        <xdr:cNvPr id="159" name="n_3mainValue債務償還比率"/>
        <xdr:cNvSpPr txBox="1"/>
      </xdr:nvSpPr>
      <xdr:spPr>
        <a:xfrm>
          <a:off x="12325350" y="6324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96520</xdr:rowOff>
    </xdr:from>
    <xdr:ext cx="469265" cy="259080"/>
    <xdr:sp macro="" textlink="">
      <xdr:nvSpPr>
        <xdr:cNvPr id="160" name="n_4mainValue債務償還比率"/>
        <xdr:cNvSpPr txBox="1"/>
      </xdr:nvSpPr>
      <xdr:spPr>
        <a:xfrm>
          <a:off x="11563350" y="6354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140970</xdr:rowOff>
    </xdr:from>
    <xdr:to xmlns:xdr="http://schemas.openxmlformats.org/drawingml/2006/spreadsheetDrawing">
      <xdr:col>24</xdr:col>
      <xdr:colOff>62865</xdr:colOff>
      <xdr:row>41</xdr:row>
      <xdr:rowOff>154940</xdr:rowOff>
    </xdr:to>
    <xdr:cxnSp macro="">
      <xdr:nvCxnSpPr>
        <xdr:cNvPr id="57" name="直線コネクタ 56"/>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158115</xdr:rowOff>
    </xdr:from>
    <xdr:ext cx="405130" cy="258445"/>
    <xdr:sp macro="" textlink="">
      <xdr:nvSpPr>
        <xdr:cNvPr id="58" name="【道路】&#10;有形固定資産減価償却率最小値テキスト"/>
        <xdr:cNvSpPr txBox="1"/>
      </xdr:nvSpPr>
      <xdr:spPr>
        <a:xfrm>
          <a:off x="4673600" y="718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154940</xdr:rowOff>
    </xdr:from>
    <xdr:to xmlns:xdr="http://schemas.openxmlformats.org/drawingml/2006/spreadsheetDrawing">
      <xdr:col>24</xdr:col>
      <xdr:colOff>152400</xdr:colOff>
      <xdr:row>41</xdr:row>
      <xdr:rowOff>154940</xdr:rowOff>
    </xdr:to>
    <xdr:cxnSp macro="">
      <xdr:nvCxnSpPr>
        <xdr:cNvPr id="59" name="直線コネクタ 58"/>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87630</xdr:rowOff>
    </xdr:from>
    <xdr:ext cx="405130" cy="258445"/>
    <xdr:sp macro="" textlink="">
      <xdr:nvSpPr>
        <xdr:cNvPr id="60" name="【道路】&#10;有形固定資産減価償却率最大値テキスト"/>
        <xdr:cNvSpPr txBox="1"/>
      </xdr:nvSpPr>
      <xdr:spPr>
        <a:xfrm>
          <a:off x="4673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140970</xdr:rowOff>
    </xdr:from>
    <xdr:to xmlns:xdr="http://schemas.openxmlformats.org/drawingml/2006/spreadsheetDrawing">
      <xdr:col>24</xdr:col>
      <xdr:colOff>152400</xdr:colOff>
      <xdr:row>33</xdr:row>
      <xdr:rowOff>140970</xdr:rowOff>
    </xdr:to>
    <xdr:cxnSp macro="">
      <xdr:nvCxnSpPr>
        <xdr:cNvPr id="61" name="直線コネクタ 60"/>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17780</xdr:rowOff>
    </xdr:from>
    <xdr:to xmlns:xdr="http://schemas.openxmlformats.org/drawingml/2006/spreadsheetDrawing">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6350</xdr:rowOff>
    </xdr:from>
    <xdr:to xmlns:xdr="http://schemas.openxmlformats.org/drawingml/2006/spreadsheetDrawing">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113030</xdr:rowOff>
    </xdr:from>
    <xdr:to xmlns:xdr="http://schemas.openxmlformats.org/drawingml/2006/spreadsheetDrawing">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80645</xdr:rowOff>
    </xdr:from>
    <xdr:to xmlns:xdr="http://schemas.openxmlformats.org/drawingml/2006/spreadsheetDrawing">
      <xdr:col>24</xdr:col>
      <xdr:colOff>114300</xdr:colOff>
      <xdr:row>39</xdr:row>
      <xdr:rowOff>10795</xdr:rowOff>
    </xdr:to>
    <xdr:sp macro="" textlink="">
      <xdr:nvSpPr>
        <xdr:cNvPr id="73" name="楕円 72"/>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59055</xdr:rowOff>
    </xdr:from>
    <xdr:ext cx="405130" cy="259080"/>
    <xdr:sp macro="" textlink="">
      <xdr:nvSpPr>
        <xdr:cNvPr id="74" name="【道路】&#10;有形固定資産減価償却率該当値テキスト"/>
        <xdr:cNvSpPr txBox="1"/>
      </xdr:nvSpPr>
      <xdr:spPr>
        <a:xfrm>
          <a:off x="4673600" y="657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57785</xdr:rowOff>
    </xdr:from>
    <xdr:to xmlns:xdr="http://schemas.openxmlformats.org/drawingml/2006/spreadsheetDrawing">
      <xdr:col>20</xdr:col>
      <xdr:colOff>38100</xdr:colOff>
      <xdr:row>38</xdr:row>
      <xdr:rowOff>159385</xdr:rowOff>
    </xdr:to>
    <xdr:sp macro="" textlink="">
      <xdr:nvSpPr>
        <xdr:cNvPr id="75" name="楕円 74"/>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109220</xdr:rowOff>
    </xdr:from>
    <xdr:to xmlns:xdr="http://schemas.openxmlformats.org/drawingml/2006/spreadsheetDrawing">
      <xdr:col>24</xdr:col>
      <xdr:colOff>63500</xdr:colOff>
      <xdr:row>38</xdr:row>
      <xdr:rowOff>132080</xdr:rowOff>
    </xdr:to>
    <xdr:cxnSp macro="">
      <xdr:nvCxnSpPr>
        <xdr:cNvPr id="76" name="直線コネクタ 75"/>
        <xdr:cNvCxnSpPr/>
      </xdr:nvCxnSpPr>
      <xdr:spPr>
        <a:xfrm>
          <a:off x="3797300" y="6624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53975</xdr:rowOff>
    </xdr:from>
    <xdr:to xmlns:xdr="http://schemas.openxmlformats.org/drawingml/2006/spreadsheetDrawing">
      <xdr:col>15</xdr:col>
      <xdr:colOff>101600</xdr:colOff>
      <xdr:row>38</xdr:row>
      <xdr:rowOff>155575</xdr:rowOff>
    </xdr:to>
    <xdr:sp macro="" textlink="">
      <xdr:nvSpPr>
        <xdr:cNvPr id="77" name="楕円 76"/>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104775</xdr:rowOff>
    </xdr:from>
    <xdr:to xmlns:xdr="http://schemas.openxmlformats.org/drawingml/2006/spreadsheetDrawing">
      <xdr:col>19</xdr:col>
      <xdr:colOff>177800</xdr:colOff>
      <xdr:row>38</xdr:row>
      <xdr:rowOff>109220</xdr:rowOff>
    </xdr:to>
    <xdr:cxnSp macro="">
      <xdr:nvCxnSpPr>
        <xdr:cNvPr id="78" name="直線コネクタ 77"/>
        <xdr:cNvCxnSpPr/>
      </xdr:nvCxnSpPr>
      <xdr:spPr>
        <a:xfrm>
          <a:off x="2908300" y="6619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160655</xdr:rowOff>
    </xdr:from>
    <xdr:to xmlns:xdr="http://schemas.openxmlformats.org/drawingml/2006/spreadsheetDrawing">
      <xdr:col>10</xdr:col>
      <xdr:colOff>165100</xdr:colOff>
      <xdr:row>38</xdr:row>
      <xdr:rowOff>90805</xdr:rowOff>
    </xdr:to>
    <xdr:sp macro="" textlink="">
      <xdr:nvSpPr>
        <xdr:cNvPr id="79" name="楕円 78"/>
        <xdr:cNvSpPr/>
      </xdr:nvSpPr>
      <xdr:spPr>
        <a:xfrm>
          <a:off x="1968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40640</xdr:rowOff>
    </xdr:from>
    <xdr:to xmlns:xdr="http://schemas.openxmlformats.org/drawingml/2006/spreadsheetDrawing">
      <xdr:col>15</xdr:col>
      <xdr:colOff>50800</xdr:colOff>
      <xdr:row>38</xdr:row>
      <xdr:rowOff>104775</xdr:rowOff>
    </xdr:to>
    <xdr:cxnSp macro="">
      <xdr:nvCxnSpPr>
        <xdr:cNvPr id="80" name="直線コネクタ 79"/>
        <xdr:cNvCxnSpPr/>
      </xdr:nvCxnSpPr>
      <xdr:spPr>
        <a:xfrm>
          <a:off x="2019300" y="65557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133985</xdr:rowOff>
    </xdr:from>
    <xdr:to xmlns:xdr="http://schemas.openxmlformats.org/drawingml/2006/spreadsheetDrawing">
      <xdr:col>6</xdr:col>
      <xdr:colOff>38100</xdr:colOff>
      <xdr:row>38</xdr:row>
      <xdr:rowOff>64135</xdr:rowOff>
    </xdr:to>
    <xdr:sp macro="" textlink="">
      <xdr:nvSpPr>
        <xdr:cNvPr id="81" name="楕円 80"/>
        <xdr:cNvSpPr/>
      </xdr:nvSpPr>
      <xdr:spPr>
        <a:xfrm>
          <a:off x="1079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13335</xdr:rowOff>
    </xdr:from>
    <xdr:to xmlns:xdr="http://schemas.openxmlformats.org/drawingml/2006/spreadsheetDrawing">
      <xdr:col>10</xdr:col>
      <xdr:colOff>114300</xdr:colOff>
      <xdr:row>38</xdr:row>
      <xdr:rowOff>40640</xdr:rowOff>
    </xdr:to>
    <xdr:cxnSp macro="">
      <xdr:nvCxnSpPr>
        <xdr:cNvPr id="82" name="直線コネクタ 81"/>
        <xdr:cNvCxnSpPr/>
      </xdr:nvCxnSpPr>
      <xdr:spPr>
        <a:xfrm>
          <a:off x="1130300" y="6528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135890</xdr:rowOff>
    </xdr:from>
    <xdr:ext cx="405130" cy="259080"/>
    <xdr:sp macro="" textlink="">
      <xdr:nvSpPr>
        <xdr:cNvPr id="83" name="n_1aveValue【道路】&#10;有形固定資産減価償却率"/>
        <xdr:cNvSpPr txBox="1"/>
      </xdr:nvSpPr>
      <xdr:spPr>
        <a:xfrm>
          <a:off x="3582035" y="630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124460</xdr:rowOff>
    </xdr:from>
    <xdr:ext cx="404495" cy="259080"/>
    <xdr:sp macro="" textlink="">
      <xdr:nvSpPr>
        <xdr:cNvPr id="84" name="n_2aveValue【道路】&#10;有形固定資産減価償却率"/>
        <xdr:cNvSpPr txBox="1"/>
      </xdr:nvSpPr>
      <xdr:spPr>
        <a:xfrm>
          <a:off x="2705735" y="629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80645</xdr:rowOff>
    </xdr:from>
    <xdr:ext cx="404495" cy="259080"/>
    <xdr:sp macro="" textlink="">
      <xdr:nvSpPr>
        <xdr:cNvPr id="85" name="n_3aveValue【道路】&#10;有形固定資産減価償却率"/>
        <xdr:cNvSpPr txBox="1"/>
      </xdr:nvSpPr>
      <xdr:spPr>
        <a:xfrm>
          <a:off x="1816735" y="6252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59690</xdr:rowOff>
    </xdr:from>
    <xdr:ext cx="404495" cy="259080"/>
    <xdr:sp macro="" textlink="">
      <xdr:nvSpPr>
        <xdr:cNvPr id="86" name="n_4aveValue【道路】&#10;有形固定資産減価償却率"/>
        <xdr:cNvSpPr txBox="1"/>
      </xdr:nvSpPr>
      <xdr:spPr>
        <a:xfrm>
          <a:off x="927735" y="623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150495</xdr:rowOff>
    </xdr:from>
    <xdr:ext cx="405130" cy="259080"/>
    <xdr:sp macro="" textlink="">
      <xdr:nvSpPr>
        <xdr:cNvPr id="87" name="n_1mainValue【道路】&#10;有形固定資産減価償却率"/>
        <xdr:cNvSpPr txBox="1"/>
      </xdr:nvSpPr>
      <xdr:spPr>
        <a:xfrm>
          <a:off x="3582035"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146685</xdr:rowOff>
    </xdr:from>
    <xdr:ext cx="404495" cy="258445"/>
    <xdr:sp macro="" textlink="">
      <xdr:nvSpPr>
        <xdr:cNvPr id="88" name="n_2mainValue【道路】&#10;有形固定資産減価償却率"/>
        <xdr:cNvSpPr txBox="1"/>
      </xdr:nvSpPr>
      <xdr:spPr>
        <a:xfrm>
          <a:off x="2705735" y="6661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81915</xdr:rowOff>
    </xdr:from>
    <xdr:ext cx="404495" cy="259080"/>
    <xdr:sp macro="" textlink="">
      <xdr:nvSpPr>
        <xdr:cNvPr id="89" name="n_3mainValue【道路】&#10;有形固定資産減価償却率"/>
        <xdr:cNvSpPr txBox="1"/>
      </xdr:nvSpPr>
      <xdr:spPr>
        <a:xfrm>
          <a:off x="1816735" y="659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55245</xdr:rowOff>
    </xdr:from>
    <xdr:ext cx="404495" cy="258445"/>
    <xdr:sp macro="" textlink="">
      <xdr:nvSpPr>
        <xdr:cNvPr id="90" name="n_4mainValue【道路】&#10;有形固定資産減価償却率"/>
        <xdr:cNvSpPr txBox="1"/>
      </xdr:nvSpPr>
      <xdr:spPr>
        <a:xfrm>
          <a:off x="927735" y="6570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10" name="テキスト ボックス 109"/>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110490</xdr:rowOff>
    </xdr:from>
    <xdr:to xmlns:xdr="http://schemas.openxmlformats.org/drawingml/2006/spreadsheetDrawing">
      <xdr:col>54</xdr:col>
      <xdr:colOff>189865</xdr:colOff>
      <xdr:row>42</xdr:row>
      <xdr:rowOff>27940</xdr:rowOff>
    </xdr:to>
    <xdr:cxnSp macro="">
      <xdr:nvCxnSpPr>
        <xdr:cNvPr id="114" name="直線コネクタ 113"/>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31750</xdr:rowOff>
    </xdr:from>
    <xdr:ext cx="469900" cy="258445"/>
    <xdr:sp macro="" textlink="">
      <xdr:nvSpPr>
        <xdr:cNvPr id="115" name="【道路】&#10;一人当たり延長最小値テキスト"/>
        <xdr:cNvSpPr txBox="1"/>
      </xdr:nvSpPr>
      <xdr:spPr>
        <a:xfrm>
          <a:off x="10515600" y="723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27940</xdr:rowOff>
    </xdr:from>
    <xdr:to xmlns:xdr="http://schemas.openxmlformats.org/drawingml/2006/spreadsheetDrawing">
      <xdr:col>55</xdr:col>
      <xdr:colOff>88900</xdr:colOff>
      <xdr:row>42</xdr:row>
      <xdr:rowOff>27940</xdr:rowOff>
    </xdr:to>
    <xdr:cxnSp macro="">
      <xdr:nvCxnSpPr>
        <xdr:cNvPr id="116" name="直線コネクタ 115"/>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534670" cy="259080"/>
    <xdr:sp macro="" textlink="">
      <xdr:nvSpPr>
        <xdr:cNvPr id="117" name="【道路】&#10;一人当たり延長最大値テキスト"/>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8" name="直線コネクタ 117"/>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118110</xdr:rowOff>
    </xdr:from>
    <xdr:ext cx="534670" cy="259080"/>
    <xdr:sp macro="" textlink="">
      <xdr:nvSpPr>
        <xdr:cNvPr id="119" name="【道路】&#10;一人当たり延長平均値テキスト"/>
        <xdr:cNvSpPr txBox="1"/>
      </xdr:nvSpPr>
      <xdr:spPr>
        <a:xfrm>
          <a:off x="10515600" y="663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20" name="フローチャート: 判断 119"/>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121" name="フローチャート: 判断 120"/>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163195</xdr:rowOff>
    </xdr:from>
    <xdr:to xmlns:xdr="http://schemas.openxmlformats.org/drawingml/2006/spreadsheetDrawing">
      <xdr:col>46</xdr:col>
      <xdr:colOff>38100</xdr:colOff>
      <xdr:row>39</xdr:row>
      <xdr:rowOff>93345</xdr:rowOff>
    </xdr:to>
    <xdr:sp macro="" textlink="">
      <xdr:nvSpPr>
        <xdr:cNvPr id="122" name="フローチャート: 判断 121"/>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21590</xdr:rowOff>
    </xdr:from>
    <xdr:to xmlns:xdr="http://schemas.openxmlformats.org/drawingml/2006/spreadsheetDrawing">
      <xdr:col>41</xdr:col>
      <xdr:colOff>101600</xdr:colOff>
      <xdr:row>39</xdr:row>
      <xdr:rowOff>123190</xdr:rowOff>
    </xdr:to>
    <xdr:sp macro="" textlink="">
      <xdr:nvSpPr>
        <xdr:cNvPr id="123" name="フローチャート: 判断 122"/>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32385</xdr:rowOff>
    </xdr:from>
    <xdr:to xmlns:xdr="http://schemas.openxmlformats.org/drawingml/2006/spreadsheetDrawing">
      <xdr:col>36</xdr:col>
      <xdr:colOff>165100</xdr:colOff>
      <xdr:row>39</xdr:row>
      <xdr:rowOff>133985</xdr:rowOff>
    </xdr:to>
    <xdr:sp macro="" textlink="">
      <xdr:nvSpPr>
        <xdr:cNvPr id="124" name="フローチャート: 判断 123"/>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164465</xdr:rowOff>
    </xdr:from>
    <xdr:to xmlns:xdr="http://schemas.openxmlformats.org/drawingml/2006/spreadsheetDrawing">
      <xdr:col>55</xdr:col>
      <xdr:colOff>50800</xdr:colOff>
      <xdr:row>38</xdr:row>
      <xdr:rowOff>94615</xdr:rowOff>
    </xdr:to>
    <xdr:sp macro="" textlink="">
      <xdr:nvSpPr>
        <xdr:cNvPr id="130" name="楕円 129"/>
        <xdr:cNvSpPr/>
      </xdr:nvSpPr>
      <xdr:spPr>
        <a:xfrm>
          <a:off x="10426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15875</xdr:rowOff>
    </xdr:from>
    <xdr:ext cx="534670" cy="259080"/>
    <xdr:sp macro="" textlink="">
      <xdr:nvSpPr>
        <xdr:cNvPr id="131" name="【道路】&#10;一人当たり延長該当値テキスト"/>
        <xdr:cNvSpPr txBox="1"/>
      </xdr:nvSpPr>
      <xdr:spPr>
        <a:xfrm>
          <a:off x="10515600" y="635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10795</xdr:rowOff>
    </xdr:from>
    <xdr:to xmlns:xdr="http://schemas.openxmlformats.org/drawingml/2006/spreadsheetDrawing">
      <xdr:col>50</xdr:col>
      <xdr:colOff>165100</xdr:colOff>
      <xdr:row>38</xdr:row>
      <xdr:rowOff>112395</xdr:rowOff>
    </xdr:to>
    <xdr:sp macro="" textlink="">
      <xdr:nvSpPr>
        <xdr:cNvPr id="132" name="楕円 131"/>
        <xdr:cNvSpPr/>
      </xdr:nvSpPr>
      <xdr:spPr>
        <a:xfrm>
          <a:off x="9588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43815</xdr:rowOff>
    </xdr:from>
    <xdr:to xmlns:xdr="http://schemas.openxmlformats.org/drawingml/2006/spreadsheetDrawing">
      <xdr:col>55</xdr:col>
      <xdr:colOff>0</xdr:colOff>
      <xdr:row>38</xdr:row>
      <xdr:rowOff>61595</xdr:rowOff>
    </xdr:to>
    <xdr:cxnSp macro="">
      <xdr:nvCxnSpPr>
        <xdr:cNvPr id="133" name="直線コネクタ 132"/>
        <xdr:cNvCxnSpPr/>
      </xdr:nvCxnSpPr>
      <xdr:spPr>
        <a:xfrm flipV="1">
          <a:off x="9639300" y="65589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29210</xdr:rowOff>
    </xdr:from>
    <xdr:to xmlns:xdr="http://schemas.openxmlformats.org/drawingml/2006/spreadsheetDrawing">
      <xdr:col>46</xdr:col>
      <xdr:colOff>38100</xdr:colOff>
      <xdr:row>38</xdr:row>
      <xdr:rowOff>130175</xdr:rowOff>
    </xdr:to>
    <xdr:sp macro="" textlink="">
      <xdr:nvSpPr>
        <xdr:cNvPr id="134" name="楕円 133"/>
        <xdr:cNvSpPr/>
      </xdr:nvSpPr>
      <xdr:spPr>
        <a:xfrm>
          <a:off x="869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61595</xdr:rowOff>
    </xdr:from>
    <xdr:to xmlns:xdr="http://schemas.openxmlformats.org/drawingml/2006/spreadsheetDrawing">
      <xdr:col>50</xdr:col>
      <xdr:colOff>114300</xdr:colOff>
      <xdr:row>38</xdr:row>
      <xdr:rowOff>79375</xdr:rowOff>
    </xdr:to>
    <xdr:cxnSp macro="">
      <xdr:nvCxnSpPr>
        <xdr:cNvPr id="135" name="直線コネクタ 134"/>
        <xdr:cNvCxnSpPr/>
      </xdr:nvCxnSpPr>
      <xdr:spPr>
        <a:xfrm flipV="1">
          <a:off x="8750300" y="65766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45085</xdr:rowOff>
    </xdr:from>
    <xdr:to xmlns:xdr="http://schemas.openxmlformats.org/drawingml/2006/spreadsheetDrawing">
      <xdr:col>41</xdr:col>
      <xdr:colOff>101600</xdr:colOff>
      <xdr:row>38</xdr:row>
      <xdr:rowOff>146685</xdr:rowOff>
    </xdr:to>
    <xdr:sp macro="" textlink="">
      <xdr:nvSpPr>
        <xdr:cNvPr id="136" name="楕円 135"/>
        <xdr:cNvSpPr/>
      </xdr:nvSpPr>
      <xdr:spPr>
        <a:xfrm>
          <a:off x="7810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79375</xdr:rowOff>
    </xdr:from>
    <xdr:to xmlns:xdr="http://schemas.openxmlformats.org/drawingml/2006/spreadsheetDrawing">
      <xdr:col>45</xdr:col>
      <xdr:colOff>177800</xdr:colOff>
      <xdr:row>38</xdr:row>
      <xdr:rowOff>95885</xdr:rowOff>
    </xdr:to>
    <xdr:cxnSp macro="">
      <xdr:nvCxnSpPr>
        <xdr:cNvPr id="137" name="直線コネクタ 136"/>
        <xdr:cNvCxnSpPr/>
      </xdr:nvCxnSpPr>
      <xdr:spPr>
        <a:xfrm flipV="1">
          <a:off x="7861300" y="65944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67310</xdr:rowOff>
    </xdr:from>
    <xdr:to xmlns:xdr="http://schemas.openxmlformats.org/drawingml/2006/spreadsheetDrawing">
      <xdr:col>36</xdr:col>
      <xdr:colOff>165100</xdr:colOff>
      <xdr:row>38</xdr:row>
      <xdr:rowOff>168910</xdr:rowOff>
    </xdr:to>
    <xdr:sp macro="" textlink="">
      <xdr:nvSpPr>
        <xdr:cNvPr id="138" name="楕円 137"/>
        <xdr:cNvSpPr/>
      </xdr:nvSpPr>
      <xdr:spPr>
        <a:xfrm>
          <a:off x="6921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95885</xdr:rowOff>
    </xdr:from>
    <xdr:to xmlns:xdr="http://schemas.openxmlformats.org/drawingml/2006/spreadsheetDrawing">
      <xdr:col>41</xdr:col>
      <xdr:colOff>50800</xdr:colOff>
      <xdr:row>38</xdr:row>
      <xdr:rowOff>118110</xdr:rowOff>
    </xdr:to>
    <xdr:cxnSp macro="">
      <xdr:nvCxnSpPr>
        <xdr:cNvPr id="139" name="直線コネクタ 138"/>
        <xdr:cNvCxnSpPr/>
      </xdr:nvCxnSpPr>
      <xdr:spPr>
        <a:xfrm flipV="1">
          <a:off x="6972300" y="66109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71120</xdr:rowOff>
    </xdr:from>
    <xdr:ext cx="534670" cy="259080"/>
    <xdr:sp macro="" textlink="">
      <xdr:nvSpPr>
        <xdr:cNvPr id="140" name="n_1aveValue【道路】&#10;一人当たり延長"/>
        <xdr:cNvSpPr txBox="1"/>
      </xdr:nvSpPr>
      <xdr:spPr>
        <a:xfrm>
          <a:off x="9359265" y="6757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84455</xdr:rowOff>
    </xdr:from>
    <xdr:ext cx="534035" cy="259080"/>
    <xdr:sp macro="" textlink="">
      <xdr:nvSpPr>
        <xdr:cNvPr id="141" name="n_2aveValue【道路】&#10;一人当たり延長"/>
        <xdr:cNvSpPr txBox="1"/>
      </xdr:nvSpPr>
      <xdr:spPr>
        <a:xfrm>
          <a:off x="8482965" y="6771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114300</xdr:rowOff>
    </xdr:from>
    <xdr:ext cx="534035" cy="259080"/>
    <xdr:sp macro="" textlink="">
      <xdr:nvSpPr>
        <xdr:cNvPr id="142" name="n_3aveValue【道路】&#10;一人当たり延長"/>
        <xdr:cNvSpPr txBox="1"/>
      </xdr:nvSpPr>
      <xdr:spPr>
        <a:xfrm>
          <a:off x="7593965" y="680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125095</xdr:rowOff>
    </xdr:from>
    <xdr:ext cx="534035" cy="258445"/>
    <xdr:sp macro="" textlink="">
      <xdr:nvSpPr>
        <xdr:cNvPr id="143" name="n_4aveValue【道路】&#10;一人当たり延長"/>
        <xdr:cNvSpPr txBox="1"/>
      </xdr:nvSpPr>
      <xdr:spPr>
        <a:xfrm>
          <a:off x="6704965" y="6811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128905</xdr:rowOff>
    </xdr:from>
    <xdr:ext cx="534670" cy="259080"/>
    <xdr:sp macro="" textlink="">
      <xdr:nvSpPr>
        <xdr:cNvPr id="144" name="n_1mainValue【道路】&#10;一人当たり延長"/>
        <xdr:cNvSpPr txBox="1"/>
      </xdr:nvSpPr>
      <xdr:spPr>
        <a:xfrm>
          <a:off x="9359265" y="630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146685</xdr:rowOff>
    </xdr:from>
    <xdr:ext cx="534035" cy="258445"/>
    <xdr:sp macro="" textlink="">
      <xdr:nvSpPr>
        <xdr:cNvPr id="145" name="n_2mainValue【道路】&#10;一人当たり延長"/>
        <xdr:cNvSpPr txBox="1"/>
      </xdr:nvSpPr>
      <xdr:spPr>
        <a:xfrm>
          <a:off x="8482965" y="6318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163195</xdr:rowOff>
    </xdr:from>
    <xdr:ext cx="534035" cy="259080"/>
    <xdr:sp macro="" textlink="">
      <xdr:nvSpPr>
        <xdr:cNvPr id="146" name="n_3mainValue【道路】&#10;一人当たり延長"/>
        <xdr:cNvSpPr txBox="1"/>
      </xdr:nvSpPr>
      <xdr:spPr>
        <a:xfrm>
          <a:off x="7593965" y="633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13970</xdr:rowOff>
    </xdr:from>
    <xdr:ext cx="534035" cy="259080"/>
    <xdr:sp macro="" textlink="">
      <xdr:nvSpPr>
        <xdr:cNvPr id="147" name="n_4mainValue【道路】&#10;一人当たり延長"/>
        <xdr:cNvSpPr txBox="1"/>
      </xdr:nvSpPr>
      <xdr:spPr>
        <a:xfrm>
          <a:off x="6704965" y="6357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122555</xdr:rowOff>
    </xdr:from>
    <xdr:to xmlns:xdr="http://schemas.openxmlformats.org/drawingml/2006/spreadsheetDrawing">
      <xdr:col>24</xdr:col>
      <xdr:colOff>62865</xdr:colOff>
      <xdr:row>64</xdr:row>
      <xdr:rowOff>29210</xdr:rowOff>
    </xdr:to>
    <xdr:cxnSp macro="">
      <xdr:nvCxnSpPr>
        <xdr:cNvPr id="173" name="直線コネクタ 172"/>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33020</xdr:rowOff>
    </xdr:from>
    <xdr:ext cx="405130" cy="259080"/>
    <xdr:sp macro="" textlink="">
      <xdr:nvSpPr>
        <xdr:cNvPr id="174" name="【橋りょう・トンネル】&#10;有形固定資産減価償却率最小値テキスト"/>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29210</xdr:rowOff>
    </xdr:from>
    <xdr:to xmlns:xdr="http://schemas.openxmlformats.org/drawingml/2006/spreadsheetDrawing">
      <xdr:col>24</xdr:col>
      <xdr:colOff>152400</xdr:colOff>
      <xdr:row>64</xdr:row>
      <xdr:rowOff>29210</xdr:rowOff>
    </xdr:to>
    <xdr:cxnSp macro="">
      <xdr:nvCxnSpPr>
        <xdr:cNvPr id="175" name="直線コネクタ 174"/>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69215</xdr:rowOff>
    </xdr:from>
    <xdr:ext cx="340360" cy="259080"/>
    <xdr:sp macro="" textlink="">
      <xdr:nvSpPr>
        <xdr:cNvPr id="176" name="【橋りょう・トンネル】&#10;有形固定資産減価償却率最大値テキスト"/>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122555</xdr:rowOff>
    </xdr:from>
    <xdr:to xmlns:xdr="http://schemas.openxmlformats.org/drawingml/2006/spreadsheetDrawing">
      <xdr:col>24</xdr:col>
      <xdr:colOff>152400</xdr:colOff>
      <xdr:row>55</xdr:row>
      <xdr:rowOff>122555</xdr:rowOff>
    </xdr:to>
    <xdr:cxnSp macro="">
      <xdr:nvCxnSpPr>
        <xdr:cNvPr id="177" name="直線コネクタ 176"/>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35560</xdr:rowOff>
    </xdr:from>
    <xdr:ext cx="405130" cy="259080"/>
    <xdr:sp macro="" textlink="">
      <xdr:nvSpPr>
        <xdr:cNvPr id="178" name="【橋りょう・トンネル】&#10;有形固定資産減価償却率平均値テキスト"/>
        <xdr:cNvSpPr txBox="1"/>
      </xdr:nvSpPr>
      <xdr:spPr>
        <a:xfrm>
          <a:off x="4673600" y="10322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114300</xdr:rowOff>
    </xdr:to>
    <xdr:sp macro="" textlink="">
      <xdr:nvSpPr>
        <xdr:cNvPr id="179" name="フローチャート: 判断 178"/>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80" name="フローチャート: 判断 179"/>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148590</xdr:rowOff>
    </xdr:from>
    <xdr:to xmlns:xdr="http://schemas.openxmlformats.org/drawingml/2006/spreadsheetDrawing">
      <xdr:col>15</xdr:col>
      <xdr:colOff>101600</xdr:colOff>
      <xdr:row>61</xdr:row>
      <xdr:rowOff>78740</xdr:rowOff>
    </xdr:to>
    <xdr:sp macro="" textlink="">
      <xdr:nvSpPr>
        <xdr:cNvPr id="181" name="フローチャート: 判断 180"/>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115570</xdr:rowOff>
    </xdr:from>
    <xdr:to xmlns:xdr="http://schemas.openxmlformats.org/drawingml/2006/spreadsheetDrawing">
      <xdr:col>10</xdr:col>
      <xdr:colOff>165100</xdr:colOff>
      <xdr:row>61</xdr:row>
      <xdr:rowOff>45720</xdr:rowOff>
    </xdr:to>
    <xdr:sp macro="" textlink="">
      <xdr:nvSpPr>
        <xdr:cNvPr id="182" name="フローチャート: 判断 181"/>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111125</xdr:rowOff>
    </xdr:from>
    <xdr:to xmlns:xdr="http://schemas.openxmlformats.org/drawingml/2006/spreadsheetDrawing">
      <xdr:col>6</xdr:col>
      <xdr:colOff>38100</xdr:colOff>
      <xdr:row>61</xdr:row>
      <xdr:rowOff>41275</xdr:rowOff>
    </xdr:to>
    <xdr:sp macro="" textlink="">
      <xdr:nvSpPr>
        <xdr:cNvPr id="183" name="フローチャート: 判断 1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146685</xdr:rowOff>
    </xdr:from>
    <xdr:to xmlns:xdr="http://schemas.openxmlformats.org/drawingml/2006/spreadsheetDrawing">
      <xdr:col>24</xdr:col>
      <xdr:colOff>114300</xdr:colOff>
      <xdr:row>62</xdr:row>
      <xdr:rowOff>76835</xdr:rowOff>
    </xdr:to>
    <xdr:sp macro="" textlink="">
      <xdr:nvSpPr>
        <xdr:cNvPr id="189" name="楕円 188"/>
        <xdr:cNvSpPr/>
      </xdr:nvSpPr>
      <xdr:spPr>
        <a:xfrm>
          <a:off x="45847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125095</xdr:rowOff>
    </xdr:from>
    <xdr:ext cx="405130" cy="258445"/>
    <xdr:sp macro="" textlink="">
      <xdr:nvSpPr>
        <xdr:cNvPr id="190" name="【橋りょう・トンネル】&#10;有形固定資産減価償却率該当値テキスト"/>
        <xdr:cNvSpPr txBox="1"/>
      </xdr:nvSpPr>
      <xdr:spPr>
        <a:xfrm>
          <a:off x="4673600" y="10583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140335</xdr:rowOff>
    </xdr:from>
    <xdr:to xmlns:xdr="http://schemas.openxmlformats.org/drawingml/2006/spreadsheetDrawing">
      <xdr:col>20</xdr:col>
      <xdr:colOff>38100</xdr:colOff>
      <xdr:row>62</xdr:row>
      <xdr:rowOff>70485</xdr:rowOff>
    </xdr:to>
    <xdr:sp macro="" textlink="">
      <xdr:nvSpPr>
        <xdr:cNvPr id="191" name="楕円 190"/>
        <xdr:cNvSpPr/>
      </xdr:nvSpPr>
      <xdr:spPr>
        <a:xfrm>
          <a:off x="3746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19685</xdr:rowOff>
    </xdr:from>
    <xdr:to xmlns:xdr="http://schemas.openxmlformats.org/drawingml/2006/spreadsheetDrawing">
      <xdr:col>24</xdr:col>
      <xdr:colOff>63500</xdr:colOff>
      <xdr:row>62</xdr:row>
      <xdr:rowOff>26035</xdr:rowOff>
    </xdr:to>
    <xdr:cxnSp macro="">
      <xdr:nvCxnSpPr>
        <xdr:cNvPr id="192" name="直線コネクタ 191"/>
        <xdr:cNvCxnSpPr/>
      </xdr:nvCxnSpPr>
      <xdr:spPr>
        <a:xfrm>
          <a:off x="3797300" y="106495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17780</xdr:rowOff>
    </xdr:from>
    <xdr:to xmlns:xdr="http://schemas.openxmlformats.org/drawingml/2006/spreadsheetDrawing">
      <xdr:col>15</xdr:col>
      <xdr:colOff>101600</xdr:colOff>
      <xdr:row>62</xdr:row>
      <xdr:rowOff>119380</xdr:rowOff>
    </xdr:to>
    <xdr:sp macro="" textlink="">
      <xdr:nvSpPr>
        <xdr:cNvPr id="193" name="楕円 192"/>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19685</xdr:rowOff>
    </xdr:from>
    <xdr:to xmlns:xdr="http://schemas.openxmlformats.org/drawingml/2006/spreadsheetDrawing">
      <xdr:col>19</xdr:col>
      <xdr:colOff>177800</xdr:colOff>
      <xdr:row>62</xdr:row>
      <xdr:rowOff>68580</xdr:rowOff>
    </xdr:to>
    <xdr:cxnSp macro="">
      <xdr:nvCxnSpPr>
        <xdr:cNvPr id="194" name="直線コネクタ 193"/>
        <xdr:cNvCxnSpPr/>
      </xdr:nvCxnSpPr>
      <xdr:spPr>
        <a:xfrm flipV="1">
          <a:off x="2908300" y="106495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120650</xdr:rowOff>
    </xdr:from>
    <xdr:to xmlns:xdr="http://schemas.openxmlformats.org/drawingml/2006/spreadsheetDrawing">
      <xdr:col>10</xdr:col>
      <xdr:colOff>165100</xdr:colOff>
      <xdr:row>62</xdr:row>
      <xdr:rowOff>50800</xdr:rowOff>
    </xdr:to>
    <xdr:sp macro="" textlink="">
      <xdr:nvSpPr>
        <xdr:cNvPr id="195" name="楕円 194"/>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0</xdr:rowOff>
    </xdr:from>
    <xdr:to xmlns:xdr="http://schemas.openxmlformats.org/drawingml/2006/spreadsheetDrawing">
      <xdr:col>15</xdr:col>
      <xdr:colOff>50800</xdr:colOff>
      <xdr:row>62</xdr:row>
      <xdr:rowOff>68580</xdr:rowOff>
    </xdr:to>
    <xdr:cxnSp macro="">
      <xdr:nvCxnSpPr>
        <xdr:cNvPr id="196" name="直線コネクタ 195"/>
        <xdr:cNvCxnSpPr/>
      </xdr:nvCxnSpPr>
      <xdr:spPr>
        <a:xfrm>
          <a:off x="2019300" y="106299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140335</xdr:rowOff>
    </xdr:from>
    <xdr:to xmlns:xdr="http://schemas.openxmlformats.org/drawingml/2006/spreadsheetDrawing">
      <xdr:col>6</xdr:col>
      <xdr:colOff>38100</xdr:colOff>
      <xdr:row>62</xdr:row>
      <xdr:rowOff>70485</xdr:rowOff>
    </xdr:to>
    <xdr:sp macro="" textlink="">
      <xdr:nvSpPr>
        <xdr:cNvPr id="197" name="楕円 196"/>
        <xdr:cNvSpPr/>
      </xdr:nvSpPr>
      <xdr:spPr>
        <a:xfrm>
          <a:off x="10795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0</xdr:rowOff>
    </xdr:from>
    <xdr:to xmlns:xdr="http://schemas.openxmlformats.org/drawingml/2006/spreadsheetDrawing">
      <xdr:col>10</xdr:col>
      <xdr:colOff>114300</xdr:colOff>
      <xdr:row>62</xdr:row>
      <xdr:rowOff>19685</xdr:rowOff>
    </xdr:to>
    <xdr:cxnSp macro="">
      <xdr:nvCxnSpPr>
        <xdr:cNvPr id="198" name="直線コネクタ 197"/>
        <xdr:cNvCxnSpPr/>
      </xdr:nvCxnSpPr>
      <xdr:spPr>
        <a:xfrm flipV="1">
          <a:off x="1130300" y="106299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114935</xdr:rowOff>
    </xdr:from>
    <xdr:ext cx="405130" cy="259080"/>
    <xdr:sp macro="" textlink="">
      <xdr:nvSpPr>
        <xdr:cNvPr id="199" name="n_1aveValue【橋りょう・トンネル】&#10;有形固定資産減価償却率"/>
        <xdr:cNvSpPr txBox="1"/>
      </xdr:nvSpPr>
      <xdr:spPr>
        <a:xfrm>
          <a:off x="3582035" y="10230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95250</xdr:rowOff>
    </xdr:from>
    <xdr:ext cx="404495" cy="259080"/>
    <xdr:sp macro="" textlink="">
      <xdr:nvSpPr>
        <xdr:cNvPr id="200" name="n_2aveValue【橋りょう・トンネル】&#10;有形固定資産減価償却率"/>
        <xdr:cNvSpPr txBox="1"/>
      </xdr:nvSpPr>
      <xdr:spPr>
        <a:xfrm>
          <a:off x="2705735" y="10210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62230</xdr:rowOff>
    </xdr:from>
    <xdr:ext cx="404495" cy="259080"/>
    <xdr:sp macro="" textlink="">
      <xdr:nvSpPr>
        <xdr:cNvPr id="201" name="n_3aveValue【橋りょう・トンネル】&#10;有形固定資産減価償却率"/>
        <xdr:cNvSpPr txBox="1"/>
      </xdr:nvSpPr>
      <xdr:spPr>
        <a:xfrm>
          <a:off x="1816735" y="10177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57785</xdr:rowOff>
    </xdr:from>
    <xdr:ext cx="404495" cy="259080"/>
    <xdr:sp macro="" textlink="">
      <xdr:nvSpPr>
        <xdr:cNvPr id="202" name="n_4aveValue【橋りょう・トンネル】&#10;有形固定資産減価償却率"/>
        <xdr:cNvSpPr txBox="1"/>
      </xdr:nvSpPr>
      <xdr:spPr>
        <a:xfrm>
          <a:off x="927735" y="10173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61595</xdr:rowOff>
    </xdr:from>
    <xdr:ext cx="405130" cy="259080"/>
    <xdr:sp macro="" textlink="">
      <xdr:nvSpPr>
        <xdr:cNvPr id="203" name="n_1mainValue【橋りょう・トンネル】&#10;有形固定資産減価償却率"/>
        <xdr:cNvSpPr txBox="1"/>
      </xdr:nvSpPr>
      <xdr:spPr>
        <a:xfrm>
          <a:off x="3582035" y="10691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110490</xdr:rowOff>
    </xdr:from>
    <xdr:ext cx="404495" cy="258445"/>
    <xdr:sp macro="" textlink="">
      <xdr:nvSpPr>
        <xdr:cNvPr id="204" name="n_2mainValue【橋りょう・トンネル】&#10;有形固定資産減価償却率"/>
        <xdr:cNvSpPr txBox="1"/>
      </xdr:nvSpPr>
      <xdr:spPr>
        <a:xfrm>
          <a:off x="2705735" y="10740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41910</xdr:rowOff>
    </xdr:from>
    <xdr:ext cx="404495" cy="258445"/>
    <xdr:sp macro="" textlink="">
      <xdr:nvSpPr>
        <xdr:cNvPr id="205" name="n_3mainValue【橋りょう・トンネル】&#10;有形固定資産減価償却率"/>
        <xdr:cNvSpPr txBox="1"/>
      </xdr:nvSpPr>
      <xdr:spPr>
        <a:xfrm>
          <a:off x="1816735" y="10671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61595</xdr:rowOff>
    </xdr:from>
    <xdr:ext cx="404495" cy="259080"/>
    <xdr:sp macro="" textlink="">
      <xdr:nvSpPr>
        <xdr:cNvPr id="206" name="n_4mainValue【橋りょう・トンネル】&#10;有形固定資産減価償却率"/>
        <xdr:cNvSpPr txBox="1"/>
      </xdr:nvSpPr>
      <xdr:spPr>
        <a:xfrm>
          <a:off x="927735" y="10691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112395</xdr:rowOff>
    </xdr:from>
    <xdr:to xmlns:xdr="http://schemas.openxmlformats.org/drawingml/2006/spreadsheetDrawing">
      <xdr:col>54</xdr:col>
      <xdr:colOff>189865</xdr:colOff>
      <xdr:row>64</xdr:row>
      <xdr:rowOff>68580</xdr:rowOff>
    </xdr:to>
    <xdr:cxnSp macro="">
      <xdr:nvCxnSpPr>
        <xdr:cNvPr id="230" name="直線コネクタ 229"/>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72390</xdr:rowOff>
    </xdr:from>
    <xdr:ext cx="534670" cy="259080"/>
    <xdr:sp macro="" textlink="">
      <xdr:nvSpPr>
        <xdr:cNvPr id="231" name="【橋りょう・トンネル】&#10;一人当たり有形固定資産（償却資産）額最小値テキスト"/>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68580</xdr:rowOff>
    </xdr:from>
    <xdr:to xmlns:xdr="http://schemas.openxmlformats.org/drawingml/2006/spreadsheetDrawing">
      <xdr:col>55</xdr:col>
      <xdr:colOff>88900</xdr:colOff>
      <xdr:row>64</xdr:row>
      <xdr:rowOff>68580</xdr:rowOff>
    </xdr:to>
    <xdr:cxnSp macro="">
      <xdr:nvCxnSpPr>
        <xdr:cNvPr id="232" name="直線コネクタ 231"/>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59055</xdr:rowOff>
    </xdr:from>
    <xdr:ext cx="690245" cy="259080"/>
    <xdr:sp macro="" textlink="">
      <xdr:nvSpPr>
        <xdr:cNvPr id="233" name="【橋りょう・トンネル】&#10;一人当たり有形固定資産（償却資産）額最大値テキスト"/>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112395</xdr:rowOff>
    </xdr:from>
    <xdr:to xmlns:xdr="http://schemas.openxmlformats.org/drawingml/2006/spreadsheetDrawing">
      <xdr:col>55</xdr:col>
      <xdr:colOff>88900</xdr:colOff>
      <xdr:row>56</xdr:row>
      <xdr:rowOff>112395</xdr:rowOff>
    </xdr:to>
    <xdr:cxnSp macro="">
      <xdr:nvCxnSpPr>
        <xdr:cNvPr id="234" name="直線コネクタ 233"/>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41275</xdr:rowOff>
    </xdr:from>
    <xdr:ext cx="598805" cy="258445"/>
    <xdr:sp macro="" textlink="">
      <xdr:nvSpPr>
        <xdr:cNvPr id="235" name="【橋りょう・トンネル】&#10;一人当たり有形固定資産（償却資産）額平均値テキスト"/>
        <xdr:cNvSpPr txBox="1"/>
      </xdr:nvSpPr>
      <xdr:spPr>
        <a:xfrm>
          <a:off x="10515600" y="10671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63500</xdr:rowOff>
    </xdr:from>
    <xdr:to xmlns:xdr="http://schemas.openxmlformats.org/drawingml/2006/spreadsheetDrawing">
      <xdr:col>55</xdr:col>
      <xdr:colOff>50800</xdr:colOff>
      <xdr:row>62</xdr:row>
      <xdr:rowOff>164465</xdr:rowOff>
    </xdr:to>
    <xdr:sp macro="" textlink="">
      <xdr:nvSpPr>
        <xdr:cNvPr id="236" name="フローチャート: 判断 235"/>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71120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80010</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90170</xdr:rowOff>
    </xdr:from>
    <xdr:to xmlns:xdr="http://schemas.openxmlformats.org/drawingml/2006/spreadsheetDrawing">
      <xdr:col>41</xdr:col>
      <xdr:colOff>101600</xdr:colOff>
      <xdr:row>63</xdr:row>
      <xdr:rowOff>20320</xdr:rowOff>
    </xdr:to>
    <xdr:sp macro="" textlink="">
      <xdr:nvSpPr>
        <xdr:cNvPr id="239" name="フローチャート: 判断 238"/>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57785</xdr:rowOff>
    </xdr:from>
    <xdr:to xmlns:xdr="http://schemas.openxmlformats.org/drawingml/2006/spreadsheetDrawing">
      <xdr:col>55</xdr:col>
      <xdr:colOff>50800</xdr:colOff>
      <xdr:row>61</xdr:row>
      <xdr:rowOff>159385</xdr:rowOff>
    </xdr:to>
    <xdr:sp macro="" textlink="">
      <xdr:nvSpPr>
        <xdr:cNvPr id="246" name="楕円 245"/>
        <xdr:cNvSpPr/>
      </xdr:nvSpPr>
      <xdr:spPr>
        <a:xfrm>
          <a:off x="10426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80645</xdr:rowOff>
    </xdr:from>
    <xdr:ext cx="598805" cy="259080"/>
    <xdr:sp macro="" textlink="">
      <xdr:nvSpPr>
        <xdr:cNvPr id="247" name="【橋りょう・トンネル】&#10;一人当たり有形固定資産（償却資産）額該当値テキスト"/>
        <xdr:cNvSpPr txBox="1"/>
      </xdr:nvSpPr>
      <xdr:spPr>
        <a:xfrm>
          <a:off x="10515600" y="10367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77470</xdr:rowOff>
    </xdr:from>
    <xdr:to xmlns:xdr="http://schemas.openxmlformats.org/drawingml/2006/spreadsheetDrawing">
      <xdr:col>50</xdr:col>
      <xdr:colOff>165100</xdr:colOff>
      <xdr:row>62</xdr:row>
      <xdr:rowOff>7620</xdr:rowOff>
    </xdr:to>
    <xdr:sp macro="" textlink="">
      <xdr:nvSpPr>
        <xdr:cNvPr id="248" name="楕円 247"/>
        <xdr:cNvSpPr/>
      </xdr:nvSpPr>
      <xdr:spPr>
        <a:xfrm>
          <a:off x="9588500" y="105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109220</xdr:rowOff>
    </xdr:from>
    <xdr:to xmlns:xdr="http://schemas.openxmlformats.org/drawingml/2006/spreadsheetDrawing">
      <xdr:col>55</xdr:col>
      <xdr:colOff>0</xdr:colOff>
      <xdr:row>61</xdr:row>
      <xdr:rowOff>128270</xdr:rowOff>
    </xdr:to>
    <xdr:cxnSp macro="">
      <xdr:nvCxnSpPr>
        <xdr:cNvPr id="249" name="直線コネクタ 248"/>
        <xdr:cNvCxnSpPr/>
      </xdr:nvCxnSpPr>
      <xdr:spPr>
        <a:xfrm flipV="1">
          <a:off x="9639300" y="105676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115570</xdr:rowOff>
    </xdr:from>
    <xdr:to xmlns:xdr="http://schemas.openxmlformats.org/drawingml/2006/spreadsheetDrawing">
      <xdr:col>46</xdr:col>
      <xdr:colOff>38100</xdr:colOff>
      <xdr:row>62</xdr:row>
      <xdr:rowOff>45720</xdr:rowOff>
    </xdr:to>
    <xdr:sp macro="" textlink="">
      <xdr:nvSpPr>
        <xdr:cNvPr id="250" name="楕円 249"/>
        <xdr:cNvSpPr/>
      </xdr:nvSpPr>
      <xdr:spPr>
        <a:xfrm>
          <a:off x="8699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128270</xdr:rowOff>
    </xdr:from>
    <xdr:to xmlns:xdr="http://schemas.openxmlformats.org/drawingml/2006/spreadsheetDrawing">
      <xdr:col>50</xdr:col>
      <xdr:colOff>114300</xdr:colOff>
      <xdr:row>61</xdr:row>
      <xdr:rowOff>166370</xdr:rowOff>
    </xdr:to>
    <xdr:cxnSp macro="">
      <xdr:nvCxnSpPr>
        <xdr:cNvPr id="251" name="直線コネクタ 250"/>
        <xdr:cNvCxnSpPr/>
      </xdr:nvCxnSpPr>
      <xdr:spPr>
        <a:xfrm flipV="1">
          <a:off x="8750300" y="105867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110490</xdr:rowOff>
    </xdr:from>
    <xdr:to xmlns:xdr="http://schemas.openxmlformats.org/drawingml/2006/spreadsheetDrawing">
      <xdr:col>41</xdr:col>
      <xdr:colOff>101600</xdr:colOff>
      <xdr:row>62</xdr:row>
      <xdr:rowOff>40640</xdr:rowOff>
    </xdr:to>
    <xdr:sp macro="" textlink="">
      <xdr:nvSpPr>
        <xdr:cNvPr id="252" name="楕円 251"/>
        <xdr:cNvSpPr/>
      </xdr:nvSpPr>
      <xdr:spPr>
        <a:xfrm>
          <a:off x="7810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161290</xdr:rowOff>
    </xdr:from>
    <xdr:to xmlns:xdr="http://schemas.openxmlformats.org/drawingml/2006/spreadsheetDrawing">
      <xdr:col>45</xdr:col>
      <xdr:colOff>177800</xdr:colOff>
      <xdr:row>61</xdr:row>
      <xdr:rowOff>166370</xdr:rowOff>
    </xdr:to>
    <xdr:cxnSp macro="">
      <xdr:nvCxnSpPr>
        <xdr:cNvPr id="253" name="直線コネクタ 252"/>
        <xdr:cNvCxnSpPr/>
      </xdr:nvCxnSpPr>
      <xdr:spPr>
        <a:xfrm>
          <a:off x="7861300" y="106197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135890</xdr:rowOff>
    </xdr:from>
    <xdr:to xmlns:xdr="http://schemas.openxmlformats.org/drawingml/2006/spreadsheetDrawing">
      <xdr:col>36</xdr:col>
      <xdr:colOff>165100</xdr:colOff>
      <xdr:row>62</xdr:row>
      <xdr:rowOff>66040</xdr:rowOff>
    </xdr:to>
    <xdr:sp macro="" textlink="">
      <xdr:nvSpPr>
        <xdr:cNvPr id="254" name="楕円 253"/>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161290</xdr:rowOff>
    </xdr:from>
    <xdr:to xmlns:xdr="http://schemas.openxmlformats.org/drawingml/2006/spreadsheetDrawing">
      <xdr:col>41</xdr:col>
      <xdr:colOff>50800</xdr:colOff>
      <xdr:row>62</xdr:row>
      <xdr:rowOff>15240</xdr:rowOff>
    </xdr:to>
    <xdr:cxnSp macro="">
      <xdr:nvCxnSpPr>
        <xdr:cNvPr id="255" name="直線コネクタ 254"/>
        <xdr:cNvCxnSpPr/>
      </xdr:nvCxnSpPr>
      <xdr:spPr>
        <a:xfrm flipV="1">
          <a:off x="6972300" y="106197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163830</xdr:rowOff>
    </xdr:from>
    <xdr:ext cx="598170" cy="259080"/>
    <xdr:sp macro="" textlink="">
      <xdr:nvSpPr>
        <xdr:cNvPr id="256" name="n_1aveValue【橋りょう・トンネル】&#10;一人当たり有形固定資産（償却資産）額"/>
        <xdr:cNvSpPr txBox="1"/>
      </xdr:nvSpPr>
      <xdr:spPr>
        <a:xfrm>
          <a:off x="9326880" y="1079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1270</xdr:rowOff>
    </xdr:from>
    <xdr:ext cx="598170" cy="259080"/>
    <xdr:sp macro="" textlink="">
      <xdr:nvSpPr>
        <xdr:cNvPr id="257" name="n_2aveValue【橋りょう・トンネル】&#10;一人当たり有形固定資産（償却資産）額"/>
        <xdr:cNvSpPr txBox="1"/>
      </xdr:nvSpPr>
      <xdr:spPr>
        <a:xfrm>
          <a:off x="8450580" y="1080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11430</xdr:rowOff>
    </xdr:from>
    <xdr:ext cx="598170" cy="259080"/>
    <xdr:sp macro="" textlink="">
      <xdr:nvSpPr>
        <xdr:cNvPr id="258" name="n_3aveValue【橋りょう・トンネル】&#10;一人当たり有形固定資産（償却資産）額"/>
        <xdr:cNvSpPr txBox="1"/>
      </xdr:nvSpPr>
      <xdr:spPr>
        <a:xfrm>
          <a:off x="7561580" y="10812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12065</xdr:rowOff>
    </xdr:from>
    <xdr:ext cx="598170" cy="259080"/>
    <xdr:sp macro="" textlink="">
      <xdr:nvSpPr>
        <xdr:cNvPr id="259" name="n_4aveValue【橋りょう・トンネル】&#10;一人当たり有形固定資産（償却資産）額"/>
        <xdr:cNvSpPr txBox="1"/>
      </xdr:nvSpPr>
      <xdr:spPr>
        <a:xfrm>
          <a:off x="66725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24130</xdr:rowOff>
    </xdr:from>
    <xdr:ext cx="598170" cy="259080"/>
    <xdr:sp macro="" textlink="">
      <xdr:nvSpPr>
        <xdr:cNvPr id="260" name="n_1mainValue【橋りょう・トンネル】&#10;一人当たり有形固定資産（償却資産）額"/>
        <xdr:cNvSpPr txBox="1"/>
      </xdr:nvSpPr>
      <xdr:spPr>
        <a:xfrm>
          <a:off x="9326880" y="10311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62230</xdr:rowOff>
    </xdr:from>
    <xdr:ext cx="598170" cy="259080"/>
    <xdr:sp macro="" textlink="">
      <xdr:nvSpPr>
        <xdr:cNvPr id="261" name="n_2mainValue【橋りょう・トンネル】&#10;一人当たり有形固定資産（償却資産）額"/>
        <xdr:cNvSpPr txBox="1"/>
      </xdr:nvSpPr>
      <xdr:spPr>
        <a:xfrm>
          <a:off x="8450580" y="10349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57150</xdr:rowOff>
    </xdr:from>
    <xdr:ext cx="598170" cy="259080"/>
    <xdr:sp macro="" textlink="">
      <xdr:nvSpPr>
        <xdr:cNvPr id="262" name="n_3mainValue【橋りょう・トンネル】&#10;一人当たり有形固定資産（償却資産）額"/>
        <xdr:cNvSpPr txBox="1"/>
      </xdr:nvSpPr>
      <xdr:spPr>
        <a:xfrm>
          <a:off x="7561580" y="10344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82550</xdr:rowOff>
    </xdr:from>
    <xdr:ext cx="598170" cy="259080"/>
    <xdr:sp macro="" textlink="">
      <xdr:nvSpPr>
        <xdr:cNvPr id="263" name="n_4mainValue【橋りょう・トンネル】&#10;一人当たり有形固定資産（償却資産）額"/>
        <xdr:cNvSpPr txBox="1"/>
      </xdr:nvSpPr>
      <xdr:spPr>
        <a:xfrm>
          <a:off x="6672580" y="10369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154940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100965</xdr:rowOff>
    </xdr:from>
    <xdr:ext cx="405130" cy="258445"/>
    <xdr:sp macro="" textlink="">
      <xdr:nvSpPr>
        <xdr:cNvPr id="291" name="【公営住宅】&#10;有形固定資産減価償却率最大値テキスト"/>
        <xdr:cNvSpPr txBox="1"/>
      </xdr:nvSpPr>
      <xdr:spPr>
        <a:xfrm>
          <a:off x="4673600" y="13302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154940</xdr:rowOff>
    </xdr:from>
    <xdr:to xmlns:xdr="http://schemas.openxmlformats.org/drawingml/2006/spreadsheetDrawing">
      <xdr:col>24</xdr:col>
      <xdr:colOff>152400</xdr:colOff>
      <xdr:row>78</xdr:row>
      <xdr:rowOff>154940</xdr:rowOff>
    </xdr:to>
    <xdr:cxnSp macro="">
      <xdr:nvCxnSpPr>
        <xdr:cNvPr id="292" name="直線コネクタ 291"/>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59690</xdr:rowOff>
    </xdr:from>
    <xdr:ext cx="405130" cy="259080"/>
    <xdr:sp macro="" textlink="">
      <xdr:nvSpPr>
        <xdr:cNvPr id="293" name="【公営住宅】&#10;有形固定資産減価償却率平均値テキスト"/>
        <xdr:cNvSpPr txBox="1"/>
      </xdr:nvSpPr>
      <xdr:spPr>
        <a:xfrm>
          <a:off x="4673600" y="14118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36830</xdr:rowOff>
    </xdr:from>
    <xdr:to xmlns:xdr="http://schemas.openxmlformats.org/drawingml/2006/spreadsheetDrawing">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17780</xdr:rowOff>
    </xdr:from>
    <xdr:to xmlns:xdr="http://schemas.openxmlformats.org/drawingml/2006/spreadsheetDrawing">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151130</xdr:rowOff>
    </xdr:from>
    <xdr:to xmlns:xdr="http://schemas.openxmlformats.org/drawingml/2006/spreadsheetDrawing">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128270</xdr:rowOff>
    </xdr:from>
    <xdr:to xmlns:xdr="http://schemas.openxmlformats.org/drawingml/2006/spreadsheetDrawing">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143510</xdr:rowOff>
    </xdr:from>
    <xdr:to xmlns:xdr="http://schemas.openxmlformats.org/drawingml/2006/spreadsheetDrawing">
      <xdr:col>24</xdr:col>
      <xdr:colOff>114300</xdr:colOff>
      <xdr:row>85</xdr:row>
      <xdr:rowOff>73660</xdr:rowOff>
    </xdr:to>
    <xdr:sp macro="" textlink="">
      <xdr:nvSpPr>
        <xdr:cNvPr id="304" name="楕円 303"/>
        <xdr:cNvSpPr/>
      </xdr:nvSpPr>
      <xdr:spPr>
        <a:xfrm>
          <a:off x="4584700" y="145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121920</xdr:rowOff>
    </xdr:from>
    <xdr:ext cx="405130" cy="258445"/>
    <xdr:sp macro="" textlink="">
      <xdr:nvSpPr>
        <xdr:cNvPr id="305" name="【公営住宅】&#10;有形固定資産減価償却率該当値テキスト"/>
        <xdr:cNvSpPr txBox="1"/>
      </xdr:nvSpPr>
      <xdr:spPr>
        <a:xfrm>
          <a:off x="4673600" y="14523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122555</xdr:rowOff>
    </xdr:from>
    <xdr:to xmlns:xdr="http://schemas.openxmlformats.org/drawingml/2006/spreadsheetDrawing">
      <xdr:col>20</xdr:col>
      <xdr:colOff>38100</xdr:colOff>
      <xdr:row>85</xdr:row>
      <xdr:rowOff>52705</xdr:rowOff>
    </xdr:to>
    <xdr:sp macro="" textlink="">
      <xdr:nvSpPr>
        <xdr:cNvPr id="306" name="楕円 305"/>
        <xdr:cNvSpPr/>
      </xdr:nvSpPr>
      <xdr:spPr>
        <a:xfrm>
          <a:off x="3746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1905</xdr:rowOff>
    </xdr:from>
    <xdr:to xmlns:xdr="http://schemas.openxmlformats.org/drawingml/2006/spreadsheetDrawing">
      <xdr:col>24</xdr:col>
      <xdr:colOff>63500</xdr:colOff>
      <xdr:row>85</xdr:row>
      <xdr:rowOff>22860</xdr:rowOff>
    </xdr:to>
    <xdr:cxnSp macro="">
      <xdr:nvCxnSpPr>
        <xdr:cNvPr id="307" name="直線コネクタ 306"/>
        <xdr:cNvCxnSpPr/>
      </xdr:nvCxnSpPr>
      <xdr:spPr>
        <a:xfrm>
          <a:off x="3797300" y="145751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92075</xdr:rowOff>
    </xdr:from>
    <xdr:to xmlns:xdr="http://schemas.openxmlformats.org/drawingml/2006/spreadsheetDrawing">
      <xdr:col>15</xdr:col>
      <xdr:colOff>101600</xdr:colOff>
      <xdr:row>85</xdr:row>
      <xdr:rowOff>22225</xdr:rowOff>
    </xdr:to>
    <xdr:sp macro="" textlink="">
      <xdr:nvSpPr>
        <xdr:cNvPr id="308" name="楕円 307"/>
        <xdr:cNvSpPr/>
      </xdr:nvSpPr>
      <xdr:spPr>
        <a:xfrm>
          <a:off x="2857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143510</xdr:rowOff>
    </xdr:from>
    <xdr:to xmlns:xdr="http://schemas.openxmlformats.org/drawingml/2006/spreadsheetDrawing">
      <xdr:col>19</xdr:col>
      <xdr:colOff>177800</xdr:colOff>
      <xdr:row>85</xdr:row>
      <xdr:rowOff>1905</xdr:rowOff>
    </xdr:to>
    <xdr:cxnSp macro="">
      <xdr:nvCxnSpPr>
        <xdr:cNvPr id="309" name="直線コネクタ 308"/>
        <xdr:cNvCxnSpPr/>
      </xdr:nvCxnSpPr>
      <xdr:spPr>
        <a:xfrm>
          <a:off x="2908300" y="14545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73025</xdr:rowOff>
    </xdr:from>
    <xdr:to xmlns:xdr="http://schemas.openxmlformats.org/drawingml/2006/spreadsheetDrawing">
      <xdr:col>10</xdr:col>
      <xdr:colOff>165100</xdr:colOff>
      <xdr:row>85</xdr:row>
      <xdr:rowOff>3175</xdr:rowOff>
    </xdr:to>
    <xdr:sp macro="" textlink="">
      <xdr:nvSpPr>
        <xdr:cNvPr id="310" name="楕円 309"/>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123825</xdr:rowOff>
    </xdr:from>
    <xdr:to xmlns:xdr="http://schemas.openxmlformats.org/drawingml/2006/spreadsheetDrawing">
      <xdr:col>15</xdr:col>
      <xdr:colOff>50800</xdr:colOff>
      <xdr:row>84</xdr:row>
      <xdr:rowOff>143510</xdr:rowOff>
    </xdr:to>
    <xdr:cxnSp macro="">
      <xdr:nvCxnSpPr>
        <xdr:cNvPr id="311" name="直線コネクタ 310"/>
        <xdr:cNvCxnSpPr/>
      </xdr:nvCxnSpPr>
      <xdr:spPr>
        <a:xfrm>
          <a:off x="2019300" y="145256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42545</xdr:rowOff>
    </xdr:from>
    <xdr:to xmlns:xdr="http://schemas.openxmlformats.org/drawingml/2006/spreadsheetDrawing">
      <xdr:col>6</xdr:col>
      <xdr:colOff>38100</xdr:colOff>
      <xdr:row>84</xdr:row>
      <xdr:rowOff>144145</xdr:rowOff>
    </xdr:to>
    <xdr:sp macro="" textlink="">
      <xdr:nvSpPr>
        <xdr:cNvPr id="312" name="楕円 311"/>
        <xdr:cNvSpPr/>
      </xdr:nvSpPr>
      <xdr:spPr>
        <a:xfrm>
          <a:off x="1079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93345</xdr:rowOff>
    </xdr:from>
    <xdr:to xmlns:xdr="http://schemas.openxmlformats.org/drawingml/2006/spreadsheetDrawing">
      <xdr:col>10</xdr:col>
      <xdr:colOff>114300</xdr:colOff>
      <xdr:row>84</xdr:row>
      <xdr:rowOff>123825</xdr:rowOff>
    </xdr:to>
    <xdr:cxnSp macro="">
      <xdr:nvCxnSpPr>
        <xdr:cNvPr id="313" name="直線コネクタ 312"/>
        <xdr:cNvCxnSpPr/>
      </xdr:nvCxnSpPr>
      <xdr:spPr>
        <a:xfrm>
          <a:off x="1130300" y="144951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135890</xdr:rowOff>
    </xdr:from>
    <xdr:ext cx="405130" cy="259080"/>
    <xdr:sp macro="" textlink="">
      <xdr:nvSpPr>
        <xdr:cNvPr id="314" name="n_1aveValue【公営住宅】&#10;有形固定資産減価償却率"/>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97790</xdr:rowOff>
    </xdr:from>
    <xdr:ext cx="404495" cy="258445"/>
    <xdr:sp macro="" textlink="">
      <xdr:nvSpPr>
        <xdr:cNvPr id="315" name="n_2aveValue【公営住宅】&#10;有形固定資産減価償却率"/>
        <xdr:cNvSpPr txBox="1"/>
      </xdr:nvSpPr>
      <xdr:spPr>
        <a:xfrm>
          <a:off x="2705735" y="13985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88265</xdr:rowOff>
    </xdr:from>
    <xdr:ext cx="404495" cy="258445"/>
    <xdr:sp macro="" textlink="">
      <xdr:nvSpPr>
        <xdr:cNvPr id="316" name="n_3aveValue【公営住宅】&#10;有形固定資産減価償却率"/>
        <xdr:cNvSpPr txBox="1"/>
      </xdr:nvSpPr>
      <xdr:spPr>
        <a:xfrm>
          <a:off x="1816735" y="13975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74930</xdr:rowOff>
    </xdr:from>
    <xdr:ext cx="404495" cy="258445"/>
    <xdr:sp macro="" textlink="">
      <xdr:nvSpPr>
        <xdr:cNvPr id="317" name="n_4aveValue【公営住宅】&#10;有形固定資産減価償却率"/>
        <xdr:cNvSpPr txBox="1"/>
      </xdr:nvSpPr>
      <xdr:spPr>
        <a:xfrm>
          <a:off x="927735" y="13962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43815</xdr:rowOff>
    </xdr:from>
    <xdr:ext cx="405130" cy="258445"/>
    <xdr:sp macro="" textlink="">
      <xdr:nvSpPr>
        <xdr:cNvPr id="318" name="n_1mainValue【公営住宅】&#10;有形固定資産減価償却率"/>
        <xdr:cNvSpPr txBox="1"/>
      </xdr:nvSpPr>
      <xdr:spPr>
        <a:xfrm>
          <a:off x="3582035" y="14617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13335</xdr:rowOff>
    </xdr:from>
    <xdr:ext cx="404495" cy="259080"/>
    <xdr:sp macro="" textlink="">
      <xdr:nvSpPr>
        <xdr:cNvPr id="319" name="n_2mainValue【公営住宅】&#10;有形固定資産減価償却率"/>
        <xdr:cNvSpPr txBox="1"/>
      </xdr:nvSpPr>
      <xdr:spPr>
        <a:xfrm>
          <a:off x="2705735" y="14586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166370</xdr:rowOff>
    </xdr:from>
    <xdr:ext cx="404495" cy="258445"/>
    <xdr:sp macro="" textlink="">
      <xdr:nvSpPr>
        <xdr:cNvPr id="320" name="n_3mainValue【公営住宅】&#10;有形固定資産減価償却率"/>
        <xdr:cNvSpPr txBox="1"/>
      </xdr:nvSpPr>
      <xdr:spPr>
        <a:xfrm>
          <a:off x="1816735" y="14568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135255</xdr:rowOff>
    </xdr:from>
    <xdr:ext cx="404495" cy="258445"/>
    <xdr:sp macro="" textlink="">
      <xdr:nvSpPr>
        <xdr:cNvPr id="321" name="n_4mainValue【公営住宅】&#10;有形固定資産減価償却率"/>
        <xdr:cNvSpPr txBox="1"/>
      </xdr:nvSpPr>
      <xdr:spPr>
        <a:xfrm>
          <a:off x="927735" y="145370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147955</xdr:rowOff>
    </xdr:from>
    <xdr:to xmlns:xdr="http://schemas.openxmlformats.org/drawingml/2006/spreadsheetDrawing">
      <xdr:col>54</xdr:col>
      <xdr:colOff>189865</xdr:colOff>
      <xdr:row>86</xdr:row>
      <xdr:rowOff>36195</xdr:rowOff>
    </xdr:to>
    <xdr:cxnSp macro="">
      <xdr:nvCxnSpPr>
        <xdr:cNvPr id="343" name="直線コネクタ 342"/>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8445"/>
    <xdr:sp macro="" textlink="">
      <xdr:nvSpPr>
        <xdr:cNvPr id="344" name="【公営住宅】&#10;一人当たり面積最小値テキスト"/>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5" name="直線コネクタ 344"/>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94615</xdr:rowOff>
    </xdr:from>
    <xdr:ext cx="534670" cy="259080"/>
    <xdr:sp macro="" textlink="">
      <xdr:nvSpPr>
        <xdr:cNvPr id="346" name="【公営住宅】&#10;一人当たり面積最大値テキスト"/>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147955</xdr:rowOff>
    </xdr:from>
    <xdr:to xmlns:xdr="http://schemas.openxmlformats.org/drawingml/2006/spreadsheetDrawing">
      <xdr:col>55</xdr:col>
      <xdr:colOff>88900</xdr:colOff>
      <xdr:row>78</xdr:row>
      <xdr:rowOff>147955</xdr:rowOff>
    </xdr:to>
    <xdr:cxnSp macro="">
      <xdr:nvCxnSpPr>
        <xdr:cNvPr id="347" name="直線コネクタ 346"/>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78105</xdr:rowOff>
    </xdr:from>
    <xdr:ext cx="469900" cy="258445"/>
    <xdr:sp macro="" textlink="">
      <xdr:nvSpPr>
        <xdr:cNvPr id="348" name="【公営住宅】&#10;一人当たり面積平均値テキスト"/>
        <xdr:cNvSpPr txBox="1"/>
      </xdr:nvSpPr>
      <xdr:spPr>
        <a:xfrm>
          <a:off x="10515600" y="14651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99695</xdr:rowOff>
    </xdr:from>
    <xdr:to xmlns:xdr="http://schemas.openxmlformats.org/drawingml/2006/spreadsheetDrawing">
      <xdr:col>55</xdr:col>
      <xdr:colOff>50800</xdr:colOff>
      <xdr:row>86</xdr:row>
      <xdr:rowOff>29845</xdr:rowOff>
    </xdr:to>
    <xdr:sp macro="" textlink="">
      <xdr:nvSpPr>
        <xdr:cNvPr id="349" name="フローチャート: 判断 348"/>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100965</xdr:rowOff>
    </xdr:from>
    <xdr:to xmlns:xdr="http://schemas.openxmlformats.org/drawingml/2006/spreadsheetDrawing">
      <xdr:col>46</xdr:col>
      <xdr:colOff>38100</xdr:colOff>
      <xdr:row>86</xdr:row>
      <xdr:rowOff>31115</xdr:rowOff>
    </xdr:to>
    <xdr:sp macro="" textlink="">
      <xdr:nvSpPr>
        <xdr:cNvPr id="351" name="フローチャート: 判断 350"/>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102235</xdr:rowOff>
    </xdr:from>
    <xdr:to xmlns:xdr="http://schemas.openxmlformats.org/drawingml/2006/spreadsheetDrawing">
      <xdr:col>41</xdr:col>
      <xdr:colOff>101600</xdr:colOff>
      <xdr:row>86</xdr:row>
      <xdr:rowOff>32385</xdr:rowOff>
    </xdr:to>
    <xdr:sp macro="" textlink="">
      <xdr:nvSpPr>
        <xdr:cNvPr id="352" name="フローチャート: 判断 351"/>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100330</xdr:rowOff>
    </xdr:from>
    <xdr:to xmlns:xdr="http://schemas.openxmlformats.org/drawingml/2006/spreadsheetDrawing">
      <xdr:col>36</xdr:col>
      <xdr:colOff>165100</xdr:colOff>
      <xdr:row>86</xdr:row>
      <xdr:rowOff>30480</xdr:rowOff>
    </xdr:to>
    <xdr:sp macro="" textlink="">
      <xdr:nvSpPr>
        <xdr:cNvPr id="353" name="フローチャート: 判断 352"/>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79375</xdr:rowOff>
    </xdr:from>
    <xdr:to xmlns:xdr="http://schemas.openxmlformats.org/drawingml/2006/spreadsheetDrawing">
      <xdr:col>55</xdr:col>
      <xdr:colOff>50800</xdr:colOff>
      <xdr:row>86</xdr:row>
      <xdr:rowOff>9525</xdr:rowOff>
    </xdr:to>
    <xdr:sp macro="" textlink="">
      <xdr:nvSpPr>
        <xdr:cNvPr id="359" name="楕円 358"/>
        <xdr:cNvSpPr/>
      </xdr:nvSpPr>
      <xdr:spPr>
        <a:xfrm>
          <a:off x="10426700" y="146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38735</xdr:rowOff>
    </xdr:from>
    <xdr:ext cx="469900" cy="259080"/>
    <xdr:sp macro="" textlink="">
      <xdr:nvSpPr>
        <xdr:cNvPr id="360" name="【公営住宅】&#10;一人当たり面積該当値テキスト"/>
        <xdr:cNvSpPr txBox="1"/>
      </xdr:nvSpPr>
      <xdr:spPr>
        <a:xfrm>
          <a:off x="10515600" y="1444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81915</xdr:rowOff>
    </xdr:from>
    <xdr:to xmlns:xdr="http://schemas.openxmlformats.org/drawingml/2006/spreadsheetDrawing">
      <xdr:col>50</xdr:col>
      <xdr:colOff>165100</xdr:colOff>
      <xdr:row>86</xdr:row>
      <xdr:rowOff>12065</xdr:rowOff>
    </xdr:to>
    <xdr:sp macro="" textlink="">
      <xdr:nvSpPr>
        <xdr:cNvPr id="361" name="楕円 360"/>
        <xdr:cNvSpPr/>
      </xdr:nvSpPr>
      <xdr:spPr>
        <a:xfrm>
          <a:off x="9588500" y="146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130175</xdr:rowOff>
    </xdr:from>
    <xdr:to xmlns:xdr="http://schemas.openxmlformats.org/drawingml/2006/spreadsheetDrawing">
      <xdr:col>55</xdr:col>
      <xdr:colOff>0</xdr:colOff>
      <xdr:row>85</xdr:row>
      <xdr:rowOff>132715</xdr:rowOff>
    </xdr:to>
    <xdr:cxnSp macro="">
      <xdr:nvCxnSpPr>
        <xdr:cNvPr id="362" name="直線コネクタ 361"/>
        <xdr:cNvCxnSpPr/>
      </xdr:nvCxnSpPr>
      <xdr:spPr>
        <a:xfrm flipV="1">
          <a:off x="9639300" y="147034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80645</xdr:rowOff>
    </xdr:from>
    <xdr:to xmlns:xdr="http://schemas.openxmlformats.org/drawingml/2006/spreadsheetDrawing">
      <xdr:col>46</xdr:col>
      <xdr:colOff>38100</xdr:colOff>
      <xdr:row>86</xdr:row>
      <xdr:rowOff>10795</xdr:rowOff>
    </xdr:to>
    <xdr:sp macro="" textlink="">
      <xdr:nvSpPr>
        <xdr:cNvPr id="363" name="楕円 362"/>
        <xdr:cNvSpPr/>
      </xdr:nvSpPr>
      <xdr:spPr>
        <a:xfrm>
          <a:off x="8699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132080</xdr:rowOff>
    </xdr:from>
    <xdr:to xmlns:xdr="http://schemas.openxmlformats.org/drawingml/2006/spreadsheetDrawing">
      <xdr:col>50</xdr:col>
      <xdr:colOff>114300</xdr:colOff>
      <xdr:row>85</xdr:row>
      <xdr:rowOff>132715</xdr:rowOff>
    </xdr:to>
    <xdr:cxnSp macro="">
      <xdr:nvCxnSpPr>
        <xdr:cNvPr id="364" name="直線コネクタ 363"/>
        <xdr:cNvCxnSpPr/>
      </xdr:nvCxnSpPr>
      <xdr:spPr>
        <a:xfrm>
          <a:off x="8750300" y="147053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81280</xdr:rowOff>
    </xdr:from>
    <xdr:to xmlns:xdr="http://schemas.openxmlformats.org/drawingml/2006/spreadsheetDrawing">
      <xdr:col>41</xdr:col>
      <xdr:colOff>101600</xdr:colOff>
      <xdr:row>86</xdr:row>
      <xdr:rowOff>11430</xdr:rowOff>
    </xdr:to>
    <xdr:sp macro="" textlink="">
      <xdr:nvSpPr>
        <xdr:cNvPr id="365" name="楕円 364"/>
        <xdr:cNvSpPr/>
      </xdr:nvSpPr>
      <xdr:spPr>
        <a:xfrm>
          <a:off x="7810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132080</xdr:rowOff>
    </xdr:from>
    <xdr:to xmlns:xdr="http://schemas.openxmlformats.org/drawingml/2006/spreadsheetDrawing">
      <xdr:col>45</xdr:col>
      <xdr:colOff>177800</xdr:colOff>
      <xdr:row>85</xdr:row>
      <xdr:rowOff>132080</xdr:rowOff>
    </xdr:to>
    <xdr:cxnSp macro="">
      <xdr:nvCxnSpPr>
        <xdr:cNvPr id="366" name="直線コネクタ 365"/>
        <xdr:cNvCxnSpPr/>
      </xdr:nvCxnSpPr>
      <xdr:spPr>
        <a:xfrm flipV="1">
          <a:off x="7861300" y="1470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83820</xdr:rowOff>
    </xdr:from>
    <xdr:to xmlns:xdr="http://schemas.openxmlformats.org/drawingml/2006/spreadsheetDrawing">
      <xdr:col>36</xdr:col>
      <xdr:colOff>165100</xdr:colOff>
      <xdr:row>86</xdr:row>
      <xdr:rowOff>13970</xdr:rowOff>
    </xdr:to>
    <xdr:sp macro="" textlink="">
      <xdr:nvSpPr>
        <xdr:cNvPr id="367" name="楕円 366"/>
        <xdr:cNvSpPr/>
      </xdr:nvSpPr>
      <xdr:spPr>
        <a:xfrm>
          <a:off x="69215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132080</xdr:rowOff>
    </xdr:from>
    <xdr:to xmlns:xdr="http://schemas.openxmlformats.org/drawingml/2006/spreadsheetDrawing">
      <xdr:col>41</xdr:col>
      <xdr:colOff>50800</xdr:colOff>
      <xdr:row>85</xdr:row>
      <xdr:rowOff>134620</xdr:rowOff>
    </xdr:to>
    <xdr:cxnSp macro="">
      <xdr:nvCxnSpPr>
        <xdr:cNvPr id="368" name="直線コネクタ 367"/>
        <xdr:cNvCxnSpPr/>
      </xdr:nvCxnSpPr>
      <xdr:spPr>
        <a:xfrm flipV="1">
          <a:off x="6972300" y="14705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22225</xdr:rowOff>
    </xdr:from>
    <xdr:ext cx="469265" cy="258445"/>
    <xdr:sp macro="" textlink="">
      <xdr:nvSpPr>
        <xdr:cNvPr id="370" name="n_2aveValue【公営住宅】&#10;一人当たり面積"/>
        <xdr:cNvSpPr txBox="1"/>
      </xdr:nvSpPr>
      <xdr:spPr>
        <a:xfrm>
          <a:off x="8515350" y="14766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23495</xdr:rowOff>
    </xdr:from>
    <xdr:ext cx="469265" cy="259080"/>
    <xdr:sp macro="" textlink="">
      <xdr:nvSpPr>
        <xdr:cNvPr id="371" name="n_3aveValue【公営住宅】&#10;一人当たり面積"/>
        <xdr:cNvSpPr txBox="1"/>
      </xdr:nvSpPr>
      <xdr:spPr>
        <a:xfrm>
          <a:off x="7626350" y="14768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21590</xdr:rowOff>
    </xdr:from>
    <xdr:ext cx="469265" cy="259080"/>
    <xdr:sp macro="" textlink="">
      <xdr:nvSpPr>
        <xdr:cNvPr id="372" name="n_4aveValue【公営住宅】&#10;一人当たり面積"/>
        <xdr:cNvSpPr txBox="1"/>
      </xdr:nvSpPr>
      <xdr:spPr>
        <a:xfrm>
          <a:off x="6737350" y="1476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29210</xdr:rowOff>
    </xdr:from>
    <xdr:ext cx="469900" cy="258445"/>
    <xdr:sp macro="" textlink="">
      <xdr:nvSpPr>
        <xdr:cNvPr id="373" name="n_1mainValue【公営住宅】&#10;一人当たり面積"/>
        <xdr:cNvSpPr txBox="1"/>
      </xdr:nvSpPr>
      <xdr:spPr>
        <a:xfrm>
          <a:off x="9391650" y="14431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27305</xdr:rowOff>
    </xdr:from>
    <xdr:ext cx="469265" cy="259080"/>
    <xdr:sp macro="" textlink="">
      <xdr:nvSpPr>
        <xdr:cNvPr id="374" name="n_2mainValue【公営住宅】&#10;一人当たり面積"/>
        <xdr:cNvSpPr txBox="1"/>
      </xdr:nvSpPr>
      <xdr:spPr>
        <a:xfrm>
          <a:off x="8515350" y="14429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27940</xdr:rowOff>
    </xdr:from>
    <xdr:ext cx="469265" cy="259080"/>
    <xdr:sp macro="" textlink="">
      <xdr:nvSpPr>
        <xdr:cNvPr id="375" name="n_3mainValue【公営住宅】&#10;一人当たり面積"/>
        <xdr:cNvSpPr txBox="1"/>
      </xdr:nvSpPr>
      <xdr:spPr>
        <a:xfrm>
          <a:off x="7626350" y="14429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30480</xdr:rowOff>
    </xdr:from>
    <xdr:ext cx="469265" cy="258445"/>
    <xdr:sp macro="" textlink="">
      <xdr:nvSpPr>
        <xdr:cNvPr id="376" name="n_4mainValue【公営住宅】&#10;一人当たり面積"/>
        <xdr:cNvSpPr txBox="1"/>
      </xdr:nvSpPr>
      <xdr:spPr>
        <a:xfrm>
          <a:off x="6737350" y="14432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5" name="テキスト ボックス 38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7" name="テキスト ボックス 38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9" name="テキスト ボックス 38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3" name="テキスト ボックス 39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9" name="テキスト ボックス 39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169545</xdr:rowOff>
    </xdr:from>
    <xdr:to xmlns:xdr="http://schemas.openxmlformats.org/drawingml/2006/spreadsheetDrawing">
      <xdr:col>24</xdr:col>
      <xdr:colOff>62865</xdr:colOff>
      <xdr:row>109</xdr:row>
      <xdr:rowOff>9525</xdr:rowOff>
    </xdr:to>
    <xdr:cxnSp macro="">
      <xdr:nvCxnSpPr>
        <xdr:cNvPr id="402" name="直線コネクタ 401"/>
        <xdr:cNvCxnSpPr/>
      </xdr:nvCxnSpPr>
      <xdr:spPr>
        <a:xfrm flipV="1">
          <a:off x="4634865" y="1714309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13335</xdr:rowOff>
    </xdr:from>
    <xdr:ext cx="405130" cy="259080"/>
    <xdr:sp macro="" textlink="">
      <xdr:nvSpPr>
        <xdr:cNvPr id="403" name="【港湾・漁港】&#10;有形固定資産減価償却率最小値テキスト"/>
        <xdr:cNvSpPr txBox="1"/>
      </xdr:nvSpPr>
      <xdr:spPr>
        <a:xfrm>
          <a:off x="4673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9525</xdr:rowOff>
    </xdr:from>
    <xdr:to xmlns:xdr="http://schemas.openxmlformats.org/drawingml/2006/spreadsheetDrawing">
      <xdr:col>24</xdr:col>
      <xdr:colOff>152400</xdr:colOff>
      <xdr:row>109</xdr:row>
      <xdr:rowOff>9525</xdr:rowOff>
    </xdr:to>
    <xdr:cxnSp macro="">
      <xdr:nvCxnSpPr>
        <xdr:cNvPr id="404" name="直線コネクタ 403"/>
        <xdr:cNvCxnSpPr/>
      </xdr:nvCxnSpPr>
      <xdr:spPr>
        <a:xfrm>
          <a:off x="4546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116205</xdr:rowOff>
    </xdr:from>
    <xdr:ext cx="340360" cy="259080"/>
    <xdr:sp macro="" textlink="">
      <xdr:nvSpPr>
        <xdr:cNvPr id="405" name="【港湾・漁港】&#10;有形固定資産減価償却率最大値テキスト"/>
        <xdr:cNvSpPr txBox="1"/>
      </xdr:nvSpPr>
      <xdr:spPr>
        <a:xfrm>
          <a:off x="4673600" y="169183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169545</xdr:rowOff>
    </xdr:from>
    <xdr:to xmlns:xdr="http://schemas.openxmlformats.org/drawingml/2006/spreadsheetDrawing">
      <xdr:col>24</xdr:col>
      <xdr:colOff>152400</xdr:colOff>
      <xdr:row>99</xdr:row>
      <xdr:rowOff>169545</xdr:rowOff>
    </xdr:to>
    <xdr:cxnSp macro="">
      <xdr:nvCxnSpPr>
        <xdr:cNvPr id="406" name="直線コネクタ 405"/>
        <xdr:cNvCxnSpPr/>
      </xdr:nvCxnSpPr>
      <xdr:spPr>
        <a:xfrm>
          <a:off x="4546600" y="1714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143510</xdr:rowOff>
    </xdr:from>
    <xdr:ext cx="405130" cy="258445"/>
    <xdr:sp macro="" textlink="">
      <xdr:nvSpPr>
        <xdr:cNvPr id="407" name="【港湾・漁港】&#10;有形固定資産減価償却率平均値テキスト"/>
        <xdr:cNvSpPr txBox="1"/>
      </xdr:nvSpPr>
      <xdr:spPr>
        <a:xfrm>
          <a:off x="4673600" y="179743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120650</xdr:rowOff>
    </xdr:from>
    <xdr:to xmlns:xdr="http://schemas.openxmlformats.org/drawingml/2006/spreadsheetDrawing">
      <xdr:col>24</xdr:col>
      <xdr:colOff>114300</xdr:colOff>
      <xdr:row>106</xdr:row>
      <xdr:rowOff>50165</xdr:rowOff>
    </xdr:to>
    <xdr:sp macro="" textlink="">
      <xdr:nvSpPr>
        <xdr:cNvPr id="408" name="フローチャート: 判断 407"/>
        <xdr:cNvSpPr/>
      </xdr:nvSpPr>
      <xdr:spPr>
        <a:xfrm>
          <a:off x="4584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86360</xdr:rowOff>
    </xdr:from>
    <xdr:to xmlns:xdr="http://schemas.openxmlformats.org/drawingml/2006/spreadsheetDrawing">
      <xdr:col>20</xdr:col>
      <xdr:colOff>38100</xdr:colOff>
      <xdr:row>106</xdr:row>
      <xdr:rowOff>15875</xdr:rowOff>
    </xdr:to>
    <xdr:sp macro="" textlink="">
      <xdr:nvSpPr>
        <xdr:cNvPr id="409" name="フローチャート: 判断 408"/>
        <xdr:cNvSpPr/>
      </xdr:nvSpPr>
      <xdr:spPr>
        <a:xfrm>
          <a:off x="37465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36830</xdr:rowOff>
    </xdr:from>
    <xdr:to xmlns:xdr="http://schemas.openxmlformats.org/drawingml/2006/spreadsheetDrawing">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153035</xdr:rowOff>
    </xdr:from>
    <xdr:to xmlns:xdr="http://schemas.openxmlformats.org/drawingml/2006/spreadsheetDrawing">
      <xdr:col>10</xdr:col>
      <xdr:colOff>165100</xdr:colOff>
      <xdr:row>105</xdr:row>
      <xdr:rowOff>83185</xdr:rowOff>
    </xdr:to>
    <xdr:sp macro="" textlink="">
      <xdr:nvSpPr>
        <xdr:cNvPr id="411" name="フローチャート: 判断 410"/>
        <xdr:cNvSpPr/>
      </xdr:nvSpPr>
      <xdr:spPr>
        <a:xfrm>
          <a:off x="1968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121920</xdr:rowOff>
    </xdr:from>
    <xdr:to xmlns:xdr="http://schemas.openxmlformats.org/drawingml/2006/spreadsheetDrawing">
      <xdr:col>6</xdr:col>
      <xdr:colOff>38100</xdr:colOff>
      <xdr:row>105</xdr:row>
      <xdr:rowOff>52070</xdr:rowOff>
    </xdr:to>
    <xdr:sp macro="" textlink="">
      <xdr:nvSpPr>
        <xdr:cNvPr id="412" name="フローチャート: 判断 411"/>
        <xdr:cNvSpPr/>
      </xdr:nvSpPr>
      <xdr:spPr>
        <a:xfrm>
          <a:off x="1079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130175</xdr:rowOff>
    </xdr:from>
    <xdr:to xmlns:xdr="http://schemas.openxmlformats.org/drawingml/2006/spreadsheetDrawing">
      <xdr:col>24</xdr:col>
      <xdr:colOff>114300</xdr:colOff>
      <xdr:row>107</xdr:row>
      <xdr:rowOff>60325</xdr:rowOff>
    </xdr:to>
    <xdr:sp macro="" textlink="">
      <xdr:nvSpPr>
        <xdr:cNvPr id="418" name="楕円 417"/>
        <xdr:cNvSpPr/>
      </xdr:nvSpPr>
      <xdr:spPr>
        <a:xfrm>
          <a:off x="4584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109220</xdr:rowOff>
    </xdr:from>
    <xdr:ext cx="405130" cy="258445"/>
    <xdr:sp macro="" textlink="">
      <xdr:nvSpPr>
        <xdr:cNvPr id="419" name="【港湾・漁港】&#10;有形固定資産減価償却率該当値テキスト"/>
        <xdr:cNvSpPr txBox="1"/>
      </xdr:nvSpPr>
      <xdr:spPr>
        <a:xfrm>
          <a:off x="4673600" y="18282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95885</xdr:rowOff>
    </xdr:from>
    <xdr:to xmlns:xdr="http://schemas.openxmlformats.org/drawingml/2006/spreadsheetDrawing">
      <xdr:col>20</xdr:col>
      <xdr:colOff>38100</xdr:colOff>
      <xdr:row>107</xdr:row>
      <xdr:rowOff>26035</xdr:rowOff>
    </xdr:to>
    <xdr:sp macro="" textlink="">
      <xdr:nvSpPr>
        <xdr:cNvPr id="420" name="楕円 419"/>
        <xdr:cNvSpPr/>
      </xdr:nvSpPr>
      <xdr:spPr>
        <a:xfrm>
          <a:off x="3746500" y="182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146685</xdr:rowOff>
    </xdr:from>
    <xdr:to xmlns:xdr="http://schemas.openxmlformats.org/drawingml/2006/spreadsheetDrawing">
      <xdr:col>24</xdr:col>
      <xdr:colOff>63500</xdr:colOff>
      <xdr:row>107</xdr:row>
      <xdr:rowOff>9525</xdr:rowOff>
    </xdr:to>
    <xdr:cxnSp macro="">
      <xdr:nvCxnSpPr>
        <xdr:cNvPr id="421" name="直線コネクタ 420"/>
        <xdr:cNvCxnSpPr/>
      </xdr:nvCxnSpPr>
      <xdr:spPr>
        <a:xfrm>
          <a:off x="3797300" y="183203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154940</xdr:rowOff>
    </xdr:from>
    <xdr:to xmlns:xdr="http://schemas.openxmlformats.org/drawingml/2006/spreadsheetDrawing">
      <xdr:col>15</xdr:col>
      <xdr:colOff>101600</xdr:colOff>
      <xdr:row>107</xdr:row>
      <xdr:rowOff>84455</xdr:rowOff>
    </xdr:to>
    <xdr:sp macro="" textlink="">
      <xdr:nvSpPr>
        <xdr:cNvPr id="422" name="楕円 421"/>
        <xdr:cNvSpPr/>
      </xdr:nvSpPr>
      <xdr:spPr>
        <a:xfrm>
          <a:off x="2857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146685</xdr:rowOff>
    </xdr:from>
    <xdr:to xmlns:xdr="http://schemas.openxmlformats.org/drawingml/2006/spreadsheetDrawing">
      <xdr:col>19</xdr:col>
      <xdr:colOff>177800</xdr:colOff>
      <xdr:row>107</xdr:row>
      <xdr:rowOff>33655</xdr:rowOff>
    </xdr:to>
    <xdr:cxnSp macro="">
      <xdr:nvCxnSpPr>
        <xdr:cNvPr id="423" name="直線コネクタ 422"/>
        <xdr:cNvCxnSpPr/>
      </xdr:nvCxnSpPr>
      <xdr:spPr>
        <a:xfrm flipV="1">
          <a:off x="2908300" y="1832038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46355</xdr:rowOff>
    </xdr:from>
    <xdr:to xmlns:xdr="http://schemas.openxmlformats.org/drawingml/2006/spreadsheetDrawing">
      <xdr:col>10</xdr:col>
      <xdr:colOff>165100</xdr:colOff>
      <xdr:row>107</xdr:row>
      <xdr:rowOff>147955</xdr:rowOff>
    </xdr:to>
    <xdr:sp macro="" textlink="">
      <xdr:nvSpPr>
        <xdr:cNvPr id="424" name="楕円 423"/>
        <xdr:cNvSpPr/>
      </xdr:nvSpPr>
      <xdr:spPr>
        <a:xfrm>
          <a:off x="1968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33655</xdr:rowOff>
    </xdr:from>
    <xdr:to xmlns:xdr="http://schemas.openxmlformats.org/drawingml/2006/spreadsheetDrawing">
      <xdr:col>15</xdr:col>
      <xdr:colOff>50800</xdr:colOff>
      <xdr:row>107</xdr:row>
      <xdr:rowOff>97790</xdr:rowOff>
    </xdr:to>
    <xdr:cxnSp macro="">
      <xdr:nvCxnSpPr>
        <xdr:cNvPr id="425" name="直線コネクタ 424"/>
        <xdr:cNvCxnSpPr/>
      </xdr:nvCxnSpPr>
      <xdr:spPr>
        <a:xfrm flipV="1">
          <a:off x="2019300" y="1837880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6350</xdr:rowOff>
    </xdr:from>
    <xdr:to xmlns:xdr="http://schemas.openxmlformats.org/drawingml/2006/spreadsheetDrawing">
      <xdr:col>6</xdr:col>
      <xdr:colOff>38100</xdr:colOff>
      <xdr:row>107</xdr:row>
      <xdr:rowOff>107315</xdr:rowOff>
    </xdr:to>
    <xdr:sp macro="" textlink="">
      <xdr:nvSpPr>
        <xdr:cNvPr id="426" name="楕円 425"/>
        <xdr:cNvSpPr/>
      </xdr:nvSpPr>
      <xdr:spPr>
        <a:xfrm>
          <a:off x="10795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56515</xdr:rowOff>
    </xdr:from>
    <xdr:to xmlns:xdr="http://schemas.openxmlformats.org/drawingml/2006/spreadsheetDrawing">
      <xdr:col>10</xdr:col>
      <xdr:colOff>114300</xdr:colOff>
      <xdr:row>107</xdr:row>
      <xdr:rowOff>97790</xdr:rowOff>
    </xdr:to>
    <xdr:cxnSp macro="">
      <xdr:nvCxnSpPr>
        <xdr:cNvPr id="427" name="直線コネクタ 426"/>
        <xdr:cNvCxnSpPr/>
      </xdr:nvCxnSpPr>
      <xdr:spPr>
        <a:xfrm>
          <a:off x="1130300" y="184016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32385</xdr:rowOff>
    </xdr:from>
    <xdr:ext cx="405130" cy="258445"/>
    <xdr:sp macro="" textlink="">
      <xdr:nvSpPr>
        <xdr:cNvPr id="428" name="n_1aveValue【港湾・漁港】&#10;有形固定資産減価償却率"/>
        <xdr:cNvSpPr txBox="1"/>
      </xdr:nvSpPr>
      <xdr:spPr>
        <a:xfrm>
          <a:off x="3582035" y="17863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154940</xdr:rowOff>
    </xdr:from>
    <xdr:ext cx="404495" cy="258445"/>
    <xdr:sp macro="" textlink="">
      <xdr:nvSpPr>
        <xdr:cNvPr id="429" name="n_2aveValue【港湾・漁港】&#10;有形固定資産減価償却率"/>
        <xdr:cNvSpPr txBox="1"/>
      </xdr:nvSpPr>
      <xdr:spPr>
        <a:xfrm>
          <a:off x="2705735" y="1781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99695</xdr:rowOff>
    </xdr:from>
    <xdr:ext cx="404495" cy="258445"/>
    <xdr:sp macro="" textlink="">
      <xdr:nvSpPr>
        <xdr:cNvPr id="430" name="n_3aveValue【港湾・漁港】&#10;有形固定資産減価償却率"/>
        <xdr:cNvSpPr txBox="1"/>
      </xdr:nvSpPr>
      <xdr:spPr>
        <a:xfrm>
          <a:off x="1816735" y="17759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68580</xdr:rowOff>
    </xdr:from>
    <xdr:ext cx="404495" cy="259080"/>
    <xdr:sp macro="" textlink="">
      <xdr:nvSpPr>
        <xdr:cNvPr id="431" name="n_4aveValue【港湾・漁港】&#10;有形固定資産減価償却率"/>
        <xdr:cNvSpPr txBox="1"/>
      </xdr:nvSpPr>
      <xdr:spPr>
        <a:xfrm>
          <a:off x="927735" y="17727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17780</xdr:rowOff>
    </xdr:from>
    <xdr:ext cx="405130" cy="258445"/>
    <xdr:sp macro="" textlink="">
      <xdr:nvSpPr>
        <xdr:cNvPr id="432" name="n_1mainValue【港湾・漁港】&#10;有形固定資産減価償却率"/>
        <xdr:cNvSpPr txBox="1"/>
      </xdr:nvSpPr>
      <xdr:spPr>
        <a:xfrm>
          <a:off x="3582035" y="18362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75565</xdr:rowOff>
    </xdr:from>
    <xdr:ext cx="404495" cy="258445"/>
    <xdr:sp macro="" textlink="">
      <xdr:nvSpPr>
        <xdr:cNvPr id="433" name="n_2mainValue【港湾・漁港】&#10;有形固定資産減価償却率"/>
        <xdr:cNvSpPr txBox="1"/>
      </xdr:nvSpPr>
      <xdr:spPr>
        <a:xfrm>
          <a:off x="2705735" y="18420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139065</xdr:rowOff>
    </xdr:from>
    <xdr:ext cx="404495" cy="259080"/>
    <xdr:sp macro="" textlink="">
      <xdr:nvSpPr>
        <xdr:cNvPr id="434" name="n_3mainValue【港湾・漁港】&#10;有形固定資産減価償却率"/>
        <xdr:cNvSpPr txBox="1"/>
      </xdr:nvSpPr>
      <xdr:spPr>
        <a:xfrm>
          <a:off x="1816735" y="18484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98425</xdr:rowOff>
    </xdr:from>
    <xdr:ext cx="404495" cy="258445"/>
    <xdr:sp macro="" textlink="">
      <xdr:nvSpPr>
        <xdr:cNvPr id="435" name="n_4mainValue【港湾・漁港】&#10;有形固定資産減価償却率"/>
        <xdr:cNvSpPr txBox="1"/>
      </xdr:nvSpPr>
      <xdr:spPr>
        <a:xfrm>
          <a:off x="927735" y="18443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4" name="テキスト ボックス 44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7" name="テキスト ボックス 446"/>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9" name="テキスト ボックス 448"/>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1" name="テキスト ボックス 450"/>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3" name="テキスト ボックス 452"/>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5" name="テキスト ボックス 454"/>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8890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1538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127635</xdr:rowOff>
    </xdr:from>
    <xdr:ext cx="690245" cy="259080"/>
    <xdr:sp macro="" textlink="">
      <xdr:nvSpPr>
        <xdr:cNvPr id="460" name="【港湾・漁港】&#10;一人当たり有形固定資産（償却資産）額最大値テキスト"/>
        <xdr:cNvSpPr txBox="1"/>
      </xdr:nvSpPr>
      <xdr:spPr>
        <a:xfrm>
          <a:off x="10515600" y="169297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3,146,532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8890</xdr:rowOff>
    </xdr:from>
    <xdr:to xmlns:xdr="http://schemas.openxmlformats.org/drawingml/2006/spreadsheetDrawing">
      <xdr:col>55</xdr:col>
      <xdr:colOff>88900</xdr:colOff>
      <xdr:row>100</xdr:row>
      <xdr:rowOff>8890</xdr:rowOff>
    </xdr:to>
    <xdr:cxnSp macro="">
      <xdr:nvCxnSpPr>
        <xdr:cNvPr id="461" name="直線コネクタ 460"/>
        <xdr:cNvCxnSpPr/>
      </xdr:nvCxnSpPr>
      <xdr:spPr>
        <a:xfrm>
          <a:off x="10388600" y="1715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142240</xdr:rowOff>
    </xdr:from>
    <xdr:ext cx="598805" cy="259080"/>
    <xdr:sp macro="" textlink="">
      <xdr:nvSpPr>
        <xdr:cNvPr id="462" name="【港湾・漁港】&#10;一人当たり有形固定資産（償却資産）額平均値テキスト"/>
        <xdr:cNvSpPr txBox="1"/>
      </xdr:nvSpPr>
      <xdr:spPr>
        <a:xfrm>
          <a:off x="10515600" y="183159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163830</xdr:rowOff>
    </xdr:from>
    <xdr:to xmlns:xdr="http://schemas.openxmlformats.org/drawingml/2006/spreadsheetDrawing">
      <xdr:col>55</xdr:col>
      <xdr:colOff>50800</xdr:colOff>
      <xdr:row>107</xdr:row>
      <xdr:rowOff>93980</xdr:rowOff>
    </xdr:to>
    <xdr:sp macro="" textlink="">
      <xdr:nvSpPr>
        <xdr:cNvPr id="463" name="フローチャート: 判断 462"/>
        <xdr:cNvSpPr/>
      </xdr:nvSpPr>
      <xdr:spPr>
        <a:xfrm>
          <a:off x="10426700" y="1833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5080</xdr:rowOff>
    </xdr:from>
    <xdr:to xmlns:xdr="http://schemas.openxmlformats.org/drawingml/2006/spreadsheetDrawing">
      <xdr:col>50</xdr:col>
      <xdr:colOff>165100</xdr:colOff>
      <xdr:row>107</xdr:row>
      <xdr:rowOff>106680</xdr:rowOff>
    </xdr:to>
    <xdr:sp macro="" textlink="">
      <xdr:nvSpPr>
        <xdr:cNvPr id="464" name="フローチャート: 判断 463"/>
        <xdr:cNvSpPr/>
      </xdr:nvSpPr>
      <xdr:spPr>
        <a:xfrm>
          <a:off x="9588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6350</xdr:rowOff>
    </xdr:from>
    <xdr:to xmlns:xdr="http://schemas.openxmlformats.org/drawingml/2006/spreadsheetDrawing">
      <xdr:col>46</xdr:col>
      <xdr:colOff>38100</xdr:colOff>
      <xdr:row>107</xdr:row>
      <xdr:rowOff>107950</xdr:rowOff>
    </xdr:to>
    <xdr:sp macro="" textlink="">
      <xdr:nvSpPr>
        <xdr:cNvPr id="465" name="フローチャート: 判断 464"/>
        <xdr:cNvSpPr/>
      </xdr:nvSpPr>
      <xdr:spPr>
        <a:xfrm>
          <a:off x="8699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43815</xdr:rowOff>
    </xdr:from>
    <xdr:to xmlns:xdr="http://schemas.openxmlformats.org/drawingml/2006/spreadsheetDrawing">
      <xdr:col>41</xdr:col>
      <xdr:colOff>101600</xdr:colOff>
      <xdr:row>107</xdr:row>
      <xdr:rowOff>145415</xdr:rowOff>
    </xdr:to>
    <xdr:sp macro="" textlink="">
      <xdr:nvSpPr>
        <xdr:cNvPr id="466" name="フローチャート: 判断 465"/>
        <xdr:cNvSpPr/>
      </xdr:nvSpPr>
      <xdr:spPr>
        <a:xfrm>
          <a:off x="7810500" y="183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47625</xdr:rowOff>
    </xdr:from>
    <xdr:to xmlns:xdr="http://schemas.openxmlformats.org/drawingml/2006/spreadsheetDrawing">
      <xdr:col>36</xdr:col>
      <xdr:colOff>165100</xdr:colOff>
      <xdr:row>107</xdr:row>
      <xdr:rowOff>149225</xdr:rowOff>
    </xdr:to>
    <xdr:sp macro="" textlink="">
      <xdr:nvSpPr>
        <xdr:cNvPr id="467" name="フローチャート: 判断 466"/>
        <xdr:cNvSpPr/>
      </xdr:nvSpPr>
      <xdr:spPr>
        <a:xfrm>
          <a:off x="6921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168910</xdr:rowOff>
    </xdr:from>
    <xdr:to xmlns:xdr="http://schemas.openxmlformats.org/drawingml/2006/spreadsheetDrawing">
      <xdr:col>55</xdr:col>
      <xdr:colOff>50800</xdr:colOff>
      <xdr:row>106</xdr:row>
      <xdr:rowOff>99060</xdr:rowOff>
    </xdr:to>
    <xdr:sp macro="" textlink="">
      <xdr:nvSpPr>
        <xdr:cNvPr id="473" name="楕円 472"/>
        <xdr:cNvSpPr/>
      </xdr:nvSpPr>
      <xdr:spPr>
        <a:xfrm>
          <a:off x="10426700" y="181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20320</xdr:rowOff>
    </xdr:from>
    <xdr:ext cx="598805" cy="258445"/>
    <xdr:sp macro="" textlink="">
      <xdr:nvSpPr>
        <xdr:cNvPr id="474" name="【港湾・漁港】&#10;一人当たり有形固定資産（償却資産）額該当値テキスト"/>
        <xdr:cNvSpPr txBox="1"/>
      </xdr:nvSpPr>
      <xdr:spPr>
        <a:xfrm>
          <a:off x="10515600" y="18022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811,735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6985</xdr:rowOff>
    </xdr:from>
    <xdr:to xmlns:xdr="http://schemas.openxmlformats.org/drawingml/2006/spreadsheetDrawing">
      <xdr:col>50</xdr:col>
      <xdr:colOff>165100</xdr:colOff>
      <xdr:row>106</xdr:row>
      <xdr:rowOff>109220</xdr:rowOff>
    </xdr:to>
    <xdr:sp macro="" textlink="">
      <xdr:nvSpPr>
        <xdr:cNvPr id="475" name="楕円 474"/>
        <xdr:cNvSpPr/>
      </xdr:nvSpPr>
      <xdr:spPr>
        <a:xfrm>
          <a:off x="9588500" y="1818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48260</xdr:rowOff>
    </xdr:from>
    <xdr:to xmlns:xdr="http://schemas.openxmlformats.org/drawingml/2006/spreadsheetDrawing">
      <xdr:col>55</xdr:col>
      <xdr:colOff>0</xdr:colOff>
      <xdr:row>106</xdr:row>
      <xdr:rowOff>57785</xdr:rowOff>
    </xdr:to>
    <xdr:cxnSp macro="">
      <xdr:nvCxnSpPr>
        <xdr:cNvPr id="476" name="直線コネクタ 475"/>
        <xdr:cNvCxnSpPr/>
      </xdr:nvCxnSpPr>
      <xdr:spPr>
        <a:xfrm flipV="1">
          <a:off x="9639300" y="182219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42545</xdr:rowOff>
    </xdr:from>
    <xdr:to xmlns:xdr="http://schemas.openxmlformats.org/drawingml/2006/spreadsheetDrawing">
      <xdr:col>46</xdr:col>
      <xdr:colOff>38100</xdr:colOff>
      <xdr:row>106</xdr:row>
      <xdr:rowOff>144145</xdr:rowOff>
    </xdr:to>
    <xdr:sp macro="" textlink="">
      <xdr:nvSpPr>
        <xdr:cNvPr id="477" name="楕円 476"/>
        <xdr:cNvSpPr/>
      </xdr:nvSpPr>
      <xdr:spPr>
        <a:xfrm>
          <a:off x="8699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57785</xdr:rowOff>
    </xdr:from>
    <xdr:to xmlns:xdr="http://schemas.openxmlformats.org/drawingml/2006/spreadsheetDrawing">
      <xdr:col>50</xdr:col>
      <xdr:colOff>114300</xdr:colOff>
      <xdr:row>106</xdr:row>
      <xdr:rowOff>93345</xdr:rowOff>
    </xdr:to>
    <xdr:cxnSp macro="">
      <xdr:nvCxnSpPr>
        <xdr:cNvPr id="478" name="直線コネクタ 477"/>
        <xdr:cNvCxnSpPr/>
      </xdr:nvCxnSpPr>
      <xdr:spPr>
        <a:xfrm flipV="1">
          <a:off x="8750300" y="182314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46355</xdr:rowOff>
    </xdr:from>
    <xdr:to xmlns:xdr="http://schemas.openxmlformats.org/drawingml/2006/spreadsheetDrawing">
      <xdr:col>41</xdr:col>
      <xdr:colOff>101600</xdr:colOff>
      <xdr:row>106</xdr:row>
      <xdr:rowOff>147955</xdr:rowOff>
    </xdr:to>
    <xdr:sp macro="" textlink="">
      <xdr:nvSpPr>
        <xdr:cNvPr id="479" name="楕円 478"/>
        <xdr:cNvSpPr/>
      </xdr:nvSpPr>
      <xdr:spPr>
        <a:xfrm>
          <a:off x="7810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93345</xdr:rowOff>
    </xdr:from>
    <xdr:to xmlns:xdr="http://schemas.openxmlformats.org/drawingml/2006/spreadsheetDrawing">
      <xdr:col>45</xdr:col>
      <xdr:colOff>177800</xdr:colOff>
      <xdr:row>106</xdr:row>
      <xdr:rowOff>97790</xdr:rowOff>
    </xdr:to>
    <xdr:cxnSp macro="">
      <xdr:nvCxnSpPr>
        <xdr:cNvPr id="480" name="直線コネクタ 479"/>
        <xdr:cNvCxnSpPr/>
      </xdr:nvCxnSpPr>
      <xdr:spPr>
        <a:xfrm flipV="1">
          <a:off x="7861300" y="182670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55245</xdr:rowOff>
    </xdr:from>
    <xdr:to xmlns:xdr="http://schemas.openxmlformats.org/drawingml/2006/spreadsheetDrawing">
      <xdr:col>36</xdr:col>
      <xdr:colOff>165100</xdr:colOff>
      <xdr:row>106</xdr:row>
      <xdr:rowOff>156845</xdr:rowOff>
    </xdr:to>
    <xdr:sp macro="" textlink="">
      <xdr:nvSpPr>
        <xdr:cNvPr id="481" name="楕円 480"/>
        <xdr:cNvSpPr/>
      </xdr:nvSpPr>
      <xdr:spPr>
        <a:xfrm>
          <a:off x="6921500" y="182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97790</xdr:rowOff>
    </xdr:from>
    <xdr:to xmlns:xdr="http://schemas.openxmlformats.org/drawingml/2006/spreadsheetDrawing">
      <xdr:col>41</xdr:col>
      <xdr:colOff>50800</xdr:colOff>
      <xdr:row>106</xdr:row>
      <xdr:rowOff>106045</xdr:rowOff>
    </xdr:to>
    <xdr:cxnSp macro="">
      <xdr:nvCxnSpPr>
        <xdr:cNvPr id="482" name="直線コネクタ 481"/>
        <xdr:cNvCxnSpPr/>
      </xdr:nvCxnSpPr>
      <xdr:spPr>
        <a:xfrm flipV="1">
          <a:off x="6972300" y="182714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97790</xdr:rowOff>
    </xdr:from>
    <xdr:ext cx="598170" cy="258445"/>
    <xdr:sp macro="" textlink="">
      <xdr:nvSpPr>
        <xdr:cNvPr id="483" name="n_1aveValue【港湾・漁港】&#10;一人当たり有形固定資産（償却資産）額"/>
        <xdr:cNvSpPr txBox="1"/>
      </xdr:nvSpPr>
      <xdr:spPr>
        <a:xfrm>
          <a:off x="9326880" y="18442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99060</xdr:rowOff>
    </xdr:from>
    <xdr:ext cx="598170" cy="258445"/>
    <xdr:sp macro="" textlink="">
      <xdr:nvSpPr>
        <xdr:cNvPr id="484" name="n_2aveValue【港湾・漁港】&#10;一人当たり有形固定資産（償却資産）額"/>
        <xdr:cNvSpPr txBox="1"/>
      </xdr:nvSpPr>
      <xdr:spPr>
        <a:xfrm>
          <a:off x="8450580" y="18444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136525</xdr:rowOff>
    </xdr:from>
    <xdr:ext cx="598170" cy="258445"/>
    <xdr:sp macro="" textlink="">
      <xdr:nvSpPr>
        <xdr:cNvPr id="485" name="n_3aveValue【港湾・漁港】&#10;一人当たり有形固定資産（償却資産）額"/>
        <xdr:cNvSpPr txBox="1"/>
      </xdr:nvSpPr>
      <xdr:spPr>
        <a:xfrm>
          <a:off x="7561580" y="18481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140335</xdr:rowOff>
    </xdr:from>
    <xdr:ext cx="598170" cy="259080"/>
    <xdr:sp macro="" textlink="">
      <xdr:nvSpPr>
        <xdr:cNvPr id="486" name="n_4aveValue【港湾・漁港】&#10;一人当たり有形固定資産（償却資産）額"/>
        <xdr:cNvSpPr txBox="1"/>
      </xdr:nvSpPr>
      <xdr:spPr>
        <a:xfrm>
          <a:off x="6672580" y="18485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125095</xdr:rowOff>
    </xdr:from>
    <xdr:ext cx="598170" cy="258445"/>
    <xdr:sp macro="" textlink="">
      <xdr:nvSpPr>
        <xdr:cNvPr id="487" name="n_1mainValue【港湾・漁港】&#10;一人当たり有形固定資産（償却資産）額"/>
        <xdr:cNvSpPr txBox="1"/>
      </xdr:nvSpPr>
      <xdr:spPr>
        <a:xfrm>
          <a:off x="9326880" y="17955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160655</xdr:rowOff>
    </xdr:from>
    <xdr:ext cx="598170" cy="259080"/>
    <xdr:sp macro="" textlink="">
      <xdr:nvSpPr>
        <xdr:cNvPr id="488" name="n_2mainValue【港湾・漁港】&#10;一人当たり有形固定資産（償却資産）額"/>
        <xdr:cNvSpPr txBox="1"/>
      </xdr:nvSpPr>
      <xdr:spPr>
        <a:xfrm>
          <a:off x="8450580" y="17991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164465</xdr:rowOff>
    </xdr:from>
    <xdr:ext cx="598170" cy="259080"/>
    <xdr:sp macro="" textlink="">
      <xdr:nvSpPr>
        <xdr:cNvPr id="489" name="n_3mainValue【港湾・漁港】&#10;一人当たり有形固定資産（償却資産）額"/>
        <xdr:cNvSpPr txBox="1"/>
      </xdr:nvSpPr>
      <xdr:spPr>
        <a:xfrm>
          <a:off x="7561580" y="17995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1905</xdr:rowOff>
    </xdr:from>
    <xdr:ext cx="598170" cy="259080"/>
    <xdr:sp macro="" textlink="">
      <xdr:nvSpPr>
        <xdr:cNvPr id="490" name="n_4mainValue【港湾・漁港】&#10;一人当たり有形固定資産（償却資産）額"/>
        <xdr:cNvSpPr txBox="1"/>
      </xdr:nvSpPr>
      <xdr:spPr>
        <a:xfrm>
          <a:off x="6672580" y="18004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3" name="テキスト ボックス 50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7" name="テキスト ボックス 50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3" name="テキスト ボックス 51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147955</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94615</xdr:rowOff>
    </xdr:from>
    <xdr:ext cx="340360" cy="259080"/>
    <xdr:sp macro="" textlink="">
      <xdr:nvSpPr>
        <xdr:cNvPr id="519" name="【認定こども園・幼稚園・保育所】&#10;有形固定資産減価償却率最大値テキスト"/>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147955</xdr:rowOff>
    </xdr:from>
    <xdr:to xmlns:xdr="http://schemas.openxmlformats.org/drawingml/2006/spreadsheetDrawing">
      <xdr:col>86</xdr:col>
      <xdr:colOff>25400</xdr:colOff>
      <xdr:row>33</xdr:row>
      <xdr:rowOff>147955</xdr:rowOff>
    </xdr:to>
    <xdr:cxnSp macro="">
      <xdr:nvCxnSpPr>
        <xdr:cNvPr id="520" name="直線コネクタ 519"/>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26670</xdr:rowOff>
    </xdr:from>
    <xdr:ext cx="405130" cy="259080"/>
    <xdr:sp macro="" textlink="">
      <xdr:nvSpPr>
        <xdr:cNvPr id="521" name="【認定こども園・幼稚園・保育所】&#10;有形固定資産減価償却率平均値テキスト"/>
        <xdr:cNvSpPr txBox="1"/>
      </xdr:nvSpPr>
      <xdr:spPr>
        <a:xfrm>
          <a:off x="16357600" y="654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23495</xdr:rowOff>
    </xdr:from>
    <xdr:to xmlns:xdr="http://schemas.openxmlformats.org/drawingml/2006/spreadsheetDrawing">
      <xdr:col>81</xdr:col>
      <xdr:colOff>101600</xdr:colOff>
      <xdr:row>38</xdr:row>
      <xdr:rowOff>125095</xdr:rowOff>
    </xdr:to>
    <xdr:sp macro="" textlink="">
      <xdr:nvSpPr>
        <xdr:cNvPr id="523" name="フローチャート: 判断 522"/>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24" name="フローチャート: 判断 523"/>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5" name="フローチャート: 判断 524"/>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26" name="フローチャート: 判断 525"/>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102235</xdr:rowOff>
    </xdr:from>
    <xdr:to xmlns:xdr="http://schemas.openxmlformats.org/drawingml/2006/spreadsheetDrawing">
      <xdr:col>85</xdr:col>
      <xdr:colOff>177800</xdr:colOff>
      <xdr:row>38</xdr:row>
      <xdr:rowOff>32385</xdr:rowOff>
    </xdr:to>
    <xdr:sp macro="" textlink="">
      <xdr:nvSpPr>
        <xdr:cNvPr id="532" name="楕円 531"/>
        <xdr:cNvSpPr/>
      </xdr:nvSpPr>
      <xdr:spPr>
        <a:xfrm>
          <a:off x="16268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125095</xdr:rowOff>
    </xdr:from>
    <xdr:ext cx="405130" cy="258445"/>
    <xdr:sp macro="" textlink="">
      <xdr:nvSpPr>
        <xdr:cNvPr id="533" name="【認定こども園・幼稚園・保育所】&#10;有形固定資産減価償却率該当値テキスト"/>
        <xdr:cNvSpPr txBox="1"/>
      </xdr:nvSpPr>
      <xdr:spPr>
        <a:xfrm>
          <a:off x="16357600" y="6297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110490</xdr:rowOff>
    </xdr:from>
    <xdr:to xmlns:xdr="http://schemas.openxmlformats.org/drawingml/2006/spreadsheetDrawing">
      <xdr:col>81</xdr:col>
      <xdr:colOff>101600</xdr:colOff>
      <xdr:row>38</xdr:row>
      <xdr:rowOff>40640</xdr:rowOff>
    </xdr:to>
    <xdr:sp macro="" textlink="">
      <xdr:nvSpPr>
        <xdr:cNvPr id="534" name="楕円 533"/>
        <xdr:cNvSpPr/>
      </xdr:nvSpPr>
      <xdr:spPr>
        <a:xfrm>
          <a:off x="15430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153035</xdr:rowOff>
    </xdr:from>
    <xdr:to xmlns:xdr="http://schemas.openxmlformats.org/drawingml/2006/spreadsheetDrawing">
      <xdr:col>85</xdr:col>
      <xdr:colOff>127000</xdr:colOff>
      <xdr:row>37</xdr:row>
      <xdr:rowOff>161290</xdr:rowOff>
    </xdr:to>
    <xdr:cxnSp macro="">
      <xdr:nvCxnSpPr>
        <xdr:cNvPr id="535" name="直線コネクタ 534"/>
        <xdr:cNvCxnSpPr/>
      </xdr:nvCxnSpPr>
      <xdr:spPr>
        <a:xfrm flipV="1">
          <a:off x="15481300" y="64966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57785</xdr:rowOff>
    </xdr:from>
    <xdr:to xmlns:xdr="http://schemas.openxmlformats.org/drawingml/2006/spreadsheetDrawing">
      <xdr:col>76</xdr:col>
      <xdr:colOff>165100</xdr:colOff>
      <xdr:row>37</xdr:row>
      <xdr:rowOff>159385</xdr:rowOff>
    </xdr:to>
    <xdr:sp macro="" textlink="">
      <xdr:nvSpPr>
        <xdr:cNvPr id="536" name="楕円 535"/>
        <xdr:cNvSpPr/>
      </xdr:nvSpPr>
      <xdr:spPr>
        <a:xfrm>
          <a:off x="1454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109220</xdr:rowOff>
    </xdr:from>
    <xdr:to xmlns:xdr="http://schemas.openxmlformats.org/drawingml/2006/spreadsheetDrawing">
      <xdr:col>81</xdr:col>
      <xdr:colOff>50800</xdr:colOff>
      <xdr:row>37</xdr:row>
      <xdr:rowOff>161290</xdr:rowOff>
    </xdr:to>
    <xdr:cxnSp macro="">
      <xdr:nvCxnSpPr>
        <xdr:cNvPr id="537" name="直線コネクタ 536"/>
        <xdr:cNvCxnSpPr/>
      </xdr:nvCxnSpPr>
      <xdr:spPr>
        <a:xfrm>
          <a:off x="14592300" y="64528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8890</xdr:rowOff>
    </xdr:from>
    <xdr:to xmlns:xdr="http://schemas.openxmlformats.org/drawingml/2006/spreadsheetDrawing">
      <xdr:col>72</xdr:col>
      <xdr:colOff>38100</xdr:colOff>
      <xdr:row>37</xdr:row>
      <xdr:rowOff>110490</xdr:rowOff>
    </xdr:to>
    <xdr:sp macro="" textlink="">
      <xdr:nvSpPr>
        <xdr:cNvPr id="538" name="楕円 537"/>
        <xdr:cNvSpPr/>
      </xdr:nvSpPr>
      <xdr:spPr>
        <a:xfrm>
          <a:off x="13652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59690</xdr:rowOff>
    </xdr:from>
    <xdr:to xmlns:xdr="http://schemas.openxmlformats.org/drawingml/2006/spreadsheetDrawing">
      <xdr:col>76</xdr:col>
      <xdr:colOff>114300</xdr:colOff>
      <xdr:row>37</xdr:row>
      <xdr:rowOff>109220</xdr:rowOff>
    </xdr:to>
    <xdr:cxnSp macro="">
      <xdr:nvCxnSpPr>
        <xdr:cNvPr id="539" name="直線コネクタ 538"/>
        <xdr:cNvCxnSpPr/>
      </xdr:nvCxnSpPr>
      <xdr:spPr>
        <a:xfrm>
          <a:off x="13703300" y="64033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141605</xdr:rowOff>
    </xdr:from>
    <xdr:to xmlns:xdr="http://schemas.openxmlformats.org/drawingml/2006/spreadsheetDrawing">
      <xdr:col>67</xdr:col>
      <xdr:colOff>101600</xdr:colOff>
      <xdr:row>37</xdr:row>
      <xdr:rowOff>71755</xdr:rowOff>
    </xdr:to>
    <xdr:sp macro="" textlink="">
      <xdr:nvSpPr>
        <xdr:cNvPr id="540" name="楕円 539"/>
        <xdr:cNvSpPr/>
      </xdr:nvSpPr>
      <xdr:spPr>
        <a:xfrm>
          <a:off x="12763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20955</xdr:rowOff>
    </xdr:from>
    <xdr:to xmlns:xdr="http://schemas.openxmlformats.org/drawingml/2006/spreadsheetDrawing">
      <xdr:col>71</xdr:col>
      <xdr:colOff>177800</xdr:colOff>
      <xdr:row>37</xdr:row>
      <xdr:rowOff>59690</xdr:rowOff>
    </xdr:to>
    <xdr:cxnSp macro="">
      <xdr:nvCxnSpPr>
        <xdr:cNvPr id="541" name="直線コネクタ 540"/>
        <xdr:cNvCxnSpPr/>
      </xdr:nvCxnSpPr>
      <xdr:spPr>
        <a:xfrm>
          <a:off x="12814300" y="63646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116205</xdr:rowOff>
    </xdr:from>
    <xdr:ext cx="405130" cy="259080"/>
    <xdr:sp macro="" textlink="">
      <xdr:nvSpPr>
        <xdr:cNvPr id="542" name="n_1aveValue【認定こども園・幼稚園・保育所】&#10;有形固定資産減価償却率"/>
        <xdr:cNvSpPr txBox="1"/>
      </xdr:nvSpPr>
      <xdr:spPr>
        <a:xfrm>
          <a:off x="15266035"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98425</xdr:rowOff>
    </xdr:from>
    <xdr:ext cx="404495" cy="258445"/>
    <xdr:sp macro="" textlink="">
      <xdr:nvSpPr>
        <xdr:cNvPr id="543" name="n_2aveValue【認定こども園・幼稚園・保育所】&#10;有形固定資産減価償却率"/>
        <xdr:cNvSpPr txBox="1"/>
      </xdr:nvSpPr>
      <xdr:spPr>
        <a:xfrm>
          <a:off x="14389735" y="6613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143510</xdr:rowOff>
    </xdr:from>
    <xdr:ext cx="404495" cy="258445"/>
    <xdr:sp macro="" textlink="">
      <xdr:nvSpPr>
        <xdr:cNvPr id="544" name="n_3aveValue【認定こども園・幼稚園・保育所】&#10;有形固定資産減価償却率"/>
        <xdr:cNvSpPr txBox="1"/>
      </xdr:nvSpPr>
      <xdr:spPr>
        <a:xfrm>
          <a:off x="13500735" y="6658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139065</xdr:rowOff>
    </xdr:from>
    <xdr:ext cx="404495" cy="259080"/>
    <xdr:sp macro="" textlink="">
      <xdr:nvSpPr>
        <xdr:cNvPr id="545" name="n_4aveValue【認定こども園・幼稚園・保育所】&#10;有形固定資産減価償却率"/>
        <xdr:cNvSpPr txBox="1"/>
      </xdr:nvSpPr>
      <xdr:spPr>
        <a:xfrm>
          <a:off x="12611735" y="665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57150</xdr:rowOff>
    </xdr:from>
    <xdr:ext cx="405130" cy="259080"/>
    <xdr:sp macro="" textlink="">
      <xdr:nvSpPr>
        <xdr:cNvPr id="546" name="n_1mainValue【認定こども園・幼稚園・保育所】&#10;有形固定資産減価償却率"/>
        <xdr:cNvSpPr txBox="1"/>
      </xdr:nvSpPr>
      <xdr:spPr>
        <a:xfrm>
          <a:off x="15266035" y="622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4445</xdr:rowOff>
    </xdr:from>
    <xdr:ext cx="404495" cy="259080"/>
    <xdr:sp macro="" textlink="">
      <xdr:nvSpPr>
        <xdr:cNvPr id="547" name="n_2mainValue【認定こども園・幼稚園・保育所】&#10;有形固定資産減価償却率"/>
        <xdr:cNvSpPr txBox="1"/>
      </xdr:nvSpPr>
      <xdr:spPr>
        <a:xfrm>
          <a:off x="14389735" y="617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127000</xdr:rowOff>
    </xdr:from>
    <xdr:ext cx="404495" cy="259080"/>
    <xdr:sp macro="" textlink="">
      <xdr:nvSpPr>
        <xdr:cNvPr id="548" name="n_3mainValue【認定こども園・幼稚園・保育所】&#10;有形固定資産減価償却率"/>
        <xdr:cNvSpPr txBox="1"/>
      </xdr:nvSpPr>
      <xdr:spPr>
        <a:xfrm>
          <a:off x="13500735" y="6127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88265</xdr:rowOff>
    </xdr:from>
    <xdr:ext cx="404495" cy="258445"/>
    <xdr:sp macro="" textlink="">
      <xdr:nvSpPr>
        <xdr:cNvPr id="549" name="n_4mainValue【認定こども園・幼稚園・保育所】&#10;有形固定資産減価償却率"/>
        <xdr:cNvSpPr txBox="1"/>
      </xdr:nvSpPr>
      <xdr:spPr>
        <a:xfrm>
          <a:off x="12611735" y="6089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0" name="直線コネクタ 559"/>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1" name="テキスト ボックス 560"/>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2" name="直線コネクタ 561"/>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3" name="テキスト ボックス 562"/>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4" name="直線コネクタ 563"/>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5" name="テキスト ボックス 564"/>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6" name="直線コネクタ 565"/>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7" name="テキスト ボックス 566"/>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69" name="テキスト ボックス 568"/>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101600</xdr:rowOff>
    </xdr:from>
    <xdr:to xmlns:xdr="http://schemas.openxmlformats.org/drawingml/2006/spreadsheetDrawing">
      <xdr:col>116</xdr:col>
      <xdr:colOff>62865</xdr:colOff>
      <xdr:row>41</xdr:row>
      <xdr:rowOff>117475</xdr:rowOff>
    </xdr:to>
    <xdr:cxnSp macro="">
      <xdr:nvCxnSpPr>
        <xdr:cNvPr id="571" name="直線コネクタ 570"/>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121285</xdr:rowOff>
    </xdr:from>
    <xdr:ext cx="469900" cy="258445"/>
    <xdr:sp macro="" textlink="">
      <xdr:nvSpPr>
        <xdr:cNvPr id="572" name="【認定こども園・幼稚園・保育所】&#10;一人当たり面積最小値テキスト"/>
        <xdr:cNvSpPr txBox="1"/>
      </xdr:nvSpPr>
      <xdr:spPr>
        <a:xfrm>
          <a:off x="22199600" y="715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117475</xdr:rowOff>
    </xdr:from>
    <xdr:to xmlns:xdr="http://schemas.openxmlformats.org/drawingml/2006/spreadsheetDrawing">
      <xdr:col>116</xdr:col>
      <xdr:colOff>152400</xdr:colOff>
      <xdr:row>41</xdr:row>
      <xdr:rowOff>117475</xdr:rowOff>
    </xdr:to>
    <xdr:cxnSp macro="">
      <xdr:nvCxnSpPr>
        <xdr:cNvPr id="573" name="直線コネクタ 572"/>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48260</xdr:rowOff>
    </xdr:from>
    <xdr:ext cx="469900" cy="259080"/>
    <xdr:sp macro="" textlink="">
      <xdr:nvSpPr>
        <xdr:cNvPr id="574" name="【認定こども園・幼稚園・保育所】&#10;一人当たり面積最大値テキスト"/>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101600</xdr:rowOff>
    </xdr:from>
    <xdr:to xmlns:xdr="http://schemas.openxmlformats.org/drawingml/2006/spreadsheetDrawing">
      <xdr:col>116</xdr:col>
      <xdr:colOff>152400</xdr:colOff>
      <xdr:row>33</xdr:row>
      <xdr:rowOff>101600</xdr:rowOff>
    </xdr:to>
    <xdr:cxnSp macro="">
      <xdr:nvCxnSpPr>
        <xdr:cNvPr id="575" name="直線コネクタ 574"/>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122555</xdr:rowOff>
    </xdr:from>
    <xdr:ext cx="469900" cy="258445"/>
    <xdr:sp macro="" textlink="">
      <xdr:nvSpPr>
        <xdr:cNvPr id="576" name="【認定こども園・幼稚園・保育所】&#10;一人当たり面積平均値テキスト"/>
        <xdr:cNvSpPr txBox="1"/>
      </xdr:nvSpPr>
      <xdr:spPr>
        <a:xfrm>
          <a:off x="22199600" y="66376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144145</xdr:rowOff>
    </xdr:from>
    <xdr:to xmlns:xdr="http://schemas.openxmlformats.org/drawingml/2006/spreadsheetDrawing">
      <xdr:col>116</xdr:col>
      <xdr:colOff>114300</xdr:colOff>
      <xdr:row>39</xdr:row>
      <xdr:rowOff>74930</xdr:rowOff>
    </xdr:to>
    <xdr:sp macro="" textlink="">
      <xdr:nvSpPr>
        <xdr:cNvPr id="577" name="フローチャート: 判断 576"/>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160020</xdr:rowOff>
    </xdr:from>
    <xdr:to xmlns:xdr="http://schemas.openxmlformats.org/drawingml/2006/spreadsheetDrawing">
      <xdr:col>112</xdr:col>
      <xdr:colOff>38100</xdr:colOff>
      <xdr:row>39</xdr:row>
      <xdr:rowOff>90170</xdr:rowOff>
    </xdr:to>
    <xdr:sp macro="" textlink="">
      <xdr:nvSpPr>
        <xdr:cNvPr id="578" name="フローチャート: 判断 577"/>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579" name="フローチャート: 判断 578"/>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101600</xdr:rowOff>
    </xdr:to>
    <xdr:sp macro="" textlink="">
      <xdr:nvSpPr>
        <xdr:cNvPr id="580" name="フローチャート: 判断 579"/>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113030</xdr:rowOff>
    </xdr:to>
    <xdr:sp macro="" textlink="">
      <xdr:nvSpPr>
        <xdr:cNvPr id="581" name="フローチャート: 判断 580"/>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151130</xdr:rowOff>
    </xdr:from>
    <xdr:to xmlns:xdr="http://schemas.openxmlformats.org/drawingml/2006/spreadsheetDrawing">
      <xdr:col>116</xdr:col>
      <xdr:colOff>114300</xdr:colOff>
      <xdr:row>37</xdr:row>
      <xdr:rowOff>81280</xdr:rowOff>
    </xdr:to>
    <xdr:sp macro="" textlink="">
      <xdr:nvSpPr>
        <xdr:cNvPr id="587" name="楕円 586"/>
        <xdr:cNvSpPr/>
      </xdr:nvSpPr>
      <xdr:spPr>
        <a:xfrm>
          <a:off x="22110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2540</xdr:rowOff>
    </xdr:from>
    <xdr:ext cx="469900" cy="259080"/>
    <xdr:sp macro="" textlink="">
      <xdr:nvSpPr>
        <xdr:cNvPr id="588" name="【認定こども園・幼稚園・保育所】&#10;一人当たり面積該当値テキスト"/>
        <xdr:cNvSpPr txBox="1"/>
      </xdr:nvSpPr>
      <xdr:spPr>
        <a:xfrm>
          <a:off x="22199600" y="6174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105410</xdr:rowOff>
    </xdr:from>
    <xdr:to xmlns:xdr="http://schemas.openxmlformats.org/drawingml/2006/spreadsheetDrawing">
      <xdr:col>112</xdr:col>
      <xdr:colOff>38100</xdr:colOff>
      <xdr:row>37</xdr:row>
      <xdr:rowOff>35560</xdr:rowOff>
    </xdr:to>
    <xdr:sp macro="" textlink="">
      <xdr:nvSpPr>
        <xdr:cNvPr id="589" name="楕円 588"/>
        <xdr:cNvSpPr/>
      </xdr:nvSpPr>
      <xdr:spPr>
        <a:xfrm>
          <a:off x="2127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156210</xdr:rowOff>
    </xdr:from>
    <xdr:to xmlns:xdr="http://schemas.openxmlformats.org/drawingml/2006/spreadsheetDrawing">
      <xdr:col>116</xdr:col>
      <xdr:colOff>63500</xdr:colOff>
      <xdr:row>37</xdr:row>
      <xdr:rowOff>30480</xdr:rowOff>
    </xdr:to>
    <xdr:cxnSp macro="">
      <xdr:nvCxnSpPr>
        <xdr:cNvPr id="590" name="直線コネクタ 589"/>
        <xdr:cNvCxnSpPr/>
      </xdr:nvCxnSpPr>
      <xdr:spPr>
        <a:xfrm>
          <a:off x="21323300" y="63284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128270</xdr:rowOff>
    </xdr:from>
    <xdr:to xmlns:xdr="http://schemas.openxmlformats.org/drawingml/2006/spreadsheetDrawing">
      <xdr:col>107</xdr:col>
      <xdr:colOff>101600</xdr:colOff>
      <xdr:row>37</xdr:row>
      <xdr:rowOff>58420</xdr:rowOff>
    </xdr:to>
    <xdr:sp macro="" textlink="">
      <xdr:nvSpPr>
        <xdr:cNvPr id="591" name="楕円 590"/>
        <xdr:cNvSpPr/>
      </xdr:nvSpPr>
      <xdr:spPr>
        <a:xfrm>
          <a:off x="2038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156210</xdr:rowOff>
    </xdr:from>
    <xdr:to xmlns:xdr="http://schemas.openxmlformats.org/drawingml/2006/spreadsheetDrawing">
      <xdr:col>111</xdr:col>
      <xdr:colOff>177800</xdr:colOff>
      <xdr:row>37</xdr:row>
      <xdr:rowOff>7620</xdr:rowOff>
    </xdr:to>
    <xdr:cxnSp macro="">
      <xdr:nvCxnSpPr>
        <xdr:cNvPr id="592" name="直線コネクタ 591"/>
        <xdr:cNvCxnSpPr/>
      </xdr:nvCxnSpPr>
      <xdr:spPr>
        <a:xfrm flipV="1">
          <a:off x="20434300" y="63284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162560</xdr:rowOff>
    </xdr:from>
    <xdr:to xmlns:xdr="http://schemas.openxmlformats.org/drawingml/2006/spreadsheetDrawing">
      <xdr:col>102</xdr:col>
      <xdr:colOff>165100</xdr:colOff>
      <xdr:row>37</xdr:row>
      <xdr:rowOff>92710</xdr:rowOff>
    </xdr:to>
    <xdr:sp macro="" textlink="">
      <xdr:nvSpPr>
        <xdr:cNvPr id="593" name="楕円 592"/>
        <xdr:cNvSpPr/>
      </xdr:nvSpPr>
      <xdr:spPr>
        <a:xfrm>
          <a:off x="19494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7620</xdr:rowOff>
    </xdr:from>
    <xdr:to xmlns:xdr="http://schemas.openxmlformats.org/drawingml/2006/spreadsheetDrawing">
      <xdr:col>107</xdr:col>
      <xdr:colOff>50800</xdr:colOff>
      <xdr:row>37</xdr:row>
      <xdr:rowOff>41910</xdr:rowOff>
    </xdr:to>
    <xdr:cxnSp macro="">
      <xdr:nvCxnSpPr>
        <xdr:cNvPr id="594" name="直線コネクタ 593"/>
        <xdr:cNvCxnSpPr/>
      </xdr:nvCxnSpPr>
      <xdr:spPr>
        <a:xfrm flipV="1">
          <a:off x="19545300" y="6351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11430</xdr:rowOff>
    </xdr:from>
    <xdr:to xmlns:xdr="http://schemas.openxmlformats.org/drawingml/2006/spreadsheetDrawing">
      <xdr:col>98</xdr:col>
      <xdr:colOff>38100</xdr:colOff>
      <xdr:row>37</xdr:row>
      <xdr:rowOff>113030</xdr:rowOff>
    </xdr:to>
    <xdr:sp macro="" textlink="">
      <xdr:nvSpPr>
        <xdr:cNvPr id="595" name="楕円 594"/>
        <xdr:cNvSpPr/>
      </xdr:nvSpPr>
      <xdr:spPr>
        <a:xfrm>
          <a:off x="186055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41910</xdr:rowOff>
    </xdr:from>
    <xdr:to xmlns:xdr="http://schemas.openxmlformats.org/drawingml/2006/spreadsheetDrawing">
      <xdr:col>102</xdr:col>
      <xdr:colOff>114300</xdr:colOff>
      <xdr:row>37</xdr:row>
      <xdr:rowOff>62230</xdr:rowOff>
    </xdr:to>
    <xdr:cxnSp macro="">
      <xdr:nvCxnSpPr>
        <xdr:cNvPr id="596" name="直線コネクタ 595"/>
        <xdr:cNvCxnSpPr/>
      </xdr:nvCxnSpPr>
      <xdr:spPr>
        <a:xfrm flipV="1">
          <a:off x="18656300" y="63855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81280</xdr:rowOff>
    </xdr:from>
    <xdr:ext cx="469900" cy="259080"/>
    <xdr:sp macro="" textlink="">
      <xdr:nvSpPr>
        <xdr:cNvPr id="597" name="n_1aveValue【認定こども園・幼稚園・保育所】&#10;一人当たり面積"/>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76835</xdr:rowOff>
    </xdr:from>
    <xdr:ext cx="469265" cy="258445"/>
    <xdr:sp macro="" textlink="">
      <xdr:nvSpPr>
        <xdr:cNvPr id="598" name="n_2aveValue【認定こども園・幼稚園・保育所】&#10;一人当たり面積"/>
        <xdr:cNvSpPr txBox="1"/>
      </xdr:nvSpPr>
      <xdr:spPr>
        <a:xfrm>
          <a:off x="20199350" y="6763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92710</xdr:rowOff>
    </xdr:from>
    <xdr:ext cx="469265" cy="259080"/>
    <xdr:sp macro="" textlink="">
      <xdr:nvSpPr>
        <xdr:cNvPr id="599" name="n_3aveValue【認定こども園・幼稚園・保育所】&#10;一人当たり面積"/>
        <xdr:cNvSpPr txBox="1"/>
      </xdr:nvSpPr>
      <xdr:spPr>
        <a:xfrm>
          <a:off x="19310350" y="677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104140</xdr:rowOff>
    </xdr:from>
    <xdr:ext cx="469265" cy="259080"/>
    <xdr:sp macro="" textlink="">
      <xdr:nvSpPr>
        <xdr:cNvPr id="600" name="n_4aveValue【認定こども園・幼稚園・保育所】&#10;一人当たり面積"/>
        <xdr:cNvSpPr txBox="1"/>
      </xdr:nvSpPr>
      <xdr:spPr>
        <a:xfrm>
          <a:off x="18421350" y="679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52070</xdr:rowOff>
    </xdr:from>
    <xdr:ext cx="469900" cy="258445"/>
    <xdr:sp macro="" textlink="">
      <xdr:nvSpPr>
        <xdr:cNvPr id="601" name="n_1mainValue【認定こども園・幼稚園・保育所】&#10;一人当たり面積"/>
        <xdr:cNvSpPr txBox="1"/>
      </xdr:nvSpPr>
      <xdr:spPr>
        <a:xfrm>
          <a:off x="21075650" y="60528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74930</xdr:rowOff>
    </xdr:from>
    <xdr:ext cx="469265" cy="258445"/>
    <xdr:sp macro="" textlink="">
      <xdr:nvSpPr>
        <xdr:cNvPr id="602" name="n_2mainValue【認定こども園・幼稚園・保育所】&#10;一人当たり面積"/>
        <xdr:cNvSpPr txBox="1"/>
      </xdr:nvSpPr>
      <xdr:spPr>
        <a:xfrm>
          <a:off x="20199350" y="6075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109220</xdr:rowOff>
    </xdr:from>
    <xdr:ext cx="469265" cy="258445"/>
    <xdr:sp macro="" textlink="">
      <xdr:nvSpPr>
        <xdr:cNvPr id="603" name="n_3mainValue【認定こども園・幼稚園・保育所】&#10;一人当たり面積"/>
        <xdr:cNvSpPr txBox="1"/>
      </xdr:nvSpPr>
      <xdr:spPr>
        <a:xfrm>
          <a:off x="19310350" y="6109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129540</xdr:rowOff>
    </xdr:from>
    <xdr:ext cx="469265" cy="259080"/>
    <xdr:sp macro="" textlink="">
      <xdr:nvSpPr>
        <xdr:cNvPr id="604" name="n_4mainValue【認定こども園・幼稚園・保育所】&#10;一人当たり面積"/>
        <xdr:cNvSpPr txBox="1"/>
      </xdr:nvSpPr>
      <xdr:spPr>
        <a:xfrm>
          <a:off x="18421350" y="613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3" name="テキスト ボックス 61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5" name="テキスト ボックス 61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6" name="直線コネクタ 61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17" name="テキスト ボックス 616"/>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8" name="直線コネクタ 61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9" name="テキスト ボックス 61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0" name="直線コネクタ 61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1" name="テキスト ボックス 62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2" name="直線コネクタ 62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3" name="テキスト ボックス 62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4" name="直線コネクタ 62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5" name="テキスト ボックス 62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6" name="直線コネクタ 62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27" name="テキスト ボックス 626"/>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629" name="テキスト ボックス 628"/>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88265</xdr:rowOff>
    </xdr:to>
    <xdr:cxnSp macro="">
      <xdr:nvCxnSpPr>
        <xdr:cNvPr id="631" name="直線コネクタ 630"/>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92075</xdr:rowOff>
    </xdr:from>
    <xdr:ext cx="405130" cy="259080"/>
    <xdr:sp macro="" textlink="">
      <xdr:nvSpPr>
        <xdr:cNvPr id="632" name="【学校施設】&#10;有形固定資産減価償却率最小値テキスト"/>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88265</xdr:rowOff>
    </xdr:from>
    <xdr:to xmlns:xdr="http://schemas.openxmlformats.org/drawingml/2006/spreadsheetDrawing">
      <xdr:col>86</xdr:col>
      <xdr:colOff>25400</xdr:colOff>
      <xdr:row>64</xdr:row>
      <xdr:rowOff>88265</xdr:rowOff>
    </xdr:to>
    <xdr:cxnSp macro="">
      <xdr:nvCxnSpPr>
        <xdr:cNvPr id="633" name="直線コネクタ 632"/>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123190</xdr:rowOff>
    </xdr:from>
    <xdr:ext cx="405130" cy="258445"/>
    <xdr:sp macro="" textlink="">
      <xdr:nvSpPr>
        <xdr:cNvPr id="634" name="【学校施設】&#10;有形固定資産減価償却率最大値テキスト"/>
        <xdr:cNvSpPr txBox="1"/>
      </xdr:nvSpPr>
      <xdr:spPr>
        <a:xfrm>
          <a:off x="16357600" y="921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635" name="直線コネクタ 634"/>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59690</xdr:rowOff>
    </xdr:from>
    <xdr:ext cx="405130" cy="259080"/>
    <xdr:sp macro="" textlink="">
      <xdr:nvSpPr>
        <xdr:cNvPr id="636" name="【学校施設】&#10;有形固定資産減価償却率平均値テキスト"/>
        <xdr:cNvSpPr txBox="1"/>
      </xdr:nvSpPr>
      <xdr:spPr>
        <a:xfrm>
          <a:off x="16357600" y="1017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81280</xdr:rowOff>
    </xdr:from>
    <xdr:to xmlns:xdr="http://schemas.openxmlformats.org/drawingml/2006/spreadsheetDrawing">
      <xdr:col>85</xdr:col>
      <xdr:colOff>177800</xdr:colOff>
      <xdr:row>60</xdr:row>
      <xdr:rowOff>11430</xdr:rowOff>
    </xdr:to>
    <xdr:sp macro="" textlink="">
      <xdr:nvSpPr>
        <xdr:cNvPr id="637" name="フローチャート: 判断 636"/>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58420</xdr:rowOff>
    </xdr:from>
    <xdr:to xmlns:xdr="http://schemas.openxmlformats.org/drawingml/2006/spreadsheetDrawing">
      <xdr:col>81</xdr:col>
      <xdr:colOff>101600</xdr:colOff>
      <xdr:row>59</xdr:row>
      <xdr:rowOff>160020</xdr:rowOff>
    </xdr:to>
    <xdr:sp macro="" textlink="">
      <xdr:nvSpPr>
        <xdr:cNvPr id="638" name="フローチャート: 判断 637"/>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22860</xdr:rowOff>
    </xdr:from>
    <xdr:to xmlns:xdr="http://schemas.openxmlformats.org/drawingml/2006/spreadsheetDrawing">
      <xdr:col>76</xdr:col>
      <xdr:colOff>165100</xdr:colOff>
      <xdr:row>59</xdr:row>
      <xdr:rowOff>124460</xdr:rowOff>
    </xdr:to>
    <xdr:sp macro="" textlink="">
      <xdr:nvSpPr>
        <xdr:cNvPr id="639" name="フローチャート: 判断 638"/>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640" name="フローチャート: 判断 639"/>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164465</xdr:rowOff>
    </xdr:from>
    <xdr:to xmlns:xdr="http://schemas.openxmlformats.org/drawingml/2006/spreadsheetDrawing">
      <xdr:col>67</xdr:col>
      <xdr:colOff>101600</xdr:colOff>
      <xdr:row>59</xdr:row>
      <xdr:rowOff>94615</xdr:rowOff>
    </xdr:to>
    <xdr:sp macro="" textlink="">
      <xdr:nvSpPr>
        <xdr:cNvPr id="641" name="フローチャート: 判断 640"/>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2" name="テキスト ボックス 64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3" name="テキスト ボックス 64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4" name="テキスト ボックス 64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5" name="テキスト ボックス 64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6" name="テキスト ボックス 64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11430</xdr:rowOff>
    </xdr:from>
    <xdr:to xmlns:xdr="http://schemas.openxmlformats.org/drawingml/2006/spreadsheetDrawing">
      <xdr:col>85</xdr:col>
      <xdr:colOff>177800</xdr:colOff>
      <xdr:row>58</xdr:row>
      <xdr:rowOff>113030</xdr:rowOff>
    </xdr:to>
    <xdr:sp macro="" textlink="">
      <xdr:nvSpPr>
        <xdr:cNvPr id="647" name="楕円 646"/>
        <xdr:cNvSpPr/>
      </xdr:nvSpPr>
      <xdr:spPr>
        <a:xfrm>
          <a:off x="162687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34290</xdr:rowOff>
    </xdr:from>
    <xdr:ext cx="405130" cy="259080"/>
    <xdr:sp macro="" textlink="">
      <xdr:nvSpPr>
        <xdr:cNvPr id="648" name="【学校施設】&#10;有形固定資産減価償却率該当値テキスト"/>
        <xdr:cNvSpPr txBox="1"/>
      </xdr:nvSpPr>
      <xdr:spPr>
        <a:xfrm>
          <a:off x="16357600" y="9806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107315</xdr:rowOff>
    </xdr:from>
    <xdr:to xmlns:xdr="http://schemas.openxmlformats.org/drawingml/2006/spreadsheetDrawing">
      <xdr:col>81</xdr:col>
      <xdr:colOff>101600</xdr:colOff>
      <xdr:row>58</xdr:row>
      <xdr:rowOff>37465</xdr:rowOff>
    </xdr:to>
    <xdr:sp macro="" textlink="">
      <xdr:nvSpPr>
        <xdr:cNvPr id="649" name="楕円 648"/>
        <xdr:cNvSpPr/>
      </xdr:nvSpPr>
      <xdr:spPr>
        <a:xfrm>
          <a:off x="1543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158115</xdr:rowOff>
    </xdr:from>
    <xdr:to xmlns:xdr="http://schemas.openxmlformats.org/drawingml/2006/spreadsheetDrawing">
      <xdr:col>85</xdr:col>
      <xdr:colOff>127000</xdr:colOff>
      <xdr:row>58</xdr:row>
      <xdr:rowOff>62230</xdr:rowOff>
    </xdr:to>
    <xdr:cxnSp macro="">
      <xdr:nvCxnSpPr>
        <xdr:cNvPr id="650" name="直線コネクタ 649"/>
        <xdr:cNvCxnSpPr/>
      </xdr:nvCxnSpPr>
      <xdr:spPr>
        <a:xfrm>
          <a:off x="15481300" y="993076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26035</xdr:rowOff>
    </xdr:from>
    <xdr:to xmlns:xdr="http://schemas.openxmlformats.org/drawingml/2006/spreadsheetDrawing">
      <xdr:col>76</xdr:col>
      <xdr:colOff>165100</xdr:colOff>
      <xdr:row>57</xdr:row>
      <xdr:rowOff>127635</xdr:rowOff>
    </xdr:to>
    <xdr:sp macro="" textlink="">
      <xdr:nvSpPr>
        <xdr:cNvPr id="651" name="楕円 650"/>
        <xdr:cNvSpPr/>
      </xdr:nvSpPr>
      <xdr:spPr>
        <a:xfrm>
          <a:off x="14541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76835</xdr:rowOff>
    </xdr:from>
    <xdr:to xmlns:xdr="http://schemas.openxmlformats.org/drawingml/2006/spreadsheetDrawing">
      <xdr:col>81</xdr:col>
      <xdr:colOff>50800</xdr:colOff>
      <xdr:row>57</xdr:row>
      <xdr:rowOff>158115</xdr:rowOff>
    </xdr:to>
    <xdr:cxnSp macro="">
      <xdr:nvCxnSpPr>
        <xdr:cNvPr id="652" name="直線コネクタ 651"/>
        <xdr:cNvCxnSpPr/>
      </xdr:nvCxnSpPr>
      <xdr:spPr>
        <a:xfrm>
          <a:off x="14592300" y="984948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99695</xdr:rowOff>
    </xdr:from>
    <xdr:to xmlns:xdr="http://schemas.openxmlformats.org/drawingml/2006/spreadsheetDrawing">
      <xdr:col>72</xdr:col>
      <xdr:colOff>38100</xdr:colOff>
      <xdr:row>57</xdr:row>
      <xdr:rowOff>29845</xdr:rowOff>
    </xdr:to>
    <xdr:sp macro="" textlink="">
      <xdr:nvSpPr>
        <xdr:cNvPr id="653" name="楕円 652"/>
        <xdr:cNvSpPr/>
      </xdr:nvSpPr>
      <xdr:spPr>
        <a:xfrm>
          <a:off x="13652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56</xdr:row>
      <xdr:rowOff>150495</xdr:rowOff>
    </xdr:from>
    <xdr:to xmlns:xdr="http://schemas.openxmlformats.org/drawingml/2006/spreadsheetDrawing">
      <xdr:col>76</xdr:col>
      <xdr:colOff>114300</xdr:colOff>
      <xdr:row>57</xdr:row>
      <xdr:rowOff>76835</xdr:rowOff>
    </xdr:to>
    <xdr:cxnSp macro="">
      <xdr:nvCxnSpPr>
        <xdr:cNvPr id="654" name="直線コネクタ 653"/>
        <xdr:cNvCxnSpPr/>
      </xdr:nvCxnSpPr>
      <xdr:spPr>
        <a:xfrm>
          <a:off x="13703300" y="97516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27305</xdr:rowOff>
    </xdr:from>
    <xdr:to xmlns:xdr="http://schemas.openxmlformats.org/drawingml/2006/spreadsheetDrawing">
      <xdr:col>67</xdr:col>
      <xdr:colOff>101600</xdr:colOff>
      <xdr:row>56</xdr:row>
      <xdr:rowOff>128905</xdr:rowOff>
    </xdr:to>
    <xdr:sp macro="" textlink="">
      <xdr:nvSpPr>
        <xdr:cNvPr id="655" name="楕円 654"/>
        <xdr:cNvSpPr/>
      </xdr:nvSpPr>
      <xdr:spPr>
        <a:xfrm>
          <a:off x="12763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78105</xdr:rowOff>
    </xdr:from>
    <xdr:to xmlns:xdr="http://schemas.openxmlformats.org/drawingml/2006/spreadsheetDrawing">
      <xdr:col>71</xdr:col>
      <xdr:colOff>177800</xdr:colOff>
      <xdr:row>56</xdr:row>
      <xdr:rowOff>150495</xdr:rowOff>
    </xdr:to>
    <xdr:cxnSp macro="">
      <xdr:nvCxnSpPr>
        <xdr:cNvPr id="656" name="直線コネクタ 655"/>
        <xdr:cNvCxnSpPr/>
      </xdr:nvCxnSpPr>
      <xdr:spPr>
        <a:xfrm>
          <a:off x="12814300" y="96793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151130</xdr:rowOff>
    </xdr:from>
    <xdr:ext cx="405130" cy="259080"/>
    <xdr:sp macro="" textlink="">
      <xdr:nvSpPr>
        <xdr:cNvPr id="657" name="n_1aveValue【学校施設】&#10;有形固定資産減価償却率"/>
        <xdr:cNvSpPr txBox="1"/>
      </xdr:nvSpPr>
      <xdr:spPr>
        <a:xfrm>
          <a:off x="15266035" y="10266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115570</xdr:rowOff>
    </xdr:from>
    <xdr:ext cx="404495" cy="259080"/>
    <xdr:sp macro="" textlink="">
      <xdr:nvSpPr>
        <xdr:cNvPr id="658" name="n_2aveValue【学校施設】&#10;有形固定資産減価償却率"/>
        <xdr:cNvSpPr txBox="1"/>
      </xdr:nvSpPr>
      <xdr:spPr>
        <a:xfrm>
          <a:off x="14389735" y="10231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4495" cy="259080"/>
    <xdr:sp macro="" textlink="">
      <xdr:nvSpPr>
        <xdr:cNvPr id="659" name="n_3aveValue【学校施設】&#10;有形固定資産減価償却率"/>
        <xdr:cNvSpPr txBox="1"/>
      </xdr:nvSpPr>
      <xdr:spPr>
        <a:xfrm>
          <a:off x="13500735" y="1023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404495" cy="258445"/>
    <xdr:sp macro="" textlink="">
      <xdr:nvSpPr>
        <xdr:cNvPr id="660" name="n_4aveValue【学校施設】&#10;有形固定資産減価償却率"/>
        <xdr:cNvSpPr txBox="1"/>
      </xdr:nvSpPr>
      <xdr:spPr>
        <a:xfrm>
          <a:off x="12611735" y="10201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53975</xdr:rowOff>
    </xdr:from>
    <xdr:ext cx="405130" cy="258445"/>
    <xdr:sp macro="" textlink="">
      <xdr:nvSpPr>
        <xdr:cNvPr id="661" name="n_1mainValue【学校施設】&#10;有形固定資産減価償却率"/>
        <xdr:cNvSpPr txBox="1"/>
      </xdr:nvSpPr>
      <xdr:spPr>
        <a:xfrm>
          <a:off x="15266035" y="96551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144145</xdr:rowOff>
    </xdr:from>
    <xdr:ext cx="404495" cy="258445"/>
    <xdr:sp macro="" textlink="">
      <xdr:nvSpPr>
        <xdr:cNvPr id="662" name="n_2mainValue【学校施設】&#10;有形固定資産減価償却率"/>
        <xdr:cNvSpPr txBox="1"/>
      </xdr:nvSpPr>
      <xdr:spPr>
        <a:xfrm>
          <a:off x="14389735" y="9573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46355</xdr:rowOff>
    </xdr:from>
    <xdr:ext cx="404495" cy="259080"/>
    <xdr:sp macro="" textlink="">
      <xdr:nvSpPr>
        <xdr:cNvPr id="663" name="n_3mainValue【学校施設】&#10;有形固定資産減価償却率"/>
        <xdr:cNvSpPr txBox="1"/>
      </xdr:nvSpPr>
      <xdr:spPr>
        <a:xfrm>
          <a:off x="13500735" y="9476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54</xdr:row>
      <xdr:rowOff>145415</xdr:rowOff>
    </xdr:from>
    <xdr:ext cx="404495" cy="258445"/>
    <xdr:sp macro="" textlink="">
      <xdr:nvSpPr>
        <xdr:cNvPr id="664" name="n_4mainValue【学校施設】&#10;有形固定資産減価償却率"/>
        <xdr:cNvSpPr txBox="1"/>
      </xdr:nvSpPr>
      <xdr:spPr>
        <a:xfrm>
          <a:off x="12611735" y="9403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3" name="テキスト ボックス 6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6" name="テキスト ボックス 675"/>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78" name="テキスト ボックス 677"/>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0" name="テキスト ボックス 679"/>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2" name="テキスト ボックス 681"/>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4" name="テキスト ボックス 683"/>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6" name="テキスト ボックス 685"/>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144145</xdr:rowOff>
    </xdr:from>
    <xdr:to xmlns:xdr="http://schemas.openxmlformats.org/drawingml/2006/spreadsheetDrawing">
      <xdr:col>116</xdr:col>
      <xdr:colOff>62865</xdr:colOff>
      <xdr:row>63</xdr:row>
      <xdr:rowOff>26670</xdr:rowOff>
    </xdr:to>
    <xdr:cxnSp macro="">
      <xdr:nvCxnSpPr>
        <xdr:cNvPr id="688" name="直線コネクタ 687"/>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30480</xdr:rowOff>
    </xdr:from>
    <xdr:ext cx="469900" cy="258445"/>
    <xdr:sp macro="" textlink="">
      <xdr:nvSpPr>
        <xdr:cNvPr id="689" name="【学校施設】&#10;一人当たり面積最小値テキスト"/>
        <xdr:cNvSpPr txBox="1"/>
      </xdr:nvSpPr>
      <xdr:spPr>
        <a:xfrm>
          <a:off x="22199600" y="10831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26670</xdr:rowOff>
    </xdr:from>
    <xdr:to xmlns:xdr="http://schemas.openxmlformats.org/drawingml/2006/spreadsheetDrawing">
      <xdr:col>116</xdr:col>
      <xdr:colOff>152400</xdr:colOff>
      <xdr:row>63</xdr:row>
      <xdr:rowOff>26670</xdr:rowOff>
    </xdr:to>
    <xdr:cxnSp macro="">
      <xdr:nvCxnSpPr>
        <xdr:cNvPr id="690" name="直線コネクタ 689"/>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90805</xdr:rowOff>
    </xdr:from>
    <xdr:ext cx="469900" cy="258445"/>
    <xdr:sp macro="" textlink="">
      <xdr:nvSpPr>
        <xdr:cNvPr id="691" name="【学校施設】&#10;一人当たり面積最大値テキスト"/>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144145</xdr:rowOff>
    </xdr:from>
    <xdr:to xmlns:xdr="http://schemas.openxmlformats.org/drawingml/2006/spreadsheetDrawing">
      <xdr:col>116</xdr:col>
      <xdr:colOff>152400</xdr:colOff>
      <xdr:row>55</xdr:row>
      <xdr:rowOff>144145</xdr:rowOff>
    </xdr:to>
    <xdr:cxnSp macro="">
      <xdr:nvCxnSpPr>
        <xdr:cNvPr id="692" name="直線コネクタ 691"/>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68580</xdr:rowOff>
    </xdr:from>
    <xdr:ext cx="469900" cy="259080"/>
    <xdr:sp macro="" textlink="">
      <xdr:nvSpPr>
        <xdr:cNvPr id="693" name="【学校施設】&#10;一人当たり面積平均値テキスト"/>
        <xdr:cNvSpPr txBox="1"/>
      </xdr:nvSpPr>
      <xdr:spPr>
        <a:xfrm>
          <a:off x="22199600" y="1052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90170</xdr:rowOff>
    </xdr:from>
    <xdr:to xmlns:xdr="http://schemas.openxmlformats.org/drawingml/2006/spreadsheetDrawing">
      <xdr:col>116</xdr:col>
      <xdr:colOff>114300</xdr:colOff>
      <xdr:row>62</xdr:row>
      <xdr:rowOff>20320</xdr:rowOff>
    </xdr:to>
    <xdr:sp macro="" textlink="">
      <xdr:nvSpPr>
        <xdr:cNvPr id="694" name="フローチャート: 判断 693"/>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695" name="フローチャート: 判断 694"/>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99695</xdr:rowOff>
    </xdr:from>
    <xdr:to xmlns:xdr="http://schemas.openxmlformats.org/drawingml/2006/spreadsheetDrawing">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99060</xdr:rowOff>
    </xdr:from>
    <xdr:to xmlns:xdr="http://schemas.openxmlformats.org/drawingml/2006/spreadsheetDrawing">
      <xdr:col>102</xdr:col>
      <xdr:colOff>165100</xdr:colOff>
      <xdr:row>62</xdr:row>
      <xdr:rowOff>29210</xdr:rowOff>
    </xdr:to>
    <xdr:sp macro="" textlink="">
      <xdr:nvSpPr>
        <xdr:cNvPr id="697" name="フローチャート: 判断 696"/>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106680</xdr:rowOff>
    </xdr:from>
    <xdr:to xmlns:xdr="http://schemas.openxmlformats.org/drawingml/2006/spreadsheetDrawing">
      <xdr:col>98</xdr:col>
      <xdr:colOff>38100</xdr:colOff>
      <xdr:row>62</xdr:row>
      <xdr:rowOff>36830</xdr:rowOff>
    </xdr:to>
    <xdr:sp macro="" textlink="">
      <xdr:nvSpPr>
        <xdr:cNvPr id="698" name="フローチャート: 判断 697"/>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9" name="テキスト ボックス 698"/>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0" name="テキスト ボックス 699"/>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1" name="テキスト ボックス 700"/>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2" name="テキスト ボックス 701"/>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3" name="テキスト ボックス 702"/>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148590</xdr:rowOff>
    </xdr:from>
    <xdr:to xmlns:xdr="http://schemas.openxmlformats.org/drawingml/2006/spreadsheetDrawing">
      <xdr:col>116</xdr:col>
      <xdr:colOff>114300</xdr:colOff>
      <xdr:row>59</xdr:row>
      <xdr:rowOff>78740</xdr:rowOff>
    </xdr:to>
    <xdr:sp macro="" textlink="">
      <xdr:nvSpPr>
        <xdr:cNvPr id="704" name="楕円 703"/>
        <xdr:cNvSpPr/>
      </xdr:nvSpPr>
      <xdr:spPr>
        <a:xfrm>
          <a:off x="22110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0</xdr:rowOff>
    </xdr:from>
    <xdr:ext cx="469900" cy="259080"/>
    <xdr:sp macro="" textlink="">
      <xdr:nvSpPr>
        <xdr:cNvPr id="705" name="【学校施設】&#10;一人当たり面積該当値テキスト"/>
        <xdr:cNvSpPr txBox="1"/>
      </xdr:nvSpPr>
      <xdr:spPr>
        <a:xfrm>
          <a:off x="22199600" y="9944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1270</xdr:rowOff>
    </xdr:from>
    <xdr:to xmlns:xdr="http://schemas.openxmlformats.org/drawingml/2006/spreadsheetDrawing">
      <xdr:col>112</xdr:col>
      <xdr:colOff>38100</xdr:colOff>
      <xdr:row>59</xdr:row>
      <xdr:rowOff>102870</xdr:rowOff>
    </xdr:to>
    <xdr:sp macro="" textlink="">
      <xdr:nvSpPr>
        <xdr:cNvPr id="706" name="楕円 705"/>
        <xdr:cNvSpPr/>
      </xdr:nvSpPr>
      <xdr:spPr>
        <a:xfrm>
          <a:off x="21272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27940</xdr:rowOff>
    </xdr:from>
    <xdr:to xmlns:xdr="http://schemas.openxmlformats.org/drawingml/2006/spreadsheetDrawing">
      <xdr:col>116</xdr:col>
      <xdr:colOff>63500</xdr:colOff>
      <xdr:row>59</xdr:row>
      <xdr:rowOff>52070</xdr:rowOff>
    </xdr:to>
    <xdr:cxnSp macro="">
      <xdr:nvCxnSpPr>
        <xdr:cNvPr id="707" name="直線コネクタ 706"/>
        <xdr:cNvCxnSpPr/>
      </xdr:nvCxnSpPr>
      <xdr:spPr>
        <a:xfrm flipV="1">
          <a:off x="21323300" y="1014349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27940</xdr:rowOff>
    </xdr:from>
    <xdr:to xmlns:xdr="http://schemas.openxmlformats.org/drawingml/2006/spreadsheetDrawing">
      <xdr:col>107</xdr:col>
      <xdr:colOff>101600</xdr:colOff>
      <xdr:row>59</xdr:row>
      <xdr:rowOff>129540</xdr:rowOff>
    </xdr:to>
    <xdr:sp macro="" textlink="">
      <xdr:nvSpPr>
        <xdr:cNvPr id="708" name="楕円 707"/>
        <xdr:cNvSpPr/>
      </xdr:nvSpPr>
      <xdr:spPr>
        <a:xfrm>
          <a:off x="203835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52070</xdr:rowOff>
    </xdr:from>
    <xdr:to xmlns:xdr="http://schemas.openxmlformats.org/drawingml/2006/spreadsheetDrawing">
      <xdr:col>111</xdr:col>
      <xdr:colOff>177800</xdr:colOff>
      <xdr:row>59</xdr:row>
      <xdr:rowOff>78740</xdr:rowOff>
    </xdr:to>
    <xdr:cxnSp macro="">
      <xdr:nvCxnSpPr>
        <xdr:cNvPr id="709" name="直線コネクタ 708"/>
        <xdr:cNvCxnSpPr/>
      </xdr:nvCxnSpPr>
      <xdr:spPr>
        <a:xfrm flipV="1">
          <a:off x="20434300" y="101676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74930</xdr:rowOff>
    </xdr:from>
    <xdr:to xmlns:xdr="http://schemas.openxmlformats.org/drawingml/2006/spreadsheetDrawing">
      <xdr:col>102</xdr:col>
      <xdr:colOff>165100</xdr:colOff>
      <xdr:row>60</xdr:row>
      <xdr:rowOff>5080</xdr:rowOff>
    </xdr:to>
    <xdr:sp macro="" textlink="">
      <xdr:nvSpPr>
        <xdr:cNvPr id="710" name="楕円 709"/>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78740</xdr:rowOff>
    </xdr:from>
    <xdr:to xmlns:xdr="http://schemas.openxmlformats.org/drawingml/2006/spreadsheetDrawing">
      <xdr:col>107</xdr:col>
      <xdr:colOff>50800</xdr:colOff>
      <xdr:row>59</xdr:row>
      <xdr:rowOff>125730</xdr:rowOff>
    </xdr:to>
    <xdr:cxnSp macro="">
      <xdr:nvCxnSpPr>
        <xdr:cNvPr id="711" name="直線コネクタ 710"/>
        <xdr:cNvCxnSpPr/>
      </xdr:nvCxnSpPr>
      <xdr:spPr>
        <a:xfrm flipV="1">
          <a:off x="19545300" y="101942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97790</xdr:rowOff>
    </xdr:from>
    <xdr:to xmlns:xdr="http://schemas.openxmlformats.org/drawingml/2006/spreadsheetDrawing">
      <xdr:col>98</xdr:col>
      <xdr:colOff>38100</xdr:colOff>
      <xdr:row>60</xdr:row>
      <xdr:rowOff>27305</xdr:rowOff>
    </xdr:to>
    <xdr:sp macro="" textlink="">
      <xdr:nvSpPr>
        <xdr:cNvPr id="712" name="楕円 711"/>
        <xdr:cNvSpPr/>
      </xdr:nvSpPr>
      <xdr:spPr>
        <a:xfrm>
          <a:off x="18605500" y="10213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125730</xdr:rowOff>
    </xdr:from>
    <xdr:to xmlns:xdr="http://schemas.openxmlformats.org/drawingml/2006/spreadsheetDrawing">
      <xdr:col>102</xdr:col>
      <xdr:colOff>114300</xdr:colOff>
      <xdr:row>59</xdr:row>
      <xdr:rowOff>147955</xdr:rowOff>
    </xdr:to>
    <xdr:cxnSp macro="">
      <xdr:nvCxnSpPr>
        <xdr:cNvPr id="713" name="直線コネクタ 712"/>
        <xdr:cNvCxnSpPr/>
      </xdr:nvCxnSpPr>
      <xdr:spPr>
        <a:xfrm flipV="1">
          <a:off x="18656300" y="102412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20320</xdr:rowOff>
    </xdr:from>
    <xdr:ext cx="469900" cy="258445"/>
    <xdr:sp macro="" textlink="">
      <xdr:nvSpPr>
        <xdr:cNvPr id="714" name="n_1aveValue【学校施設】&#10;一人当たり面積"/>
        <xdr:cNvSpPr txBox="1"/>
      </xdr:nvSpPr>
      <xdr:spPr>
        <a:xfrm>
          <a:off x="21075650" y="10650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20955</xdr:rowOff>
    </xdr:from>
    <xdr:ext cx="469265" cy="258445"/>
    <xdr:sp macro="" textlink="">
      <xdr:nvSpPr>
        <xdr:cNvPr id="715" name="n_2aveValue【学校施設】&#10;一人当たり面積"/>
        <xdr:cNvSpPr txBox="1"/>
      </xdr:nvSpPr>
      <xdr:spPr>
        <a:xfrm>
          <a:off x="20199350" y="10650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20320</xdr:rowOff>
    </xdr:from>
    <xdr:ext cx="469265" cy="258445"/>
    <xdr:sp macro="" textlink="">
      <xdr:nvSpPr>
        <xdr:cNvPr id="716" name="n_3aveValue【学校施設】&#10;一人当たり面積"/>
        <xdr:cNvSpPr txBox="1"/>
      </xdr:nvSpPr>
      <xdr:spPr>
        <a:xfrm>
          <a:off x="19310350" y="10650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27940</xdr:rowOff>
    </xdr:from>
    <xdr:ext cx="469265" cy="259080"/>
    <xdr:sp macro="" textlink="">
      <xdr:nvSpPr>
        <xdr:cNvPr id="717" name="n_4aveValue【学校施設】&#10;一人当たり面積"/>
        <xdr:cNvSpPr txBox="1"/>
      </xdr:nvSpPr>
      <xdr:spPr>
        <a:xfrm>
          <a:off x="18421350" y="10657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119380</xdr:rowOff>
    </xdr:from>
    <xdr:ext cx="469900" cy="259080"/>
    <xdr:sp macro="" textlink="">
      <xdr:nvSpPr>
        <xdr:cNvPr id="718" name="n_1mainValue【学校施設】&#10;一人当たり面積"/>
        <xdr:cNvSpPr txBox="1"/>
      </xdr:nvSpPr>
      <xdr:spPr>
        <a:xfrm>
          <a:off x="21075650" y="9892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146050</xdr:rowOff>
    </xdr:from>
    <xdr:ext cx="469265" cy="258445"/>
    <xdr:sp macro="" textlink="">
      <xdr:nvSpPr>
        <xdr:cNvPr id="719" name="n_2mainValue【学校施設】&#10;一人当たり面積"/>
        <xdr:cNvSpPr txBox="1"/>
      </xdr:nvSpPr>
      <xdr:spPr>
        <a:xfrm>
          <a:off x="20199350" y="9918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21590</xdr:rowOff>
    </xdr:from>
    <xdr:ext cx="469265" cy="259080"/>
    <xdr:sp macro="" textlink="">
      <xdr:nvSpPr>
        <xdr:cNvPr id="720" name="n_3mainValue【学校施設】&#10;一人当たり面積"/>
        <xdr:cNvSpPr txBox="1"/>
      </xdr:nvSpPr>
      <xdr:spPr>
        <a:xfrm>
          <a:off x="19310350" y="9965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43815</xdr:rowOff>
    </xdr:from>
    <xdr:ext cx="469265" cy="258445"/>
    <xdr:sp macro="" textlink="">
      <xdr:nvSpPr>
        <xdr:cNvPr id="721" name="n_4mainValue【学校施設】&#10;一人当たり面積"/>
        <xdr:cNvSpPr txBox="1"/>
      </xdr:nvSpPr>
      <xdr:spPr>
        <a:xfrm>
          <a:off x="18421350" y="9987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6" name="テキスト ボックス 745"/>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7" name="直線コネクタ 7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8" name="テキスト ボックス 747"/>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9" name="直線コネクタ 7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0" name="テキスト ボックス 749"/>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1" name="直線コネクタ 7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2" name="テキスト ボックス 7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3" name="直線コネクタ 7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4" name="テキスト ボックス 753"/>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5" name="直線コネクタ 7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6" name="テキスト ボックス 7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7" name="直線コネクタ 7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8" name="テキスト ボックス 7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9" name="直線コネクタ 7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0" name="テキスト ボックス 759"/>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116840</xdr:rowOff>
    </xdr:from>
    <xdr:to xmlns:xdr="http://schemas.openxmlformats.org/drawingml/2006/spreadsheetDrawing">
      <xdr:col>85</xdr:col>
      <xdr:colOff>126365</xdr:colOff>
      <xdr:row>109</xdr:row>
      <xdr:rowOff>35560</xdr:rowOff>
    </xdr:to>
    <xdr:cxnSp macro="">
      <xdr:nvCxnSpPr>
        <xdr:cNvPr id="763" name="直線コネクタ 762"/>
        <xdr:cNvCxnSpPr/>
      </xdr:nvCxnSpPr>
      <xdr:spPr>
        <a:xfrm flipV="1">
          <a:off x="16318865" y="17433290"/>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4"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5" name="直線コネクタ 76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63500</xdr:rowOff>
    </xdr:from>
    <xdr:ext cx="405130" cy="258445"/>
    <xdr:sp macro="" textlink="">
      <xdr:nvSpPr>
        <xdr:cNvPr id="766" name="【公民館】&#10;有形固定資産減価償却率最大値テキスト"/>
        <xdr:cNvSpPr txBox="1"/>
      </xdr:nvSpPr>
      <xdr:spPr>
        <a:xfrm>
          <a:off x="16357600" y="17208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116840</xdr:rowOff>
    </xdr:from>
    <xdr:to xmlns:xdr="http://schemas.openxmlformats.org/drawingml/2006/spreadsheetDrawing">
      <xdr:col>86</xdr:col>
      <xdr:colOff>25400</xdr:colOff>
      <xdr:row>101</xdr:row>
      <xdr:rowOff>116840</xdr:rowOff>
    </xdr:to>
    <xdr:cxnSp macro="">
      <xdr:nvCxnSpPr>
        <xdr:cNvPr id="767" name="直線コネクタ 766"/>
        <xdr:cNvCxnSpPr/>
      </xdr:nvCxnSpPr>
      <xdr:spPr>
        <a:xfrm>
          <a:off x="16230600" y="1743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80645</xdr:rowOff>
    </xdr:from>
    <xdr:ext cx="405130" cy="259080"/>
    <xdr:sp macro="" textlink="">
      <xdr:nvSpPr>
        <xdr:cNvPr id="768" name="【公民館】&#10;有形固定資産減価償却率平均値テキスト"/>
        <xdr:cNvSpPr txBox="1"/>
      </xdr:nvSpPr>
      <xdr:spPr>
        <a:xfrm>
          <a:off x="16357600" y="180828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102235</xdr:rowOff>
    </xdr:from>
    <xdr:to xmlns:xdr="http://schemas.openxmlformats.org/drawingml/2006/spreadsheetDrawing">
      <xdr:col>85</xdr:col>
      <xdr:colOff>177800</xdr:colOff>
      <xdr:row>106</xdr:row>
      <xdr:rowOff>32385</xdr:rowOff>
    </xdr:to>
    <xdr:sp macro="" textlink="">
      <xdr:nvSpPr>
        <xdr:cNvPr id="769" name="フローチャート: 判断 768"/>
        <xdr:cNvSpPr/>
      </xdr:nvSpPr>
      <xdr:spPr>
        <a:xfrm>
          <a:off x="162687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88900</xdr:rowOff>
    </xdr:from>
    <xdr:to xmlns:xdr="http://schemas.openxmlformats.org/drawingml/2006/spreadsheetDrawing">
      <xdr:col>81</xdr:col>
      <xdr:colOff>101600</xdr:colOff>
      <xdr:row>106</xdr:row>
      <xdr:rowOff>19050</xdr:rowOff>
    </xdr:to>
    <xdr:sp macro="" textlink="">
      <xdr:nvSpPr>
        <xdr:cNvPr id="770" name="フローチャート: 判断 769"/>
        <xdr:cNvSpPr/>
      </xdr:nvSpPr>
      <xdr:spPr>
        <a:xfrm>
          <a:off x="15430500" y="180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73025</xdr:rowOff>
    </xdr:from>
    <xdr:to xmlns:xdr="http://schemas.openxmlformats.org/drawingml/2006/spreadsheetDrawing">
      <xdr:col>76</xdr:col>
      <xdr:colOff>165100</xdr:colOff>
      <xdr:row>106</xdr:row>
      <xdr:rowOff>3175</xdr:rowOff>
    </xdr:to>
    <xdr:sp macro="" textlink="">
      <xdr:nvSpPr>
        <xdr:cNvPr id="771" name="フローチャート: 判断 770"/>
        <xdr:cNvSpPr/>
      </xdr:nvSpPr>
      <xdr:spPr>
        <a:xfrm>
          <a:off x="14541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99060</xdr:rowOff>
    </xdr:from>
    <xdr:to xmlns:xdr="http://schemas.openxmlformats.org/drawingml/2006/spreadsheetDrawing">
      <xdr:col>72</xdr:col>
      <xdr:colOff>38100</xdr:colOff>
      <xdr:row>106</xdr:row>
      <xdr:rowOff>29210</xdr:rowOff>
    </xdr:to>
    <xdr:sp macro="" textlink="">
      <xdr:nvSpPr>
        <xdr:cNvPr id="772" name="フローチャート: 判断 771"/>
        <xdr:cNvSpPr/>
      </xdr:nvSpPr>
      <xdr:spPr>
        <a:xfrm>
          <a:off x="13652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99060</xdr:rowOff>
    </xdr:from>
    <xdr:to xmlns:xdr="http://schemas.openxmlformats.org/drawingml/2006/spreadsheetDrawing">
      <xdr:col>67</xdr:col>
      <xdr:colOff>101600</xdr:colOff>
      <xdr:row>106</xdr:row>
      <xdr:rowOff>29210</xdr:rowOff>
    </xdr:to>
    <xdr:sp macro="" textlink="">
      <xdr:nvSpPr>
        <xdr:cNvPr id="773" name="フローチャート: 判断 772"/>
        <xdr:cNvSpPr/>
      </xdr:nvSpPr>
      <xdr:spPr>
        <a:xfrm>
          <a:off x="12763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4" name="テキスト ボックス 7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5" name="テキスト ボックス 7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6" name="テキスト ボックス 7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7" name="テキスト ボックス 7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8" name="テキスト ボックス 7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157480</xdr:rowOff>
    </xdr:from>
    <xdr:to xmlns:xdr="http://schemas.openxmlformats.org/drawingml/2006/spreadsheetDrawing">
      <xdr:col>85</xdr:col>
      <xdr:colOff>177800</xdr:colOff>
      <xdr:row>102</xdr:row>
      <xdr:rowOff>87630</xdr:rowOff>
    </xdr:to>
    <xdr:sp macro="" textlink="">
      <xdr:nvSpPr>
        <xdr:cNvPr id="779" name="楕円 778"/>
        <xdr:cNvSpPr/>
      </xdr:nvSpPr>
      <xdr:spPr>
        <a:xfrm>
          <a:off x="16268700" y="174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72390</xdr:rowOff>
    </xdr:from>
    <xdr:ext cx="405130" cy="259080"/>
    <xdr:sp macro="" textlink="">
      <xdr:nvSpPr>
        <xdr:cNvPr id="780" name="【公民館】&#10;有形固定資産減価償却率該当値テキスト"/>
        <xdr:cNvSpPr txBox="1"/>
      </xdr:nvSpPr>
      <xdr:spPr>
        <a:xfrm>
          <a:off x="16357600" y="17388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100330</xdr:rowOff>
    </xdr:from>
    <xdr:to xmlns:xdr="http://schemas.openxmlformats.org/drawingml/2006/spreadsheetDrawing">
      <xdr:col>81</xdr:col>
      <xdr:colOff>101600</xdr:colOff>
      <xdr:row>102</xdr:row>
      <xdr:rowOff>30480</xdr:rowOff>
    </xdr:to>
    <xdr:sp macro="" textlink="">
      <xdr:nvSpPr>
        <xdr:cNvPr id="781" name="楕円 780"/>
        <xdr:cNvSpPr/>
      </xdr:nvSpPr>
      <xdr:spPr>
        <a:xfrm>
          <a:off x="15430500" y="174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151130</xdr:rowOff>
    </xdr:from>
    <xdr:to xmlns:xdr="http://schemas.openxmlformats.org/drawingml/2006/spreadsheetDrawing">
      <xdr:col>85</xdr:col>
      <xdr:colOff>127000</xdr:colOff>
      <xdr:row>102</xdr:row>
      <xdr:rowOff>36830</xdr:rowOff>
    </xdr:to>
    <xdr:cxnSp macro="">
      <xdr:nvCxnSpPr>
        <xdr:cNvPr id="782" name="直線コネクタ 781"/>
        <xdr:cNvCxnSpPr/>
      </xdr:nvCxnSpPr>
      <xdr:spPr>
        <a:xfrm>
          <a:off x="15481300" y="174675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43180</xdr:rowOff>
    </xdr:from>
    <xdr:to xmlns:xdr="http://schemas.openxmlformats.org/drawingml/2006/spreadsheetDrawing">
      <xdr:col>76</xdr:col>
      <xdr:colOff>165100</xdr:colOff>
      <xdr:row>101</xdr:row>
      <xdr:rowOff>144780</xdr:rowOff>
    </xdr:to>
    <xdr:sp macro="" textlink="">
      <xdr:nvSpPr>
        <xdr:cNvPr id="783" name="楕円 782"/>
        <xdr:cNvSpPr/>
      </xdr:nvSpPr>
      <xdr:spPr>
        <a:xfrm>
          <a:off x="145415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93980</xdr:rowOff>
    </xdr:from>
    <xdr:to xmlns:xdr="http://schemas.openxmlformats.org/drawingml/2006/spreadsheetDrawing">
      <xdr:col>81</xdr:col>
      <xdr:colOff>50800</xdr:colOff>
      <xdr:row>101</xdr:row>
      <xdr:rowOff>151130</xdr:rowOff>
    </xdr:to>
    <xdr:cxnSp macro="">
      <xdr:nvCxnSpPr>
        <xdr:cNvPr id="784" name="直線コネクタ 783"/>
        <xdr:cNvCxnSpPr/>
      </xdr:nvCxnSpPr>
      <xdr:spPr>
        <a:xfrm>
          <a:off x="14592300" y="174104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156210</xdr:rowOff>
    </xdr:from>
    <xdr:to xmlns:xdr="http://schemas.openxmlformats.org/drawingml/2006/spreadsheetDrawing">
      <xdr:col>72</xdr:col>
      <xdr:colOff>38100</xdr:colOff>
      <xdr:row>101</xdr:row>
      <xdr:rowOff>86360</xdr:rowOff>
    </xdr:to>
    <xdr:sp macro="" textlink="">
      <xdr:nvSpPr>
        <xdr:cNvPr id="785" name="楕円 784"/>
        <xdr:cNvSpPr/>
      </xdr:nvSpPr>
      <xdr:spPr>
        <a:xfrm>
          <a:off x="13652500" y="173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35560</xdr:rowOff>
    </xdr:from>
    <xdr:to xmlns:xdr="http://schemas.openxmlformats.org/drawingml/2006/spreadsheetDrawing">
      <xdr:col>76</xdr:col>
      <xdr:colOff>114300</xdr:colOff>
      <xdr:row>101</xdr:row>
      <xdr:rowOff>93980</xdr:rowOff>
    </xdr:to>
    <xdr:cxnSp macro="">
      <xdr:nvCxnSpPr>
        <xdr:cNvPr id="786" name="直線コネクタ 785"/>
        <xdr:cNvCxnSpPr/>
      </xdr:nvCxnSpPr>
      <xdr:spPr>
        <a:xfrm>
          <a:off x="13703300" y="173520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99060</xdr:rowOff>
    </xdr:from>
    <xdr:to xmlns:xdr="http://schemas.openxmlformats.org/drawingml/2006/spreadsheetDrawing">
      <xdr:col>67</xdr:col>
      <xdr:colOff>101600</xdr:colOff>
      <xdr:row>101</xdr:row>
      <xdr:rowOff>29210</xdr:rowOff>
    </xdr:to>
    <xdr:sp macro="" textlink="">
      <xdr:nvSpPr>
        <xdr:cNvPr id="787" name="楕円 786"/>
        <xdr:cNvSpPr/>
      </xdr:nvSpPr>
      <xdr:spPr>
        <a:xfrm>
          <a:off x="12763500" y="172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149860</xdr:rowOff>
    </xdr:from>
    <xdr:to xmlns:xdr="http://schemas.openxmlformats.org/drawingml/2006/spreadsheetDrawing">
      <xdr:col>71</xdr:col>
      <xdr:colOff>177800</xdr:colOff>
      <xdr:row>101</xdr:row>
      <xdr:rowOff>35560</xdr:rowOff>
    </xdr:to>
    <xdr:cxnSp macro="">
      <xdr:nvCxnSpPr>
        <xdr:cNvPr id="788" name="直線コネクタ 787"/>
        <xdr:cNvCxnSpPr/>
      </xdr:nvCxnSpPr>
      <xdr:spPr>
        <a:xfrm>
          <a:off x="12814300" y="172948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10160</xdr:rowOff>
    </xdr:from>
    <xdr:ext cx="405130" cy="259080"/>
    <xdr:sp macro="" textlink="">
      <xdr:nvSpPr>
        <xdr:cNvPr id="789" name="n_1aveValue【公民館】&#10;有形固定資産減価償却率"/>
        <xdr:cNvSpPr txBox="1"/>
      </xdr:nvSpPr>
      <xdr:spPr>
        <a:xfrm>
          <a:off x="15266035" y="1818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166370</xdr:rowOff>
    </xdr:from>
    <xdr:ext cx="404495" cy="258445"/>
    <xdr:sp macro="" textlink="">
      <xdr:nvSpPr>
        <xdr:cNvPr id="790" name="n_2aveValue【公民館】&#10;有形固定資産減価償却率"/>
        <xdr:cNvSpPr txBox="1"/>
      </xdr:nvSpPr>
      <xdr:spPr>
        <a:xfrm>
          <a:off x="14389735" y="18168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20320</xdr:rowOff>
    </xdr:from>
    <xdr:ext cx="404495" cy="258445"/>
    <xdr:sp macro="" textlink="">
      <xdr:nvSpPr>
        <xdr:cNvPr id="791" name="n_3aveValue【公民館】&#10;有形固定資産減価償却率"/>
        <xdr:cNvSpPr txBox="1"/>
      </xdr:nvSpPr>
      <xdr:spPr>
        <a:xfrm>
          <a:off x="13500735" y="18194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20320</xdr:rowOff>
    </xdr:from>
    <xdr:ext cx="404495" cy="258445"/>
    <xdr:sp macro="" textlink="">
      <xdr:nvSpPr>
        <xdr:cNvPr id="792" name="n_4aveValue【公民館】&#10;有形固定資産減価償却率"/>
        <xdr:cNvSpPr txBox="1"/>
      </xdr:nvSpPr>
      <xdr:spPr>
        <a:xfrm>
          <a:off x="12611735" y="18194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46990</xdr:rowOff>
    </xdr:from>
    <xdr:ext cx="405130" cy="259080"/>
    <xdr:sp macro="" textlink="">
      <xdr:nvSpPr>
        <xdr:cNvPr id="793" name="n_1mainValue【公民館】&#10;有形固定資産減価償却率"/>
        <xdr:cNvSpPr txBox="1"/>
      </xdr:nvSpPr>
      <xdr:spPr>
        <a:xfrm>
          <a:off x="15266035" y="17191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161290</xdr:rowOff>
    </xdr:from>
    <xdr:ext cx="404495" cy="259080"/>
    <xdr:sp macro="" textlink="">
      <xdr:nvSpPr>
        <xdr:cNvPr id="794" name="n_2mainValue【公民館】&#10;有形固定資産減価償却率"/>
        <xdr:cNvSpPr txBox="1"/>
      </xdr:nvSpPr>
      <xdr:spPr>
        <a:xfrm>
          <a:off x="14389735" y="17134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102870</xdr:rowOff>
    </xdr:from>
    <xdr:ext cx="404495" cy="259080"/>
    <xdr:sp macro="" textlink="">
      <xdr:nvSpPr>
        <xdr:cNvPr id="795" name="n_3mainValue【公民館】&#10;有形固定資産減価償却率"/>
        <xdr:cNvSpPr txBox="1"/>
      </xdr:nvSpPr>
      <xdr:spPr>
        <a:xfrm>
          <a:off x="13500735" y="17076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45720</xdr:rowOff>
    </xdr:from>
    <xdr:ext cx="404495" cy="259080"/>
    <xdr:sp macro="" textlink="">
      <xdr:nvSpPr>
        <xdr:cNvPr id="796" name="n_4mainValue【公民館】&#10;有形固定資産減価償却率"/>
        <xdr:cNvSpPr txBox="1"/>
      </xdr:nvSpPr>
      <xdr:spPr>
        <a:xfrm>
          <a:off x="12611735" y="17019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5" name="テキスト ボックス 80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6" name="直線コネクタ 8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7" name="直線コネクタ 80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08" name="テキスト ボックス 807"/>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9" name="直線コネクタ 80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0" name="テキスト ボックス 809"/>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1" name="直線コネクタ 81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2" name="テキスト ボックス 811"/>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3" name="直線コネクタ 81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14" name="テキスト ボックス 813"/>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5" name="直線コネクタ 81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6" name="テキスト ボックス 815"/>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7" name="直線コネクタ 81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18" name="テキスト ボックス 817"/>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0" name="テキスト ボックス 81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822" name="直線コネクタ 821"/>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23" name="【公民館】&#10;一人当たり面積最小値テキスト"/>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4" name="直線コネクタ 823"/>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9900" cy="259080"/>
    <xdr:sp macro="" textlink="">
      <xdr:nvSpPr>
        <xdr:cNvPr id="825" name="【公民館】&#10;一人当たり面積最大値テキスト"/>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826" name="直線コネクタ 825"/>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9900" cy="258445"/>
    <xdr:sp macro="" textlink="">
      <xdr:nvSpPr>
        <xdr:cNvPr id="827" name="【公民館】&#10;一人当たり面積平均値テキスト"/>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828" name="フローチャート: 判断 827"/>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829" name="フローチャート: 判断 828"/>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830" name="フローチャート: 判断 829"/>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831" name="フローチャート: 判断 830"/>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832" name="フローチャート: 判断 831"/>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3" name="テキスト ボックス 8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5" name="テキスト ボックス 8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151130</xdr:rowOff>
    </xdr:from>
    <xdr:to xmlns:xdr="http://schemas.openxmlformats.org/drawingml/2006/spreadsheetDrawing">
      <xdr:col>116</xdr:col>
      <xdr:colOff>114300</xdr:colOff>
      <xdr:row>105</xdr:row>
      <xdr:rowOff>81280</xdr:rowOff>
    </xdr:to>
    <xdr:sp macro="" textlink="">
      <xdr:nvSpPr>
        <xdr:cNvPr id="838" name="楕円 837"/>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2540</xdr:rowOff>
    </xdr:from>
    <xdr:ext cx="469900" cy="259080"/>
    <xdr:sp macro="" textlink="">
      <xdr:nvSpPr>
        <xdr:cNvPr id="839" name="【公民館】&#10;一人当たり面積該当値テキスト"/>
        <xdr:cNvSpPr txBox="1"/>
      </xdr:nvSpPr>
      <xdr:spPr>
        <a:xfrm>
          <a:off x="22199600" y="17833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168910</xdr:rowOff>
    </xdr:from>
    <xdr:to xmlns:xdr="http://schemas.openxmlformats.org/drawingml/2006/spreadsheetDrawing">
      <xdr:col>112</xdr:col>
      <xdr:colOff>38100</xdr:colOff>
      <xdr:row>105</xdr:row>
      <xdr:rowOff>99060</xdr:rowOff>
    </xdr:to>
    <xdr:sp macro="" textlink="">
      <xdr:nvSpPr>
        <xdr:cNvPr id="840" name="楕円 839"/>
        <xdr:cNvSpPr/>
      </xdr:nvSpPr>
      <xdr:spPr>
        <a:xfrm>
          <a:off x="212725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30480</xdr:rowOff>
    </xdr:from>
    <xdr:to xmlns:xdr="http://schemas.openxmlformats.org/drawingml/2006/spreadsheetDrawing">
      <xdr:col>116</xdr:col>
      <xdr:colOff>63500</xdr:colOff>
      <xdr:row>105</xdr:row>
      <xdr:rowOff>48260</xdr:rowOff>
    </xdr:to>
    <xdr:cxnSp macro="">
      <xdr:nvCxnSpPr>
        <xdr:cNvPr id="841" name="直線コネクタ 840"/>
        <xdr:cNvCxnSpPr/>
      </xdr:nvCxnSpPr>
      <xdr:spPr>
        <a:xfrm flipV="1">
          <a:off x="21323300" y="180327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15875</xdr:rowOff>
    </xdr:from>
    <xdr:to xmlns:xdr="http://schemas.openxmlformats.org/drawingml/2006/spreadsheetDrawing">
      <xdr:col>107</xdr:col>
      <xdr:colOff>101600</xdr:colOff>
      <xdr:row>105</xdr:row>
      <xdr:rowOff>117475</xdr:rowOff>
    </xdr:to>
    <xdr:sp macro="" textlink="">
      <xdr:nvSpPr>
        <xdr:cNvPr id="842" name="楕円 841"/>
        <xdr:cNvSpPr/>
      </xdr:nvSpPr>
      <xdr:spPr>
        <a:xfrm>
          <a:off x="20383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48260</xdr:rowOff>
    </xdr:from>
    <xdr:to xmlns:xdr="http://schemas.openxmlformats.org/drawingml/2006/spreadsheetDrawing">
      <xdr:col>111</xdr:col>
      <xdr:colOff>177800</xdr:colOff>
      <xdr:row>105</xdr:row>
      <xdr:rowOff>66675</xdr:rowOff>
    </xdr:to>
    <xdr:cxnSp macro="">
      <xdr:nvCxnSpPr>
        <xdr:cNvPr id="843" name="直線コネクタ 842"/>
        <xdr:cNvCxnSpPr/>
      </xdr:nvCxnSpPr>
      <xdr:spPr>
        <a:xfrm flipV="1">
          <a:off x="20434300" y="180505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34925</xdr:rowOff>
    </xdr:from>
    <xdr:to xmlns:xdr="http://schemas.openxmlformats.org/drawingml/2006/spreadsheetDrawing">
      <xdr:col>102</xdr:col>
      <xdr:colOff>165100</xdr:colOff>
      <xdr:row>105</xdr:row>
      <xdr:rowOff>136525</xdr:rowOff>
    </xdr:to>
    <xdr:sp macro="" textlink="">
      <xdr:nvSpPr>
        <xdr:cNvPr id="844" name="楕円 843"/>
        <xdr:cNvSpPr/>
      </xdr:nvSpPr>
      <xdr:spPr>
        <a:xfrm>
          <a:off x="19494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66675</xdr:rowOff>
    </xdr:from>
    <xdr:to xmlns:xdr="http://schemas.openxmlformats.org/drawingml/2006/spreadsheetDrawing">
      <xdr:col>107</xdr:col>
      <xdr:colOff>50800</xdr:colOff>
      <xdr:row>105</xdr:row>
      <xdr:rowOff>86360</xdr:rowOff>
    </xdr:to>
    <xdr:cxnSp macro="">
      <xdr:nvCxnSpPr>
        <xdr:cNvPr id="845" name="直線コネクタ 844"/>
        <xdr:cNvCxnSpPr/>
      </xdr:nvCxnSpPr>
      <xdr:spPr>
        <a:xfrm flipV="1">
          <a:off x="19545300" y="180689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52070</xdr:rowOff>
    </xdr:from>
    <xdr:to xmlns:xdr="http://schemas.openxmlformats.org/drawingml/2006/spreadsheetDrawing">
      <xdr:col>98</xdr:col>
      <xdr:colOff>38100</xdr:colOff>
      <xdr:row>105</xdr:row>
      <xdr:rowOff>153035</xdr:rowOff>
    </xdr:to>
    <xdr:sp macro="" textlink="">
      <xdr:nvSpPr>
        <xdr:cNvPr id="846" name="楕円 845"/>
        <xdr:cNvSpPr/>
      </xdr:nvSpPr>
      <xdr:spPr>
        <a:xfrm>
          <a:off x="186055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86360</xdr:rowOff>
    </xdr:from>
    <xdr:to xmlns:xdr="http://schemas.openxmlformats.org/drawingml/2006/spreadsheetDrawing">
      <xdr:col>102</xdr:col>
      <xdr:colOff>114300</xdr:colOff>
      <xdr:row>105</xdr:row>
      <xdr:rowOff>102235</xdr:rowOff>
    </xdr:to>
    <xdr:cxnSp macro="">
      <xdr:nvCxnSpPr>
        <xdr:cNvPr id="847" name="直線コネクタ 846"/>
        <xdr:cNvCxnSpPr/>
      </xdr:nvCxnSpPr>
      <xdr:spPr>
        <a:xfrm flipV="1">
          <a:off x="18656300" y="180886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848" name="n_1aveValue【公民館】&#10;一人当たり面積"/>
        <xdr:cNvSpPr txBox="1"/>
      </xdr:nvSpPr>
      <xdr:spPr>
        <a:xfrm>
          <a:off x="21075650" y="18427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64135</xdr:rowOff>
    </xdr:from>
    <xdr:ext cx="469265" cy="258445"/>
    <xdr:sp macro="" textlink="">
      <xdr:nvSpPr>
        <xdr:cNvPr id="849" name="n_2aveValue【公民館】&#10;一人当たり面積"/>
        <xdr:cNvSpPr txBox="1"/>
      </xdr:nvSpPr>
      <xdr:spPr>
        <a:xfrm>
          <a:off x="20199350" y="1840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9265" cy="259080"/>
    <xdr:sp macro="" textlink="">
      <xdr:nvSpPr>
        <xdr:cNvPr id="850" name="n_3aveValue【公民館】&#10;一人当たり面積"/>
        <xdr:cNvSpPr txBox="1"/>
      </xdr:nvSpPr>
      <xdr:spPr>
        <a:xfrm>
          <a:off x="19310350" y="18415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63500</xdr:rowOff>
    </xdr:from>
    <xdr:ext cx="469265" cy="258445"/>
    <xdr:sp macro="" textlink="">
      <xdr:nvSpPr>
        <xdr:cNvPr id="851" name="n_4aveValue【公民館】&#10;一人当たり面積"/>
        <xdr:cNvSpPr txBox="1"/>
      </xdr:nvSpPr>
      <xdr:spPr>
        <a:xfrm>
          <a:off x="18421350" y="18408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115570</xdr:rowOff>
    </xdr:from>
    <xdr:ext cx="469900" cy="259080"/>
    <xdr:sp macro="" textlink="">
      <xdr:nvSpPr>
        <xdr:cNvPr id="852" name="n_1mainValue【公民館】&#10;一人当たり面積"/>
        <xdr:cNvSpPr txBox="1"/>
      </xdr:nvSpPr>
      <xdr:spPr>
        <a:xfrm>
          <a:off x="21075650" y="1777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133985</xdr:rowOff>
    </xdr:from>
    <xdr:ext cx="469265" cy="258445"/>
    <xdr:sp macro="" textlink="">
      <xdr:nvSpPr>
        <xdr:cNvPr id="853" name="n_2mainValue【公民館】&#10;一人当たり面積"/>
        <xdr:cNvSpPr txBox="1"/>
      </xdr:nvSpPr>
      <xdr:spPr>
        <a:xfrm>
          <a:off x="20199350" y="17793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153035</xdr:rowOff>
    </xdr:from>
    <xdr:ext cx="469265" cy="259080"/>
    <xdr:sp macro="" textlink="">
      <xdr:nvSpPr>
        <xdr:cNvPr id="854" name="n_3mainValue【公民館】&#10;一人当たり面積"/>
        <xdr:cNvSpPr txBox="1"/>
      </xdr:nvSpPr>
      <xdr:spPr>
        <a:xfrm>
          <a:off x="19310350" y="1781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169545</xdr:rowOff>
    </xdr:from>
    <xdr:ext cx="469265" cy="258445"/>
    <xdr:sp macro="" textlink="">
      <xdr:nvSpPr>
        <xdr:cNvPr id="855" name="n_4mainValue【公民館】&#10;一人当たり面積"/>
        <xdr:cNvSpPr txBox="1"/>
      </xdr:nvSpPr>
      <xdr:spPr>
        <a:xfrm>
          <a:off x="18421350" y="17828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営住宅については老朽化が進んでおり、類似団体と同傾向で推移しているが、その差が大きくなっている。橋梁・トンネル、港湾・漁港については、類似平均団体より数値は上回っているが、その差は縮小傾向にあるので、今後も長寿命化対策の実施等により比率上昇の抑制に努める必要がある。</a:t>
          </a:r>
          <a:endParaRPr lang="ja-JP" altLang="ja-JP" sz="1400">
            <a:effectLst/>
          </a:endParaRPr>
        </a:p>
        <a:p>
          <a:r>
            <a:rPr kumimoji="1" lang="ja-JP" altLang="ja-JP" sz="1100">
              <a:solidFill>
                <a:schemeClr val="dk1"/>
              </a:solidFill>
              <a:effectLst/>
              <a:latin typeface="+mn-lt"/>
              <a:ea typeface="+mn-ea"/>
              <a:cs typeface="+mn-cs"/>
            </a:rPr>
            <a:t>一方、保育園、学校施設、公民館については、高台移転等により新たに建設された施設のため、類似団体より低い数値で推移しており、今後、減価償却は進んでいくものの、類似団体を下回る推移については変わらず続いていくと想定される。</a:t>
          </a:r>
          <a:endParaRPr lang="ja-JP" altLang="ja-JP" sz="1400">
            <a:effectLst/>
          </a:endParaRPr>
        </a:p>
        <a:p>
          <a:r>
            <a:rPr kumimoji="1" lang="ja-JP" altLang="ja-JP" sz="1100">
              <a:solidFill>
                <a:schemeClr val="dk1"/>
              </a:solidFill>
              <a:effectLst/>
              <a:latin typeface="+mn-lt"/>
              <a:ea typeface="+mn-ea"/>
              <a:cs typeface="+mn-cs"/>
            </a:rPr>
            <a:t>道路に関しては、類似団体や全国平均、県平均と同様の傾向にあり、計画的に舗装や改良工事を実施しているが、比率は徐々に上昇している。</a:t>
          </a:r>
          <a:endParaRPr lang="ja-JP" altLang="ja-JP" sz="1400">
            <a:effectLst/>
          </a:endParaRPr>
        </a:p>
        <a:p>
          <a:r>
            <a:rPr kumimoji="1" lang="ja-JP" altLang="ja-JP" sz="1100">
              <a:solidFill>
                <a:schemeClr val="dk1"/>
              </a:solidFill>
              <a:effectLst/>
              <a:latin typeface="+mn-lt"/>
              <a:ea typeface="+mn-ea"/>
              <a:cs typeface="+mn-cs"/>
            </a:rPr>
            <a:t>各施設の住民一人当たりの面積が類似団体と比較して大きい要因は、海岸線延長が長く山間部にも小さな集落が点在するという地理的条件によるものである。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43180</xdr:rowOff>
    </xdr:from>
    <xdr:ext cx="405130" cy="258445"/>
    <xdr:sp macro="" textlink="">
      <xdr:nvSpPr>
        <xdr:cNvPr id="63" name="【図書館】&#10;有形固定資産減価償却率平均値テキスト"/>
        <xdr:cNvSpPr txBox="1"/>
      </xdr:nvSpPr>
      <xdr:spPr>
        <a:xfrm>
          <a:off x="4673600" y="62153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121920</xdr:rowOff>
    </xdr:to>
    <xdr:sp macro="" textlink="">
      <xdr:nvSpPr>
        <xdr:cNvPr id="64" name="フローチャート: 判断 63"/>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168910</xdr:rowOff>
    </xdr:from>
    <xdr:to xmlns:xdr="http://schemas.openxmlformats.org/drawingml/2006/spreadsheetDrawing">
      <xdr:col>15</xdr:col>
      <xdr:colOff>101600</xdr:colOff>
      <xdr:row>37</xdr:row>
      <xdr:rowOff>99060</xdr:rowOff>
    </xdr:to>
    <xdr:sp macro="" textlink="">
      <xdr:nvSpPr>
        <xdr:cNvPr id="66" name="フローチャート: 判断 65"/>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67" name="フローチャート: 判断 66"/>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123190</xdr:rowOff>
    </xdr:from>
    <xdr:to xmlns:xdr="http://schemas.openxmlformats.org/drawingml/2006/spreadsheetDrawing">
      <xdr:col>6</xdr:col>
      <xdr:colOff>38100</xdr:colOff>
      <xdr:row>37</xdr:row>
      <xdr:rowOff>53340</xdr:rowOff>
    </xdr:to>
    <xdr:sp macro="" textlink="">
      <xdr:nvSpPr>
        <xdr:cNvPr id="68" name="フローチャート: 判断 67"/>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97790</xdr:rowOff>
    </xdr:from>
    <xdr:to xmlns:xdr="http://schemas.openxmlformats.org/drawingml/2006/spreadsheetDrawing">
      <xdr:col>24</xdr:col>
      <xdr:colOff>114300</xdr:colOff>
      <xdr:row>41</xdr:row>
      <xdr:rowOff>27305</xdr:rowOff>
    </xdr:to>
    <xdr:sp macro="" textlink="">
      <xdr:nvSpPr>
        <xdr:cNvPr id="74" name="楕円 73"/>
        <xdr:cNvSpPr/>
      </xdr:nvSpPr>
      <xdr:spPr>
        <a:xfrm>
          <a:off x="4584700" y="695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75565</xdr:rowOff>
    </xdr:from>
    <xdr:ext cx="405130" cy="258445"/>
    <xdr:sp macro="" textlink="">
      <xdr:nvSpPr>
        <xdr:cNvPr id="75" name="【図書館】&#10;有形固定資産減価償却率該当値テキスト"/>
        <xdr:cNvSpPr txBox="1"/>
      </xdr:nvSpPr>
      <xdr:spPr>
        <a:xfrm>
          <a:off x="4673600" y="6933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69215</xdr:rowOff>
    </xdr:from>
    <xdr:to xmlns:xdr="http://schemas.openxmlformats.org/drawingml/2006/spreadsheetDrawing">
      <xdr:col>20</xdr:col>
      <xdr:colOff>38100</xdr:colOff>
      <xdr:row>40</xdr:row>
      <xdr:rowOff>170815</xdr:rowOff>
    </xdr:to>
    <xdr:sp macro="" textlink="">
      <xdr:nvSpPr>
        <xdr:cNvPr id="76" name="楕円 75"/>
        <xdr:cNvSpPr/>
      </xdr:nvSpPr>
      <xdr:spPr>
        <a:xfrm>
          <a:off x="3746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120650</xdr:rowOff>
    </xdr:from>
    <xdr:to xmlns:xdr="http://schemas.openxmlformats.org/drawingml/2006/spreadsheetDrawing">
      <xdr:col>24</xdr:col>
      <xdr:colOff>63500</xdr:colOff>
      <xdr:row>40</xdr:row>
      <xdr:rowOff>147955</xdr:rowOff>
    </xdr:to>
    <xdr:cxnSp macro="">
      <xdr:nvCxnSpPr>
        <xdr:cNvPr id="77" name="直線コネクタ 76"/>
        <xdr:cNvCxnSpPr/>
      </xdr:nvCxnSpPr>
      <xdr:spPr>
        <a:xfrm>
          <a:off x="3797300" y="697865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57785</xdr:rowOff>
    </xdr:from>
    <xdr:to xmlns:xdr="http://schemas.openxmlformats.org/drawingml/2006/spreadsheetDrawing">
      <xdr:col>15</xdr:col>
      <xdr:colOff>101600</xdr:colOff>
      <xdr:row>40</xdr:row>
      <xdr:rowOff>159385</xdr:rowOff>
    </xdr:to>
    <xdr:sp macro="" textlink="">
      <xdr:nvSpPr>
        <xdr:cNvPr id="78" name="楕円 77"/>
        <xdr:cNvSpPr/>
      </xdr:nvSpPr>
      <xdr:spPr>
        <a:xfrm>
          <a:off x="2857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109220</xdr:rowOff>
    </xdr:from>
    <xdr:to xmlns:xdr="http://schemas.openxmlformats.org/drawingml/2006/spreadsheetDrawing">
      <xdr:col>19</xdr:col>
      <xdr:colOff>177800</xdr:colOff>
      <xdr:row>40</xdr:row>
      <xdr:rowOff>120650</xdr:rowOff>
    </xdr:to>
    <xdr:cxnSp macro="">
      <xdr:nvCxnSpPr>
        <xdr:cNvPr id="79" name="直線コネクタ 78"/>
        <xdr:cNvCxnSpPr/>
      </xdr:nvCxnSpPr>
      <xdr:spPr>
        <a:xfrm>
          <a:off x="2908300" y="69672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25400</xdr:rowOff>
    </xdr:from>
    <xdr:to xmlns:xdr="http://schemas.openxmlformats.org/drawingml/2006/spreadsheetDrawing">
      <xdr:col>10</xdr:col>
      <xdr:colOff>165100</xdr:colOff>
      <xdr:row>40</xdr:row>
      <xdr:rowOff>127000</xdr:rowOff>
    </xdr:to>
    <xdr:sp macro="" textlink="">
      <xdr:nvSpPr>
        <xdr:cNvPr id="80" name="楕円 79"/>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76200</xdr:rowOff>
    </xdr:from>
    <xdr:to xmlns:xdr="http://schemas.openxmlformats.org/drawingml/2006/spreadsheetDrawing">
      <xdr:col>15</xdr:col>
      <xdr:colOff>50800</xdr:colOff>
      <xdr:row>40</xdr:row>
      <xdr:rowOff>109220</xdr:rowOff>
    </xdr:to>
    <xdr:cxnSp macro="">
      <xdr:nvCxnSpPr>
        <xdr:cNvPr id="81" name="直線コネクタ 80"/>
        <xdr:cNvCxnSpPr/>
      </xdr:nvCxnSpPr>
      <xdr:spPr>
        <a:xfrm>
          <a:off x="2019300" y="69342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164465</xdr:rowOff>
    </xdr:from>
    <xdr:to xmlns:xdr="http://schemas.openxmlformats.org/drawingml/2006/spreadsheetDrawing">
      <xdr:col>6</xdr:col>
      <xdr:colOff>38100</xdr:colOff>
      <xdr:row>40</xdr:row>
      <xdr:rowOff>94615</xdr:rowOff>
    </xdr:to>
    <xdr:sp macro="" textlink="">
      <xdr:nvSpPr>
        <xdr:cNvPr id="82" name="楕円 81"/>
        <xdr:cNvSpPr/>
      </xdr:nvSpPr>
      <xdr:spPr>
        <a:xfrm>
          <a:off x="1079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43815</xdr:rowOff>
    </xdr:from>
    <xdr:to xmlns:xdr="http://schemas.openxmlformats.org/drawingml/2006/spreadsheetDrawing">
      <xdr:col>10</xdr:col>
      <xdr:colOff>114300</xdr:colOff>
      <xdr:row>40</xdr:row>
      <xdr:rowOff>76200</xdr:rowOff>
    </xdr:to>
    <xdr:cxnSp macro="">
      <xdr:nvCxnSpPr>
        <xdr:cNvPr id="83" name="直線コネクタ 82"/>
        <xdr:cNvCxnSpPr/>
      </xdr:nvCxnSpPr>
      <xdr:spPr>
        <a:xfrm>
          <a:off x="1130300" y="6901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114300</xdr:rowOff>
    </xdr:from>
    <xdr:ext cx="405130" cy="259080"/>
    <xdr:sp macro="" textlink="">
      <xdr:nvSpPr>
        <xdr:cNvPr id="84" name="n_1aveValue【図書館】&#10;有形固定資産減価償却率"/>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115570</xdr:rowOff>
    </xdr:from>
    <xdr:ext cx="404495" cy="259080"/>
    <xdr:sp macro="" textlink="">
      <xdr:nvSpPr>
        <xdr:cNvPr id="85" name="n_2aveValue【図書館】&#10;有形固定資産減価償却率"/>
        <xdr:cNvSpPr txBox="1"/>
      </xdr:nvSpPr>
      <xdr:spPr>
        <a:xfrm>
          <a:off x="2705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91440</xdr:rowOff>
    </xdr:from>
    <xdr:ext cx="404495" cy="259080"/>
    <xdr:sp macro="" textlink="">
      <xdr:nvSpPr>
        <xdr:cNvPr id="86" name="n_3aveValue【図書館】&#10;有形固定資産減価償却率"/>
        <xdr:cNvSpPr txBox="1"/>
      </xdr:nvSpPr>
      <xdr:spPr>
        <a:xfrm>
          <a:off x="1816735" y="609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69850</xdr:rowOff>
    </xdr:from>
    <xdr:ext cx="404495" cy="259080"/>
    <xdr:sp macro="" textlink="">
      <xdr:nvSpPr>
        <xdr:cNvPr id="87" name="n_4aveValue【図書館】&#10;有形固定資産減価償却率"/>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161925</xdr:rowOff>
    </xdr:from>
    <xdr:ext cx="405130" cy="259080"/>
    <xdr:sp macro="" textlink="">
      <xdr:nvSpPr>
        <xdr:cNvPr id="88" name="n_1mainValue【図書館】&#10;有形固定資産減価償却率"/>
        <xdr:cNvSpPr txBox="1"/>
      </xdr:nvSpPr>
      <xdr:spPr>
        <a:xfrm>
          <a:off x="3582035" y="7019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150495</xdr:rowOff>
    </xdr:from>
    <xdr:ext cx="404495" cy="259080"/>
    <xdr:sp macro="" textlink="">
      <xdr:nvSpPr>
        <xdr:cNvPr id="89" name="n_2mainValue【図書館】&#10;有形固定資産減価償却率"/>
        <xdr:cNvSpPr txBox="1"/>
      </xdr:nvSpPr>
      <xdr:spPr>
        <a:xfrm>
          <a:off x="2705735" y="7008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118110</xdr:rowOff>
    </xdr:from>
    <xdr:ext cx="404495" cy="259080"/>
    <xdr:sp macro="" textlink="">
      <xdr:nvSpPr>
        <xdr:cNvPr id="90" name="n_3mainValue【図書館】&#10;有形固定資産減価償却率"/>
        <xdr:cNvSpPr txBox="1"/>
      </xdr:nvSpPr>
      <xdr:spPr>
        <a:xfrm>
          <a:off x="1816735" y="697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86360</xdr:rowOff>
    </xdr:from>
    <xdr:ext cx="404495" cy="258445"/>
    <xdr:sp macro="" textlink="">
      <xdr:nvSpPr>
        <xdr:cNvPr id="91" name="n_4mainValue【図書館】&#10;有形固定資産減価償却率"/>
        <xdr:cNvSpPr txBox="1"/>
      </xdr:nvSpPr>
      <xdr:spPr>
        <a:xfrm>
          <a:off x="927735" y="6944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5" name="テキスト ボックス 104"/>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7" name="テキスト ボックス 106"/>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9" name="テキスト ボックス 108"/>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635</xdr:rowOff>
    </xdr:from>
    <xdr:to xmlns:xdr="http://schemas.openxmlformats.org/drawingml/2006/spreadsheetDrawing">
      <xdr:col>54</xdr:col>
      <xdr:colOff>189865</xdr:colOff>
      <xdr:row>41</xdr:row>
      <xdr:rowOff>92075</xdr:rowOff>
    </xdr:to>
    <xdr:cxnSp macro="">
      <xdr:nvCxnSpPr>
        <xdr:cNvPr id="113" name="直線コネクタ 112"/>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95885</xdr:rowOff>
    </xdr:from>
    <xdr:ext cx="469900" cy="259080"/>
    <xdr:sp macro="" textlink="">
      <xdr:nvSpPr>
        <xdr:cNvPr id="114" name="【図書館】&#10;一人当たり面積最小値テキスト"/>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92075</xdr:rowOff>
    </xdr:from>
    <xdr:to xmlns:xdr="http://schemas.openxmlformats.org/drawingml/2006/spreadsheetDrawing">
      <xdr:col>55</xdr:col>
      <xdr:colOff>88900</xdr:colOff>
      <xdr:row>41</xdr:row>
      <xdr:rowOff>92075</xdr:rowOff>
    </xdr:to>
    <xdr:cxnSp macro="">
      <xdr:nvCxnSpPr>
        <xdr:cNvPr id="115" name="直線コネクタ 114"/>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118745</xdr:rowOff>
    </xdr:from>
    <xdr:ext cx="469900" cy="259080"/>
    <xdr:sp macro="" textlink="">
      <xdr:nvSpPr>
        <xdr:cNvPr id="116" name="【図書館】&#10;一人当たり面積最大値テキスト"/>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83820</xdr:rowOff>
    </xdr:from>
    <xdr:ext cx="469900" cy="259080"/>
    <xdr:sp macro="" textlink="">
      <xdr:nvSpPr>
        <xdr:cNvPr id="118" name="【図書館】&#10;一人当たり面積平均値テキスト"/>
        <xdr:cNvSpPr txBox="1"/>
      </xdr:nvSpPr>
      <xdr:spPr>
        <a:xfrm>
          <a:off x="10515600" y="677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105410</xdr:rowOff>
    </xdr:from>
    <xdr:to xmlns:xdr="http://schemas.openxmlformats.org/drawingml/2006/spreadsheetDrawing">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109855</xdr:rowOff>
    </xdr:from>
    <xdr:to xmlns:xdr="http://schemas.openxmlformats.org/drawingml/2006/spreadsheetDrawing">
      <xdr:col>50</xdr:col>
      <xdr:colOff>165100</xdr:colOff>
      <xdr:row>40</xdr:row>
      <xdr:rowOff>40640</xdr:rowOff>
    </xdr:to>
    <xdr:sp macro="" textlink="">
      <xdr:nvSpPr>
        <xdr:cNvPr id="120" name="フローチャート: 判断 119"/>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114300</xdr:rowOff>
    </xdr:from>
    <xdr:to xmlns:xdr="http://schemas.openxmlformats.org/drawingml/2006/spreadsheetDrawing">
      <xdr:col>46</xdr:col>
      <xdr:colOff>38100</xdr:colOff>
      <xdr:row>40</xdr:row>
      <xdr:rowOff>44450</xdr:rowOff>
    </xdr:to>
    <xdr:sp macro="" textlink="">
      <xdr:nvSpPr>
        <xdr:cNvPr id="121" name="フローチャート: 判断 120"/>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119380</xdr:rowOff>
    </xdr:from>
    <xdr:to xmlns:xdr="http://schemas.openxmlformats.org/drawingml/2006/spreadsheetDrawing">
      <xdr:col>41</xdr:col>
      <xdr:colOff>101600</xdr:colOff>
      <xdr:row>40</xdr:row>
      <xdr:rowOff>49530</xdr:rowOff>
    </xdr:to>
    <xdr:sp macro="" textlink="">
      <xdr:nvSpPr>
        <xdr:cNvPr id="122" name="フローチャート: 判断 121"/>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123825</xdr:rowOff>
    </xdr:from>
    <xdr:to xmlns:xdr="http://schemas.openxmlformats.org/drawingml/2006/spreadsheetDrawing">
      <xdr:col>36</xdr:col>
      <xdr:colOff>165100</xdr:colOff>
      <xdr:row>40</xdr:row>
      <xdr:rowOff>53975</xdr:rowOff>
    </xdr:to>
    <xdr:sp macro="" textlink="">
      <xdr:nvSpPr>
        <xdr:cNvPr id="123" name="フローチャート: 判断 122"/>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78105</xdr:rowOff>
    </xdr:from>
    <xdr:to xmlns:xdr="http://schemas.openxmlformats.org/drawingml/2006/spreadsheetDrawing">
      <xdr:col>55</xdr:col>
      <xdr:colOff>50800</xdr:colOff>
      <xdr:row>40</xdr:row>
      <xdr:rowOff>8255</xdr:rowOff>
    </xdr:to>
    <xdr:sp macro="" textlink="">
      <xdr:nvSpPr>
        <xdr:cNvPr id="129" name="楕円 128"/>
        <xdr:cNvSpPr/>
      </xdr:nvSpPr>
      <xdr:spPr>
        <a:xfrm>
          <a:off x="104267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100965</xdr:rowOff>
    </xdr:from>
    <xdr:ext cx="469900" cy="258445"/>
    <xdr:sp macro="" textlink="">
      <xdr:nvSpPr>
        <xdr:cNvPr id="130" name="【図書館】&#10;一人当たり面積該当値テキスト"/>
        <xdr:cNvSpPr txBox="1"/>
      </xdr:nvSpPr>
      <xdr:spPr>
        <a:xfrm>
          <a:off x="10515600" y="6616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86995</xdr:rowOff>
    </xdr:from>
    <xdr:to xmlns:xdr="http://schemas.openxmlformats.org/drawingml/2006/spreadsheetDrawing">
      <xdr:col>50</xdr:col>
      <xdr:colOff>165100</xdr:colOff>
      <xdr:row>40</xdr:row>
      <xdr:rowOff>17780</xdr:rowOff>
    </xdr:to>
    <xdr:sp macro="" textlink="">
      <xdr:nvSpPr>
        <xdr:cNvPr id="131" name="楕円 130"/>
        <xdr:cNvSpPr/>
      </xdr:nvSpPr>
      <xdr:spPr>
        <a:xfrm>
          <a:off x="9588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128905</xdr:rowOff>
    </xdr:from>
    <xdr:to xmlns:xdr="http://schemas.openxmlformats.org/drawingml/2006/spreadsheetDrawing">
      <xdr:col>55</xdr:col>
      <xdr:colOff>0</xdr:colOff>
      <xdr:row>39</xdr:row>
      <xdr:rowOff>137795</xdr:rowOff>
    </xdr:to>
    <xdr:cxnSp macro="">
      <xdr:nvCxnSpPr>
        <xdr:cNvPr id="132" name="直線コネクタ 131"/>
        <xdr:cNvCxnSpPr/>
      </xdr:nvCxnSpPr>
      <xdr:spPr>
        <a:xfrm flipV="1">
          <a:off x="9639300" y="68154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96520</xdr:rowOff>
    </xdr:from>
    <xdr:to xmlns:xdr="http://schemas.openxmlformats.org/drawingml/2006/spreadsheetDrawing">
      <xdr:col>46</xdr:col>
      <xdr:colOff>38100</xdr:colOff>
      <xdr:row>40</xdr:row>
      <xdr:rowOff>26670</xdr:rowOff>
    </xdr:to>
    <xdr:sp macro="" textlink="">
      <xdr:nvSpPr>
        <xdr:cNvPr id="133" name="楕円 132"/>
        <xdr:cNvSpPr/>
      </xdr:nvSpPr>
      <xdr:spPr>
        <a:xfrm>
          <a:off x="86995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137795</xdr:rowOff>
    </xdr:from>
    <xdr:to xmlns:xdr="http://schemas.openxmlformats.org/drawingml/2006/spreadsheetDrawing">
      <xdr:col>50</xdr:col>
      <xdr:colOff>114300</xdr:colOff>
      <xdr:row>39</xdr:row>
      <xdr:rowOff>147320</xdr:rowOff>
    </xdr:to>
    <xdr:cxnSp macro="">
      <xdr:nvCxnSpPr>
        <xdr:cNvPr id="134" name="直線コネクタ 133"/>
        <xdr:cNvCxnSpPr/>
      </xdr:nvCxnSpPr>
      <xdr:spPr>
        <a:xfrm flipV="1">
          <a:off x="8750300" y="68243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105410</xdr:rowOff>
    </xdr:from>
    <xdr:to xmlns:xdr="http://schemas.openxmlformats.org/drawingml/2006/spreadsheetDrawing">
      <xdr:col>41</xdr:col>
      <xdr:colOff>101600</xdr:colOff>
      <xdr:row>40</xdr:row>
      <xdr:rowOff>35560</xdr:rowOff>
    </xdr:to>
    <xdr:sp macro="" textlink="">
      <xdr:nvSpPr>
        <xdr:cNvPr id="135" name="楕円 134"/>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147320</xdr:rowOff>
    </xdr:from>
    <xdr:to xmlns:xdr="http://schemas.openxmlformats.org/drawingml/2006/spreadsheetDrawing">
      <xdr:col>45</xdr:col>
      <xdr:colOff>177800</xdr:colOff>
      <xdr:row>39</xdr:row>
      <xdr:rowOff>156210</xdr:rowOff>
    </xdr:to>
    <xdr:cxnSp macro="">
      <xdr:nvCxnSpPr>
        <xdr:cNvPr id="136" name="直線コネクタ 135"/>
        <xdr:cNvCxnSpPr/>
      </xdr:nvCxnSpPr>
      <xdr:spPr>
        <a:xfrm flipV="1">
          <a:off x="7861300" y="68338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114300</xdr:rowOff>
    </xdr:from>
    <xdr:to xmlns:xdr="http://schemas.openxmlformats.org/drawingml/2006/spreadsheetDrawing">
      <xdr:col>36</xdr:col>
      <xdr:colOff>165100</xdr:colOff>
      <xdr:row>40</xdr:row>
      <xdr:rowOff>44450</xdr:rowOff>
    </xdr:to>
    <xdr:sp macro="" textlink="">
      <xdr:nvSpPr>
        <xdr:cNvPr id="137" name="楕円 136"/>
        <xdr:cNvSpPr/>
      </xdr:nvSpPr>
      <xdr:spPr>
        <a:xfrm>
          <a:off x="6921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156210</xdr:rowOff>
    </xdr:from>
    <xdr:to xmlns:xdr="http://schemas.openxmlformats.org/drawingml/2006/spreadsheetDrawing">
      <xdr:col>41</xdr:col>
      <xdr:colOff>50800</xdr:colOff>
      <xdr:row>39</xdr:row>
      <xdr:rowOff>165100</xdr:rowOff>
    </xdr:to>
    <xdr:cxnSp macro="">
      <xdr:nvCxnSpPr>
        <xdr:cNvPr id="138" name="直線コネクタ 137"/>
        <xdr:cNvCxnSpPr/>
      </xdr:nvCxnSpPr>
      <xdr:spPr>
        <a:xfrm flipV="1">
          <a:off x="6972300" y="6842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31115</xdr:rowOff>
    </xdr:from>
    <xdr:ext cx="469900" cy="258445"/>
    <xdr:sp macro="" textlink="">
      <xdr:nvSpPr>
        <xdr:cNvPr id="139" name="n_1aveValue【図書館】&#10;一人当たり面積"/>
        <xdr:cNvSpPr txBox="1"/>
      </xdr:nvSpPr>
      <xdr:spPr>
        <a:xfrm>
          <a:off x="9391650" y="6889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35560</xdr:rowOff>
    </xdr:from>
    <xdr:ext cx="469265" cy="259080"/>
    <xdr:sp macro="" textlink="">
      <xdr:nvSpPr>
        <xdr:cNvPr id="140" name="n_2aveValue【図書館】&#10;一人当たり面積"/>
        <xdr:cNvSpPr txBox="1"/>
      </xdr:nvSpPr>
      <xdr:spPr>
        <a:xfrm>
          <a:off x="8515350" y="6893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40640</xdr:rowOff>
    </xdr:from>
    <xdr:ext cx="469265" cy="258445"/>
    <xdr:sp macro="" textlink="">
      <xdr:nvSpPr>
        <xdr:cNvPr id="141" name="n_3aveValue【図書館】&#10;一人当たり面積"/>
        <xdr:cNvSpPr txBox="1"/>
      </xdr:nvSpPr>
      <xdr:spPr>
        <a:xfrm>
          <a:off x="7626350" y="689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45085</xdr:rowOff>
    </xdr:from>
    <xdr:ext cx="469265" cy="258445"/>
    <xdr:sp macro="" textlink="">
      <xdr:nvSpPr>
        <xdr:cNvPr id="142" name="n_4aveValue【図書館】&#10;一人当たり面積"/>
        <xdr:cNvSpPr txBox="1"/>
      </xdr:nvSpPr>
      <xdr:spPr>
        <a:xfrm>
          <a:off x="6737350" y="6903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33655</xdr:rowOff>
    </xdr:from>
    <xdr:ext cx="469900" cy="258445"/>
    <xdr:sp macro="" textlink="">
      <xdr:nvSpPr>
        <xdr:cNvPr id="143" name="n_1mainValue【図書館】&#10;一人当たり面積"/>
        <xdr:cNvSpPr txBox="1"/>
      </xdr:nvSpPr>
      <xdr:spPr>
        <a:xfrm>
          <a:off x="9391650" y="6548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43180</xdr:rowOff>
    </xdr:from>
    <xdr:ext cx="469265" cy="258445"/>
    <xdr:sp macro="" textlink="">
      <xdr:nvSpPr>
        <xdr:cNvPr id="144" name="n_2mainValue【図書館】&#10;一人当たり面積"/>
        <xdr:cNvSpPr txBox="1"/>
      </xdr:nvSpPr>
      <xdr:spPr>
        <a:xfrm>
          <a:off x="8515350" y="6558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52070</xdr:rowOff>
    </xdr:from>
    <xdr:ext cx="469265" cy="258445"/>
    <xdr:sp macro="" textlink="">
      <xdr:nvSpPr>
        <xdr:cNvPr id="145" name="n_3mainValue【図書館】&#10;一人当たり面積"/>
        <xdr:cNvSpPr txBox="1"/>
      </xdr:nvSpPr>
      <xdr:spPr>
        <a:xfrm>
          <a:off x="7626350" y="6567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60960</xdr:rowOff>
    </xdr:from>
    <xdr:ext cx="469265" cy="259080"/>
    <xdr:sp macro="" textlink="">
      <xdr:nvSpPr>
        <xdr:cNvPr id="146" name="n_4mainValue【図書館】&#10;一人当たり面積"/>
        <xdr:cNvSpPr txBox="1"/>
      </xdr:nvSpPr>
      <xdr:spPr>
        <a:xfrm>
          <a:off x="6737350" y="657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9" name="テキスト ボックス 168"/>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102870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49530</xdr:rowOff>
    </xdr:from>
    <xdr:ext cx="405130" cy="259080"/>
    <xdr:sp macro="" textlink="">
      <xdr:nvSpPr>
        <xdr:cNvPr id="174" name="【体育館・プール】&#10;有形固定資産減価償却率最大値テキスト"/>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102870</xdr:rowOff>
    </xdr:from>
    <xdr:to xmlns:xdr="http://schemas.openxmlformats.org/drawingml/2006/spreadsheetDrawing">
      <xdr:col>24</xdr:col>
      <xdr:colOff>152400</xdr:colOff>
      <xdr:row>55</xdr:row>
      <xdr:rowOff>102870</xdr:rowOff>
    </xdr:to>
    <xdr:cxnSp macro="">
      <xdr:nvCxnSpPr>
        <xdr:cNvPr id="175" name="直線コネクタ 174"/>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59055</xdr:rowOff>
    </xdr:from>
    <xdr:ext cx="405130" cy="259080"/>
    <xdr:sp macro="" textlink="">
      <xdr:nvSpPr>
        <xdr:cNvPr id="176" name="【体育館・プール】&#10;有形固定資産減価償却率平均値テキスト"/>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80645</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19685</xdr:rowOff>
    </xdr:from>
    <xdr:to xmlns:xdr="http://schemas.openxmlformats.org/drawingml/2006/spreadsheetDrawing">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8255</xdr:rowOff>
    </xdr:from>
    <xdr:to xmlns:xdr="http://schemas.openxmlformats.org/drawingml/2006/spreadsheetDrawing">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29210</xdr:rowOff>
    </xdr:from>
    <xdr:to xmlns:xdr="http://schemas.openxmlformats.org/drawingml/2006/spreadsheetDrawing">
      <xdr:col>24</xdr:col>
      <xdr:colOff>114300</xdr:colOff>
      <xdr:row>59</xdr:row>
      <xdr:rowOff>130810</xdr:rowOff>
    </xdr:to>
    <xdr:sp macro="" textlink="">
      <xdr:nvSpPr>
        <xdr:cNvPr id="187" name="楕円 186"/>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52070</xdr:rowOff>
    </xdr:from>
    <xdr:ext cx="405130" cy="258445"/>
    <xdr:sp macro="" textlink="">
      <xdr:nvSpPr>
        <xdr:cNvPr id="188" name="【体育館・プール】&#10;有形固定資産減価償却率該当値テキスト"/>
        <xdr:cNvSpPr txBox="1"/>
      </xdr:nvSpPr>
      <xdr:spPr>
        <a:xfrm>
          <a:off x="4673600" y="9996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158750</xdr:rowOff>
    </xdr:from>
    <xdr:to xmlns:xdr="http://schemas.openxmlformats.org/drawingml/2006/spreadsheetDrawing">
      <xdr:col>20</xdr:col>
      <xdr:colOff>38100</xdr:colOff>
      <xdr:row>59</xdr:row>
      <xdr:rowOff>88900</xdr:rowOff>
    </xdr:to>
    <xdr:sp macro="" textlink="">
      <xdr:nvSpPr>
        <xdr:cNvPr id="189" name="楕円 188"/>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38100</xdr:rowOff>
    </xdr:from>
    <xdr:to xmlns:xdr="http://schemas.openxmlformats.org/drawingml/2006/spreadsheetDrawing">
      <xdr:col>24</xdr:col>
      <xdr:colOff>63500</xdr:colOff>
      <xdr:row>59</xdr:row>
      <xdr:rowOff>80010</xdr:rowOff>
    </xdr:to>
    <xdr:cxnSp macro="">
      <xdr:nvCxnSpPr>
        <xdr:cNvPr id="190" name="直線コネクタ 189"/>
        <xdr:cNvCxnSpPr/>
      </xdr:nvCxnSpPr>
      <xdr:spPr>
        <a:xfrm>
          <a:off x="3797300" y="101536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116840</xdr:rowOff>
    </xdr:from>
    <xdr:to xmlns:xdr="http://schemas.openxmlformats.org/drawingml/2006/spreadsheetDrawing">
      <xdr:col>15</xdr:col>
      <xdr:colOff>101600</xdr:colOff>
      <xdr:row>59</xdr:row>
      <xdr:rowOff>46990</xdr:rowOff>
    </xdr:to>
    <xdr:sp macro="" textlink="">
      <xdr:nvSpPr>
        <xdr:cNvPr id="191" name="楕円 190"/>
        <xdr:cNvSpPr/>
      </xdr:nvSpPr>
      <xdr:spPr>
        <a:xfrm>
          <a:off x="2857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167640</xdr:rowOff>
    </xdr:from>
    <xdr:to xmlns:xdr="http://schemas.openxmlformats.org/drawingml/2006/spreadsheetDrawing">
      <xdr:col>19</xdr:col>
      <xdr:colOff>177800</xdr:colOff>
      <xdr:row>59</xdr:row>
      <xdr:rowOff>38100</xdr:rowOff>
    </xdr:to>
    <xdr:cxnSp macro="">
      <xdr:nvCxnSpPr>
        <xdr:cNvPr id="192" name="直線コネクタ 191"/>
        <xdr:cNvCxnSpPr/>
      </xdr:nvCxnSpPr>
      <xdr:spPr>
        <a:xfrm>
          <a:off x="2908300" y="101117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635</xdr:rowOff>
    </xdr:from>
    <xdr:to xmlns:xdr="http://schemas.openxmlformats.org/drawingml/2006/spreadsheetDrawing">
      <xdr:col>10</xdr:col>
      <xdr:colOff>165100</xdr:colOff>
      <xdr:row>59</xdr:row>
      <xdr:rowOff>102235</xdr:rowOff>
    </xdr:to>
    <xdr:sp macro="" textlink="">
      <xdr:nvSpPr>
        <xdr:cNvPr id="193" name="楕円 192"/>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167640</xdr:rowOff>
    </xdr:from>
    <xdr:to xmlns:xdr="http://schemas.openxmlformats.org/drawingml/2006/spreadsheetDrawing">
      <xdr:col>15</xdr:col>
      <xdr:colOff>50800</xdr:colOff>
      <xdr:row>59</xdr:row>
      <xdr:rowOff>52070</xdr:rowOff>
    </xdr:to>
    <xdr:cxnSp macro="">
      <xdr:nvCxnSpPr>
        <xdr:cNvPr id="194" name="直線コネクタ 193"/>
        <xdr:cNvCxnSpPr/>
      </xdr:nvCxnSpPr>
      <xdr:spPr>
        <a:xfrm flipV="1">
          <a:off x="2019300" y="101117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31115</xdr:rowOff>
    </xdr:from>
    <xdr:to xmlns:xdr="http://schemas.openxmlformats.org/drawingml/2006/spreadsheetDrawing">
      <xdr:col>6</xdr:col>
      <xdr:colOff>38100</xdr:colOff>
      <xdr:row>58</xdr:row>
      <xdr:rowOff>132715</xdr:rowOff>
    </xdr:to>
    <xdr:sp macro="" textlink="">
      <xdr:nvSpPr>
        <xdr:cNvPr id="195" name="楕円 194"/>
        <xdr:cNvSpPr/>
      </xdr:nvSpPr>
      <xdr:spPr>
        <a:xfrm>
          <a:off x="1079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81915</xdr:rowOff>
    </xdr:from>
    <xdr:to xmlns:xdr="http://schemas.openxmlformats.org/drawingml/2006/spreadsheetDrawing">
      <xdr:col>10</xdr:col>
      <xdr:colOff>114300</xdr:colOff>
      <xdr:row>59</xdr:row>
      <xdr:rowOff>52070</xdr:rowOff>
    </xdr:to>
    <xdr:cxnSp macro="">
      <xdr:nvCxnSpPr>
        <xdr:cNvPr id="196" name="直線コネクタ 195"/>
        <xdr:cNvCxnSpPr/>
      </xdr:nvCxnSpPr>
      <xdr:spPr>
        <a:xfrm>
          <a:off x="1130300" y="1002601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161925</xdr:rowOff>
    </xdr:from>
    <xdr:ext cx="405130" cy="259080"/>
    <xdr:sp macro="" textlink="">
      <xdr:nvSpPr>
        <xdr:cNvPr id="197" name="n_1aveValue【体育館・プール】&#10;有形固定資産減価償却率"/>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112395</xdr:rowOff>
    </xdr:from>
    <xdr:ext cx="404495" cy="258445"/>
    <xdr:sp macro="" textlink="">
      <xdr:nvSpPr>
        <xdr:cNvPr id="198" name="n_2aveValue【体育館・プール】&#10;有形固定資産減価償却率"/>
        <xdr:cNvSpPr txBox="1"/>
      </xdr:nvSpPr>
      <xdr:spPr>
        <a:xfrm>
          <a:off x="2705735" y="10399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4495" cy="258445"/>
    <xdr:sp macro="" textlink="">
      <xdr:nvSpPr>
        <xdr:cNvPr id="199" name="n_3aveValue【体育館・プール】&#10;有形固定資産減価償却率"/>
        <xdr:cNvSpPr txBox="1"/>
      </xdr:nvSpPr>
      <xdr:spPr>
        <a:xfrm>
          <a:off x="1816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404495" cy="259080"/>
    <xdr:sp macro="" textlink="">
      <xdr:nvSpPr>
        <xdr:cNvPr id="200" name="n_4aveValue【体育館・プール】&#10;有形固定資産減価償却率"/>
        <xdr:cNvSpPr txBox="1"/>
      </xdr:nvSpPr>
      <xdr:spPr>
        <a:xfrm>
          <a:off x="927735" y="10367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105410</xdr:rowOff>
    </xdr:from>
    <xdr:ext cx="405130" cy="259080"/>
    <xdr:sp macro="" textlink="">
      <xdr:nvSpPr>
        <xdr:cNvPr id="201" name="n_1mainValue【体育館・プール】&#10;有形固定資産減価償却率"/>
        <xdr:cNvSpPr txBox="1"/>
      </xdr:nvSpPr>
      <xdr:spPr>
        <a:xfrm>
          <a:off x="3582035" y="9878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63500</xdr:rowOff>
    </xdr:from>
    <xdr:ext cx="404495" cy="258445"/>
    <xdr:sp macro="" textlink="">
      <xdr:nvSpPr>
        <xdr:cNvPr id="202" name="n_2mainValue【体育館・プール】&#10;有形固定資産減価償却率"/>
        <xdr:cNvSpPr txBox="1"/>
      </xdr:nvSpPr>
      <xdr:spPr>
        <a:xfrm>
          <a:off x="2705735" y="9836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118745</xdr:rowOff>
    </xdr:from>
    <xdr:ext cx="404495" cy="259080"/>
    <xdr:sp macro="" textlink="">
      <xdr:nvSpPr>
        <xdr:cNvPr id="203" name="n_3mainValue【体育館・プール】&#10;有形固定資産減価償却率"/>
        <xdr:cNvSpPr txBox="1"/>
      </xdr:nvSpPr>
      <xdr:spPr>
        <a:xfrm>
          <a:off x="1816735" y="9891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149225</xdr:rowOff>
    </xdr:from>
    <xdr:ext cx="404495" cy="259080"/>
    <xdr:sp macro="" textlink="">
      <xdr:nvSpPr>
        <xdr:cNvPr id="204" name="n_4mainValue【体育館・プール】&#10;有形固定資産減価償却率"/>
        <xdr:cNvSpPr txBox="1"/>
      </xdr:nvSpPr>
      <xdr:spPr>
        <a:xfrm>
          <a:off x="927735" y="9750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6" name="テキスト ボックス 215"/>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8" name="テキスト ボックス 217"/>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0" name="テキスト ボックス 219"/>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2" name="テキスト ボックス 221"/>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4" name="テキスト ボックス 223"/>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6" name="テキスト ボックス 225"/>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135255</xdr:rowOff>
    </xdr:from>
    <xdr:to xmlns:xdr="http://schemas.openxmlformats.org/drawingml/2006/spreadsheetDrawing">
      <xdr:col>54</xdr:col>
      <xdr:colOff>189865</xdr:colOff>
      <xdr:row>64</xdr:row>
      <xdr:rowOff>75565</xdr:rowOff>
    </xdr:to>
    <xdr:cxnSp macro="">
      <xdr:nvCxnSpPr>
        <xdr:cNvPr id="228" name="直線コネクタ 227"/>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29"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0" name="直線コネクタ 229"/>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81915</xdr:rowOff>
    </xdr:from>
    <xdr:ext cx="469900" cy="259080"/>
    <xdr:sp macro="" textlink="">
      <xdr:nvSpPr>
        <xdr:cNvPr id="231" name="【体育館・プール】&#10;一人当たり面積最大値テキスト"/>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135255</xdr:rowOff>
    </xdr:from>
    <xdr:to xmlns:xdr="http://schemas.openxmlformats.org/drawingml/2006/spreadsheetDrawing">
      <xdr:col>55</xdr:col>
      <xdr:colOff>88900</xdr:colOff>
      <xdr:row>56</xdr:row>
      <xdr:rowOff>135255</xdr:rowOff>
    </xdr:to>
    <xdr:cxnSp macro="">
      <xdr:nvCxnSpPr>
        <xdr:cNvPr id="232" name="直線コネクタ 231"/>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57150</xdr:rowOff>
    </xdr:from>
    <xdr:ext cx="469900" cy="259080"/>
    <xdr:sp macro="" textlink="">
      <xdr:nvSpPr>
        <xdr:cNvPr id="233" name="【体育館・プール】&#10;一人当たり面積平均値テキスト"/>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34290</xdr:rowOff>
    </xdr:from>
    <xdr:to xmlns:xdr="http://schemas.openxmlformats.org/drawingml/2006/spreadsheetDrawing">
      <xdr:col>55</xdr:col>
      <xdr:colOff>50800</xdr:colOff>
      <xdr:row>63</xdr:row>
      <xdr:rowOff>135890</xdr:rowOff>
    </xdr:to>
    <xdr:sp macro="" textlink="">
      <xdr:nvSpPr>
        <xdr:cNvPr id="234" name="フローチャート: 判断 233"/>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39370</xdr:rowOff>
    </xdr:from>
    <xdr:to xmlns:xdr="http://schemas.openxmlformats.org/drawingml/2006/spreadsheetDrawing">
      <xdr:col>50</xdr:col>
      <xdr:colOff>165100</xdr:colOff>
      <xdr:row>63</xdr:row>
      <xdr:rowOff>140970</xdr:rowOff>
    </xdr:to>
    <xdr:sp macro="" textlink="">
      <xdr:nvSpPr>
        <xdr:cNvPr id="235" name="フローチャート: 判断 234"/>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6" name="フローチャート: 判断 235"/>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53340</xdr:rowOff>
    </xdr:from>
    <xdr:to xmlns:xdr="http://schemas.openxmlformats.org/drawingml/2006/spreadsheetDrawing">
      <xdr:col>41</xdr:col>
      <xdr:colOff>101600</xdr:colOff>
      <xdr:row>63</xdr:row>
      <xdr:rowOff>154940</xdr:rowOff>
    </xdr:to>
    <xdr:sp macro="" textlink="">
      <xdr:nvSpPr>
        <xdr:cNvPr id="237" name="フローチャート: 判断 236"/>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66040</xdr:rowOff>
    </xdr:from>
    <xdr:to xmlns:xdr="http://schemas.openxmlformats.org/drawingml/2006/spreadsheetDrawing">
      <xdr:col>36</xdr:col>
      <xdr:colOff>165100</xdr:colOff>
      <xdr:row>63</xdr:row>
      <xdr:rowOff>167640</xdr:rowOff>
    </xdr:to>
    <xdr:sp macro="" textlink="">
      <xdr:nvSpPr>
        <xdr:cNvPr id="238" name="フローチャート: 判断 237"/>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42545</xdr:rowOff>
    </xdr:from>
    <xdr:to xmlns:xdr="http://schemas.openxmlformats.org/drawingml/2006/spreadsheetDrawing">
      <xdr:col>55</xdr:col>
      <xdr:colOff>50800</xdr:colOff>
      <xdr:row>63</xdr:row>
      <xdr:rowOff>144145</xdr:rowOff>
    </xdr:to>
    <xdr:sp macro="" textlink="">
      <xdr:nvSpPr>
        <xdr:cNvPr id="244" name="楕円 243"/>
        <xdr:cNvSpPr/>
      </xdr:nvSpPr>
      <xdr:spPr>
        <a:xfrm>
          <a:off x="10426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20955</xdr:rowOff>
    </xdr:from>
    <xdr:ext cx="469900" cy="258445"/>
    <xdr:sp macro="" textlink="">
      <xdr:nvSpPr>
        <xdr:cNvPr id="245" name="【体育館・プール】&#10;一人当たり面積該当値テキスト"/>
        <xdr:cNvSpPr txBox="1"/>
      </xdr:nvSpPr>
      <xdr:spPr>
        <a:xfrm>
          <a:off x="10515600" y="10822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46355</xdr:rowOff>
    </xdr:from>
    <xdr:to xmlns:xdr="http://schemas.openxmlformats.org/drawingml/2006/spreadsheetDrawing">
      <xdr:col>50</xdr:col>
      <xdr:colOff>165100</xdr:colOff>
      <xdr:row>63</xdr:row>
      <xdr:rowOff>147955</xdr:rowOff>
    </xdr:to>
    <xdr:sp macro="" textlink="">
      <xdr:nvSpPr>
        <xdr:cNvPr id="246" name="楕円 245"/>
        <xdr:cNvSpPr/>
      </xdr:nvSpPr>
      <xdr:spPr>
        <a:xfrm>
          <a:off x="9588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93345</xdr:rowOff>
    </xdr:from>
    <xdr:to xmlns:xdr="http://schemas.openxmlformats.org/drawingml/2006/spreadsheetDrawing">
      <xdr:col>55</xdr:col>
      <xdr:colOff>0</xdr:colOff>
      <xdr:row>63</xdr:row>
      <xdr:rowOff>97790</xdr:rowOff>
    </xdr:to>
    <xdr:cxnSp macro="">
      <xdr:nvCxnSpPr>
        <xdr:cNvPr id="247" name="直線コネクタ 246"/>
        <xdr:cNvCxnSpPr/>
      </xdr:nvCxnSpPr>
      <xdr:spPr>
        <a:xfrm flipV="1">
          <a:off x="9639300" y="108946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50800</xdr:rowOff>
    </xdr:from>
    <xdr:to xmlns:xdr="http://schemas.openxmlformats.org/drawingml/2006/spreadsheetDrawing">
      <xdr:col>46</xdr:col>
      <xdr:colOff>38100</xdr:colOff>
      <xdr:row>63</xdr:row>
      <xdr:rowOff>152400</xdr:rowOff>
    </xdr:to>
    <xdr:sp macro="" textlink="">
      <xdr:nvSpPr>
        <xdr:cNvPr id="248" name="楕円 247"/>
        <xdr:cNvSpPr/>
      </xdr:nvSpPr>
      <xdr:spPr>
        <a:xfrm>
          <a:off x="8699500" y="108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97790</xdr:rowOff>
    </xdr:from>
    <xdr:to xmlns:xdr="http://schemas.openxmlformats.org/drawingml/2006/spreadsheetDrawing">
      <xdr:col>50</xdr:col>
      <xdr:colOff>114300</xdr:colOff>
      <xdr:row>63</xdr:row>
      <xdr:rowOff>101600</xdr:rowOff>
    </xdr:to>
    <xdr:cxnSp macro="">
      <xdr:nvCxnSpPr>
        <xdr:cNvPr id="249" name="直線コネクタ 248"/>
        <xdr:cNvCxnSpPr/>
      </xdr:nvCxnSpPr>
      <xdr:spPr>
        <a:xfrm flipV="1">
          <a:off x="8750300" y="108991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54610</xdr:rowOff>
    </xdr:from>
    <xdr:to xmlns:xdr="http://schemas.openxmlformats.org/drawingml/2006/spreadsheetDrawing">
      <xdr:col>41</xdr:col>
      <xdr:colOff>101600</xdr:colOff>
      <xdr:row>63</xdr:row>
      <xdr:rowOff>156210</xdr:rowOff>
    </xdr:to>
    <xdr:sp macro="" textlink="">
      <xdr:nvSpPr>
        <xdr:cNvPr id="250" name="楕円 249"/>
        <xdr:cNvSpPr/>
      </xdr:nvSpPr>
      <xdr:spPr>
        <a:xfrm>
          <a:off x="7810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101600</xdr:rowOff>
    </xdr:from>
    <xdr:to xmlns:xdr="http://schemas.openxmlformats.org/drawingml/2006/spreadsheetDrawing">
      <xdr:col>45</xdr:col>
      <xdr:colOff>177800</xdr:colOff>
      <xdr:row>63</xdr:row>
      <xdr:rowOff>105410</xdr:rowOff>
    </xdr:to>
    <xdr:cxnSp macro="">
      <xdr:nvCxnSpPr>
        <xdr:cNvPr id="251" name="直線コネクタ 250"/>
        <xdr:cNvCxnSpPr/>
      </xdr:nvCxnSpPr>
      <xdr:spPr>
        <a:xfrm flipV="1">
          <a:off x="7861300" y="10902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58420</xdr:rowOff>
    </xdr:from>
    <xdr:to xmlns:xdr="http://schemas.openxmlformats.org/drawingml/2006/spreadsheetDrawing">
      <xdr:col>36</xdr:col>
      <xdr:colOff>165100</xdr:colOff>
      <xdr:row>63</xdr:row>
      <xdr:rowOff>160020</xdr:rowOff>
    </xdr:to>
    <xdr:sp macro="" textlink="">
      <xdr:nvSpPr>
        <xdr:cNvPr id="252" name="楕円 251"/>
        <xdr:cNvSpPr/>
      </xdr:nvSpPr>
      <xdr:spPr>
        <a:xfrm>
          <a:off x="6921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105410</xdr:rowOff>
    </xdr:from>
    <xdr:to xmlns:xdr="http://schemas.openxmlformats.org/drawingml/2006/spreadsheetDrawing">
      <xdr:col>41</xdr:col>
      <xdr:colOff>50800</xdr:colOff>
      <xdr:row>63</xdr:row>
      <xdr:rowOff>109220</xdr:rowOff>
    </xdr:to>
    <xdr:cxnSp macro="">
      <xdr:nvCxnSpPr>
        <xdr:cNvPr id="253" name="直線コネクタ 252"/>
        <xdr:cNvCxnSpPr/>
      </xdr:nvCxnSpPr>
      <xdr:spPr>
        <a:xfrm flipV="1">
          <a:off x="6972300" y="10906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157480</xdr:rowOff>
    </xdr:from>
    <xdr:ext cx="469900" cy="258445"/>
    <xdr:sp macro="" textlink="">
      <xdr:nvSpPr>
        <xdr:cNvPr id="254" name="n_1aveValue【体育館・プール】&#10;一人当たり面積"/>
        <xdr:cNvSpPr txBox="1"/>
      </xdr:nvSpPr>
      <xdr:spPr>
        <a:xfrm>
          <a:off x="9391650" y="10615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9265" cy="259080"/>
    <xdr:sp macro="" textlink="">
      <xdr:nvSpPr>
        <xdr:cNvPr id="255" name="n_2aveValue【体育館・プール】&#10;一人当たり面積"/>
        <xdr:cNvSpPr txBox="1"/>
      </xdr:nvSpPr>
      <xdr:spPr>
        <a:xfrm>
          <a:off x="8515350" y="10620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0</xdr:rowOff>
    </xdr:from>
    <xdr:ext cx="469265" cy="259080"/>
    <xdr:sp macro="" textlink="">
      <xdr:nvSpPr>
        <xdr:cNvPr id="256" name="n_3aveValue【体育館・プール】&#10;一人当たり面積"/>
        <xdr:cNvSpPr txBox="1"/>
      </xdr:nvSpPr>
      <xdr:spPr>
        <a:xfrm>
          <a:off x="7626350" y="1062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158750</xdr:rowOff>
    </xdr:from>
    <xdr:ext cx="469265" cy="259080"/>
    <xdr:sp macro="" textlink="">
      <xdr:nvSpPr>
        <xdr:cNvPr id="257" name="n_4aveValue【体育館・プール】&#10;一人当たり面積"/>
        <xdr:cNvSpPr txBox="1"/>
      </xdr:nvSpPr>
      <xdr:spPr>
        <a:xfrm>
          <a:off x="6737350" y="10960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139065</xdr:rowOff>
    </xdr:from>
    <xdr:ext cx="469900" cy="259080"/>
    <xdr:sp macro="" textlink="">
      <xdr:nvSpPr>
        <xdr:cNvPr id="258" name="n_1mainValue【体育館・プール】&#10;一人当たり面積"/>
        <xdr:cNvSpPr txBox="1"/>
      </xdr:nvSpPr>
      <xdr:spPr>
        <a:xfrm>
          <a:off x="9391650" y="10940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143510</xdr:rowOff>
    </xdr:from>
    <xdr:ext cx="469265" cy="258445"/>
    <xdr:sp macro="" textlink="">
      <xdr:nvSpPr>
        <xdr:cNvPr id="259" name="n_2mainValue【体育館・プール】&#10;一人当たり面積"/>
        <xdr:cNvSpPr txBox="1"/>
      </xdr:nvSpPr>
      <xdr:spPr>
        <a:xfrm>
          <a:off x="8515350" y="10944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147320</xdr:rowOff>
    </xdr:from>
    <xdr:ext cx="469265" cy="259080"/>
    <xdr:sp macro="" textlink="">
      <xdr:nvSpPr>
        <xdr:cNvPr id="260" name="n_3mainValue【体育館・プール】&#10;一人当たり面積"/>
        <xdr:cNvSpPr txBox="1"/>
      </xdr:nvSpPr>
      <xdr:spPr>
        <a:xfrm>
          <a:off x="7626350" y="1094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5080</xdr:rowOff>
    </xdr:from>
    <xdr:ext cx="469265" cy="259080"/>
    <xdr:sp macro="" textlink="">
      <xdr:nvSpPr>
        <xdr:cNvPr id="261" name="n_4mainValue【体育館・プール】&#10;一人当たり面積"/>
        <xdr:cNvSpPr txBox="1"/>
      </xdr:nvSpPr>
      <xdr:spPr>
        <a:xfrm>
          <a:off x="6737350" y="10634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4" name="テキスト ボックス 273"/>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0" name="テキスト ボックス 279"/>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4" name="テキスト ボックス 283"/>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59055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6350</xdr:rowOff>
    </xdr:from>
    <xdr:ext cx="405130" cy="258445"/>
    <xdr:sp macro="" textlink="">
      <xdr:nvSpPr>
        <xdr:cNvPr id="289" name="【福祉施設】&#10;有形固定資産減価償却率最大値テキスト"/>
        <xdr:cNvSpPr txBox="1"/>
      </xdr:nvSpPr>
      <xdr:spPr>
        <a:xfrm>
          <a:off x="4673600" y="13036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59055</xdr:rowOff>
    </xdr:from>
    <xdr:to xmlns:xdr="http://schemas.openxmlformats.org/drawingml/2006/spreadsheetDrawing">
      <xdr:col>24</xdr:col>
      <xdr:colOff>152400</xdr:colOff>
      <xdr:row>77</xdr:row>
      <xdr:rowOff>59055</xdr:rowOff>
    </xdr:to>
    <xdr:cxnSp macro="">
      <xdr:nvCxnSpPr>
        <xdr:cNvPr id="290" name="直線コネクタ 289"/>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6350</xdr:rowOff>
    </xdr:from>
    <xdr:ext cx="405130" cy="258445"/>
    <xdr:sp macro="" textlink="">
      <xdr:nvSpPr>
        <xdr:cNvPr id="291" name="【福祉施設】&#10;有形固定資産減価償却率平均値テキスト"/>
        <xdr:cNvSpPr txBox="1"/>
      </xdr:nvSpPr>
      <xdr:spPr>
        <a:xfrm>
          <a:off x="4673600" y="138938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154940</xdr:rowOff>
    </xdr:from>
    <xdr:to xmlns:xdr="http://schemas.openxmlformats.org/drawingml/2006/spreadsheetDrawing">
      <xdr:col>24</xdr:col>
      <xdr:colOff>114300</xdr:colOff>
      <xdr:row>82</xdr:row>
      <xdr:rowOff>85090</xdr:rowOff>
    </xdr:to>
    <xdr:sp macro="" textlink="">
      <xdr:nvSpPr>
        <xdr:cNvPr id="292" name="フローチャート: 判断 291"/>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4" name="フローチャート: 判断 293"/>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90170</xdr:rowOff>
    </xdr:from>
    <xdr:to xmlns:xdr="http://schemas.openxmlformats.org/drawingml/2006/spreadsheetDrawing">
      <xdr:col>24</xdr:col>
      <xdr:colOff>114300</xdr:colOff>
      <xdr:row>83</xdr:row>
      <xdr:rowOff>20320</xdr:rowOff>
    </xdr:to>
    <xdr:sp macro="" textlink="">
      <xdr:nvSpPr>
        <xdr:cNvPr id="302" name="楕円 301"/>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68580</xdr:rowOff>
    </xdr:from>
    <xdr:ext cx="405130" cy="259080"/>
    <xdr:sp macro="" textlink="">
      <xdr:nvSpPr>
        <xdr:cNvPr id="303" name="【福祉施設】&#10;有形固定資産減価償却率該当値テキスト"/>
        <xdr:cNvSpPr txBox="1"/>
      </xdr:nvSpPr>
      <xdr:spPr>
        <a:xfrm>
          <a:off x="4673600" y="1412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80645</xdr:rowOff>
    </xdr:from>
    <xdr:to xmlns:xdr="http://schemas.openxmlformats.org/drawingml/2006/spreadsheetDrawing">
      <xdr:col>20</xdr:col>
      <xdr:colOff>38100</xdr:colOff>
      <xdr:row>83</xdr:row>
      <xdr:rowOff>10795</xdr:rowOff>
    </xdr:to>
    <xdr:sp macro="" textlink="">
      <xdr:nvSpPr>
        <xdr:cNvPr id="304" name="楕円 303"/>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132080</xdr:rowOff>
    </xdr:from>
    <xdr:to xmlns:xdr="http://schemas.openxmlformats.org/drawingml/2006/spreadsheetDrawing">
      <xdr:col>24</xdr:col>
      <xdr:colOff>63500</xdr:colOff>
      <xdr:row>82</xdr:row>
      <xdr:rowOff>140970</xdr:rowOff>
    </xdr:to>
    <xdr:cxnSp macro="">
      <xdr:nvCxnSpPr>
        <xdr:cNvPr id="305" name="直線コネクタ 304"/>
        <xdr:cNvCxnSpPr/>
      </xdr:nvCxnSpPr>
      <xdr:spPr>
        <a:xfrm>
          <a:off x="3797300" y="141909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33020</xdr:rowOff>
    </xdr:from>
    <xdr:to xmlns:xdr="http://schemas.openxmlformats.org/drawingml/2006/spreadsheetDrawing">
      <xdr:col>15</xdr:col>
      <xdr:colOff>101600</xdr:colOff>
      <xdr:row>83</xdr:row>
      <xdr:rowOff>134620</xdr:rowOff>
    </xdr:to>
    <xdr:sp macro="" textlink="">
      <xdr:nvSpPr>
        <xdr:cNvPr id="306" name="楕円 305"/>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132080</xdr:rowOff>
    </xdr:from>
    <xdr:to xmlns:xdr="http://schemas.openxmlformats.org/drawingml/2006/spreadsheetDrawing">
      <xdr:col>19</xdr:col>
      <xdr:colOff>177800</xdr:colOff>
      <xdr:row>83</xdr:row>
      <xdr:rowOff>83820</xdr:rowOff>
    </xdr:to>
    <xdr:cxnSp macro="">
      <xdr:nvCxnSpPr>
        <xdr:cNvPr id="307" name="直線コネクタ 306"/>
        <xdr:cNvCxnSpPr/>
      </xdr:nvCxnSpPr>
      <xdr:spPr>
        <a:xfrm flipV="1">
          <a:off x="2908300" y="141909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6350</xdr:rowOff>
    </xdr:from>
    <xdr:to xmlns:xdr="http://schemas.openxmlformats.org/drawingml/2006/spreadsheetDrawing">
      <xdr:col>10</xdr:col>
      <xdr:colOff>165100</xdr:colOff>
      <xdr:row>83</xdr:row>
      <xdr:rowOff>107950</xdr:rowOff>
    </xdr:to>
    <xdr:sp macro="" textlink="">
      <xdr:nvSpPr>
        <xdr:cNvPr id="308" name="楕円 307"/>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57150</xdr:rowOff>
    </xdr:from>
    <xdr:to xmlns:xdr="http://schemas.openxmlformats.org/drawingml/2006/spreadsheetDrawing">
      <xdr:col>15</xdr:col>
      <xdr:colOff>50800</xdr:colOff>
      <xdr:row>83</xdr:row>
      <xdr:rowOff>83820</xdr:rowOff>
    </xdr:to>
    <xdr:cxnSp macro="">
      <xdr:nvCxnSpPr>
        <xdr:cNvPr id="309" name="直線コネクタ 308"/>
        <xdr:cNvCxnSpPr/>
      </xdr:nvCxnSpPr>
      <xdr:spPr>
        <a:xfrm>
          <a:off x="2019300" y="142875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15875</xdr:rowOff>
    </xdr:from>
    <xdr:to xmlns:xdr="http://schemas.openxmlformats.org/drawingml/2006/spreadsheetDrawing">
      <xdr:col>6</xdr:col>
      <xdr:colOff>38100</xdr:colOff>
      <xdr:row>83</xdr:row>
      <xdr:rowOff>117475</xdr:rowOff>
    </xdr:to>
    <xdr:sp macro="" textlink="">
      <xdr:nvSpPr>
        <xdr:cNvPr id="310" name="楕円 309"/>
        <xdr:cNvSpPr/>
      </xdr:nvSpPr>
      <xdr:spPr>
        <a:xfrm>
          <a:off x="1079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57150</xdr:rowOff>
    </xdr:from>
    <xdr:to xmlns:xdr="http://schemas.openxmlformats.org/drawingml/2006/spreadsheetDrawing">
      <xdr:col>10</xdr:col>
      <xdr:colOff>114300</xdr:colOff>
      <xdr:row>83</xdr:row>
      <xdr:rowOff>66675</xdr:rowOff>
    </xdr:to>
    <xdr:cxnSp macro="">
      <xdr:nvCxnSpPr>
        <xdr:cNvPr id="311" name="直線コネクタ 310"/>
        <xdr:cNvCxnSpPr/>
      </xdr:nvCxnSpPr>
      <xdr:spPr>
        <a:xfrm flipV="1">
          <a:off x="1130300" y="14287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76835</xdr:rowOff>
    </xdr:from>
    <xdr:ext cx="405130" cy="258445"/>
    <xdr:sp macro="" textlink="">
      <xdr:nvSpPr>
        <xdr:cNvPr id="312" name="n_1aveValue【福祉施設】&#10;有形固定資産減価償却率"/>
        <xdr:cNvSpPr txBox="1"/>
      </xdr:nvSpPr>
      <xdr:spPr>
        <a:xfrm>
          <a:off x="3582035" y="13792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4495" cy="258445"/>
    <xdr:sp macro="" textlink="">
      <xdr:nvSpPr>
        <xdr:cNvPr id="313" name="n_2aveValue【福祉施設】&#10;有形固定資産減価償却率"/>
        <xdr:cNvSpPr txBox="1"/>
      </xdr:nvSpPr>
      <xdr:spPr>
        <a:xfrm>
          <a:off x="2705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4495" cy="259080"/>
    <xdr:sp macro="" textlink="">
      <xdr:nvSpPr>
        <xdr:cNvPr id="314" name="n_3aveValue【福祉施設】&#10;有形固定資産減価償却率"/>
        <xdr:cNvSpPr txBox="1"/>
      </xdr:nvSpPr>
      <xdr:spPr>
        <a:xfrm>
          <a:off x="1816735" y="1372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42545</xdr:rowOff>
    </xdr:from>
    <xdr:ext cx="404495" cy="258445"/>
    <xdr:sp macro="" textlink="">
      <xdr:nvSpPr>
        <xdr:cNvPr id="315" name="n_4aveValue【福祉施設】&#10;有形固定資産減価償却率"/>
        <xdr:cNvSpPr txBox="1"/>
      </xdr:nvSpPr>
      <xdr:spPr>
        <a:xfrm>
          <a:off x="927735" y="1375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1905</xdr:rowOff>
    </xdr:from>
    <xdr:ext cx="405130" cy="259080"/>
    <xdr:sp macro="" textlink="">
      <xdr:nvSpPr>
        <xdr:cNvPr id="316" name="n_1mainValue【福祉施設】&#10;有形固定資産減価償却率"/>
        <xdr:cNvSpPr txBox="1"/>
      </xdr:nvSpPr>
      <xdr:spPr>
        <a:xfrm>
          <a:off x="3582035" y="14232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125730</xdr:rowOff>
    </xdr:from>
    <xdr:ext cx="404495" cy="259080"/>
    <xdr:sp macro="" textlink="">
      <xdr:nvSpPr>
        <xdr:cNvPr id="317" name="n_2mainValue【福祉施設】&#10;有形固定資産減価償却率"/>
        <xdr:cNvSpPr txBox="1"/>
      </xdr:nvSpPr>
      <xdr:spPr>
        <a:xfrm>
          <a:off x="2705735" y="1435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99060</xdr:rowOff>
    </xdr:from>
    <xdr:ext cx="404495" cy="258445"/>
    <xdr:sp macro="" textlink="">
      <xdr:nvSpPr>
        <xdr:cNvPr id="318" name="n_3mainValue【福祉施設】&#10;有形固定資産減価償却率"/>
        <xdr:cNvSpPr txBox="1"/>
      </xdr:nvSpPr>
      <xdr:spPr>
        <a:xfrm>
          <a:off x="1816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109220</xdr:rowOff>
    </xdr:from>
    <xdr:ext cx="404495" cy="258445"/>
    <xdr:sp macro="" textlink="">
      <xdr:nvSpPr>
        <xdr:cNvPr id="319" name="n_4mainValue【福祉施設】&#10;有形固定資産減価償却率"/>
        <xdr:cNvSpPr txBox="1"/>
      </xdr:nvSpPr>
      <xdr:spPr>
        <a:xfrm>
          <a:off x="927735" y="143395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3" name="テキスト ボックス 332"/>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5" name="テキスト ボックス 334"/>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7" name="テキスト ボックス 336"/>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9" name="テキスト ボックス 338"/>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111125</xdr:rowOff>
    </xdr:from>
    <xdr:to xmlns:xdr="http://schemas.openxmlformats.org/drawingml/2006/spreadsheetDrawing">
      <xdr:col>54</xdr:col>
      <xdr:colOff>189865</xdr:colOff>
      <xdr:row>86</xdr:row>
      <xdr:rowOff>26670</xdr:rowOff>
    </xdr:to>
    <xdr:cxnSp macro="">
      <xdr:nvCxnSpPr>
        <xdr:cNvPr id="341" name="直線コネクタ 340"/>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30480</xdr:rowOff>
    </xdr:from>
    <xdr:ext cx="469900" cy="258445"/>
    <xdr:sp macro="" textlink="">
      <xdr:nvSpPr>
        <xdr:cNvPr id="342" name="【福祉施設】&#10;一人当たり面積最小値テキスト"/>
        <xdr:cNvSpPr txBox="1"/>
      </xdr:nvSpPr>
      <xdr:spPr>
        <a:xfrm>
          <a:off x="10515600" y="1477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26670</xdr:rowOff>
    </xdr:from>
    <xdr:to xmlns:xdr="http://schemas.openxmlformats.org/drawingml/2006/spreadsheetDrawing">
      <xdr:col>55</xdr:col>
      <xdr:colOff>88900</xdr:colOff>
      <xdr:row>86</xdr:row>
      <xdr:rowOff>26670</xdr:rowOff>
    </xdr:to>
    <xdr:cxnSp macro="">
      <xdr:nvCxnSpPr>
        <xdr:cNvPr id="343" name="直線コネクタ 342"/>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57785</xdr:rowOff>
    </xdr:from>
    <xdr:ext cx="469900" cy="259080"/>
    <xdr:sp macro="" textlink="">
      <xdr:nvSpPr>
        <xdr:cNvPr id="344" name="【福祉施設】&#10;一人当たり面積最大値テキスト"/>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111125</xdr:rowOff>
    </xdr:from>
    <xdr:to xmlns:xdr="http://schemas.openxmlformats.org/drawingml/2006/spreadsheetDrawing">
      <xdr:col>55</xdr:col>
      <xdr:colOff>88900</xdr:colOff>
      <xdr:row>77</xdr:row>
      <xdr:rowOff>111125</xdr:rowOff>
    </xdr:to>
    <xdr:cxnSp macro="">
      <xdr:nvCxnSpPr>
        <xdr:cNvPr id="345" name="直線コネクタ 344"/>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114300</xdr:rowOff>
    </xdr:from>
    <xdr:ext cx="469900" cy="259080"/>
    <xdr:sp macro="" textlink="">
      <xdr:nvSpPr>
        <xdr:cNvPr id="346" name="【福祉施設】&#10;一人当たり面積平均値テキスト"/>
        <xdr:cNvSpPr txBox="1"/>
      </xdr:nvSpPr>
      <xdr:spPr>
        <a:xfrm>
          <a:off x="10515600" y="14344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135890</xdr:rowOff>
    </xdr:from>
    <xdr:to xmlns:xdr="http://schemas.openxmlformats.org/drawingml/2006/spreadsheetDrawing">
      <xdr:col>55</xdr:col>
      <xdr:colOff>50800</xdr:colOff>
      <xdr:row>84</xdr:row>
      <xdr:rowOff>66040</xdr:rowOff>
    </xdr:to>
    <xdr:sp macro="" textlink="">
      <xdr:nvSpPr>
        <xdr:cNvPr id="347" name="フローチャート: 判断 346"/>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151765</xdr:rowOff>
    </xdr:from>
    <xdr:to xmlns:xdr="http://schemas.openxmlformats.org/drawingml/2006/spreadsheetDrawing">
      <xdr:col>50</xdr:col>
      <xdr:colOff>165100</xdr:colOff>
      <xdr:row>84</xdr:row>
      <xdr:rowOff>81915</xdr:rowOff>
    </xdr:to>
    <xdr:sp macro="" textlink="">
      <xdr:nvSpPr>
        <xdr:cNvPr id="348" name="フローチャート: 判断 347"/>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170180</xdr:rowOff>
    </xdr:from>
    <xdr:to xmlns:xdr="http://schemas.openxmlformats.org/drawingml/2006/spreadsheetDrawing">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151765</xdr:rowOff>
    </xdr:from>
    <xdr:to xmlns:xdr="http://schemas.openxmlformats.org/drawingml/2006/spreadsheetDrawing">
      <xdr:col>41</xdr:col>
      <xdr:colOff>101600</xdr:colOff>
      <xdr:row>84</xdr:row>
      <xdr:rowOff>81915</xdr:rowOff>
    </xdr:to>
    <xdr:sp macro="" textlink="">
      <xdr:nvSpPr>
        <xdr:cNvPr id="350" name="フローチャート: 判断 349"/>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58420</xdr:rowOff>
    </xdr:from>
    <xdr:to xmlns:xdr="http://schemas.openxmlformats.org/drawingml/2006/spreadsheetDrawing">
      <xdr:col>55</xdr:col>
      <xdr:colOff>50800</xdr:colOff>
      <xdr:row>83</xdr:row>
      <xdr:rowOff>160020</xdr:rowOff>
    </xdr:to>
    <xdr:sp macro="" textlink="">
      <xdr:nvSpPr>
        <xdr:cNvPr id="357" name="楕円 356"/>
        <xdr:cNvSpPr/>
      </xdr:nvSpPr>
      <xdr:spPr>
        <a:xfrm>
          <a:off x="104267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81280</xdr:rowOff>
    </xdr:from>
    <xdr:ext cx="469900" cy="259080"/>
    <xdr:sp macro="" textlink="">
      <xdr:nvSpPr>
        <xdr:cNvPr id="358" name="【福祉施設】&#10;一人当たり面積該当値テキスト"/>
        <xdr:cNvSpPr txBox="1"/>
      </xdr:nvSpPr>
      <xdr:spPr>
        <a:xfrm>
          <a:off x="10515600" y="1414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69850</xdr:rowOff>
    </xdr:from>
    <xdr:to xmlns:xdr="http://schemas.openxmlformats.org/drawingml/2006/spreadsheetDrawing">
      <xdr:col>50</xdr:col>
      <xdr:colOff>165100</xdr:colOff>
      <xdr:row>83</xdr:row>
      <xdr:rowOff>171450</xdr:rowOff>
    </xdr:to>
    <xdr:sp macro="" textlink="">
      <xdr:nvSpPr>
        <xdr:cNvPr id="359" name="楕円 358"/>
        <xdr:cNvSpPr/>
      </xdr:nvSpPr>
      <xdr:spPr>
        <a:xfrm>
          <a:off x="9588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109220</xdr:rowOff>
    </xdr:from>
    <xdr:to xmlns:xdr="http://schemas.openxmlformats.org/drawingml/2006/spreadsheetDrawing">
      <xdr:col>55</xdr:col>
      <xdr:colOff>0</xdr:colOff>
      <xdr:row>83</xdr:row>
      <xdr:rowOff>120650</xdr:rowOff>
    </xdr:to>
    <xdr:cxnSp macro="">
      <xdr:nvCxnSpPr>
        <xdr:cNvPr id="360" name="直線コネクタ 359"/>
        <xdr:cNvCxnSpPr/>
      </xdr:nvCxnSpPr>
      <xdr:spPr>
        <a:xfrm flipV="1">
          <a:off x="9639300" y="143395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58420</xdr:rowOff>
    </xdr:from>
    <xdr:to xmlns:xdr="http://schemas.openxmlformats.org/drawingml/2006/spreadsheetDrawing">
      <xdr:col>46</xdr:col>
      <xdr:colOff>38100</xdr:colOff>
      <xdr:row>83</xdr:row>
      <xdr:rowOff>160020</xdr:rowOff>
    </xdr:to>
    <xdr:sp macro="" textlink="">
      <xdr:nvSpPr>
        <xdr:cNvPr id="361" name="楕円 360"/>
        <xdr:cNvSpPr/>
      </xdr:nvSpPr>
      <xdr:spPr>
        <a:xfrm>
          <a:off x="86995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109220</xdr:rowOff>
    </xdr:from>
    <xdr:to xmlns:xdr="http://schemas.openxmlformats.org/drawingml/2006/spreadsheetDrawing">
      <xdr:col>50</xdr:col>
      <xdr:colOff>114300</xdr:colOff>
      <xdr:row>83</xdr:row>
      <xdr:rowOff>120650</xdr:rowOff>
    </xdr:to>
    <xdr:cxnSp macro="">
      <xdr:nvCxnSpPr>
        <xdr:cNvPr id="362" name="直線コネクタ 361"/>
        <xdr:cNvCxnSpPr/>
      </xdr:nvCxnSpPr>
      <xdr:spPr>
        <a:xfrm>
          <a:off x="8750300" y="143395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55880</xdr:rowOff>
    </xdr:from>
    <xdr:to xmlns:xdr="http://schemas.openxmlformats.org/drawingml/2006/spreadsheetDrawing">
      <xdr:col>41</xdr:col>
      <xdr:colOff>101600</xdr:colOff>
      <xdr:row>83</xdr:row>
      <xdr:rowOff>157480</xdr:rowOff>
    </xdr:to>
    <xdr:sp macro="" textlink="">
      <xdr:nvSpPr>
        <xdr:cNvPr id="363" name="楕円 362"/>
        <xdr:cNvSpPr/>
      </xdr:nvSpPr>
      <xdr:spPr>
        <a:xfrm>
          <a:off x="781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106680</xdr:rowOff>
    </xdr:from>
    <xdr:to xmlns:xdr="http://schemas.openxmlformats.org/drawingml/2006/spreadsheetDrawing">
      <xdr:col>45</xdr:col>
      <xdr:colOff>177800</xdr:colOff>
      <xdr:row>83</xdr:row>
      <xdr:rowOff>109220</xdr:rowOff>
    </xdr:to>
    <xdr:cxnSp macro="">
      <xdr:nvCxnSpPr>
        <xdr:cNvPr id="364" name="直線コネクタ 363"/>
        <xdr:cNvCxnSpPr/>
      </xdr:nvCxnSpPr>
      <xdr:spPr>
        <a:xfrm>
          <a:off x="7861300" y="1433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67310</xdr:rowOff>
    </xdr:from>
    <xdr:to xmlns:xdr="http://schemas.openxmlformats.org/drawingml/2006/spreadsheetDrawing">
      <xdr:col>36</xdr:col>
      <xdr:colOff>165100</xdr:colOff>
      <xdr:row>83</xdr:row>
      <xdr:rowOff>168910</xdr:rowOff>
    </xdr:to>
    <xdr:sp macro="" textlink="">
      <xdr:nvSpPr>
        <xdr:cNvPr id="365" name="楕円 364"/>
        <xdr:cNvSpPr/>
      </xdr:nvSpPr>
      <xdr:spPr>
        <a:xfrm>
          <a:off x="6921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106680</xdr:rowOff>
    </xdr:from>
    <xdr:to xmlns:xdr="http://schemas.openxmlformats.org/drawingml/2006/spreadsheetDrawing">
      <xdr:col>41</xdr:col>
      <xdr:colOff>50800</xdr:colOff>
      <xdr:row>83</xdr:row>
      <xdr:rowOff>118110</xdr:rowOff>
    </xdr:to>
    <xdr:cxnSp macro="">
      <xdr:nvCxnSpPr>
        <xdr:cNvPr id="366" name="直線コネクタ 365"/>
        <xdr:cNvCxnSpPr/>
      </xdr:nvCxnSpPr>
      <xdr:spPr>
        <a:xfrm flipV="1">
          <a:off x="6972300" y="14337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73025</xdr:rowOff>
    </xdr:from>
    <xdr:ext cx="469900" cy="259080"/>
    <xdr:sp macro="" textlink="">
      <xdr:nvSpPr>
        <xdr:cNvPr id="367" name="n_1aveValue【福祉施設】&#10;一人当たり面積"/>
        <xdr:cNvSpPr txBox="1"/>
      </xdr:nvSpPr>
      <xdr:spPr>
        <a:xfrm>
          <a:off x="9391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91440</xdr:rowOff>
    </xdr:from>
    <xdr:ext cx="469265" cy="259080"/>
    <xdr:sp macro="" textlink="">
      <xdr:nvSpPr>
        <xdr:cNvPr id="368" name="n_2aveValue【福祉施設】&#10;一人当たり面積"/>
        <xdr:cNvSpPr txBox="1"/>
      </xdr:nvSpPr>
      <xdr:spPr>
        <a:xfrm>
          <a:off x="8515350" y="1449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73025</xdr:rowOff>
    </xdr:from>
    <xdr:ext cx="469265" cy="259080"/>
    <xdr:sp macro="" textlink="">
      <xdr:nvSpPr>
        <xdr:cNvPr id="369" name="n_3aveValue【福祉施設】&#10;一人当たり面積"/>
        <xdr:cNvSpPr txBox="1"/>
      </xdr:nvSpPr>
      <xdr:spPr>
        <a:xfrm>
          <a:off x="7626350" y="14474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82550</xdr:rowOff>
    </xdr:from>
    <xdr:ext cx="469265" cy="259080"/>
    <xdr:sp macro="" textlink="">
      <xdr:nvSpPr>
        <xdr:cNvPr id="370" name="n_4aveValue【福祉施設】&#10;一人当たり面積"/>
        <xdr:cNvSpPr txBox="1"/>
      </xdr:nvSpPr>
      <xdr:spPr>
        <a:xfrm>
          <a:off x="6737350" y="14484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16510</xdr:rowOff>
    </xdr:from>
    <xdr:ext cx="469900" cy="259080"/>
    <xdr:sp macro="" textlink="">
      <xdr:nvSpPr>
        <xdr:cNvPr id="371" name="n_1mainValue【福祉施設】&#10;一人当たり面積"/>
        <xdr:cNvSpPr txBox="1"/>
      </xdr:nvSpPr>
      <xdr:spPr>
        <a:xfrm>
          <a:off x="9391650" y="14075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5080</xdr:rowOff>
    </xdr:from>
    <xdr:ext cx="469265" cy="259080"/>
    <xdr:sp macro="" textlink="">
      <xdr:nvSpPr>
        <xdr:cNvPr id="372" name="n_2mainValue【福祉施設】&#10;一人当たり面積"/>
        <xdr:cNvSpPr txBox="1"/>
      </xdr:nvSpPr>
      <xdr:spPr>
        <a:xfrm>
          <a:off x="8515350" y="14063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2540</xdr:rowOff>
    </xdr:from>
    <xdr:ext cx="469265" cy="259080"/>
    <xdr:sp macro="" textlink="">
      <xdr:nvSpPr>
        <xdr:cNvPr id="373" name="n_3mainValue【福祉施設】&#10;一人当たり面積"/>
        <xdr:cNvSpPr txBox="1"/>
      </xdr:nvSpPr>
      <xdr:spPr>
        <a:xfrm>
          <a:off x="7626350" y="14061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13970</xdr:rowOff>
    </xdr:from>
    <xdr:ext cx="469265" cy="259080"/>
    <xdr:sp macro="" textlink="">
      <xdr:nvSpPr>
        <xdr:cNvPr id="374" name="n_4mainValue【福祉施設】&#10;一人当たり面積"/>
        <xdr:cNvSpPr txBox="1"/>
      </xdr:nvSpPr>
      <xdr:spPr>
        <a:xfrm>
          <a:off x="6737350" y="14072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3" name="テキスト ボックス 382"/>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5" name="テキスト ボックス 384"/>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7" name="テキスト ボックス 386"/>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1" name="テキスト ボックス 390"/>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7" name="テキスト ボックス 396"/>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400" name="直線コネクタ 399"/>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1"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2" name="直線コネクタ 401"/>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40360" cy="259080"/>
    <xdr:sp macro="" textlink="">
      <xdr:nvSpPr>
        <xdr:cNvPr id="403" name="【市民会館】&#10;有形固定資産減価償却率最大値テキスト"/>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4" name="直線コネクタ 403"/>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405130" cy="258445"/>
    <xdr:sp macro="" textlink="">
      <xdr:nvSpPr>
        <xdr:cNvPr id="405" name="【市民会館】&#10;有形固定資産減価償却率平均値テキスト"/>
        <xdr:cNvSpPr txBox="1"/>
      </xdr:nvSpPr>
      <xdr:spPr>
        <a:xfrm>
          <a:off x="4673600" y="1777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06" name="フローチャート: 判断 405"/>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407" name="フローチャート: 判断 406"/>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408" name="フローチャート: 判断 407"/>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409" name="フローチャート: 判断 408"/>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410" name="フローチャート: 判断 409"/>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79375</xdr:rowOff>
    </xdr:from>
    <xdr:to xmlns:xdr="http://schemas.openxmlformats.org/drawingml/2006/spreadsheetDrawing">
      <xdr:col>24</xdr:col>
      <xdr:colOff>114300</xdr:colOff>
      <xdr:row>108</xdr:row>
      <xdr:rowOff>9525</xdr:rowOff>
    </xdr:to>
    <xdr:sp macro="" textlink="">
      <xdr:nvSpPr>
        <xdr:cNvPr id="416" name="楕円 415"/>
        <xdr:cNvSpPr/>
      </xdr:nvSpPr>
      <xdr:spPr>
        <a:xfrm>
          <a:off x="4584700" y="184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57785</xdr:rowOff>
    </xdr:from>
    <xdr:ext cx="405130" cy="259080"/>
    <xdr:sp macro="" textlink="">
      <xdr:nvSpPr>
        <xdr:cNvPr id="417" name="【市民会館】&#10;有形固定資産減価償却率該当値テキスト"/>
        <xdr:cNvSpPr txBox="1"/>
      </xdr:nvSpPr>
      <xdr:spPr>
        <a:xfrm>
          <a:off x="4673600" y="18402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76200</xdr:rowOff>
    </xdr:from>
    <xdr:to xmlns:xdr="http://schemas.openxmlformats.org/drawingml/2006/spreadsheetDrawing">
      <xdr:col>20</xdr:col>
      <xdr:colOff>38100</xdr:colOff>
      <xdr:row>108</xdr:row>
      <xdr:rowOff>6350</xdr:rowOff>
    </xdr:to>
    <xdr:sp macro="" textlink="">
      <xdr:nvSpPr>
        <xdr:cNvPr id="418" name="楕円 417"/>
        <xdr:cNvSpPr/>
      </xdr:nvSpPr>
      <xdr:spPr>
        <a:xfrm>
          <a:off x="3746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127000</xdr:rowOff>
    </xdr:from>
    <xdr:to xmlns:xdr="http://schemas.openxmlformats.org/drawingml/2006/spreadsheetDrawing">
      <xdr:col>24</xdr:col>
      <xdr:colOff>63500</xdr:colOff>
      <xdr:row>107</xdr:row>
      <xdr:rowOff>130175</xdr:rowOff>
    </xdr:to>
    <xdr:cxnSp macro="">
      <xdr:nvCxnSpPr>
        <xdr:cNvPr id="419" name="直線コネクタ 418"/>
        <xdr:cNvCxnSpPr/>
      </xdr:nvCxnSpPr>
      <xdr:spPr>
        <a:xfrm>
          <a:off x="3797300" y="184721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38735</xdr:rowOff>
    </xdr:from>
    <xdr:to xmlns:xdr="http://schemas.openxmlformats.org/drawingml/2006/spreadsheetDrawing">
      <xdr:col>15</xdr:col>
      <xdr:colOff>101600</xdr:colOff>
      <xdr:row>107</xdr:row>
      <xdr:rowOff>140335</xdr:rowOff>
    </xdr:to>
    <xdr:sp macro="" textlink="">
      <xdr:nvSpPr>
        <xdr:cNvPr id="420" name="楕円 419"/>
        <xdr:cNvSpPr/>
      </xdr:nvSpPr>
      <xdr:spPr>
        <a:xfrm>
          <a:off x="2857500" y="183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89535</xdr:rowOff>
    </xdr:from>
    <xdr:to xmlns:xdr="http://schemas.openxmlformats.org/drawingml/2006/spreadsheetDrawing">
      <xdr:col>19</xdr:col>
      <xdr:colOff>177800</xdr:colOff>
      <xdr:row>107</xdr:row>
      <xdr:rowOff>127000</xdr:rowOff>
    </xdr:to>
    <xdr:cxnSp macro="">
      <xdr:nvCxnSpPr>
        <xdr:cNvPr id="421" name="直線コネクタ 420"/>
        <xdr:cNvCxnSpPr/>
      </xdr:nvCxnSpPr>
      <xdr:spPr>
        <a:xfrm>
          <a:off x="2908300" y="184346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170815</xdr:rowOff>
    </xdr:from>
    <xdr:to xmlns:xdr="http://schemas.openxmlformats.org/drawingml/2006/spreadsheetDrawing">
      <xdr:col>10</xdr:col>
      <xdr:colOff>165100</xdr:colOff>
      <xdr:row>107</xdr:row>
      <xdr:rowOff>100965</xdr:rowOff>
    </xdr:to>
    <xdr:sp macro="" textlink="">
      <xdr:nvSpPr>
        <xdr:cNvPr id="422" name="楕円 421"/>
        <xdr:cNvSpPr/>
      </xdr:nvSpPr>
      <xdr:spPr>
        <a:xfrm>
          <a:off x="1968500" y="183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50165</xdr:rowOff>
    </xdr:from>
    <xdr:to xmlns:xdr="http://schemas.openxmlformats.org/drawingml/2006/spreadsheetDrawing">
      <xdr:col>15</xdr:col>
      <xdr:colOff>50800</xdr:colOff>
      <xdr:row>107</xdr:row>
      <xdr:rowOff>89535</xdr:rowOff>
    </xdr:to>
    <xdr:cxnSp macro="">
      <xdr:nvCxnSpPr>
        <xdr:cNvPr id="423" name="直線コネクタ 422"/>
        <xdr:cNvCxnSpPr/>
      </xdr:nvCxnSpPr>
      <xdr:spPr>
        <a:xfrm>
          <a:off x="2019300" y="1839531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143510</xdr:rowOff>
    </xdr:from>
    <xdr:to xmlns:xdr="http://schemas.openxmlformats.org/drawingml/2006/spreadsheetDrawing">
      <xdr:col>6</xdr:col>
      <xdr:colOff>38100</xdr:colOff>
      <xdr:row>107</xdr:row>
      <xdr:rowOff>73025</xdr:rowOff>
    </xdr:to>
    <xdr:sp macro="" textlink="">
      <xdr:nvSpPr>
        <xdr:cNvPr id="424" name="楕円 423"/>
        <xdr:cNvSpPr/>
      </xdr:nvSpPr>
      <xdr:spPr>
        <a:xfrm>
          <a:off x="1079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22225</xdr:rowOff>
    </xdr:from>
    <xdr:to xmlns:xdr="http://schemas.openxmlformats.org/drawingml/2006/spreadsheetDrawing">
      <xdr:col>10</xdr:col>
      <xdr:colOff>114300</xdr:colOff>
      <xdr:row>107</xdr:row>
      <xdr:rowOff>50165</xdr:rowOff>
    </xdr:to>
    <xdr:cxnSp macro="">
      <xdr:nvCxnSpPr>
        <xdr:cNvPr id="425" name="直線コネクタ 424"/>
        <xdr:cNvCxnSpPr/>
      </xdr:nvCxnSpPr>
      <xdr:spPr>
        <a:xfrm>
          <a:off x="1130300" y="183673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24130</xdr:rowOff>
    </xdr:from>
    <xdr:ext cx="405130" cy="259080"/>
    <xdr:sp macro="" textlink="">
      <xdr:nvSpPr>
        <xdr:cNvPr id="426" name="n_1aveValue【市民会館】&#10;有形固定資産減価償却率"/>
        <xdr:cNvSpPr txBox="1"/>
      </xdr:nvSpPr>
      <xdr:spPr>
        <a:xfrm>
          <a:off x="3582035" y="17683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166370</xdr:rowOff>
    </xdr:from>
    <xdr:ext cx="404495" cy="258445"/>
    <xdr:sp macro="" textlink="">
      <xdr:nvSpPr>
        <xdr:cNvPr id="427" name="n_2aveValue【市民会館】&#10;有形固定資産減価償却率"/>
        <xdr:cNvSpPr txBox="1"/>
      </xdr:nvSpPr>
      <xdr:spPr>
        <a:xfrm>
          <a:off x="2705735" y="17654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404495" cy="259080"/>
    <xdr:sp macro="" textlink="">
      <xdr:nvSpPr>
        <xdr:cNvPr id="428" name="n_3aveValue【市民会館】&#10;有形固定資産減価償却率"/>
        <xdr:cNvSpPr txBox="1"/>
      </xdr:nvSpPr>
      <xdr:spPr>
        <a:xfrm>
          <a:off x="1816735" y="1765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404495" cy="259080"/>
    <xdr:sp macro="" textlink="">
      <xdr:nvSpPr>
        <xdr:cNvPr id="429" name="n_4aveValue【市民会館】&#10;有形固定資産減価償却率"/>
        <xdr:cNvSpPr txBox="1"/>
      </xdr:nvSpPr>
      <xdr:spPr>
        <a:xfrm>
          <a:off x="927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168910</xdr:rowOff>
    </xdr:from>
    <xdr:ext cx="405130" cy="258445"/>
    <xdr:sp macro="" textlink="">
      <xdr:nvSpPr>
        <xdr:cNvPr id="430" name="n_1mainValue【市民会館】&#10;有形固定資産減価償却率"/>
        <xdr:cNvSpPr txBox="1"/>
      </xdr:nvSpPr>
      <xdr:spPr>
        <a:xfrm>
          <a:off x="3582035" y="18514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132080</xdr:rowOff>
    </xdr:from>
    <xdr:ext cx="404495" cy="258445"/>
    <xdr:sp macro="" textlink="">
      <xdr:nvSpPr>
        <xdr:cNvPr id="431" name="n_2mainValue【市民会館】&#10;有形固定資産減価償却率"/>
        <xdr:cNvSpPr txBox="1"/>
      </xdr:nvSpPr>
      <xdr:spPr>
        <a:xfrm>
          <a:off x="2705735" y="18477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92075</xdr:rowOff>
    </xdr:from>
    <xdr:ext cx="404495" cy="259080"/>
    <xdr:sp macro="" textlink="">
      <xdr:nvSpPr>
        <xdr:cNvPr id="432" name="n_3mainValue【市民会館】&#10;有形固定資産減価償却率"/>
        <xdr:cNvSpPr txBox="1"/>
      </xdr:nvSpPr>
      <xdr:spPr>
        <a:xfrm>
          <a:off x="1816735" y="18437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64135</xdr:rowOff>
    </xdr:from>
    <xdr:ext cx="404495" cy="258445"/>
    <xdr:sp macro="" textlink="">
      <xdr:nvSpPr>
        <xdr:cNvPr id="433" name="n_4mainValue【市民会館】&#10;有形固定資産減価償却率"/>
        <xdr:cNvSpPr txBox="1"/>
      </xdr:nvSpPr>
      <xdr:spPr>
        <a:xfrm>
          <a:off x="927735" y="18409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2" name="テキスト ボックス 441"/>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4" name="直線コネクタ 443"/>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5" name="テキスト ボックス 444"/>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6" name="直線コネクタ 445"/>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47" name="テキスト ボックス 446"/>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8" name="直線コネクタ 447"/>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49" name="テキスト ボックス 448"/>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0" name="直線コネクタ 449"/>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1" name="テキスト ボックス 450"/>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2" name="直線コネクタ 451"/>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3" name="テキスト ボックス 452"/>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5" name="テキスト ボックス 454"/>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133350</xdr:rowOff>
    </xdr:from>
    <xdr:to xmlns:xdr="http://schemas.openxmlformats.org/drawingml/2006/spreadsheetDrawing">
      <xdr:col>54</xdr:col>
      <xdr:colOff>189865</xdr:colOff>
      <xdr:row>108</xdr:row>
      <xdr:rowOff>129540</xdr:rowOff>
    </xdr:to>
    <xdr:cxnSp macro="">
      <xdr:nvCxnSpPr>
        <xdr:cNvPr id="457" name="直線コネクタ 456"/>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9900" cy="258445"/>
    <xdr:sp macro="" textlink="">
      <xdr:nvSpPr>
        <xdr:cNvPr id="458" name="【市民会館】&#10;一人当たり面積最小値テキスト"/>
        <xdr:cNvSpPr txBox="1"/>
      </xdr:nvSpPr>
      <xdr:spPr>
        <a:xfrm>
          <a:off x="10515600" y="18649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59" name="直線コネクタ 458"/>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9900" cy="259080"/>
    <xdr:sp macro="" textlink="">
      <xdr:nvSpPr>
        <xdr:cNvPr id="460" name="【市民会館】&#10;一人当たり面積最大値テキスト"/>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1" name="直線コネクタ 460"/>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38100</xdr:rowOff>
    </xdr:from>
    <xdr:ext cx="469900" cy="259080"/>
    <xdr:sp macro="" textlink="">
      <xdr:nvSpPr>
        <xdr:cNvPr id="462" name="【市民会館】&#10;一人当たり面積平均値テキスト"/>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63" name="フローチャート: 判断 462"/>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4" name="フローチャート: 判断 463"/>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4445</xdr:rowOff>
    </xdr:from>
    <xdr:to xmlns:xdr="http://schemas.openxmlformats.org/drawingml/2006/spreadsheetDrawing">
      <xdr:col>55</xdr:col>
      <xdr:colOff>50800</xdr:colOff>
      <xdr:row>105</xdr:row>
      <xdr:rowOff>106045</xdr:rowOff>
    </xdr:to>
    <xdr:sp macro="" textlink="">
      <xdr:nvSpPr>
        <xdr:cNvPr id="473" name="楕円 472"/>
        <xdr:cNvSpPr/>
      </xdr:nvSpPr>
      <xdr:spPr>
        <a:xfrm>
          <a:off x="10426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27305</xdr:rowOff>
    </xdr:from>
    <xdr:ext cx="469900" cy="259080"/>
    <xdr:sp macro="" textlink="">
      <xdr:nvSpPr>
        <xdr:cNvPr id="474" name="【市民会館】&#10;一人当たり面積該当値テキスト"/>
        <xdr:cNvSpPr txBox="1"/>
      </xdr:nvSpPr>
      <xdr:spPr>
        <a:xfrm>
          <a:off x="10515600" y="17858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21590</xdr:rowOff>
    </xdr:from>
    <xdr:to xmlns:xdr="http://schemas.openxmlformats.org/drawingml/2006/spreadsheetDrawing">
      <xdr:col>50</xdr:col>
      <xdr:colOff>165100</xdr:colOff>
      <xdr:row>105</xdr:row>
      <xdr:rowOff>123190</xdr:rowOff>
    </xdr:to>
    <xdr:sp macro="" textlink="">
      <xdr:nvSpPr>
        <xdr:cNvPr id="475" name="楕円 474"/>
        <xdr:cNvSpPr/>
      </xdr:nvSpPr>
      <xdr:spPr>
        <a:xfrm>
          <a:off x="958850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55245</xdr:rowOff>
    </xdr:from>
    <xdr:to xmlns:xdr="http://schemas.openxmlformats.org/drawingml/2006/spreadsheetDrawing">
      <xdr:col>55</xdr:col>
      <xdr:colOff>0</xdr:colOff>
      <xdr:row>105</xdr:row>
      <xdr:rowOff>72390</xdr:rowOff>
    </xdr:to>
    <xdr:cxnSp macro="">
      <xdr:nvCxnSpPr>
        <xdr:cNvPr id="476" name="直線コネクタ 475"/>
        <xdr:cNvCxnSpPr/>
      </xdr:nvCxnSpPr>
      <xdr:spPr>
        <a:xfrm flipV="1">
          <a:off x="9639300" y="180574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17780</xdr:rowOff>
    </xdr:from>
    <xdr:to xmlns:xdr="http://schemas.openxmlformats.org/drawingml/2006/spreadsheetDrawing">
      <xdr:col>46</xdr:col>
      <xdr:colOff>38100</xdr:colOff>
      <xdr:row>105</xdr:row>
      <xdr:rowOff>119380</xdr:rowOff>
    </xdr:to>
    <xdr:sp macro="" textlink="">
      <xdr:nvSpPr>
        <xdr:cNvPr id="477" name="楕円 476"/>
        <xdr:cNvSpPr/>
      </xdr:nvSpPr>
      <xdr:spPr>
        <a:xfrm>
          <a:off x="8699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68580</xdr:rowOff>
    </xdr:from>
    <xdr:to xmlns:xdr="http://schemas.openxmlformats.org/drawingml/2006/spreadsheetDrawing">
      <xdr:col>50</xdr:col>
      <xdr:colOff>114300</xdr:colOff>
      <xdr:row>105</xdr:row>
      <xdr:rowOff>72390</xdr:rowOff>
    </xdr:to>
    <xdr:cxnSp macro="">
      <xdr:nvCxnSpPr>
        <xdr:cNvPr id="478" name="直線コネクタ 477"/>
        <xdr:cNvCxnSpPr/>
      </xdr:nvCxnSpPr>
      <xdr:spPr>
        <a:xfrm>
          <a:off x="8750300" y="18070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34925</xdr:rowOff>
    </xdr:from>
    <xdr:to xmlns:xdr="http://schemas.openxmlformats.org/drawingml/2006/spreadsheetDrawing">
      <xdr:col>41</xdr:col>
      <xdr:colOff>101600</xdr:colOff>
      <xdr:row>105</xdr:row>
      <xdr:rowOff>136525</xdr:rowOff>
    </xdr:to>
    <xdr:sp macro="" textlink="">
      <xdr:nvSpPr>
        <xdr:cNvPr id="479" name="楕円 478"/>
        <xdr:cNvSpPr/>
      </xdr:nvSpPr>
      <xdr:spPr>
        <a:xfrm>
          <a:off x="781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68580</xdr:rowOff>
    </xdr:from>
    <xdr:to xmlns:xdr="http://schemas.openxmlformats.org/drawingml/2006/spreadsheetDrawing">
      <xdr:col>45</xdr:col>
      <xdr:colOff>177800</xdr:colOff>
      <xdr:row>105</xdr:row>
      <xdr:rowOff>86360</xdr:rowOff>
    </xdr:to>
    <xdr:cxnSp macro="">
      <xdr:nvCxnSpPr>
        <xdr:cNvPr id="480" name="直線コネクタ 479"/>
        <xdr:cNvCxnSpPr/>
      </xdr:nvCxnSpPr>
      <xdr:spPr>
        <a:xfrm flipV="1">
          <a:off x="7861300" y="180708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52070</xdr:rowOff>
    </xdr:from>
    <xdr:to xmlns:xdr="http://schemas.openxmlformats.org/drawingml/2006/spreadsheetDrawing">
      <xdr:col>36</xdr:col>
      <xdr:colOff>165100</xdr:colOff>
      <xdr:row>105</xdr:row>
      <xdr:rowOff>153670</xdr:rowOff>
    </xdr:to>
    <xdr:sp macro="" textlink="">
      <xdr:nvSpPr>
        <xdr:cNvPr id="481" name="楕円 480"/>
        <xdr:cNvSpPr/>
      </xdr:nvSpPr>
      <xdr:spPr>
        <a:xfrm>
          <a:off x="692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86360</xdr:rowOff>
    </xdr:from>
    <xdr:to xmlns:xdr="http://schemas.openxmlformats.org/drawingml/2006/spreadsheetDrawing">
      <xdr:col>41</xdr:col>
      <xdr:colOff>50800</xdr:colOff>
      <xdr:row>105</xdr:row>
      <xdr:rowOff>102870</xdr:rowOff>
    </xdr:to>
    <xdr:cxnSp macro="">
      <xdr:nvCxnSpPr>
        <xdr:cNvPr id="482" name="直線コネクタ 481"/>
        <xdr:cNvCxnSpPr/>
      </xdr:nvCxnSpPr>
      <xdr:spPr>
        <a:xfrm flipV="1">
          <a:off x="6972300" y="18088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9900" cy="259080"/>
    <xdr:sp macro="" textlink="">
      <xdr:nvSpPr>
        <xdr:cNvPr id="483" name="n_1aveValue【市民会館】&#10;一人当たり面積"/>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166370</xdr:rowOff>
    </xdr:from>
    <xdr:ext cx="469265" cy="258445"/>
    <xdr:sp macro="" textlink="">
      <xdr:nvSpPr>
        <xdr:cNvPr id="484" name="n_2aveValue【市民会館】&#10;一人当たり面積"/>
        <xdr:cNvSpPr txBox="1"/>
      </xdr:nvSpPr>
      <xdr:spPr>
        <a:xfrm>
          <a:off x="8515350" y="1834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11430</xdr:rowOff>
    </xdr:from>
    <xdr:ext cx="469265" cy="259080"/>
    <xdr:sp macro="" textlink="">
      <xdr:nvSpPr>
        <xdr:cNvPr id="485" name="n_3aveValue【市民会館】&#10;一人当たり面積"/>
        <xdr:cNvSpPr txBox="1"/>
      </xdr:nvSpPr>
      <xdr:spPr>
        <a:xfrm>
          <a:off x="7626350" y="183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9265" cy="259080"/>
    <xdr:sp macro="" textlink="">
      <xdr:nvSpPr>
        <xdr:cNvPr id="486" name="n_4aveValue【市民会館】&#10;一人当たり面積"/>
        <xdr:cNvSpPr txBox="1"/>
      </xdr:nvSpPr>
      <xdr:spPr>
        <a:xfrm>
          <a:off x="6737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103</xdr:row>
      <xdr:rowOff>139700</xdr:rowOff>
    </xdr:from>
    <xdr:ext cx="469900" cy="259080"/>
    <xdr:sp macro="" textlink="">
      <xdr:nvSpPr>
        <xdr:cNvPr id="487" name="n_1mainValue【市民会館】&#10;一人当たり面積"/>
        <xdr:cNvSpPr txBox="1"/>
      </xdr:nvSpPr>
      <xdr:spPr>
        <a:xfrm>
          <a:off x="9391650" y="1779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135890</xdr:rowOff>
    </xdr:from>
    <xdr:ext cx="469265" cy="259080"/>
    <xdr:sp macro="" textlink="">
      <xdr:nvSpPr>
        <xdr:cNvPr id="488" name="n_2mainValue【市民会館】&#10;一人当たり面積"/>
        <xdr:cNvSpPr txBox="1"/>
      </xdr:nvSpPr>
      <xdr:spPr>
        <a:xfrm>
          <a:off x="8515350" y="17795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153035</xdr:rowOff>
    </xdr:from>
    <xdr:ext cx="469265" cy="259080"/>
    <xdr:sp macro="" textlink="">
      <xdr:nvSpPr>
        <xdr:cNvPr id="489" name="n_3mainValue【市民会館】&#10;一人当たり面積"/>
        <xdr:cNvSpPr txBox="1"/>
      </xdr:nvSpPr>
      <xdr:spPr>
        <a:xfrm>
          <a:off x="7626350" y="1781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170180</xdr:rowOff>
    </xdr:from>
    <xdr:ext cx="469265" cy="259080"/>
    <xdr:sp macro="" textlink="">
      <xdr:nvSpPr>
        <xdr:cNvPr id="490" name="n_4mainValue【市民会館】&#10;一人当たり面積"/>
        <xdr:cNvSpPr txBox="1"/>
      </xdr:nvSpPr>
      <xdr:spPr>
        <a:xfrm>
          <a:off x="6737350" y="17829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2" name="直線コネクタ 5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3" name="テキスト ボックス 502"/>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4" name="直線コネクタ 5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5" name="テキスト ボックス 504"/>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6" name="直線コネクタ 5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7" name="テキスト ボックス 5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8" name="直線コネクタ 5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9" name="テキスト ボックス 5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0" name="直線コネクタ 5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11" name="テキスト ボックス 510"/>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2" name="直線コネクタ 5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13" name="テキスト ボックス 512"/>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160020</xdr:rowOff>
    </xdr:from>
    <xdr:to xmlns:xdr="http://schemas.openxmlformats.org/drawingml/2006/spreadsheetDrawing">
      <xdr:col>85</xdr:col>
      <xdr:colOff>126365</xdr:colOff>
      <xdr:row>42</xdr:row>
      <xdr:rowOff>38100</xdr:rowOff>
    </xdr:to>
    <xdr:cxnSp macro="">
      <xdr:nvCxnSpPr>
        <xdr:cNvPr id="515" name="直線コネクタ 514"/>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8445"/>
    <xdr:sp macro="" textlink="">
      <xdr:nvSpPr>
        <xdr:cNvPr id="516" name="【一般廃棄物処理施設】&#10;有形固定資産減価償却率最小値テキスト"/>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17" name="直線コネクタ 516"/>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106680</xdr:rowOff>
    </xdr:from>
    <xdr:ext cx="405130" cy="259080"/>
    <xdr:sp macro="" textlink="">
      <xdr:nvSpPr>
        <xdr:cNvPr id="518" name="【一般廃棄物処理施設】&#10;有形固定資産減価償却率最大値テキスト"/>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160020</xdr:rowOff>
    </xdr:from>
    <xdr:to xmlns:xdr="http://schemas.openxmlformats.org/drawingml/2006/spreadsheetDrawing">
      <xdr:col>86</xdr:col>
      <xdr:colOff>25400</xdr:colOff>
      <xdr:row>32</xdr:row>
      <xdr:rowOff>160020</xdr:rowOff>
    </xdr:to>
    <xdr:cxnSp macro="">
      <xdr:nvCxnSpPr>
        <xdr:cNvPr id="519" name="直線コネクタ 518"/>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114935</xdr:rowOff>
    </xdr:from>
    <xdr:ext cx="405130" cy="259080"/>
    <xdr:sp macro="" textlink="">
      <xdr:nvSpPr>
        <xdr:cNvPr id="520" name="【一般廃棄物処理施設】&#10;有形固定資産減価償却率平均値テキスト"/>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92075</xdr:rowOff>
    </xdr:from>
    <xdr:to xmlns:xdr="http://schemas.openxmlformats.org/drawingml/2006/spreadsheetDrawing">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97790</xdr:rowOff>
    </xdr:from>
    <xdr:to xmlns:xdr="http://schemas.openxmlformats.org/drawingml/2006/spreadsheetDrawing">
      <xdr:col>85</xdr:col>
      <xdr:colOff>177800</xdr:colOff>
      <xdr:row>38</xdr:row>
      <xdr:rowOff>27940</xdr:rowOff>
    </xdr:to>
    <xdr:sp macro="" textlink="">
      <xdr:nvSpPr>
        <xdr:cNvPr id="531" name="楕円 530"/>
        <xdr:cNvSpPr/>
      </xdr:nvSpPr>
      <xdr:spPr>
        <a:xfrm>
          <a:off x="16268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76200</xdr:rowOff>
    </xdr:from>
    <xdr:ext cx="405130" cy="258445"/>
    <xdr:sp macro="" textlink="">
      <xdr:nvSpPr>
        <xdr:cNvPr id="532" name="【一般廃棄物処理施設】&#10;有形固定資産減価償却率該当値テキスト"/>
        <xdr:cNvSpPr txBox="1"/>
      </xdr:nvSpPr>
      <xdr:spPr>
        <a:xfrm>
          <a:off x="16357600" y="6419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59690</xdr:rowOff>
    </xdr:from>
    <xdr:to xmlns:xdr="http://schemas.openxmlformats.org/drawingml/2006/spreadsheetDrawing">
      <xdr:col>81</xdr:col>
      <xdr:colOff>101600</xdr:colOff>
      <xdr:row>37</xdr:row>
      <xdr:rowOff>161290</xdr:rowOff>
    </xdr:to>
    <xdr:sp macro="" textlink="">
      <xdr:nvSpPr>
        <xdr:cNvPr id="533" name="楕円 532"/>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110490</xdr:rowOff>
    </xdr:from>
    <xdr:to xmlns:xdr="http://schemas.openxmlformats.org/drawingml/2006/spreadsheetDrawing">
      <xdr:col>85</xdr:col>
      <xdr:colOff>127000</xdr:colOff>
      <xdr:row>37</xdr:row>
      <xdr:rowOff>148590</xdr:rowOff>
    </xdr:to>
    <xdr:cxnSp macro="">
      <xdr:nvCxnSpPr>
        <xdr:cNvPr id="534" name="直線コネクタ 533"/>
        <xdr:cNvCxnSpPr/>
      </xdr:nvCxnSpPr>
      <xdr:spPr>
        <a:xfrm>
          <a:off x="15481300" y="64541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21590</xdr:rowOff>
    </xdr:from>
    <xdr:to xmlns:xdr="http://schemas.openxmlformats.org/drawingml/2006/spreadsheetDrawing">
      <xdr:col>76</xdr:col>
      <xdr:colOff>165100</xdr:colOff>
      <xdr:row>37</xdr:row>
      <xdr:rowOff>123190</xdr:rowOff>
    </xdr:to>
    <xdr:sp macro="" textlink="">
      <xdr:nvSpPr>
        <xdr:cNvPr id="535" name="楕円 534"/>
        <xdr:cNvSpPr/>
      </xdr:nvSpPr>
      <xdr:spPr>
        <a:xfrm>
          <a:off x="1454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72390</xdr:rowOff>
    </xdr:from>
    <xdr:to xmlns:xdr="http://schemas.openxmlformats.org/drawingml/2006/spreadsheetDrawing">
      <xdr:col>81</xdr:col>
      <xdr:colOff>50800</xdr:colOff>
      <xdr:row>37</xdr:row>
      <xdr:rowOff>110490</xdr:rowOff>
    </xdr:to>
    <xdr:cxnSp macro="">
      <xdr:nvCxnSpPr>
        <xdr:cNvPr id="536" name="直線コネクタ 535"/>
        <xdr:cNvCxnSpPr/>
      </xdr:nvCxnSpPr>
      <xdr:spPr>
        <a:xfrm>
          <a:off x="14592300" y="64160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153035</xdr:rowOff>
    </xdr:from>
    <xdr:to xmlns:xdr="http://schemas.openxmlformats.org/drawingml/2006/spreadsheetDrawing">
      <xdr:col>72</xdr:col>
      <xdr:colOff>38100</xdr:colOff>
      <xdr:row>37</xdr:row>
      <xdr:rowOff>83185</xdr:rowOff>
    </xdr:to>
    <xdr:sp macro="" textlink="">
      <xdr:nvSpPr>
        <xdr:cNvPr id="537" name="楕円 536"/>
        <xdr:cNvSpPr/>
      </xdr:nvSpPr>
      <xdr:spPr>
        <a:xfrm>
          <a:off x="13652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32385</xdr:rowOff>
    </xdr:from>
    <xdr:to xmlns:xdr="http://schemas.openxmlformats.org/drawingml/2006/spreadsheetDrawing">
      <xdr:col>76</xdr:col>
      <xdr:colOff>114300</xdr:colOff>
      <xdr:row>37</xdr:row>
      <xdr:rowOff>72390</xdr:rowOff>
    </xdr:to>
    <xdr:cxnSp macro="">
      <xdr:nvCxnSpPr>
        <xdr:cNvPr id="538" name="直線コネクタ 537"/>
        <xdr:cNvCxnSpPr/>
      </xdr:nvCxnSpPr>
      <xdr:spPr>
        <a:xfrm>
          <a:off x="13703300" y="63760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114935</xdr:rowOff>
    </xdr:from>
    <xdr:to xmlns:xdr="http://schemas.openxmlformats.org/drawingml/2006/spreadsheetDrawing">
      <xdr:col>67</xdr:col>
      <xdr:colOff>101600</xdr:colOff>
      <xdr:row>37</xdr:row>
      <xdr:rowOff>45085</xdr:rowOff>
    </xdr:to>
    <xdr:sp macro="" textlink="">
      <xdr:nvSpPr>
        <xdr:cNvPr id="539" name="楕円 538"/>
        <xdr:cNvSpPr/>
      </xdr:nvSpPr>
      <xdr:spPr>
        <a:xfrm>
          <a:off x="12763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166370</xdr:rowOff>
    </xdr:from>
    <xdr:to xmlns:xdr="http://schemas.openxmlformats.org/drawingml/2006/spreadsheetDrawing">
      <xdr:col>71</xdr:col>
      <xdr:colOff>177800</xdr:colOff>
      <xdr:row>37</xdr:row>
      <xdr:rowOff>32385</xdr:rowOff>
    </xdr:to>
    <xdr:cxnSp macro="">
      <xdr:nvCxnSpPr>
        <xdr:cNvPr id="540" name="直線コネクタ 539"/>
        <xdr:cNvCxnSpPr/>
      </xdr:nvCxnSpPr>
      <xdr:spPr>
        <a:xfrm>
          <a:off x="12814300" y="63385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160020</xdr:rowOff>
    </xdr:from>
    <xdr:ext cx="405130" cy="259080"/>
    <xdr:sp macro="" textlink="">
      <xdr:nvSpPr>
        <xdr:cNvPr id="541" name="n_1aveValue【一般廃棄物処理施設】&#10;有形固定資産減価償却率"/>
        <xdr:cNvSpPr txBox="1"/>
      </xdr:nvSpPr>
      <xdr:spPr>
        <a:xfrm>
          <a:off x="15266035" y="650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143510</xdr:rowOff>
    </xdr:from>
    <xdr:ext cx="404495" cy="258445"/>
    <xdr:sp macro="" textlink="">
      <xdr:nvSpPr>
        <xdr:cNvPr id="542" name="n_2aveValue【一般廃棄物処理施設】&#10;有形固定資産減価償却率"/>
        <xdr:cNvSpPr txBox="1"/>
      </xdr:nvSpPr>
      <xdr:spPr>
        <a:xfrm>
          <a:off x="14389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144780</xdr:rowOff>
    </xdr:from>
    <xdr:ext cx="404495" cy="258445"/>
    <xdr:sp macro="" textlink="">
      <xdr:nvSpPr>
        <xdr:cNvPr id="543" name="n_3aveValue【一般廃棄物処理施設】&#10;有形固定資産減価償却率"/>
        <xdr:cNvSpPr txBox="1"/>
      </xdr:nvSpPr>
      <xdr:spPr>
        <a:xfrm>
          <a:off x="13500735" y="648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144780</xdr:rowOff>
    </xdr:from>
    <xdr:ext cx="404495" cy="258445"/>
    <xdr:sp macro="" textlink="">
      <xdr:nvSpPr>
        <xdr:cNvPr id="544" name="n_4aveValue【一般廃棄物処理施設】&#10;有形固定資産減価償却率"/>
        <xdr:cNvSpPr txBox="1"/>
      </xdr:nvSpPr>
      <xdr:spPr>
        <a:xfrm>
          <a:off x="12611735" y="648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6350</xdr:rowOff>
    </xdr:from>
    <xdr:ext cx="405130" cy="258445"/>
    <xdr:sp macro="" textlink="">
      <xdr:nvSpPr>
        <xdr:cNvPr id="545" name="n_1mainValue【一般廃棄物処理施設】&#10;有形固定資産減価償却率"/>
        <xdr:cNvSpPr txBox="1"/>
      </xdr:nvSpPr>
      <xdr:spPr>
        <a:xfrm>
          <a:off x="15266035" y="6178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139700</xdr:rowOff>
    </xdr:from>
    <xdr:ext cx="404495" cy="259080"/>
    <xdr:sp macro="" textlink="">
      <xdr:nvSpPr>
        <xdr:cNvPr id="546" name="n_2mainValue【一般廃棄物処理施設】&#10;有形固定資産減価償却率"/>
        <xdr:cNvSpPr txBox="1"/>
      </xdr:nvSpPr>
      <xdr:spPr>
        <a:xfrm>
          <a:off x="14389735" y="6140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99695</xdr:rowOff>
    </xdr:from>
    <xdr:ext cx="404495" cy="258445"/>
    <xdr:sp macro="" textlink="">
      <xdr:nvSpPr>
        <xdr:cNvPr id="547" name="n_3mainValue【一般廃棄物処理施設】&#10;有形固定資産減価償却率"/>
        <xdr:cNvSpPr txBox="1"/>
      </xdr:nvSpPr>
      <xdr:spPr>
        <a:xfrm>
          <a:off x="13500735" y="6100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61595</xdr:rowOff>
    </xdr:from>
    <xdr:ext cx="404495" cy="259080"/>
    <xdr:sp macro="" textlink="">
      <xdr:nvSpPr>
        <xdr:cNvPr id="548" name="n_4mainValue【一般廃棄物処理施設】&#10;有形固定資産減価償却率"/>
        <xdr:cNvSpPr txBox="1"/>
      </xdr:nvSpPr>
      <xdr:spPr>
        <a:xfrm>
          <a:off x="12611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7" name="テキスト ボックス 55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560" name="テキスト ボックス 559"/>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995" cy="258445"/>
    <xdr:sp macro="" textlink="">
      <xdr:nvSpPr>
        <xdr:cNvPr id="562" name="テキスト ボックス 561"/>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564" name="テキスト ボックス 563"/>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566" name="テキスト ボックス 565"/>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995" cy="258445"/>
    <xdr:sp macro="" textlink="">
      <xdr:nvSpPr>
        <xdr:cNvPr id="568" name="テキスト ボックス 567"/>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70" name="テキスト ボックス 569"/>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88265</xdr:rowOff>
    </xdr:from>
    <xdr:to xmlns:xdr="http://schemas.openxmlformats.org/drawingml/2006/spreadsheetDrawing">
      <xdr:col>116</xdr:col>
      <xdr:colOff>62865</xdr:colOff>
      <xdr:row>42</xdr:row>
      <xdr:rowOff>38100</xdr:rowOff>
    </xdr:to>
    <xdr:cxnSp macro="">
      <xdr:nvCxnSpPr>
        <xdr:cNvPr id="572" name="直線コネクタ 571"/>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8445"/>
    <xdr:sp macro="" textlink="">
      <xdr:nvSpPr>
        <xdr:cNvPr id="573" name="【一般廃棄物処理施設】&#10;一人当たり有形固定資産（償却資産）額最小値テキスト"/>
        <xdr:cNvSpPr txBox="1"/>
      </xdr:nvSpPr>
      <xdr:spPr>
        <a:xfrm>
          <a:off x="2219960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4" name="直線コネクタ 573"/>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34925</xdr:rowOff>
    </xdr:from>
    <xdr:ext cx="598805" cy="259080"/>
    <xdr:sp macro="" textlink="">
      <xdr:nvSpPr>
        <xdr:cNvPr id="575" name="【一般廃棄物処理施設】&#10;一人当たり有形固定資産（償却資産）額最大値テキスト"/>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88265</xdr:rowOff>
    </xdr:from>
    <xdr:to xmlns:xdr="http://schemas.openxmlformats.org/drawingml/2006/spreadsheetDrawing">
      <xdr:col>116</xdr:col>
      <xdr:colOff>152400</xdr:colOff>
      <xdr:row>34</xdr:row>
      <xdr:rowOff>88265</xdr:rowOff>
    </xdr:to>
    <xdr:cxnSp macro="">
      <xdr:nvCxnSpPr>
        <xdr:cNvPr id="576" name="直線コネクタ 575"/>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10160</xdr:rowOff>
    </xdr:from>
    <xdr:ext cx="598805" cy="259080"/>
    <xdr:sp macro="" textlink="">
      <xdr:nvSpPr>
        <xdr:cNvPr id="577" name="【一般廃棄物処理施設】&#10;一人当たり有形固定資産（償却資産）額平均値テキスト"/>
        <xdr:cNvSpPr txBox="1"/>
      </xdr:nvSpPr>
      <xdr:spPr>
        <a:xfrm>
          <a:off x="22199600" y="6696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31750</xdr:rowOff>
    </xdr:from>
    <xdr:to xmlns:xdr="http://schemas.openxmlformats.org/drawingml/2006/spreadsheetDrawing">
      <xdr:col>116</xdr:col>
      <xdr:colOff>114300</xdr:colOff>
      <xdr:row>39</xdr:row>
      <xdr:rowOff>133350</xdr:rowOff>
    </xdr:to>
    <xdr:sp macro="" textlink="">
      <xdr:nvSpPr>
        <xdr:cNvPr id="578" name="フローチャート: 判断 577"/>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40640</xdr:rowOff>
    </xdr:from>
    <xdr:to xmlns:xdr="http://schemas.openxmlformats.org/drawingml/2006/spreadsheetDrawing">
      <xdr:col>112</xdr:col>
      <xdr:colOff>38100</xdr:colOff>
      <xdr:row>39</xdr:row>
      <xdr:rowOff>142240</xdr:rowOff>
    </xdr:to>
    <xdr:sp macro="" textlink="">
      <xdr:nvSpPr>
        <xdr:cNvPr id="579" name="フローチャート: 判断 578"/>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56515</xdr:rowOff>
    </xdr:from>
    <xdr:to xmlns:xdr="http://schemas.openxmlformats.org/drawingml/2006/spreadsheetDrawing">
      <xdr:col>107</xdr:col>
      <xdr:colOff>101600</xdr:colOff>
      <xdr:row>39</xdr:row>
      <xdr:rowOff>158115</xdr:rowOff>
    </xdr:to>
    <xdr:sp macro="" textlink="">
      <xdr:nvSpPr>
        <xdr:cNvPr id="580" name="フローチャート: 判断 579"/>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64770</xdr:rowOff>
    </xdr:from>
    <xdr:to xmlns:xdr="http://schemas.openxmlformats.org/drawingml/2006/spreadsheetDrawing">
      <xdr:col>102</xdr:col>
      <xdr:colOff>165100</xdr:colOff>
      <xdr:row>39</xdr:row>
      <xdr:rowOff>166370</xdr:rowOff>
    </xdr:to>
    <xdr:sp macro="" textlink="">
      <xdr:nvSpPr>
        <xdr:cNvPr id="581" name="フローチャート: 判断 580"/>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75565</xdr:rowOff>
    </xdr:from>
    <xdr:to xmlns:xdr="http://schemas.openxmlformats.org/drawingml/2006/spreadsheetDrawing">
      <xdr:col>98</xdr:col>
      <xdr:colOff>38100</xdr:colOff>
      <xdr:row>40</xdr:row>
      <xdr:rowOff>6350</xdr:rowOff>
    </xdr:to>
    <xdr:sp macro="" textlink="">
      <xdr:nvSpPr>
        <xdr:cNvPr id="582" name="フローチャート: 判断 581"/>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20320</xdr:rowOff>
    </xdr:from>
    <xdr:to xmlns:xdr="http://schemas.openxmlformats.org/drawingml/2006/spreadsheetDrawing">
      <xdr:col>116</xdr:col>
      <xdr:colOff>114300</xdr:colOff>
      <xdr:row>37</xdr:row>
      <xdr:rowOff>121920</xdr:rowOff>
    </xdr:to>
    <xdr:sp macro="" textlink="">
      <xdr:nvSpPr>
        <xdr:cNvPr id="588" name="楕円 587"/>
        <xdr:cNvSpPr/>
      </xdr:nvSpPr>
      <xdr:spPr>
        <a:xfrm>
          <a:off x="22110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43180</xdr:rowOff>
    </xdr:from>
    <xdr:ext cx="598805" cy="258445"/>
    <xdr:sp macro="" textlink="">
      <xdr:nvSpPr>
        <xdr:cNvPr id="589" name="【一般廃棄物処理施設】&#10;一人当たり有形固定資産（償却資産）額該当値テキスト"/>
        <xdr:cNvSpPr txBox="1"/>
      </xdr:nvSpPr>
      <xdr:spPr>
        <a:xfrm>
          <a:off x="22199600" y="6215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41910</xdr:rowOff>
    </xdr:from>
    <xdr:to xmlns:xdr="http://schemas.openxmlformats.org/drawingml/2006/spreadsheetDrawing">
      <xdr:col>112</xdr:col>
      <xdr:colOff>38100</xdr:colOff>
      <xdr:row>37</xdr:row>
      <xdr:rowOff>143510</xdr:rowOff>
    </xdr:to>
    <xdr:sp macro="" textlink="">
      <xdr:nvSpPr>
        <xdr:cNvPr id="590" name="楕円 589"/>
        <xdr:cNvSpPr/>
      </xdr:nvSpPr>
      <xdr:spPr>
        <a:xfrm>
          <a:off x="21272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71120</xdr:rowOff>
    </xdr:from>
    <xdr:to xmlns:xdr="http://schemas.openxmlformats.org/drawingml/2006/spreadsheetDrawing">
      <xdr:col>116</xdr:col>
      <xdr:colOff>63500</xdr:colOff>
      <xdr:row>37</xdr:row>
      <xdr:rowOff>92710</xdr:rowOff>
    </xdr:to>
    <xdr:cxnSp macro="">
      <xdr:nvCxnSpPr>
        <xdr:cNvPr id="591" name="直線コネクタ 590"/>
        <xdr:cNvCxnSpPr/>
      </xdr:nvCxnSpPr>
      <xdr:spPr>
        <a:xfrm flipV="1">
          <a:off x="21323300" y="64147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63500</xdr:rowOff>
    </xdr:from>
    <xdr:to xmlns:xdr="http://schemas.openxmlformats.org/drawingml/2006/spreadsheetDrawing">
      <xdr:col>107</xdr:col>
      <xdr:colOff>101600</xdr:colOff>
      <xdr:row>37</xdr:row>
      <xdr:rowOff>165100</xdr:rowOff>
    </xdr:to>
    <xdr:sp macro="" textlink="">
      <xdr:nvSpPr>
        <xdr:cNvPr id="592" name="楕円 591"/>
        <xdr:cNvSpPr/>
      </xdr:nvSpPr>
      <xdr:spPr>
        <a:xfrm>
          <a:off x="2038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92710</xdr:rowOff>
    </xdr:from>
    <xdr:to xmlns:xdr="http://schemas.openxmlformats.org/drawingml/2006/spreadsheetDrawing">
      <xdr:col>111</xdr:col>
      <xdr:colOff>177800</xdr:colOff>
      <xdr:row>37</xdr:row>
      <xdr:rowOff>114300</xdr:rowOff>
    </xdr:to>
    <xdr:cxnSp macro="">
      <xdr:nvCxnSpPr>
        <xdr:cNvPr id="593" name="直線コネクタ 592"/>
        <xdr:cNvCxnSpPr/>
      </xdr:nvCxnSpPr>
      <xdr:spPr>
        <a:xfrm flipV="1">
          <a:off x="20434300" y="64363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86360</xdr:rowOff>
    </xdr:from>
    <xdr:to xmlns:xdr="http://schemas.openxmlformats.org/drawingml/2006/spreadsheetDrawing">
      <xdr:col>102</xdr:col>
      <xdr:colOff>165100</xdr:colOff>
      <xdr:row>38</xdr:row>
      <xdr:rowOff>15875</xdr:rowOff>
    </xdr:to>
    <xdr:sp macro="" textlink="">
      <xdr:nvSpPr>
        <xdr:cNvPr id="594" name="楕円 593"/>
        <xdr:cNvSpPr/>
      </xdr:nvSpPr>
      <xdr:spPr>
        <a:xfrm>
          <a:off x="19494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114300</xdr:rowOff>
    </xdr:from>
    <xdr:to xmlns:xdr="http://schemas.openxmlformats.org/drawingml/2006/spreadsheetDrawing">
      <xdr:col>107</xdr:col>
      <xdr:colOff>50800</xdr:colOff>
      <xdr:row>37</xdr:row>
      <xdr:rowOff>136525</xdr:rowOff>
    </xdr:to>
    <xdr:cxnSp macro="">
      <xdr:nvCxnSpPr>
        <xdr:cNvPr id="595" name="直線コネクタ 594"/>
        <xdr:cNvCxnSpPr/>
      </xdr:nvCxnSpPr>
      <xdr:spPr>
        <a:xfrm flipV="1">
          <a:off x="19545300" y="64579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106680</xdr:rowOff>
    </xdr:from>
    <xdr:to xmlns:xdr="http://schemas.openxmlformats.org/drawingml/2006/spreadsheetDrawing">
      <xdr:col>98</xdr:col>
      <xdr:colOff>38100</xdr:colOff>
      <xdr:row>38</xdr:row>
      <xdr:rowOff>36830</xdr:rowOff>
    </xdr:to>
    <xdr:sp macro="" textlink="">
      <xdr:nvSpPr>
        <xdr:cNvPr id="596" name="楕円 595"/>
        <xdr:cNvSpPr/>
      </xdr:nvSpPr>
      <xdr:spPr>
        <a:xfrm>
          <a:off x="18605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136525</xdr:rowOff>
    </xdr:from>
    <xdr:to xmlns:xdr="http://schemas.openxmlformats.org/drawingml/2006/spreadsheetDrawing">
      <xdr:col>102</xdr:col>
      <xdr:colOff>114300</xdr:colOff>
      <xdr:row>37</xdr:row>
      <xdr:rowOff>157480</xdr:rowOff>
    </xdr:to>
    <xdr:cxnSp macro="">
      <xdr:nvCxnSpPr>
        <xdr:cNvPr id="597" name="直線コネクタ 596"/>
        <xdr:cNvCxnSpPr/>
      </xdr:nvCxnSpPr>
      <xdr:spPr>
        <a:xfrm flipV="1">
          <a:off x="18656300" y="64801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133350</xdr:rowOff>
    </xdr:from>
    <xdr:ext cx="598170" cy="258445"/>
    <xdr:sp macro="" textlink="">
      <xdr:nvSpPr>
        <xdr:cNvPr id="598" name="n_1aveValue【一般廃棄物処理施設】&#10;一人当たり有形固定資産（償却資産）額"/>
        <xdr:cNvSpPr txBox="1"/>
      </xdr:nvSpPr>
      <xdr:spPr>
        <a:xfrm>
          <a:off x="21010880" y="6819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149225</xdr:rowOff>
    </xdr:from>
    <xdr:ext cx="598170" cy="259080"/>
    <xdr:sp macro="" textlink="">
      <xdr:nvSpPr>
        <xdr:cNvPr id="599" name="n_2aveValue【一般廃棄物処理施設】&#10;一人当たり有形固定資産（償却資産）額"/>
        <xdr:cNvSpPr txBox="1"/>
      </xdr:nvSpPr>
      <xdr:spPr>
        <a:xfrm>
          <a:off x="20134580" y="6835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157480</xdr:rowOff>
    </xdr:from>
    <xdr:ext cx="598170" cy="258445"/>
    <xdr:sp macro="" textlink="">
      <xdr:nvSpPr>
        <xdr:cNvPr id="600" name="n_3aveValue【一般廃棄物処理施設】&#10;一人当たり有形固定資産（償却資産）額"/>
        <xdr:cNvSpPr txBox="1"/>
      </xdr:nvSpPr>
      <xdr:spPr>
        <a:xfrm>
          <a:off x="19245580" y="6844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168275</xdr:rowOff>
    </xdr:from>
    <xdr:ext cx="598170" cy="258445"/>
    <xdr:sp macro="" textlink="">
      <xdr:nvSpPr>
        <xdr:cNvPr id="601" name="n_4aveValue【一般廃棄物処理施設】&#10;一人当たり有形固定資産（償却資産）額"/>
        <xdr:cNvSpPr txBox="1"/>
      </xdr:nvSpPr>
      <xdr:spPr>
        <a:xfrm>
          <a:off x="18356580" y="6854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35</xdr:row>
      <xdr:rowOff>160020</xdr:rowOff>
    </xdr:from>
    <xdr:ext cx="598170" cy="259080"/>
    <xdr:sp macro="" textlink="">
      <xdr:nvSpPr>
        <xdr:cNvPr id="602" name="n_1mainValue【一般廃棄物処理施設】&#10;一人当たり有形固定資産（償却資産）額"/>
        <xdr:cNvSpPr txBox="1"/>
      </xdr:nvSpPr>
      <xdr:spPr>
        <a:xfrm>
          <a:off x="21010880" y="6160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10160</xdr:rowOff>
    </xdr:from>
    <xdr:ext cx="598170" cy="259080"/>
    <xdr:sp macro="" textlink="">
      <xdr:nvSpPr>
        <xdr:cNvPr id="603" name="n_2mainValue【一般廃棄物処理施設】&#10;一人当たり有形固定資産（償却資産）額"/>
        <xdr:cNvSpPr txBox="1"/>
      </xdr:nvSpPr>
      <xdr:spPr>
        <a:xfrm>
          <a:off x="20134580" y="6182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32385</xdr:rowOff>
    </xdr:from>
    <xdr:ext cx="598170" cy="258445"/>
    <xdr:sp macro="" textlink="">
      <xdr:nvSpPr>
        <xdr:cNvPr id="604" name="n_3mainValue【一般廃棄物処理施設】&#10;一人当たり有形固定資産（償却資産）額"/>
        <xdr:cNvSpPr txBox="1"/>
      </xdr:nvSpPr>
      <xdr:spPr>
        <a:xfrm>
          <a:off x="19245580" y="6204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53340</xdr:rowOff>
    </xdr:from>
    <xdr:ext cx="598170" cy="258445"/>
    <xdr:sp macro="" textlink="">
      <xdr:nvSpPr>
        <xdr:cNvPr id="605" name="n_4mainValue【一般廃棄物処理施設】&#10;一人当たり有形固定資産（償却資産）額"/>
        <xdr:cNvSpPr txBox="1"/>
      </xdr:nvSpPr>
      <xdr:spPr>
        <a:xfrm>
          <a:off x="18356580" y="6225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0" name="テキスト ボックス 629"/>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2" name="テキスト ボックス 631"/>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3" name="直線コネクタ 6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4" name="テキスト ボックス 633"/>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5" name="直線コネクタ 6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6" name="テキスト ボックス 6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7" name="直線コネクタ 6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8" name="テキスト ボックス 6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9" name="直線コネクタ 6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0" name="テキスト ボックス 639"/>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1" name="直線コネクタ 6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2" name="テキスト ボックス 6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3" name="直線コネクタ 6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44" name="テキスト ボックス 643"/>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45720</xdr:rowOff>
    </xdr:from>
    <xdr:to xmlns:xdr="http://schemas.openxmlformats.org/drawingml/2006/spreadsheetDrawing">
      <xdr:col>85</xdr:col>
      <xdr:colOff>126365</xdr:colOff>
      <xdr:row>86</xdr:row>
      <xdr:rowOff>114300</xdr:rowOff>
    </xdr:to>
    <xdr:cxnSp macro="">
      <xdr:nvCxnSpPr>
        <xdr:cNvPr id="646" name="直線コネクタ 645"/>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47"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8" name="直線コネクタ 647"/>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163830</xdr:rowOff>
    </xdr:from>
    <xdr:ext cx="405130" cy="259080"/>
    <xdr:sp macro="" textlink="">
      <xdr:nvSpPr>
        <xdr:cNvPr id="649" name="【消防施設】&#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45720</xdr:rowOff>
    </xdr:from>
    <xdr:to xmlns:xdr="http://schemas.openxmlformats.org/drawingml/2006/spreadsheetDrawing">
      <xdr:col>86</xdr:col>
      <xdr:colOff>25400</xdr:colOff>
      <xdr:row>77</xdr:row>
      <xdr:rowOff>45720</xdr:rowOff>
    </xdr:to>
    <xdr:cxnSp macro="">
      <xdr:nvCxnSpPr>
        <xdr:cNvPr id="650" name="直線コネクタ 649"/>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61595</xdr:rowOff>
    </xdr:from>
    <xdr:ext cx="405130" cy="259080"/>
    <xdr:sp macro="" textlink="">
      <xdr:nvSpPr>
        <xdr:cNvPr id="651" name="【消防施設】&#10;有形固定資産減価償却率平均値テキスト"/>
        <xdr:cNvSpPr txBox="1"/>
      </xdr:nvSpPr>
      <xdr:spPr>
        <a:xfrm>
          <a:off x="16357600" y="1394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38735</xdr:rowOff>
    </xdr:from>
    <xdr:to xmlns:xdr="http://schemas.openxmlformats.org/drawingml/2006/spreadsheetDrawing">
      <xdr:col>85</xdr:col>
      <xdr:colOff>177800</xdr:colOff>
      <xdr:row>82</xdr:row>
      <xdr:rowOff>140335</xdr:rowOff>
    </xdr:to>
    <xdr:sp macro="" textlink="">
      <xdr:nvSpPr>
        <xdr:cNvPr id="652" name="フローチャート: 判断 651"/>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115570</xdr:rowOff>
    </xdr:to>
    <xdr:sp macro="" textlink="">
      <xdr:nvSpPr>
        <xdr:cNvPr id="653" name="フローチャート: 判断 652"/>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168275</xdr:rowOff>
    </xdr:from>
    <xdr:to xmlns:xdr="http://schemas.openxmlformats.org/drawingml/2006/spreadsheetDrawing">
      <xdr:col>76</xdr:col>
      <xdr:colOff>165100</xdr:colOff>
      <xdr:row>82</xdr:row>
      <xdr:rowOff>98425</xdr:rowOff>
    </xdr:to>
    <xdr:sp macro="" textlink="">
      <xdr:nvSpPr>
        <xdr:cNvPr id="654" name="フローチャート: 判断 653"/>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102235</xdr:rowOff>
    </xdr:to>
    <xdr:sp macro="" textlink="">
      <xdr:nvSpPr>
        <xdr:cNvPr id="655" name="フローチャート: 判断 654"/>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17780</xdr:rowOff>
    </xdr:from>
    <xdr:to xmlns:xdr="http://schemas.openxmlformats.org/drawingml/2006/spreadsheetDrawing">
      <xdr:col>67</xdr:col>
      <xdr:colOff>101600</xdr:colOff>
      <xdr:row>82</xdr:row>
      <xdr:rowOff>119380</xdr:rowOff>
    </xdr:to>
    <xdr:sp macro="" textlink="">
      <xdr:nvSpPr>
        <xdr:cNvPr id="656" name="フローチャート: 判断 655"/>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160655</xdr:rowOff>
    </xdr:from>
    <xdr:to xmlns:xdr="http://schemas.openxmlformats.org/drawingml/2006/spreadsheetDrawing">
      <xdr:col>85</xdr:col>
      <xdr:colOff>177800</xdr:colOff>
      <xdr:row>83</xdr:row>
      <xdr:rowOff>90805</xdr:rowOff>
    </xdr:to>
    <xdr:sp macro="" textlink="">
      <xdr:nvSpPr>
        <xdr:cNvPr id="662" name="楕円 661"/>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139065</xdr:rowOff>
    </xdr:from>
    <xdr:ext cx="405130" cy="259080"/>
    <xdr:sp macro="" textlink="">
      <xdr:nvSpPr>
        <xdr:cNvPr id="663" name="【消防施設】&#10;有形固定資産減価償却率該当値テキスト"/>
        <xdr:cNvSpPr txBox="1"/>
      </xdr:nvSpPr>
      <xdr:spPr>
        <a:xfrm>
          <a:off x="16357600" y="14197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122555</xdr:rowOff>
    </xdr:from>
    <xdr:to xmlns:xdr="http://schemas.openxmlformats.org/drawingml/2006/spreadsheetDrawing">
      <xdr:col>81</xdr:col>
      <xdr:colOff>101600</xdr:colOff>
      <xdr:row>83</xdr:row>
      <xdr:rowOff>52705</xdr:rowOff>
    </xdr:to>
    <xdr:sp macro="" textlink="">
      <xdr:nvSpPr>
        <xdr:cNvPr id="664" name="楕円 663"/>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1905</xdr:rowOff>
    </xdr:from>
    <xdr:to xmlns:xdr="http://schemas.openxmlformats.org/drawingml/2006/spreadsheetDrawing">
      <xdr:col>85</xdr:col>
      <xdr:colOff>127000</xdr:colOff>
      <xdr:row>83</xdr:row>
      <xdr:rowOff>40640</xdr:rowOff>
    </xdr:to>
    <xdr:cxnSp macro="">
      <xdr:nvCxnSpPr>
        <xdr:cNvPr id="665" name="直線コネクタ 664"/>
        <xdr:cNvCxnSpPr/>
      </xdr:nvCxnSpPr>
      <xdr:spPr>
        <a:xfrm>
          <a:off x="15481300" y="1423225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34925</xdr:rowOff>
    </xdr:from>
    <xdr:to xmlns:xdr="http://schemas.openxmlformats.org/drawingml/2006/spreadsheetDrawing">
      <xdr:col>76</xdr:col>
      <xdr:colOff>165100</xdr:colOff>
      <xdr:row>83</xdr:row>
      <xdr:rowOff>136525</xdr:rowOff>
    </xdr:to>
    <xdr:sp macro="" textlink="">
      <xdr:nvSpPr>
        <xdr:cNvPr id="666" name="楕円 665"/>
        <xdr:cNvSpPr/>
      </xdr:nvSpPr>
      <xdr:spPr>
        <a:xfrm>
          <a:off x="14541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1905</xdr:rowOff>
    </xdr:from>
    <xdr:to xmlns:xdr="http://schemas.openxmlformats.org/drawingml/2006/spreadsheetDrawing">
      <xdr:col>81</xdr:col>
      <xdr:colOff>50800</xdr:colOff>
      <xdr:row>83</xdr:row>
      <xdr:rowOff>86360</xdr:rowOff>
    </xdr:to>
    <xdr:cxnSp macro="">
      <xdr:nvCxnSpPr>
        <xdr:cNvPr id="667" name="直線コネクタ 666"/>
        <xdr:cNvCxnSpPr/>
      </xdr:nvCxnSpPr>
      <xdr:spPr>
        <a:xfrm flipV="1">
          <a:off x="14592300" y="142322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4445</xdr:rowOff>
    </xdr:from>
    <xdr:to xmlns:xdr="http://schemas.openxmlformats.org/drawingml/2006/spreadsheetDrawing">
      <xdr:col>72</xdr:col>
      <xdr:colOff>38100</xdr:colOff>
      <xdr:row>83</xdr:row>
      <xdr:rowOff>106045</xdr:rowOff>
    </xdr:to>
    <xdr:sp macro="" textlink="">
      <xdr:nvSpPr>
        <xdr:cNvPr id="668" name="楕円 667"/>
        <xdr:cNvSpPr/>
      </xdr:nvSpPr>
      <xdr:spPr>
        <a:xfrm>
          <a:off x="13652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55245</xdr:rowOff>
    </xdr:from>
    <xdr:to xmlns:xdr="http://schemas.openxmlformats.org/drawingml/2006/spreadsheetDrawing">
      <xdr:col>76</xdr:col>
      <xdr:colOff>114300</xdr:colOff>
      <xdr:row>83</xdr:row>
      <xdr:rowOff>86360</xdr:rowOff>
    </xdr:to>
    <xdr:cxnSp macro="">
      <xdr:nvCxnSpPr>
        <xdr:cNvPr id="669" name="直線コネクタ 668"/>
        <xdr:cNvCxnSpPr/>
      </xdr:nvCxnSpPr>
      <xdr:spPr>
        <a:xfrm>
          <a:off x="13703300" y="142855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166370</xdr:rowOff>
    </xdr:from>
    <xdr:to xmlns:xdr="http://schemas.openxmlformats.org/drawingml/2006/spreadsheetDrawing">
      <xdr:col>67</xdr:col>
      <xdr:colOff>101600</xdr:colOff>
      <xdr:row>83</xdr:row>
      <xdr:rowOff>96520</xdr:rowOff>
    </xdr:to>
    <xdr:sp macro="" textlink="">
      <xdr:nvSpPr>
        <xdr:cNvPr id="670" name="楕円 669"/>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45720</xdr:rowOff>
    </xdr:from>
    <xdr:to xmlns:xdr="http://schemas.openxmlformats.org/drawingml/2006/spreadsheetDrawing">
      <xdr:col>71</xdr:col>
      <xdr:colOff>177800</xdr:colOff>
      <xdr:row>83</xdr:row>
      <xdr:rowOff>55245</xdr:rowOff>
    </xdr:to>
    <xdr:cxnSp macro="">
      <xdr:nvCxnSpPr>
        <xdr:cNvPr id="671" name="直線コネクタ 670"/>
        <xdr:cNvCxnSpPr/>
      </xdr:nvCxnSpPr>
      <xdr:spPr>
        <a:xfrm>
          <a:off x="12814300" y="14276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132080</xdr:rowOff>
    </xdr:from>
    <xdr:ext cx="405130" cy="258445"/>
    <xdr:sp macro="" textlink="">
      <xdr:nvSpPr>
        <xdr:cNvPr id="672" name="n_1aveValue【消防施設】&#10;有形固定資産減価償却率"/>
        <xdr:cNvSpPr txBox="1"/>
      </xdr:nvSpPr>
      <xdr:spPr>
        <a:xfrm>
          <a:off x="15266035" y="13848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114935</xdr:rowOff>
    </xdr:from>
    <xdr:ext cx="404495" cy="259080"/>
    <xdr:sp macro="" textlink="">
      <xdr:nvSpPr>
        <xdr:cNvPr id="673" name="n_2aveValue【消防施設】&#10;有形固定資産減価償却率"/>
        <xdr:cNvSpPr txBox="1"/>
      </xdr:nvSpPr>
      <xdr:spPr>
        <a:xfrm>
          <a:off x="14389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118745</xdr:rowOff>
    </xdr:from>
    <xdr:ext cx="404495" cy="259080"/>
    <xdr:sp macro="" textlink="">
      <xdr:nvSpPr>
        <xdr:cNvPr id="674" name="n_3aveValue【消防施設】&#10;有形固定資産減価償却率"/>
        <xdr:cNvSpPr txBox="1"/>
      </xdr:nvSpPr>
      <xdr:spPr>
        <a:xfrm>
          <a:off x="13500735" y="1383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135890</xdr:rowOff>
    </xdr:from>
    <xdr:ext cx="404495" cy="259080"/>
    <xdr:sp macro="" textlink="">
      <xdr:nvSpPr>
        <xdr:cNvPr id="675" name="n_4aveValue【消防施設】&#10;有形固定資産減価償却率"/>
        <xdr:cNvSpPr txBox="1"/>
      </xdr:nvSpPr>
      <xdr:spPr>
        <a:xfrm>
          <a:off x="12611735" y="1385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43815</xdr:rowOff>
    </xdr:from>
    <xdr:ext cx="405130" cy="258445"/>
    <xdr:sp macro="" textlink="">
      <xdr:nvSpPr>
        <xdr:cNvPr id="676" name="n_1mainValue【消防施設】&#10;有形固定資産減価償却率"/>
        <xdr:cNvSpPr txBox="1"/>
      </xdr:nvSpPr>
      <xdr:spPr>
        <a:xfrm>
          <a:off x="15266035" y="14274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127635</xdr:rowOff>
    </xdr:from>
    <xdr:ext cx="404495" cy="259080"/>
    <xdr:sp macro="" textlink="">
      <xdr:nvSpPr>
        <xdr:cNvPr id="677" name="n_2mainValue【消防施設】&#10;有形固定資産減価償却率"/>
        <xdr:cNvSpPr txBox="1"/>
      </xdr:nvSpPr>
      <xdr:spPr>
        <a:xfrm>
          <a:off x="14389735" y="14357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97790</xdr:rowOff>
    </xdr:from>
    <xdr:ext cx="404495" cy="258445"/>
    <xdr:sp macro="" textlink="">
      <xdr:nvSpPr>
        <xdr:cNvPr id="678" name="n_3mainValue【消防施設】&#10;有形固定資産減価償却率"/>
        <xdr:cNvSpPr txBox="1"/>
      </xdr:nvSpPr>
      <xdr:spPr>
        <a:xfrm>
          <a:off x="13500735" y="14328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87630</xdr:rowOff>
    </xdr:from>
    <xdr:ext cx="404495" cy="258445"/>
    <xdr:sp macro="" textlink="">
      <xdr:nvSpPr>
        <xdr:cNvPr id="679" name="n_4mainValue【消防施設】&#10;有形固定資産減価償却率"/>
        <xdr:cNvSpPr txBox="1"/>
      </xdr:nvSpPr>
      <xdr:spPr>
        <a:xfrm>
          <a:off x="12611735" y="14317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88" name="テキスト ボックス 687"/>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0" name="直線コネクタ 6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691" name="テキスト ボックス 690"/>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2" name="直線コネクタ 6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693" name="テキスト ボックス 692"/>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4" name="直線コネクタ 6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695" name="テキスト ボックス 694"/>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6" name="直線コネクタ 6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697" name="テキスト ボックス 696"/>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8" name="直線コネクタ 6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699" name="テキスト ボックス 698"/>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0" name="直線コネクタ 6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701" name="テキスト ボックス 700"/>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3" name="テキスト ボックス 7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90170</xdr:rowOff>
    </xdr:from>
    <xdr:to xmlns:xdr="http://schemas.openxmlformats.org/drawingml/2006/spreadsheetDrawing">
      <xdr:col>116</xdr:col>
      <xdr:colOff>62865</xdr:colOff>
      <xdr:row>86</xdr:row>
      <xdr:rowOff>126365</xdr:rowOff>
    </xdr:to>
    <xdr:cxnSp macro="">
      <xdr:nvCxnSpPr>
        <xdr:cNvPr id="705" name="直線コネクタ 704"/>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130175</xdr:rowOff>
    </xdr:from>
    <xdr:ext cx="469900" cy="259080"/>
    <xdr:sp macro="" textlink="">
      <xdr:nvSpPr>
        <xdr:cNvPr id="706" name="【消防施設】&#10;一人当たり面積最小値テキスト"/>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126365</xdr:rowOff>
    </xdr:from>
    <xdr:to xmlns:xdr="http://schemas.openxmlformats.org/drawingml/2006/spreadsheetDrawing">
      <xdr:col>116</xdr:col>
      <xdr:colOff>152400</xdr:colOff>
      <xdr:row>86</xdr:row>
      <xdr:rowOff>126365</xdr:rowOff>
    </xdr:to>
    <xdr:cxnSp macro="">
      <xdr:nvCxnSpPr>
        <xdr:cNvPr id="707" name="直線コネクタ 706"/>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36830</xdr:rowOff>
    </xdr:from>
    <xdr:ext cx="469900" cy="259080"/>
    <xdr:sp macro="" textlink="">
      <xdr:nvSpPr>
        <xdr:cNvPr id="708" name="【消防施設】&#10;一人当たり面積最大値テキスト"/>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90170</xdr:rowOff>
    </xdr:from>
    <xdr:to xmlns:xdr="http://schemas.openxmlformats.org/drawingml/2006/spreadsheetDrawing">
      <xdr:col>116</xdr:col>
      <xdr:colOff>152400</xdr:colOff>
      <xdr:row>77</xdr:row>
      <xdr:rowOff>90170</xdr:rowOff>
    </xdr:to>
    <xdr:cxnSp macro="">
      <xdr:nvCxnSpPr>
        <xdr:cNvPr id="709" name="直線コネクタ 708"/>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9900" cy="259080"/>
    <xdr:sp macro="" textlink="">
      <xdr:nvSpPr>
        <xdr:cNvPr id="710" name="【消防施設】&#10;一人当たり面積平均値テキスト"/>
        <xdr:cNvSpPr txBox="1"/>
      </xdr:nvSpPr>
      <xdr:spPr>
        <a:xfrm>
          <a:off x="22199600" y="14573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21590</xdr:rowOff>
    </xdr:from>
    <xdr:to xmlns:xdr="http://schemas.openxmlformats.org/drawingml/2006/spreadsheetDrawing">
      <xdr:col>116</xdr:col>
      <xdr:colOff>114300</xdr:colOff>
      <xdr:row>85</xdr:row>
      <xdr:rowOff>123190</xdr:rowOff>
    </xdr:to>
    <xdr:sp macro="" textlink="">
      <xdr:nvSpPr>
        <xdr:cNvPr id="711" name="フローチャート: 判断 710"/>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29845</xdr:rowOff>
    </xdr:from>
    <xdr:to xmlns:xdr="http://schemas.openxmlformats.org/drawingml/2006/spreadsheetDrawing">
      <xdr:col>112</xdr:col>
      <xdr:colOff>38100</xdr:colOff>
      <xdr:row>85</xdr:row>
      <xdr:rowOff>132080</xdr:rowOff>
    </xdr:to>
    <xdr:sp macro="" textlink="">
      <xdr:nvSpPr>
        <xdr:cNvPr id="712" name="フローチャート: 判断 711"/>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29845</xdr:rowOff>
    </xdr:from>
    <xdr:to xmlns:xdr="http://schemas.openxmlformats.org/drawingml/2006/spreadsheetDrawing">
      <xdr:col>107</xdr:col>
      <xdr:colOff>101600</xdr:colOff>
      <xdr:row>85</xdr:row>
      <xdr:rowOff>132080</xdr:rowOff>
    </xdr:to>
    <xdr:sp macro="" textlink="">
      <xdr:nvSpPr>
        <xdr:cNvPr id="713" name="フローチャート: 判断 712"/>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55880</xdr:rowOff>
    </xdr:from>
    <xdr:to xmlns:xdr="http://schemas.openxmlformats.org/drawingml/2006/spreadsheetDrawing">
      <xdr:col>102</xdr:col>
      <xdr:colOff>165100</xdr:colOff>
      <xdr:row>85</xdr:row>
      <xdr:rowOff>157480</xdr:rowOff>
    </xdr:to>
    <xdr:sp macro="" textlink="">
      <xdr:nvSpPr>
        <xdr:cNvPr id="714" name="フローチャート: 判断 713"/>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15" name="フローチャート: 判断 714"/>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127635</xdr:rowOff>
    </xdr:from>
    <xdr:to xmlns:xdr="http://schemas.openxmlformats.org/drawingml/2006/spreadsheetDrawing">
      <xdr:col>116</xdr:col>
      <xdr:colOff>114300</xdr:colOff>
      <xdr:row>83</xdr:row>
      <xdr:rowOff>57785</xdr:rowOff>
    </xdr:to>
    <xdr:sp macro="" textlink="">
      <xdr:nvSpPr>
        <xdr:cNvPr id="721" name="楕円 720"/>
        <xdr:cNvSpPr/>
      </xdr:nvSpPr>
      <xdr:spPr>
        <a:xfrm>
          <a:off x="221107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150495</xdr:rowOff>
    </xdr:from>
    <xdr:ext cx="469900" cy="259080"/>
    <xdr:sp macro="" textlink="">
      <xdr:nvSpPr>
        <xdr:cNvPr id="722" name="【消防施設】&#10;一人当たり面積該当値テキスト"/>
        <xdr:cNvSpPr txBox="1"/>
      </xdr:nvSpPr>
      <xdr:spPr>
        <a:xfrm>
          <a:off x="22199600" y="14037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144145</xdr:rowOff>
    </xdr:from>
    <xdr:to xmlns:xdr="http://schemas.openxmlformats.org/drawingml/2006/spreadsheetDrawing">
      <xdr:col>112</xdr:col>
      <xdr:colOff>38100</xdr:colOff>
      <xdr:row>83</xdr:row>
      <xdr:rowOff>74930</xdr:rowOff>
    </xdr:to>
    <xdr:sp macro="" textlink="">
      <xdr:nvSpPr>
        <xdr:cNvPr id="723" name="楕円 722"/>
        <xdr:cNvSpPr/>
      </xdr:nvSpPr>
      <xdr:spPr>
        <a:xfrm>
          <a:off x="21272500" y="14203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6985</xdr:rowOff>
    </xdr:from>
    <xdr:to xmlns:xdr="http://schemas.openxmlformats.org/drawingml/2006/spreadsheetDrawing">
      <xdr:col>116</xdr:col>
      <xdr:colOff>63500</xdr:colOff>
      <xdr:row>83</xdr:row>
      <xdr:rowOff>23495</xdr:rowOff>
    </xdr:to>
    <xdr:cxnSp macro="">
      <xdr:nvCxnSpPr>
        <xdr:cNvPr id="724" name="直線コネクタ 723"/>
        <xdr:cNvCxnSpPr/>
      </xdr:nvCxnSpPr>
      <xdr:spPr>
        <a:xfrm flipV="1">
          <a:off x="21323300" y="1423733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57785</xdr:rowOff>
    </xdr:from>
    <xdr:to xmlns:xdr="http://schemas.openxmlformats.org/drawingml/2006/spreadsheetDrawing">
      <xdr:col>107</xdr:col>
      <xdr:colOff>101600</xdr:colOff>
      <xdr:row>83</xdr:row>
      <xdr:rowOff>159385</xdr:rowOff>
    </xdr:to>
    <xdr:sp macro="" textlink="">
      <xdr:nvSpPr>
        <xdr:cNvPr id="725" name="楕円 724"/>
        <xdr:cNvSpPr/>
      </xdr:nvSpPr>
      <xdr:spPr>
        <a:xfrm>
          <a:off x="20383500" y="142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23495</xdr:rowOff>
    </xdr:from>
    <xdr:to xmlns:xdr="http://schemas.openxmlformats.org/drawingml/2006/spreadsheetDrawing">
      <xdr:col>111</xdr:col>
      <xdr:colOff>177800</xdr:colOff>
      <xdr:row>83</xdr:row>
      <xdr:rowOff>109220</xdr:rowOff>
    </xdr:to>
    <xdr:cxnSp macro="">
      <xdr:nvCxnSpPr>
        <xdr:cNvPr id="726" name="直線コネクタ 725"/>
        <xdr:cNvCxnSpPr/>
      </xdr:nvCxnSpPr>
      <xdr:spPr>
        <a:xfrm flipV="1">
          <a:off x="20434300" y="1425384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73660</xdr:rowOff>
    </xdr:from>
    <xdr:to xmlns:xdr="http://schemas.openxmlformats.org/drawingml/2006/spreadsheetDrawing">
      <xdr:col>102</xdr:col>
      <xdr:colOff>165100</xdr:colOff>
      <xdr:row>84</xdr:row>
      <xdr:rowOff>3810</xdr:rowOff>
    </xdr:to>
    <xdr:sp macro="" textlink="">
      <xdr:nvSpPr>
        <xdr:cNvPr id="727" name="楕円 726"/>
        <xdr:cNvSpPr/>
      </xdr:nvSpPr>
      <xdr:spPr>
        <a:xfrm>
          <a:off x="19494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109220</xdr:rowOff>
    </xdr:from>
    <xdr:to xmlns:xdr="http://schemas.openxmlformats.org/drawingml/2006/spreadsheetDrawing">
      <xdr:col>107</xdr:col>
      <xdr:colOff>50800</xdr:colOff>
      <xdr:row>83</xdr:row>
      <xdr:rowOff>124460</xdr:rowOff>
    </xdr:to>
    <xdr:cxnSp macro="">
      <xdr:nvCxnSpPr>
        <xdr:cNvPr id="728" name="直線コネクタ 727"/>
        <xdr:cNvCxnSpPr/>
      </xdr:nvCxnSpPr>
      <xdr:spPr>
        <a:xfrm flipV="1">
          <a:off x="19545300" y="143395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88265</xdr:rowOff>
    </xdr:from>
    <xdr:to xmlns:xdr="http://schemas.openxmlformats.org/drawingml/2006/spreadsheetDrawing">
      <xdr:col>98</xdr:col>
      <xdr:colOff>38100</xdr:colOff>
      <xdr:row>84</xdr:row>
      <xdr:rowOff>18415</xdr:rowOff>
    </xdr:to>
    <xdr:sp macro="" textlink="">
      <xdr:nvSpPr>
        <xdr:cNvPr id="729" name="楕円 728"/>
        <xdr:cNvSpPr/>
      </xdr:nvSpPr>
      <xdr:spPr>
        <a:xfrm>
          <a:off x="18605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124460</xdr:rowOff>
    </xdr:from>
    <xdr:to xmlns:xdr="http://schemas.openxmlformats.org/drawingml/2006/spreadsheetDrawing">
      <xdr:col>102</xdr:col>
      <xdr:colOff>114300</xdr:colOff>
      <xdr:row>83</xdr:row>
      <xdr:rowOff>139065</xdr:rowOff>
    </xdr:to>
    <xdr:cxnSp macro="">
      <xdr:nvCxnSpPr>
        <xdr:cNvPr id="730" name="直線コネクタ 729"/>
        <xdr:cNvCxnSpPr/>
      </xdr:nvCxnSpPr>
      <xdr:spPr>
        <a:xfrm flipV="1">
          <a:off x="18656300" y="143548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122555</xdr:rowOff>
    </xdr:from>
    <xdr:ext cx="469900" cy="258445"/>
    <xdr:sp macro="" textlink="">
      <xdr:nvSpPr>
        <xdr:cNvPr id="731" name="n_1aveValue【消防施設】&#10;一人当たり面積"/>
        <xdr:cNvSpPr txBox="1"/>
      </xdr:nvSpPr>
      <xdr:spPr>
        <a:xfrm>
          <a:off x="21075650" y="14695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122555</xdr:rowOff>
    </xdr:from>
    <xdr:ext cx="469265" cy="258445"/>
    <xdr:sp macro="" textlink="">
      <xdr:nvSpPr>
        <xdr:cNvPr id="732" name="n_2aveValue【消防施設】&#10;一人当たり面積"/>
        <xdr:cNvSpPr txBox="1"/>
      </xdr:nvSpPr>
      <xdr:spPr>
        <a:xfrm>
          <a:off x="20199350" y="1469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148590</xdr:rowOff>
    </xdr:from>
    <xdr:ext cx="469265" cy="259080"/>
    <xdr:sp macro="" textlink="">
      <xdr:nvSpPr>
        <xdr:cNvPr id="733" name="n_3aveValue【消防施設】&#10;一人当たり面積"/>
        <xdr:cNvSpPr txBox="1"/>
      </xdr:nvSpPr>
      <xdr:spPr>
        <a:xfrm>
          <a:off x="19310350" y="14721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9265" cy="259080"/>
    <xdr:sp macro="" textlink="">
      <xdr:nvSpPr>
        <xdr:cNvPr id="734" name="n_4aveValue【消防施設】&#10;一人当たり面積"/>
        <xdr:cNvSpPr txBox="1"/>
      </xdr:nvSpPr>
      <xdr:spPr>
        <a:xfrm>
          <a:off x="18421350" y="1473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90805</xdr:rowOff>
    </xdr:from>
    <xdr:ext cx="469900" cy="258445"/>
    <xdr:sp macro="" textlink="">
      <xdr:nvSpPr>
        <xdr:cNvPr id="735" name="n_1mainValue【消防施設】&#10;一人当たり面積"/>
        <xdr:cNvSpPr txBox="1"/>
      </xdr:nvSpPr>
      <xdr:spPr>
        <a:xfrm>
          <a:off x="21075650" y="13978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4445</xdr:rowOff>
    </xdr:from>
    <xdr:ext cx="469265" cy="259080"/>
    <xdr:sp macro="" textlink="">
      <xdr:nvSpPr>
        <xdr:cNvPr id="736" name="n_2mainValue【消防施設】&#10;一人当たり面積"/>
        <xdr:cNvSpPr txBox="1"/>
      </xdr:nvSpPr>
      <xdr:spPr>
        <a:xfrm>
          <a:off x="20199350" y="14063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20320</xdr:rowOff>
    </xdr:from>
    <xdr:ext cx="469265" cy="258445"/>
    <xdr:sp macro="" textlink="">
      <xdr:nvSpPr>
        <xdr:cNvPr id="737" name="n_3mainValue【消防施設】&#10;一人当たり面積"/>
        <xdr:cNvSpPr txBox="1"/>
      </xdr:nvSpPr>
      <xdr:spPr>
        <a:xfrm>
          <a:off x="19310350" y="14079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34925</xdr:rowOff>
    </xdr:from>
    <xdr:ext cx="469265" cy="259080"/>
    <xdr:sp macro="" textlink="">
      <xdr:nvSpPr>
        <xdr:cNvPr id="738" name="n_4mainValue【消防施設】&#10;一人当たり面積"/>
        <xdr:cNvSpPr txBox="1"/>
      </xdr:nvSpPr>
      <xdr:spPr>
        <a:xfrm>
          <a:off x="18421350" y="14093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7" name="テキスト ボックス 74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9" name="テキスト ボックス 74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51" name="テキスト ボックス 75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3" name="テキスト ボックス 75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759" name="テキスト ボックス 75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2" name="直線コネクタ 7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4" name="直線コネクタ 7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6" name="直線コネクタ 7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5130" cy="259080"/>
    <xdr:sp macro="" textlink="">
      <xdr:nvSpPr>
        <xdr:cNvPr id="767" name="【庁舎】&#10;有形固定資産減価償却率平均値テキスト"/>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177800</xdr:colOff>
      <xdr:row>103</xdr:row>
      <xdr:rowOff>157480</xdr:rowOff>
    </xdr:to>
    <xdr:sp macro="" textlink="">
      <xdr:nvSpPr>
        <xdr:cNvPr id="768" name="フローチャート: 判断 767"/>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69" name="フローチャート: 判断 768"/>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70" name="フローチャート: 判断 769"/>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71" name="フローチャート: 判断 770"/>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72" name="フローチャート: 判断 771"/>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140970</xdr:rowOff>
    </xdr:from>
    <xdr:to xmlns:xdr="http://schemas.openxmlformats.org/drawingml/2006/spreadsheetDrawing">
      <xdr:col>85</xdr:col>
      <xdr:colOff>177800</xdr:colOff>
      <xdr:row>105</xdr:row>
      <xdr:rowOff>71120</xdr:rowOff>
    </xdr:to>
    <xdr:sp macro="" textlink="">
      <xdr:nvSpPr>
        <xdr:cNvPr id="778" name="楕円 777"/>
        <xdr:cNvSpPr/>
      </xdr:nvSpPr>
      <xdr:spPr>
        <a:xfrm>
          <a:off x="162687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119380</xdr:rowOff>
    </xdr:from>
    <xdr:ext cx="405130" cy="259080"/>
    <xdr:sp macro="" textlink="">
      <xdr:nvSpPr>
        <xdr:cNvPr id="779" name="【庁舎】&#10;有形固定資産減価償却率該当値テキスト"/>
        <xdr:cNvSpPr txBox="1"/>
      </xdr:nvSpPr>
      <xdr:spPr>
        <a:xfrm>
          <a:off x="16357600" y="17950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118110</xdr:rowOff>
    </xdr:from>
    <xdr:to xmlns:xdr="http://schemas.openxmlformats.org/drawingml/2006/spreadsheetDrawing">
      <xdr:col>81</xdr:col>
      <xdr:colOff>101600</xdr:colOff>
      <xdr:row>105</xdr:row>
      <xdr:rowOff>48260</xdr:rowOff>
    </xdr:to>
    <xdr:sp macro="" textlink="">
      <xdr:nvSpPr>
        <xdr:cNvPr id="780" name="楕円 779"/>
        <xdr:cNvSpPr/>
      </xdr:nvSpPr>
      <xdr:spPr>
        <a:xfrm>
          <a:off x="15430500" y="179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168910</xdr:rowOff>
    </xdr:from>
    <xdr:to xmlns:xdr="http://schemas.openxmlformats.org/drawingml/2006/spreadsheetDrawing">
      <xdr:col>85</xdr:col>
      <xdr:colOff>127000</xdr:colOff>
      <xdr:row>105</xdr:row>
      <xdr:rowOff>20320</xdr:rowOff>
    </xdr:to>
    <xdr:cxnSp macro="">
      <xdr:nvCxnSpPr>
        <xdr:cNvPr id="781" name="直線コネクタ 780"/>
        <xdr:cNvCxnSpPr/>
      </xdr:nvCxnSpPr>
      <xdr:spPr>
        <a:xfrm>
          <a:off x="15481300" y="179997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91440</xdr:rowOff>
    </xdr:from>
    <xdr:to xmlns:xdr="http://schemas.openxmlformats.org/drawingml/2006/spreadsheetDrawing">
      <xdr:col>76</xdr:col>
      <xdr:colOff>165100</xdr:colOff>
      <xdr:row>105</xdr:row>
      <xdr:rowOff>21590</xdr:rowOff>
    </xdr:to>
    <xdr:sp macro="" textlink="">
      <xdr:nvSpPr>
        <xdr:cNvPr id="782" name="楕円 781"/>
        <xdr:cNvSpPr/>
      </xdr:nvSpPr>
      <xdr:spPr>
        <a:xfrm>
          <a:off x="14541500" y="179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142240</xdr:rowOff>
    </xdr:from>
    <xdr:to xmlns:xdr="http://schemas.openxmlformats.org/drawingml/2006/spreadsheetDrawing">
      <xdr:col>81</xdr:col>
      <xdr:colOff>50800</xdr:colOff>
      <xdr:row>104</xdr:row>
      <xdr:rowOff>168910</xdr:rowOff>
    </xdr:to>
    <xdr:cxnSp macro="">
      <xdr:nvCxnSpPr>
        <xdr:cNvPr id="783" name="直線コネクタ 782"/>
        <xdr:cNvCxnSpPr/>
      </xdr:nvCxnSpPr>
      <xdr:spPr>
        <a:xfrm>
          <a:off x="14592300" y="17973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72390</xdr:rowOff>
    </xdr:from>
    <xdr:to xmlns:xdr="http://schemas.openxmlformats.org/drawingml/2006/spreadsheetDrawing">
      <xdr:col>72</xdr:col>
      <xdr:colOff>38100</xdr:colOff>
      <xdr:row>105</xdr:row>
      <xdr:rowOff>2540</xdr:rowOff>
    </xdr:to>
    <xdr:sp macro="" textlink="">
      <xdr:nvSpPr>
        <xdr:cNvPr id="784" name="楕円 783"/>
        <xdr:cNvSpPr/>
      </xdr:nvSpPr>
      <xdr:spPr>
        <a:xfrm>
          <a:off x="13652500" y="179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123190</xdr:rowOff>
    </xdr:from>
    <xdr:to xmlns:xdr="http://schemas.openxmlformats.org/drawingml/2006/spreadsheetDrawing">
      <xdr:col>76</xdr:col>
      <xdr:colOff>114300</xdr:colOff>
      <xdr:row>104</xdr:row>
      <xdr:rowOff>142240</xdr:rowOff>
    </xdr:to>
    <xdr:cxnSp macro="">
      <xdr:nvCxnSpPr>
        <xdr:cNvPr id="785" name="直線コネクタ 784"/>
        <xdr:cNvCxnSpPr/>
      </xdr:nvCxnSpPr>
      <xdr:spPr>
        <a:xfrm>
          <a:off x="13703300" y="179539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54610</xdr:rowOff>
    </xdr:from>
    <xdr:to xmlns:xdr="http://schemas.openxmlformats.org/drawingml/2006/spreadsheetDrawing">
      <xdr:col>67</xdr:col>
      <xdr:colOff>101600</xdr:colOff>
      <xdr:row>104</xdr:row>
      <xdr:rowOff>156210</xdr:rowOff>
    </xdr:to>
    <xdr:sp macro="" textlink="">
      <xdr:nvSpPr>
        <xdr:cNvPr id="786" name="楕円 785"/>
        <xdr:cNvSpPr/>
      </xdr:nvSpPr>
      <xdr:spPr>
        <a:xfrm>
          <a:off x="12763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105410</xdr:rowOff>
    </xdr:from>
    <xdr:to xmlns:xdr="http://schemas.openxmlformats.org/drawingml/2006/spreadsheetDrawing">
      <xdr:col>71</xdr:col>
      <xdr:colOff>177800</xdr:colOff>
      <xdr:row>104</xdr:row>
      <xdr:rowOff>123190</xdr:rowOff>
    </xdr:to>
    <xdr:cxnSp macro="">
      <xdr:nvCxnSpPr>
        <xdr:cNvPr id="787" name="直線コネクタ 786"/>
        <xdr:cNvCxnSpPr/>
      </xdr:nvCxnSpPr>
      <xdr:spPr>
        <a:xfrm>
          <a:off x="12814300" y="179362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7620</xdr:rowOff>
    </xdr:from>
    <xdr:ext cx="405130" cy="258445"/>
    <xdr:sp macro="" textlink="">
      <xdr:nvSpPr>
        <xdr:cNvPr id="788" name="n_1aveValue【庁舎】&#10;有形固定資産減価償却率"/>
        <xdr:cNvSpPr txBox="1"/>
      </xdr:nvSpPr>
      <xdr:spPr>
        <a:xfrm>
          <a:off x="15266035" y="17495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4495" cy="259080"/>
    <xdr:sp macro="" textlink="">
      <xdr:nvSpPr>
        <xdr:cNvPr id="789" name="n_2aveValue【庁舎】&#10;有形固定資産減価償却率"/>
        <xdr:cNvSpPr txBox="1"/>
      </xdr:nvSpPr>
      <xdr:spPr>
        <a:xfrm>
          <a:off x="14389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4495" cy="259080"/>
    <xdr:sp macro="" textlink="">
      <xdr:nvSpPr>
        <xdr:cNvPr id="790" name="n_3aveValue【庁舎】&#10;有形固定資産減価償却率"/>
        <xdr:cNvSpPr txBox="1"/>
      </xdr:nvSpPr>
      <xdr:spPr>
        <a:xfrm>
          <a:off x="13500735" y="1751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4495" cy="259080"/>
    <xdr:sp macro="" textlink="">
      <xdr:nvSpPr>
        <xdr:cNvPr id="791" name="n_4aveValue【庁舎】&#10;有形固定資産減価償却率"/>
        <xdr:cNvSpPr txBox="1"/>
      </xdr:nvSpPr>
      <xdr:spPr>
        <a:xfrm>
          <a:off x="12611735" y="1752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39370</xdr:rowOff>
    </xdr:from>
    <xdr:ext cx="405130" cy="259080"/>
    <xdr:sp macro="" textlink="">
      <xdr:nvSpPr>
        <xdr:cNvPr id="792" name="n_1mainValue【庁舎】&#10;有形固定資産減価償却率"/>
        <xdr:cNvSpPr txBox="1"/>
      </xdr:nvSpPr>
      <xdr:spPr>
        <a:xfrm>
          <a:off x="15266035" y="18041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12700</xdr:rowOff>
    </xdr:from>
    <xdr:ext cx="404495" cy="259080"/>
    <xdr:sp macro="" textlink="">
      <xdr:nvSpPr>
        <xdr:cNvPr id="793" name="n_2mainValue【庁舎】&#10;有形固定資産減価償却率"/>
        <xdr:cNvSpPr txBox="1"/>
      </xdr:nvSpPr>
      <xdr:spPr>
        <a:xfrm>
          <a:off x="14389735" y="18014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165100</xdr:rowOff>
    </xdr:from>
    <xdr:ext cx="404495" cy="259080"/>
    <xdr:sp macro="" textlink="">
      <xdr:nvSpPr>
        <xdr:cNvPr id="794" name="n_3mainValue【庁舎】&#10;有形固定資産減価償却率"/>
        <xdr:cNvSpPr txBox="1"/>
      </xdr:nvSpPr>
      <xdr:spPr>
        <a:xfrm>
          <a:off x="13500735" y="17995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147320</xdr:rowOff>
    </xdr:from>
    <xdr:ext cx="404495" cy="259080"/>
    <xdr:sp macro="" textlink="">
      <xdr:nvSpPr>
        <xdr:cNvPr id="795" name="n_4mainValue【庁舎】&#10;有形固定資産減価償却率"/>
        <xdr:cNvSpPr txBox="1"/>
      </xdr:nvSpPr>
      <xdr:spPr>
        <a:xfrm>
          <a:off x="12611735" y="17978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4" name="テキスト ボックス 8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7" name="テキスト ボックス 80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9" name="テキスト ボックス 80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11" name="テキスト ボックス 81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13" name="テキスト ボックス 81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5" name="テキスト ボックス 81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7" name="テキスト ボックス 8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19" name="直線コネクタ 818"/>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9900" cy="259080"/>
    <xdr:sp macro="" textlink="">
      <xdr:nvSpPr>
        <xdr:cNvPr id="820" name="【庁舎】&#10;一人当たり面積最小値テキスト"/>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21" name="直線コネクタ 820"/>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9900" cy="259080"/>
    <xdr:sp macro="" textlink="">
      <xdr:nvSpPr>
        <xdr:cNvPr id="822" name="【庁舎】&#10;一人当たり面積最大値テキスト"/>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23" name="直線コネクタ 822"/>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9900" cy="258445"/>
    <xdr:sp macro="" textlink="">
      <xdr:nvSpPr>
        <xdr:cNvPr id="824" name="【庁舎】&#10;一人当たり面積平均値テキスト"/>
        <xdr:cNvSpPr txBox="1"/>
      </xdr:nvSpPr>
      <xdr:spPr>
        <a:xfrm>
          <a:off x="22199600" y="18091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25" name="フローチャート: 判断 824"/>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26" name="フローチャート: 判断 825"/>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27" name="フローチャート: 判断 826"/>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28" name="フローチャート: 判断 827"/>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29" name="フローチャート: 判断 828"/>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5080</xdr:rowOff>
    </xdr:from>
    <xdr:to xmlns:xdr="http://schemas.openxmlformats.org/drawingml/2006/spreadsheetDrawing">
      <xdr:col>116</xdr:col>
      <xdr:colOff>114300</xdr:colOff>
      <xdr:row>105</xdr:row>
      <xdr:rowOff>106680</xdr:rowOff>
    </xdr:to>
    <xdr:sp macro="" textlink="">
      <xdr:nvSpPr>
        <xdr:cNvPr id="835" name="楕円 834"/>
        <xdr:cNvSpPr/>
      </xdr:nvSpPr>
      <xdr:spPr>
        <a:xfrm>
          <a:off x="221107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27940</xdr:rowOff>
    </xdr:from>
    <xdr:ext cx="469900" cy="259080"/>
    <xdr:sp macro="" textlink="">
      <xdr:nvSpPr>
        <xdr:cNvPr id="836" name="【庁舎】&#10;一人当たり面積該当値テキスト"/>
        <xdr:cNvSpPr txBox="1"/>
      </xdr:nvSpPr>
      <xdr:spPr>
        <a:xfrm>
          <a:off x="22199600" y="1785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20320</xdr:rowOff>
    </xdr:from>
    <xdr:to xmlns:xdr="http://schemas.openxmlformats.org/drawingml/2006/spreadsheetDrawing">
      <xdr:col>112</xdr:col>
      <xdr:colOff>38100</xdr:colOff>
      <xdr:row>105</xdr:row>
      <xdr:rowOff>121920</xdr:rowOff>
    </xdr:to>
    <xdr:sp macro="" textlink="">
      <xdr:nvSpPr>
        <xdr:cNvPr id="837" name="楕円 836"/>
        <xdr:cNvSpPr/>
      </xdr:nvSpPr>
      <xdr:spPr>
        <a:xfrm>
          <a:off x="21272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55880</xdr:rowOff>
    </xdr:from>
    <xdr:to xmlns:xdr="http://schemas.openxmlformats.org/drawingml/2006/spreadsheetDrawing">
      <xdr:col>116</xdr:col>
      <xdr:colOff>63500</xdr:colOff>
      <xdr:row>105</xdr:row>
      <xdr:rowOff>71120</xdr:rowOff>
    </xdr:to>
    <xdr:cxnSp macro="">
      <xdr:nvCxnSpPr>
        <xdr:cNvPr id="838" name="直線コネクタ 837"/>
        <xdr:cNvCxnSpPr/>
      </xdr:nvCxnSpPr>
      <xdr:spPr>
        <a:xfrm flipV="1">
          <a:off x="21323300" y="180581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36830</xdr:rowOff>
    </xdr:from>
    <xdr:to xmlns:xdr="http://schemas.openxmlformats.org/drawingml/2006/spreadsheetDrawing">
      <xdr:col>107</xdr:col>
      <xdr:colOff>101600</xdr:colOff>
      <xdr:row>105</xdr:row>
      <xdr:rowOff>138430</xdr:rowOff>
    </xdr:to>
    <xdr:sp macro="" textlink="">
      <xdr:nvSpPr>
        <xdr:cNvPr id="839" name="楕円 838"/>
        <xdr:cNvSpPr/>
      </xdr:nvSpPr>
      <xdr:spPr>
        <a:xfrm>
          <a:off x="2038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71120</xdr:rowOff>
    </xdr:from>
    <xdr:to xmlns:xdr="http://schemas.openxmlformats.org/drawingml/2006/spreadsheetDrawing">
      <xdr:col>111</xdr:col>
      <xdr:colOff>177800</xdr:colOff>
      <xdr:row>105</xdr:row>
      <xdr:rowOff>87630</xdr:rowOff>
    </xdr:to>
    <xdr:cxnSp macro="">
      <xdr:nvCxnSpPr>
        <xdr:cNvPr id="840" name="直線コネクタ 839"/>
        <xdr:cNvCxnSpPr/>
      </xdr:nvCxnSpPr>
      <xdr:spPr>
        <a:xfrm flipV="1">
          <a:off x="20434300" y="180733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53340</xdr:rowOff>
    </xdr:from>
    <xdr:to xmlns:xdr="http://schemas.openxmlformats.org/drawingml/2006/spreadsheetDrawing">
      <xdr:col>102</xdr:col>
      <xdr:colOff>165100</xdr:colOff>
      <xdr:row>105</xdr:row>
      <xdr:rowOff>154940</xdr:rowOff>
    </xdr:to>
    <xdr:sp macro="" textlink="">
      <xdr:nvSpPr>
        <xdr:cNvPr id="841" name="楕円 840"/>
        <xdr:cNvSpPr/>
      </xdr:nvSpPr>
      <xdr:spPr>
        <a:xfrm>
          <a:off x="19494500" y="180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87630</xdr:rowOff>
    </xdr:from>
    <xdr:to xmlns:xdr="http://schemas.openxmlformats.org/drawingml/2006/spreadsheetDrawing">
      <xdr:col>107</xdr:col>
      <xdr:colOff>50800</xdr:colOff>
      <xdr:row>105</xdr:row>
      <xdr:rowOff>104140</xdr:rowOff>
    </xdr:to>
    <xdr:cxnSp macro="">
      <xdr:nvCxnSpPr>
        <xdr:cNvPr id="842" name="直線コネクタ 841"/>
        <xdr:cNvCxnSpPr/>
      </xdr:nvCxnSpPr>
      <xdr:spPr>
        <a:xfrm flipV="1">
          <a:off x="19545300" y="18089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68580</xdr:rowOff>
    </xdr:from>
    <xdr:to xmlns:xdr="http://schemas.openxmlformats.org/drawingml/2006/spreadsheetDrawing">
      <xdr:col>98</xdr:col>
      <xdr:colOff>38100</xdr:colOff>
      <xdr:row>105</xdr:row>
      <xdr:rowOff>170180</xdr:rowOff>
    </xdr:to>
    <xdr:sp macro="" textlink="">
      <xdr:nvSpPr>
        <xdr:cNvPr id="843" name="楕円 842"/>
        <xdr:cNvSpPr/>
      </xdr:nvSpPr>
      <xdr:spPr>
        <a:xfrm>
          <a:off x="186055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104140</xdr:rowOff>
    </xdr:from>
    <xdr:to xmlns:xdr="http://schemas.openxmlformats.org/drawingml/2006/spreadsheetDrawing">
      <xdr:col>102</xdr:col>
      <xdr:colOff>114300</xdr:colOff>
      <xdr:row>105</xdr:row>
      <xdr:rowOff>119380</xdr:rowOff>
    </xdr:to>
    <xdr:cxnSp macro="">
      <xdr:nvCxnSpPr>
        <xdr:cNvPr id="844" name="直線コネクタ 843"/>
        <xdr:cNvCxnSpPr/>
      </xdr:nvCxnSpPr>
      <xdr:spPr>
        <a:xfrm flipV="1">
          <a:off x="18656300" y="18106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845" name="n_1aveValue【庁舎】&#10;一人当たり面積"/>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55880</xdr:rowOff>
    </xdr:from>
    <xdr:ext cx="469265" cy="259080"/>
    <xdr:sp macro="" textlink="">
      <xdr:nvSpPr>
        <xdr:cNvPr id="846" name="n_2aveValue【庁舎】&#10;一人当たり面積"/>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9265" cy="258445"/>
    <xdr:sp macro="" textlink="">
      <xdr:nvSpPr>
        <xdr:cNvPr id="847" name="n_3aveValue【庁舎】&#10;一人当たり面積"/>
        <xdr:cNvSpPr txBox="1"/>
      </xdr:nvSpPr>
      <xdr:spPr>
        <a:xfrm>
          <a:off x="19310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57150</xdr:rowOff>
    </xdr:from>
    <xdr:ext cx="469265" cy="259080"/>
    <xdr:sp macro="" textlink="">
      <xdr:nvSpPr>
        <xdr:cNvPr id="848" name="n_4aveValue【庁舎】&#10;一人当たり面積"/>
        <xdr:cNvSpPr txBox="1"/>
      </xdr:nvSpPr>
      <xdr:spPr>
        <a:xfrm>
          <a:off x="18421350" y="1823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138430</xdr:rowOff>
    </xdr:from>
    <xdr:ext cx="469900" cy="259080"/>
    <xdr:sp macro="" textlink="">
      <xdr:nvSpPr>
        <xdr:cNvPr id="849" name="n_1mainValue【庁舎】&#10;一人当たり面積"/>
        <xdr:cNvSpPr txBox="1"/>
      </xdr:nvSpPr>
      <xdr:spPr>
        <a:xfrm>
          <a:off x="21075650" y="17797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154940</xdr:rowOff>
    </xdr:from>
    <xdr:ext cx="469265" cy="258445"/>
    <xdr:sp macro="" textlink="">
      <xdr:nvSpPr>
        <xdr:cNvPr id="850" name="n_2mainValue【庁舎】&#10;一人当たり面積"/>
        <xdr:cNvSpPr txBox="1"/>
      </xdr:nvSpPr>
      <xdr:spPr>
        <a:xfrm>
          <a:off x="20199350" y="17814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0</xdr:rowOff>
    </xdr:from>
    <xdr:ext cx="469265" cy="259080"/>
    <xdr:sp macro="" textlink="">
      <xdr:nvSpPr>
        <xdr:cNvPr id="851" name="n_3mainValue【庁舎】&#10;一人当たり面積"/>
        <xdr:cNvSpPr txBox="1"/>
      </xdr:nvSpPr>
      <xdr:spPr>
        <a:xfrm>
          <a:off x="19310350" y="17830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15240</xdr:rowOff>
    </xdr:from>
    <xdr:ext cx="469265" cy="259080"/>
    <xdr:sp macro="" textlink="">
      <xdr:nvSpPr>
        <xdr:cNvPr id="852" name="n_4mainValue【庁舎】&#10;一人当たり面積"/>
        <xdr:cNvSpPr txBox="1"/>
      </xdr:nvSpPr>
      <xdr:spPr>
        <a:xfrm>
          <a:off x="18421350" y="17846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図書館は昭和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年、市民会館については昭和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年建設といずれも老朽化が進んでいるため、類似団体と比べると数値が高くなっており、今後もこの傾向が続く見込みである。その一方で、体育館については、平成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年建設のため、減価償却は進んでいるものの類似団体と比べると数値が低い状況である。</a:t>
          </a:r>
          <a:endParaRPr lang="ja-JP" altLang="ja-JP" sz="1400">
            <a:effectLst/>
          </a:endParaRPr>
        </a:p>
        <a:p>
          <a:r>
            <a:rPr kumimoji="1" lang="ja-JP" altLang="ja-JP" sz="1100">
              <a:solidFill>
                <a:schemeClr val="dk1"/>
              </a:solidFill>
              <a:effectLst/>
              <a:latin typeface="+mn-lt"/>
              <a:ea typeface="+mn-ea"/>
              <a:cs typeface="+mn-cs"/>
            </a:rPr>
            <a:t>また、庁舎についても比率は徐々に下がっており、類似団体と比較すると差が広がってきている。福祉施設については、福祉センターの耐震工事や建替え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があったため、比率</a:t>
          </a:r>
          <a:r>
            <a:rPr kumimoji="1" lang="ja-JP" altLang="en-US" sz="1100">
              <a:solidFill>
                <a:schemeClr val="dk1"/>
              </a:solidFill>
              <a:effectLst/>
              <a:latin typeface="+mn-lt"/>
              <a:ea typeface="+mn-ea"/>
              <a:cs typeface="+mn-cs"/>
            </a:rPr>
            <a:t>は横ばい</a:t>
          </a:r>
          <a:r>
            <a:rPr kumimoji="1" lang="ja-JP" altLang="ja-JP" sz="1100">
              <a:solidFill>
                <a:schemeClr val="dk1"/>
              </a:solidFill>
              <a:effectLst/>
              <a:latin typeface="+mn-lt"/>
              <a:ea typeface="+mn-ea"/>
              <a:cs typeface="+mn-cs"/>
            </a:rPr>
            <a:t>傾向にある。</a:t>
          </a:r>
          <a:endParaRPr lang="ja-JP" altLang="ja-JP" sz="1400">
            <a:effectLst/>
          </a:endParaRPr>
        </a:p>
        <a:p>
          <a:r>
            <a:rPr kumimoji="1" lang="ja-JP" altLang="ja-JP" sz="1100">
              <a:solidFill>
                <a:schemeClr val="dk1"/>
              </a:solidFill>
              <a:effectLst/>
              <a:latin typeface="+mn-lt"/>
              <a:ea typeface="+mn-ea"/>
              <a:cs typeface="+mn-cs"/>
            </a:rPr>
            <a:t>消防施設は、令和元年度に実施した防災物資配送拠点施設の新設により有形固定資産減価償却率は改善</a:t>
          </a:r>
          <a:r>
            <a:rPr kumimoji="1" lang="ja-JP" altLang="en-US" sz="1100">
              <a:solidFill>
                <a:schemeClr val="dk1"/>
              </a:solidFill>
              <a:effectLst/>
              <a:latin typeface="+mn-lt"/>
              <a:ea typeface="+mn-ea"/>
              <a:cs typeface="+mn-cs"/>
            </a:rPr>
            <a:t>したが、その後は</a:t>
          </a:r>
          <a:r>
            <a:rPr kumimoji="1" lang="ja-JP" altLang="ja-JP" sz="1100">
              <a:solidFill>
                <a:schemeClr val="dk1"/>
              </a:solidFill>
              <a:effectLst/>
              <a:latin typeface="+mn-lt"/>
              <a:ea typeface="+mn-ea"/>
              <a:cs typeface="+mn-cs"/>
            </a:rPr>
            <a:t>消防屯所の移転建替え等による数値の</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ある傾向が続いている。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市制施行時には</a:t>
          </a:r>
          <a:r>
            <a:rPr kumimoji="1" lang="en-US" altLang="ja-JP" sz="1300">
              <a:latin typeface="ＭＳ Ｐゴシック"/>
              <a:ea typeface="ＭＳ Ｐゴシック"/>
            </a:rPr>
            <a:t>3</a:t>
          </a:r>
          <a:r>
            <a:rPr kumimoji="1" lang="ja-JP" altLang="en-US" sz="1300">
              <a:latin typeface="ＭＳ Ｐゴシック"/>
              <a:ea typeface="ＭＳ Ｐゴシック"/>
            </a:rPr>
            <a:t>万人いた人口は、令和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月末現在</a:t>
          </a:r>
          <a:r>
            <a:rPr kumimoji="1" lang="en-US" altLang="ja-JP" sz="1300">
              <a:latin typeface="ＭＳ Ｐゴシック"/>
              <a:ea typeface="ＭＳ Ｐゴシック"/>
            </a:rPr>
            <a:t>11,776</a:t>
          </a:r>
          <a:r>
            <a:rPr kumimoji="1" lang="ja-JP" altLang="en-US" sz="1300">
              <a:latin typeface="ＭＳ Ｐゴシック"/>
              <a:ea typeface="ＭＳ Ｐゴシック"/>
            </a:rPr>
            <a:t>人、また全国平均を上回る高齢化率（令和</a:t>
          </a:r>
          <a:r>
            <a:rPr kumimoji="1" lang="en-US" altLang="ja-JP" sz="1300">
              <a:latin typeface="ＭＳ Ｐゴシック"/>
              <a:ea typeface="ＭＳ Ｐゴシック"/>
            </a:rPr>
            <a:t>6</a:t>
          </a:r>
          <a:r>
            <a:rPr kumimoji="1" lang="ja-JP" altLang="en-US" sz="1300">
              <a:latin typeface="ＭＳ Ｐゴシック"/>
              <a:ea typeface="ＭＳ Ｐゴシック"/>
            </a:rPr>
            <a:t>年</a:t>
          </a:r>
          <a:r>
            <a:rPr kumimoji="1" lang="en-US" altLang="ja-JP" sz="1300">
              <a:latin typeface="ＭＳ Ｐゴシック"/>
              <a:ea typeface="ＭＳ Ｐゴシック"/>
            </a:rPr>
            <a:t>3</a:t>
          </a:r>
          <a:r>
            <a:rPr kumimoji="1" lang="ja-JP" altLang="en-US" sz="1300">
              <a:latin typeface="ＭＳ Ｐゴシック"/>
              <a:ea typeface="ＭＳ Ｐゴシック"/>
            </a:rPr>
            <a:t>月末</a:t>
          </a:r>
          <a:r>
            <a:rPr kumimoji="1" lang="en-US" altLang="ja-JP" sz="1300">
              <a:latin typeface="ＭＳ Ｐゴシック"/>
              <a:ea typeface="ＭＳ Ｐゴシック"/>
            </a:rPr>
            <a:t>51.9</a:t>
          </a:r>
          <a:r>
            <a:rPr kumimoji="1" lang="ja-JP" altLang="en-US" sz="1300">
              <a:latin typeface="ＭＳ Ｐゴシック"/>
              <a:ea typeface="ＭＳ Ｐゴシック"/>
            </a:rPr>
            <a:t>％）と過疎・少子高齢化に歯止めがかからず、基幹産業である観光業・農林水産業の低迷、一次産業の後継者不足に加え、雇用場所の確保も困難な状況であり、税収が乏しいゆえに類似団体平均を大きく下回る値のまま推移している。</a:t>
          </a:r>
        </a:p>
        <a:p>
          <a:r>
            <a:rPr kumimoji="1" lang="ja-JP" altLang="en-US" sz="1300">
              <a:latin typeface="ＭＳ Ｐゴシック"/>
              <a:ea typeface="ＭＳ Ｐゴシック"/>
            </a:rPr>
            <a:t>　数値の大きな改善は今後も見込めないが、税及び税外収入を含めた債権徴収の強化や、国、県の補助事業を積極的に取り入れた地域産業の活性化に努め、財政基盤の強化に努める。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44450</xdr:rowOff>
    </xdr:from>
    <xdr:to xmlns:xdr="http://schemas.openxmlformats.org/drawingml/2006/spreadsheetDrawing">
      <xdr:col>23</xdr:col>
      <xdr:colOff>133350</xdr:colOff>
      <xdr:row>44</xdr:row>
      <xdr:rowOff>68580</xdr:rowOff>
    </xdr:to>
    <xdr:cxnSp macro="">
      <xdr:nvCxnSpPr>
        <xdr:cNvPr id="67" name="直線コネクタ 66"/>
        <xdr:cNvCxnSpPr/>
      </xdr:nvCxnSpPr>
      <xdr:spPr>
        <a:xfrm>
          <a:off x="4114800" y="75882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63500</xdr:rowOff>
    </xdr:from>
    <xdr:ext cx="762000" cy="258445"/>
    <xdr:sp macro="" textlink="">
      <xdr:nvSpPr>
        <xdr:cNvPr id="68" name="財政力平均値テキスト"/>
        <xdr:cNvSpPr txBox="1"/>
      </xdr:nvSpPr>
      <xdr:spPr>
        <a:xfrm>
          <a:off x="5041900" y="70929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20320</xdr:rowOff>
    </xdr:from>
    <xdr:to xmlns:xdr="http://schemas.openxmlformats.org/drawingml/2006/spreadsheetDrawing">
      <xdr:col>19</xdr:col>
      <xdr:colOff>133350</xdr:colOff>
      <xdr:row>44</xdr:row>
      <xdr:rowOff>44450</xdr:rowOff>
    </xdr:to>
    <xdr:cxnSp macro="">
      <xdr:nvCxnSpPr>
        <xdr:cNvPr id="70" name="直線コネクタ 69"/>
        <xdr:cNvCxnSpPr/>
      </xdr:nvCxnSpPr>
      <xdr:spPr>
        <a:xfrm>
          <a:off x="3225800" y="756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134620</xdr:rowOff>
    </xdr:from>
    <xdr:ext cx="736600" cy="258445"/>
    <xdr:sp macro="" textlink="">
      <xdr:nvSpPr>
        <xdr:cNvPr id="72" name="テキスト ボックス 71"/>
        <xdr:cNvSpPr txBox="1"/>
      </xdr:nvSpPr>
      <xdr:spPr>
        <a:xfrm>
          <a:off x="3733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167640</xdr:rowOff>
    </xdr:from>
    <xdr:to xmlns:xdr="http://schemas.openxmlformats.org/drawingml/2006/spreadsheetDrawing">
      <xdr:col>15</xdr:col>
      <xdr:colOff>82550</xdr:colOff>
      <xdr:row>44</xdr:row>
      <xdr:rowOff>20320</xdr:rowOff>
    </xdr:to>
    <xdr:cxnSp macro="">
      <xdr:nvCxnSpPr>
        <xdr:cNvPr id="73" name="直線コネクタ 72"/>
        <xdr:cNvCxnSpPr/>
      </xdr:nvCxnSpPr>
      <xdr:spPr>
        <a:xfrm>
          <a:off x="2336800" y="75399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58445"/>
    <xdr:sp macro="" textlink="">
      <xdr:nvSpPr>
        <xdr:cNvPr id="75" name="テキスト ボックス 74"/>
        <xdr:cNvSpPr txBox="1"/>
      </xdr:nvSpPr>
      <xdr:spPr>
        <a:xfrm>
          <a:off x="2844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167640</xdr:rowOff>
    </xdr:from>
    <xdr:to xmlns:xdr="http://schemas.openxmlformats.org/drawingml/2006/spreadsheetDrawing">
      <xdr:col>11</xdr:col>
      <xdr:colOff>31750</xdr:colOff>
      <xdr:row>43</xdr:row>
      <xdr:rowOff>167640</xdr:rowOff>
    </xdr:to>
    <xdr:cxnSp macro="">
      <xdr:nvCxnSpPr>
        <xdr:cNvPr id="76" name="直線コネクタ 75"/>
        <xdr:cNvCxnSpPr/>
      </xdr:nvCxnSpPr>
      <xdr:spPr>
        <a:xfrm>
          <a:off x="1447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8445"/>
    <xdr:sp macro="" textlink="">
      <xdr:nvSpPr>
        <xdr:cNvPr id="78" name="テキスト ボックス 77"/>
        <xdr:cNvSpPr txBox="1"/>
      </xdr:nvSpPr>
      <xdr:spPr>
        <a:xfrm>
          <a:off x="1955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17780</xdr:rowOff>
    </xdr:from>
    <xdr:to xmlns:xdr="http://schemas.openxmlformats.org/drawingml/2006/spreadsheetDrawing">
      <xdr:col>23</xdr:col>
      <xdr:colOff>184150</xdr:colOff>
      <xdr:row>44</xdr:row>
      <xdr:rowOff>119380</xdr:rowOff>
    </xdr:to>
    <xdr:sp macro="" textlink="">
      <xdr:nvSpPr>
        <xdr:cNvPr id="86" name="楕円 85"/>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85090</xdr:rowOff>
    </xdr:from>
    <xdr:ext cx="762000" cy="259080"/>
    <xdr:sp macro="" textlink="">
      <xdr:nvSpPr>
        <xdr:cNvPr id="87" name="財政力該当値テキスト"/>
        <xdr:cNvSpPr txBox="1"/>
      </xdr:nvSpPr>
      <xdr:spPr>
        <a:xfrm>
          <a:off x="5041900" y="745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165100</xdr:rowOff>
    </xdr:from>
    <xdr:to xmlns:xdr="http://schemas.openxmlformats.org/drawingml/2006/spreadsheetDrawing">
      <xdr:col>19</xdr:col>
      <xdr:colOff>184150</xdr:colOff>
      <xdr:row>44</xdr:row>
      <xdr:rowOff>95250</xdr:rowOff>
    </xdr:to>
    <xdr:sp macro="" textlink="">
      <xdr:nvSpPr>
        <xdr:cNvPr id="88" name="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80010</xdr:rowOff>
    </xdr:from>
    <xdr:ext cx="736600" cy="259080"/>
    <xdr:sp macro="" textlink="">
      <xdr:nvSpPr>
        <xdr:cNvPr id="89" name="テキスト ボックス 88"/>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140970</xdr:rowOff>
    </xdr:from>
    <xdr:to xmlns:xdr="http://schemas.openxmlformats.org/drawingml/2006/spreadsheetDrawing">
      <xdr:col>15</xdr:col>
      <xdr:colOff>133350</xdr:colOff>
      <xdr:row>44</xdr:row>
      <xdr:rowOff>71120</xdr:rowOff>
    </xdr:to>
    <xdr:sp macro="" textlink="">
      <xdr:nvSpPr>
        <xdr:cNvPr id="90" name="楕円 89"/>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55880</xdr:rowOff>
    </xdr:from>
    <xdr:ext cx="762000" cy="259080"/>
    <xdr:sp macro="" textlink="">
      <xdr:nvSpPr>
        <xdr:cNvPr id="91" name="テキスト ボックス 90"/>
        <xdr:cNvSpPr txBox="1"/>
      </xdr:nvSpPr>
      <xdr:spPr>
        <a:xfrm>
          <a:off x="2844800" y="759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116840</xdr:rowOff>
    </xdr:from>
    <xdr:to xmlns:xdr="http://schemas.openxmlformats.org/drawingml/2006/spreadsheetDrawing">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31750</xdr:rowOff>
    </xdr:from>
    <xdr:ext cx="762000" cy="258445"/>
    <xdr:sp macro="" textlink="">
      <xdr:nvSpPr>
        <xdr:cNvPr id="93" name="テキスト ボックス 92"/>
        <xdr:cNvSpPr txBox="1"/>
      </xdr:nvSpPr>
      <xdr:spPr>
        <a:xfrm>
          <a:off x="1955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116840</xdr:rowOff>
    </xdr:from>
    <xdr:to xmlns:xdr="http://schemas.openxmlformats.org/drawingml/2006/spreadsheetDrawing">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31750</xdr:rowOff>
    </xdr:from>
    <xdr:ext cx="762000" cy="258445"/>
    <xdr:sp macro="" textlink="">
      <xdr:nvSpPr>
        <xdr:cNvPr id="95" name="テキスト ボックス 94"/>
        <xdr:cNvSpPr txBox="1"/>
      </xdr:nvSpPr>
      <xdr:spPr>
        <a:xfrm>
          <a:off x="1066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年度の比率は、公債費や人件費の増加による義務的経費の増があったため悪化要因はあるものの、外部団体への補助費等の減により、前年度から</a:t>
          </a:r>
          <a:r>
            <a:rPr kumimoji="1" lang="en-US" altLang="ja-JP" sz="1300">
              <a:latin typeface="ＭＳ Ｐゴシック"/>
              <a:ea typeface="ＭＳ Ｐゴシック"/>
            </a:rPr>
            <a:t>1.3</a:t>
          </a:r>
          <a:r>
            <a:rPr kumimoji="1" lang="ja-JP" altLang="en-US" sz="1300">
              <a:latin typeface="ＭＳ Ｐゴシック"/>
              <a:ea typeface="ＭＳ Ｐゴシック"/>
            </a:rPr>
            <a:t>ポイント減と改善し、類似団体平均や全国平均と比較すると</a:t>
          </a:r>
          <a:r>
            <a:rPr kumimoji="1" lang="en-US" altLang="ja-JP" sz="1300">
              <a:latin typeface="ＭＳ Ｐゴシック"/>
              <a:ea typeface="ＭＳ Ｐゴシック"/>
            </a:rPr>
            <a:t>2.4</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6</a:t>
          </a:r>
          <a:r>
            <a:rPr kumimoji="1" lang="ja-JP" altLang="en-US" sz="1300">
              <a:latin typeface="ＭＳ Ｐゴシック"/>
              <a:ea typeface="ＭＳ Ｐゴシック"/>
            </a:rPr>
            <a:t>年度以降は、公債費の減小による義務的経費の減小が見込まれており、これに伴い比率は多少なりとも改善される見込み。</a:t>
          </a:r>
        </a:p>
        <a:p>
          <a:r>
            <a:rPr kumimoji="1" lang="ja-JP" altLang="en-US" sz="1300">
              <a:latin typeface="ＭＳ Ｐゴシック"/>
              <a:ea typeface="ＭＳ Ｐゴシック"/>
            </a:rPr>
            <a:t>　義務的経費やその他の経費についても、住民・行政サービスを確保しつつ、事務事業の見直し等、行財政改革を推進し、経常経費の削減を図る。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58445"/>
    <xdr:sp macro="" textlink="">
      <xdr:nvSpPr>
        <xdr:cNvPr id="128" name="財政構造の弾力性最小値テキスト"/>
        <xdr:cNvSpPr txBox="1"/>
      </xdr:nvSpPr>
      <xdr:spPr>
        <a:xfrm>
          <a:off x="5041900" y="1144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8445"/>
    <xdr:sp macro="" textlink="">
      <xdr:nvSpPr>
        <xdr:cNvPr id="130" name="財政構造の弾力性最大値テキスト"/>
        <xdr:cNvSpPr txBox="1"/>
      </xdr:nvSpPr>
      <xdr:spPr>
        <a:xfrm>
          <a:off x="5041900" y="9607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11430</xdr:rowOff>
    </xdr:from>
    <xdr:to xmlns:xdr="http://schemas.openxmlformats.org/drawingml/2006/spreadsheetDrawing">
      <xdr:col>23</xdr:col>
      <xdr:colOff>133350</xdr:colOff>
      <xdr:row>60</xdr:row>
      <xdr:rowOff>56515</xdr:rowOff>
    </xdr:to>
    <xdr:cxnSp macro="">
      <xdr:nvCxnSpPr>
        <xdr:cNvPr id="132" name="直線コネクタ 131"/>
        <xdr:cNvCxnSpPr/>
      </xdr:nvCxnSpPr>
      <xdr:spPr>
        <a:xfrm flipV="1">
          <a:off x="4114800" y="102984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15875</xdr:rowOff>
    </xdr:from>
    <xdr:ext cx="762000" cy="259080"/>
    <xdr:sp macro="" textlink="">
      <xdr:nvSpPr>
        <xdr:cNvPr id="133" name="財政構造の弾力性平均値テキスト"/>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107315</xdr:rowOff>
    </xdr:from>
    <xdr:to xmlns:xdr="http://schemas.openxmlformats.org/drawingml/2006/spreadsheetDrawing">
      <xdr:col>19</xdr:col>
      <xdr:colOff>133350</xdr:colOff>
      <xdr:row>60</xdr:row>
      <xdr:rowOff>56515</xdr:rowOff>
    </xdr:to>
    <xdr:cxnSp macro="">
      <xdr:nvCxnSpPr>
        <xdr:cNvPr id="135" name="直線コネクタ 134"/>
        <xdr:cNvCxnSpPr/>
      </xdr:nvCxnSpPr>
      <xdr:spPr>
        <a:xfrm>
          <a:off x="3225800" y="1022286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107315</xdr:rowOff>
    </xdr:from>
    <xdr:to xmlns:xdr="http://schemas.openxmlformats.org/drawingml/2006/spreadsheetDrawing">
      <xdr:col>15</xdr:col>
      <xdr:colOff>82550</xdr:colOff>
      <xdr:row>60</xdr:row>
      <xdr:rowOff>170180</xdr:rowOff>
    </xdr:to>
    <xdr:cxnSp macro="">
      <xdr:nvCxnSpPr>
        <xdr:cNvPr id="138" name="直線コネクタ 137"/>
        <xdr:cNvCxnSpPr/>
      </xdr:nvCxnSpPr>
      <xdr:spPr>
        <a:xfrm flipV="1">
          <a:off x="2336800" y="1022286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62000" cy="258445"/>
    <xdr:sp macro="" textlink="">
      <xdr:nvSpPr>
        <xdr:cNvPr id="140" name="テキスト ボックス 139"/>
        <xdr:cNvSpPr txBox="1"/>
      </xdr:nvSpPr>
      <xdr:spPr>
        <a:xfrm>
          <a:off x="2844800" y="1026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170180</xdr:rowOff>
    </xdr:from>
    <xdr:to xmlns:xdr="http://schemas.openxmlformats.org/drawingml/2006/spreadsheetDrawing">
      <xdr:col>11</xdr:col>
      <xdr:colOff>31750</xdr:colOff>
      <xdr:row>61</xdr:row>
      <xdr:rowOff>26035</xdr:rowOff>
    </xdr:to>
    <xdr:cxnSp macro="">
      <xdr:nvCxnSpPr>
        <xdr:cNvPr id="141" name="直線コネクタ 140"/>
        <xdr:cNvCxnSpPr/>
      </xdr:nvCxnSpPr>
      <xdr:spPr>
        <a:xfrm flipV="1">
          <a:off x="1447800" y="104571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137795</xdr:rowOff>
    </xdr:from>
    <xdr:ext cx="762000" cy="259080"/>
    <xdr:sp macro="" textlink="">
      <xdr:nvSpPr>
        <xdr:cNvPr id="143" name="テキスト ボックス 142"/>
        <xdr:cNvSpPr txBox="1"/>
      </xdr:nvSpPr>
      <xdr:spPr>
        <a:xfrm>
          <a:off x="1955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8255</xdr:rowOff>
    </xdr:from>
    <xdr:ext cx="762000" cy="258445"/>
    <xdr:sp macro="" textlink="">
      <xdr:nvSpPr>
        <xdr:cNvPr id="145" name="テキスト ボックス 144"/>
        <xdr:cNvSpPr txBox="1"/>
      </xdr:nvSpPr>
      <xdr:spPr>
        <a:xfrm>
          <a:off x="1066800" y="10123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132080</xdr:rowOff>
    </xdr:from>
    <xdr:to xmlns:xdr="http://schemas.openxmlformats.org/drawingml/2006/spreadsheetDrawing">
      <xdr:col>23</xdr:col>
      <xdr:colOff>184150</xdr:colOff>
      <xdr:row>60</xdr:row>
      <xdr:rowOff>62230</xdr:rowOff>
    </xdr:to>
    <xdr:sp macro="" textlink="">
      <xdr:nvSpPr>
        <xdr:cNvPr id="151" name="楕円 150"/>
        <xdr:cNvSpPr/>
      </xdr:nvSpPr>
      <xdr:spPr>
        <a:xfrm>
          <a:off x="49022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148590</xdr:rowOff>
    </xdr:from>
    <xdr:ext cx="762000" cy="259080"/>
    <xdr:sp macro="" textlink="">
      <xdr:nvSpPr>
        <xdr:cNvPr id="152" name="財政構造の弾力性該当値テキスト"/>
        <xdr:cNvSpPr txBox="1"/>
      </xdr:nvSpPr>
      <xdr:spPr>
        <a:xfrm>
          <a:off x="5041900" y="1009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6350</xdr:rowOff>
    </xdr:from>
    <xdr:to xmlns:xdr="http://schemas.openxmlformats.org/drawingml/2006/spreadsheetDrawing">
      <xdr:col>19</xdr:col>
      <xdr:colOff>184150</xdr:colOff>
      <xdr:row>60</xdr:row>
      <xdr:rowOff>107315</xdr:rowOff>
    </xdr:to>
    <xdr:sp macro="" textlink="">
      <xdr:nvSpPr>
        <xdr:cNvPr id="153" name="楕円 152"/>
        <xdr:cNvSpPr/>
      </xdr:nvSpPr>
      <xdr:spPr>
        <a:xfrm>
          <a:off x="40640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117475</xdr:rowOff>
    </xdr:from>
    <xdr:ext cx="736600" cy="259080"/>
    <xdr:sp macro="" textlink="">
      <xdr:nvSpPr>
        <xdr:cNvPr id="154" name="テキスト ボックス 153"/>
        <xdr:cNvSpPr txBox="1"/>
      </xdr:nvSpPr>
      <xdr:spPr>
        <a:xfrm>
          <a:off x="3733800" y="10061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56515</xdr:rowOff>
    </xdr:from>
    <xdr:to xmlns:xdr="http://schemas.openxmlformats.org/drawingml/2006/spreadsheetDrawing">
      <xdr:col>15</xdr:col>
      <xdr:colOff>133350</xdr:colOff>
      <xdr:row>59</xdr:row>
      <xdr:rowOff>158115</xdr:rowOff>
    </xdr:to>
    <xdr:sp macro="" textlink="">
      <xdr:nvSpPr>
        <xdr:cNvPr id="155" name="楕円 154"/>
        <xdr:cNvSpPr/>
      </xdr:nvSpPr>
      <xdr:spPr>
        <a:xfrm>
          <a:off x="3175000" y="101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168275</xdr:rowOff>
    </xdr:from>
    <xdr:ext cx="762000" cy="258445"/>
    <xdr:sp macro="" textlink="">
      <xdr:nvSpPr>
        <xdr:cNvPr id="156" name="テキスト ボックス 155"/>
        <xdr:cNvSpPr txBox="1"/>
      </xdr:nvSpPr>
      <xdr:spPr>
        <a:xfrm>
          <a:off x="2844800" y="9940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119380</xdr:rowOff>
    </xdr:from>
    <xdr:to xmlns:xdr="http://schemas.openxmlformats.org/drawingml/2006/spreadsheetDrawing">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34290</xdr:rowOff>
    </xdr:from>
    <xdr:ext cx="762000" cy="259080"/>
    <xdr:sp macro="" textlink="">
      <xdr:nvSpPr>
        <xdr:cNvPr id="158" name="テキスト ボックス 157"/>
        <xdr:cNvSpPr txBox="1"/>
      </xdr:nvSpPr>
      <xdr:spPr>
        <a:xfrm>
          <a:off x="19558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146685</xdr:rowOff>
    </xdr:from>
    <xdr:to xmlns:xdr="http://schemas.openxmlformats.org/drawingml/2006/spreadsheetDrawing">
      <xdr:col>7</xdr:col>
      <xdr:colOff>31750</xdr:colOff>
      <xdr:row>61</xdr:row>
      <xdr:rowOff>76835</xdr:rowOff>
    </xdr:to>
    <xdr:sp macro="" textlink="">
      <xdr:nvSpPr>
        <xdr:cNvPr id="159" name="楕円 158"/>
        <xdr:cNvSpPr/>
      </xdr:nvSpPr>
      <xdr:spPr>
        <a:xfrm>
          <a:off x="13970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61595</xdr:rowOff>
    </xdr:from>
    <xdr:ext cx="762000" cy="259080"/>
    <xdr:sp macro="" textlink="">
      <xdr:nvSpPr>
        <xdr:cNvPr id="160" name="テキスト ボックス 159"/>
        <xdr:cNvSpPr txBox="1"/>
      </xdr:nvSpPr>
      <xdr:spPr>
        <a:xfrm>
          <a:off x="1066800" y="1052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[264,526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市内</a:t>
          </a:r>
          <a:r>
            <a:rPr kumimoji="1" lang="en-US" altLang="ja-JP" sz="1300">
              <a:latin typeface="ＭＳ Ｐゴシック"/>
              <a:ea typeface="ＭＳ Ｐゴシック"/>
            </a:rPr>
            <a:t>4</a:t>
          </a:r>
          <a:r>
            <a:rPr kumimoji="1" lang="ja-JP" altLang="en-US" sz="1300">
              <a:latin typeface="ＭＳ Ｐゴシック"/>
              <a:ea typeface="ＭＳ Ｐゴシック"/>
            </a:rPr>
            <a:t>つの保育所の全てが公立であることや消防署が単独運営であることにより、類似団体に比べ職員数が多く人件費が高水準であること、また、し尿処理施設、火葬場なども広域運営ではなく単独運営であるため、指定管理委託料など物件費での支出割合が高く、類似団体を上回る要因となっている。また、人口減少により一人当たりの金額は年々増加しており、今後もこの傾向は続くことが見込まれる。</a:t>
          </a:r>
        </a:p>
        <a:p>
          <a:r>
            <a:rPr kumimoji="1" lang="ja-JP" altLang="en-US" sz="1300">
              <a:latin typeface="ＭＳ Ｐゴシック"/>
              <a:ea typeface="ＭＳ Ｐゴシック"/>
            </a:rPr>
            <a:t>　上記により、類似団体との乖離や数値の改善は困難な状況にあるが、施設統廃合・民営化を含めた事務事業の見直し、効率化に努める。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8" name="テキスト ボックス 177"/>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0" name="テキスト ボックス 179"/>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8445"/>
    <xdr:sp macro="" textlink="">
      <xdr:nvSpPr>
        <xdr:cNvPr id="194" name="人件費・物件費等の状況最大値テキスト"/>
        <xdr:cNvSpPr txBox="1"/>
      </xdr:nvSpPr>
      <xdr:spPr>
        <a:xfrm>
          <a:off x="5041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123825</xdr:rowOff>
    </xdr:from>
    <xdr:to xmlns:xdr="http://schemas.openxmlformats.org/drawingml/2006/spreadsheetDrawing">
      <xdr:col>23</xdr:col>
      <xdr:colOff>133350</xdr:colOff>
      <xdr:row>82</xdr:row>
      <xdr:rowOff>140335</xdr:rowOff>
    </xdr:to>
    <xdr:cxnSp macro="">
      <xdr:nvCxnSpPr>
        <xdr:cNvPr id="196" name="直線コネクタ 195"/>
        <xdr:cNvCxnSpPr/>
      </xdr:nvCxnSpPr>
      <xdr:spPr>
        <a:xfrm>
          <a:off x="4114800" y="141827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26035</xdr:rowOff>
    </xdr:from>
    <xdr:ext cx="762000" cy="259080"/>
    <xdr:sp macro="" textlink="">
      <xdr:nvSpPr>
        <xdr:cNvPr id="197" name="人件費・物件費等の状況平均値テキスト"/>
        <xdr:cNvSpPr txBox="1"/>
      </xdr:nvSpPr>
      <xdr:spPr>
        <a:xfrm>
          <a:off x="5041900" y="13913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110490</xdr:rowOff>
    </xdr:from>
    <xdr:to xmlns:xdr="http://schemas.openxmlformats.org/drawingml/2006/spreadsheetDrawing">
      <xdr:col>19</xdr:col>
      <xdr:colOff>133350</xdr:colOff>
      <xdr:row>82</xdr:row>
      <xdr:rowOff>123825</xdr:rowOff>
    </xdr:to>
    <xdr:cxnSp macro="">
      <xdr:nvCxnSpPr>
        <xdr:cNvPr id="199" name="直線コネクタ 198"/>
        <xdr:cNvCxnSpPr/>
      </xdr:nvCxnSpPr>
      <xdr:spPr>
        <a:xfrm>
          <a:off x="3225800" y="141693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113030</xdr:rowOff>
    </xdr:from>
    <xdr:ext cx="736600" cy="259080"/>
    <xdr:sp macro="" textlink="">
      <xdr:nvSpPr>
        <xdr:cNvPr id="201" name="テキスト ボックス 200"/>
        <xdr:cNvSpPr txBox="1"/>
      </xdr:nvSpPr>
      <xdr:spPr>
        <a:xfrm>
          <a:off x="3733800" y="1382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92075</xdr:rowOff>
    </xdr:from>
    <xdr:to xmlns:xdr="http://schemas.openxmlformats.org/drawingml/2006/spreadsheetDrawing">
      <xdr:col>15</xdr:col>
      <xdr:colOff>82550</xdr:colOff>
      <xdr:row>82</xdr:row>
      <xdr:rowOff>110490</xdr:rowOff>
    </xdr:to>
    <xdr:cxnSp macro="">
      <xdr:nvCxnSpPr>
        <xdr:cNvPr id="202" name="直線コネクタ 201"/>
        <xdr:cNvCxnSpPr/>
      </xdr:nvCxnSpPr>
      <xdr:spPr>
        <a:xfrm>
          <a:off x="2336800" y="141509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101600</xdr:rowOff>
    </xdr:from>
    <xdr:ext cx="762000" cy="259080"/>
    <xdr:sp macro="" textlink="">
      <xdr:nvSpPr>
        <xdr:cNvPr id="204" name="テキスト ボックス 203"/>
        <xdr:cNvSpPr txBox="1"/>
      </xdr:nvSpPr>
      <xdr:spPr>
        <a:xfrm>
          <a:off x="2844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75565</xdr:rowOff>
    </xdr:from>
    <xdr:to xmlns:xdr="http://schemas.openxmlformats.org/drawingml/2006/spreadsheetDrawing">
      <xdr:col>11</xdr:col>
      <xdr:colOff>31750</xdr:colOff>
      <xdr:row>82</xdr:row>
      <xdr:rowOff>92075</xdr:rowOff>
    </xdr:to>
    <xdr:cxnSp macro="">
      <xdr:nvCxnSpPr>
        <xdr:cNvPr id="205" name="直線コネクタ 204"/>
        <xdr:cNvCxnSpPr/>
      </xdr:nvCxnSpPr>
      <xdr:spPr>
        <a:xfrm>
          <a:off x="1447800" y="141344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81280</xdr:rowOff>
    </xdr:from>
    <xdr:ext cx="762000" cy="259080"/>
    <xdr:sp macro="" textlink="">
      <xdr:nvSpPr>
        <xdr:cNvPr id="207" name="テキスト ボックス 206"/>
        <xdr:cNvSpPr txBox="1"/>
      </xdr:nvSpPr>
      <xdr:spPr>
        <a:xfrm>
          <a:off x="1955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53340</xdr:rowOff>
    </xdr:from>
    <xdr:ext cx="762000" cy="258445"/>
    <xdr:sp macro="" textlink="">
      <xdr:nvSpPr>
        <xdr:cNvPr id="209" name="テキスト ボックス 208"/>
        <xdr:cNvSpPr txBox="1"/>
      </xdr:nvSpPr>
      <xdr:spPr>
        <a:xfrm>
          <a:off x="1066800" y="13769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89535</xdr:rowOff>
    </xdr:from>
    <xdr:to xmlns:xdr="http://schemas.openxmlformats.org/drawingml/2006/spreadsheetDrawing">
      <xdr:col>23</xdr:col>
      <xdr:colOff>184150</xdr:colOff>
      <xdr:row>83</xdr:row>
      <xdr:rowOff>19685</xdr:rowOff>
    </xdr:to>
    <xdr:sp macro="" textlink="">
      <xdr:nvSpPr>
        <xdr:cNvPr id="215" name="楕円 214"/>
        <xdr:cNvSpPr/>
      </xdr:nvSpPr>
      <xdr:spPr>
        <a:xfrm>
          <a:off x="4902200" y="141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61595</xdr:rowOff>
    </xdr:from>
    <xdr:ext cx="762000" cy="259080"/>
    <xdr:sp macro="" textlink="">
      <xdr:nvSpPr>
        <xdr:cNvPr id="216" name="人件費・物件費等の状況該当値テキスト"/>
        <xdr:cNvSpPr txBox="1"/>
      </xdr:nvSpPr>
      <xdr:spPr>
        <a:xfrm>
          <a:off x="5041900" y="1412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73025</xdr:rowOff>
    </xdr:from>
    <xdr:to xmlns:xdr="http://schemas.openxmlformats.org/drawingml/2006/spreadsheetDrawing">
      <xdr:col>19</xdr:col>
      <xdr:colOff>184150</xdr:colOff>
      <xdr:row>83</xdr:row>
      <xdr:rowOff>3175</xdr:rowOff>
    </xdr:to>
    <xdr:sp macro="" textlink="">
      <xdr:nvSpPr>
        <xdr:cNvPr id="217" name="楕円 216"/>
        <xdr:cNvSpPr/>
      </xdr:nvSpPr>
      <xdr:spPr>
        <a:xfrm>
          <a:off x="4064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159385</xdr:rowOff>
    </xdr:from>
    <xdr:ext cx="736600" cy="258445"/>
    <xdr:sp macro="" textlink="">
      <xdr:nvSpPr>
        <xdr:cNvPr id="218" name="テキスト ボックス 217"/>
        <xdr:cNvSpPr txBox="1"/>
      </xdr:nvSpPr>
      <xdr:spPr>
        <a:xfrm>
          <a:off x="3733800" y="1421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59690</xdr:rowOff>
    </xdr:from>
    <xdr:to xmlns:xdr="http://schemas.openxmlformats.org/drawingml/2006/spreadsheetDrawing">
      <xdr:col>15</xdr:col>
      <xdr:colOff>133350</xdr:colOff>
      <xdr:row>82</xdr:row>
      <xdr:rowOff>161290</xdr:rowOff>
    </xdr:to>
    <xdr:sp macro="" textlink="">
      <xdr:nvSpPr>
        <xdr:cNvPr id="219" name="楕円 218"/>
        <xdr:cNvSpPr/>
      </xdr:nvSpPr>
      <xdr:spPr>
        <a:xfrm>
          <a:off x="31750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146050</xdr:rowOff>
    </xdr:from>
    <xdr:ext cx="762000" cy="258445"/>
    <xdr:sp macro="" textlink="">
      <xdr:nvSpPr>
        <xdr:cNvPr id="220" name="テキスト ボックス 219"/>
        <xdr:cNvSpPr txBox="1"/>
      </xdr:nvSpPr>
      <xdr:spPr>
        <a:xfrm>
          <a:off x="2844800" y="14204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41275</xdr:rowOff>
    </xdr:from>
    <xdr:to xmlns:xdr="http://schemas.openxmlformats.org/drawingml/2006/spreadsheetDrawing">
      <xdr:col>11</xdr:col>
      <xdr:colOff>82550</xdr:colOff>
      <xdr:row>82</xdr:row>
      <xdr:rowOff>143510</xdr:rowOff>
    </xdr:to>
    <xdr:sp macro="" textlink="">
      <xdr:nvSpPr>
        <xdr:cNvPr id="221" name="楕円 220"/>
        <xdr:cNvSpPr/>
      </xdr:nvSpPr>
      <xdr:spPr>
        <a:xfrm>
          <a:off x="22860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127635</xdr:rowOff>
    </xdr:from>
    <xdr:ext cx="762000" cy="259080"/>
    <xdr:sp macro="" textlink="">
      <xdr:nvSpPr>
        <xdr:cNvPr id="222" name="テキスト ボックス 221"/>
        <xdr:cNvSpPr txBox="1"/>
      </xdr:nvSpPr>
      <xdr:spPr>
        <a:xfrm>
          <a:off x="1955800" y="1418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24765</xdr:rowOff>
    </xdr:from>
    <xdr:to xmlns:xdr="http://schemas.openxmlformats.org/drawingml/2006/spreadsheetDrawing">
      <xdr:col>7</xdr:col>
      <xdr:colOff>31750</xdr:colOff>
      <xdr:row>82</xdr:row>
      <xdr:rowOff>126365</xdr:rowOff>
    </xdr:to>
    <xdr:sp macro="" textlink="">
      <xdr:nvSpPr>
        <xdr:cNvPr id="223" name="楕円 222"/>
        <xdr:cNvSpPr/>
      </xdr:nvSpPr>
      <xdr:spPr>
        <a:xfrm>
          <a:off x="13970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111125</xdr:rowOff>
    </xdr:from>
    <xdr:ext cx="762000" cy="258445"/>
    <xdr:sp macro="" textlink="">
      <xdr:nvSpPr>
        <xdr:cNvPr id="224" name="テキスト ボックス 223"/>
        <xdr:cNvSpPr txBox="1"/>
      </xdr:nvSpPr>
      <xdr:spPr>
        <a:xfrm>
          <a:off x="1066800" y="14170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令和２年度に退職者と新規採用職員との職員構成の変動が大きかったことなどが要因で指数は</a:t>
          </a:r>
          <a:r>
            <a:rPr kumimoji="1" lang="en-US" altLang="ja-JP" sz="1200">
              <a:latin typeface="ＭＳ Ｐゴシック"/>
              <a:ea typeface="ＭＳ Ｐゴシック"/>
            </a:rPr>
            <a:t>96%</a:t>
          </a:r>
          <a:r>
            <a:rPr kumimoji="1" lang="ja-JP" altLang="en-US" sz="1200">
              <a:latin typeface="ＭＳ Ｐゴシック"/>
              <a:ea typeface="ＭＳ Ｐゴシック"/>
            </a:rPr>
            <a:t>台になり、以降もほぼ同水準で類似団体平均を下回ったまま推移している。令和</a:t>
          </a:r>
          <a:r>
            <a:rPr kumimoji="1" lang="en-US" altLang="ja-JP" sz="1200">
              <a:latin typeface="ＭＳ Ｐゴシック"/>
              <a:ea typeface="ＭＳ Ｐゴシック"/>
            </a:rPr>
            <a:t>4</a:t>
          </a:r>
          <a:r>
            <a:rPr kumimoji="1" lang="ja-JP" altLang="en-US" sz="1200">
              <a:latin typeface="ＭＳ Ｐゴシック"/>
              <a:ea typeface="ＭＳ Ｐゴシック"/>
            </a:rPr>
            <a:t>年度も退職者と新規採用職員との職員構成の変動が例年より大きかったもともあり、</a:t>
          </a:r>
          <a:r>
            <a:rPr kumimoji="1" lang="en-US" altLang="ja-JP" sz="1200">
              <a:latin typeface="ＭＳ Ｐゴシック"/>
              <a:ea typeface="ＭＳ Ｐゴシック"/>
            </a:rPr>
            <a:t>95.5</a:t>
          </a:r>
          <a:r>
            <a:rPr kumimoji="1" lang="ja-JP" altLang="en-US" sz="1200">
              <a:latin typeface="ＭＳ Ｐゴシック"/>
              <a:ea typeface="ＭＳ Ｐゴシック"/>
            </a:rPr>
            <a:t>ポイントとなった。令和</a:t>
          </a:r>
          <a:r>
            <a:rPr kumimoji="1" lang="en-US" altLang="ja-JP" sz="1200">
              <a:latin typeface="ＭＳ Ｐゴシック"/>
              <a:ea typeface="ＭＳ Ｐゴシック"/>
            </a:rPr>
            <a:t>5</a:t>
          </a:r>
          <a:r>
            <a:rPr kumimoji="1" lang="ja-JP" altLang="en-US" sz="1200">
              <a:latin typeface="ＭＳ Ｐゴシック"/>
              <a:ea typeface="ＭＳ Ｐゴシック"/>
            </a:rPr>
            <a:t>年度は職員構成の変動が少なかったため前年度から</a:t>
          </a:r>
          <a:r>
            <a:rPr kumimoji="1" lang="en-US" altLang="ja-JP" sz="1200">
              <a:latin typeface="ＭＳ Ｐゴシック"/>
              <a:ea typeface="ＭＳ Ｐゴシック"/>
            </a:rPr>
            <a:t>0.3</a:t>
          </a:r>
          <a:r>
            <a:rPr kumimoji="1" lang="ja-JP" altLang="en-US" sz="1200">
              <a:latin typeface="ＭＳ Ｐゴシック"/>
              <a:ea typeface="ＭＳ Ｐゴシック"/>
            </a:rPr>
            <a:t>ポイント上昇した。</a:t>
          </a:r>
        </a:p>
        <a:p>
          <a:r>
            <a:rPr kumimoji="1" lang="ja-JP" altLang="en-US" sz="1200">
              <a:latin typeface="ＭＳ Ｐゴシック"/>
              <a:ea typeface="ＭＳ Ｐゴシック"/>
            </a:rPr>
            <a:t>　今後も引き続き、人勧や国基準に沿った給与改定や手当の見直し等を行うとともに、他団体の動向にも注視し、各種手当の総点検を行うなど、より一層の給与適正化に努める。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8445"/>
    <xdr:sp macro="" textlink="">
      <xdr:nvSpPr>
        <xdr:cNvPr id="241" name="テキスト ボックス 240"/>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8445"/>
    <xdr:sp macro="" textlink="">
      <xdr:nvSpPr>
        <xdr:cNvPr id="243" name="テキスト ボックス 242"/>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62000" cy="259080"/>
    <xdr:sp macro="" textlink="">
      <xdr:nvSpPr>
        <xdr:cNvPr id="254" name="給与水準   （国との比較）最小値テキスト"/>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62000" cy="258445"/>
    <xdr:sp macro="" textlink="">
      <xdr:nvSpPr>
        <xdr:cNvPr id="256" name="給与水準   （国との比較）最大値テキスト"/>
        <xdr:cNvSpPr txBox="1"/>
      </xdr:nvSpPr>
      <xdr:spPr>
        <a:xfrm>
          <a:off x="17106900" y="1367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135890</xdr:rowOff>
    </xdr:from>
    <xdr:to xmlns:xdr="http://schemas.openxmlformats.org/drawingml/2006/spreadsheetDrawing">
      <xdr:col>81</xdr:col>
      <xdr:colOff>44450</xdr:colOff>
      <xdr:row>85</xdr:row>
      <xdr:rowOff>5080</xdr:rowOff>
    </xdr:to>
    <xdr:cxnSp macro="">
      <xdr:nvCxnSpPr>
        <xdr:cNvPr id="258" name="直線コネクタ 257"/>
        <xdr:cNvCxnSpPr/>
      </xdr:nvCxnSpPr>
      <xdr:spPr>
        <a:xfrm>
          <a:off x="16179800" y="145376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127000</xdr:rowOff>
    </xdr:from>
    <xdr:ext cx="762000" cy="259080"/>
    <xdr:sp macro="" textlink="">
      <xdr:nvSpPr>
        <xdr:cNvPr id="259" name="給与水準   （国との比較）平均値テキスト"/>
        <xdr:cNvSpPr txBox="1"/>
      </xdr:nvSpPr>
      <xdr:spPr>
        <a:xfrm>
          <a:off x="17106900" y="14700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135890</xdr:rowOff>
    </xdr:from>
    <xdr:to xmlns:xdr="http://schemas.openxmlformats.org/drawingml/2006/spreadsheetDrawing">
      <xdr:col>77</xdr:col>
      <xdr:colOff>44450</xdr:colOff>
      <xdr:row>85</xdr:row>
      <xdr:rowOff>58420</xdr:rowOff>
    </xdr:to>
    <xdr:cxnSp macro="">
      <xdr:nvCxnSpPr>
        <xdr:cNvPr id="261" name="直線コネクタ 260"/>
        <xdr:cNvCxnSpPr/>
      </xdr:nvCxnSpPr>
      <xdr:spPr>
        <a:xfrm flipV="1">
          <a:off x="15290800" y="1453769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83820</xdr:rowOff>
    </xdr:from>
    <xdr:ext cx="736600" cy="259080"/>
    <xdr:sp macro="" textlink="">
      <xdr:nvSpPr>
        <xdr:cNvPr id="263" name="テキスト ボックス 262"/>
        <xdr:cNvSpPr txBox="1"/>
      </xdr:nvSpPr>
      <xdr:spPr>
        <a:xfrm>
          <a:off x="15798800" y="1482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45085</xdr:rowOff>
    </xdr:from>
    <xdr:to xmlns:xdr="http://schemas.openxmlformats.org/drawingml/2006/spreadsheetDrawing">
      <xdr:col>72</xdr:col>
      <xdr:colOff>203200</xdr:colOff>
      <xdr:row>85</xdr:row>
      <xdr:rowOff>58420</xdr:rowOff>
    </xdr:to>
    <xdr:cxnSp macro="">
      <xdr:nvCxnSpPr>
        <xdr:cNvPr id="264" name="直線コネクタ 263"/>
        <xdr:cNvCxnSpPr/>
      </xdr:nvCxnSpPr>
      <xdr:spPr>
        <a:xfrm>
          <a:off x="14401800" y="14618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97790</xdr:rowOff>
    </xdr:from>
    <xdr:ext cx="762000" cy="258445"/>
    <xdr:sp macro="" textlink="">
      <xdr:nvSpPr>
        <xdr:cNvPr id="266" name="テキスト ボックス 265"/>
        <xdr:cNvSpPr txBox="1"/>
      </xdr:nvSpPr>
      <xdr:spPr>
        <a:xfrm>
          <a:off x="14909800" y="14842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45085</xdr:rowOff>
    </xdr:from>
    <xdr:to xmlns:xdr="http://schemas.openxmlformats.org/drawingml/2006/spreadsheetDrawing">
      <xdr:col>68</xdr:col>
      <xdr:colOff>152400</xdr:colOff>
      <xdr:row>86</xdr:row>
      <xdr:rowOff>48260</xdr:rowOff>
    </xdr:to>
    <xdr:cxnSp macro="">
      <xdr:nvCxnSpPr>
        <xdr:cNvPr id="267" name="直線コネクタ 266"/>
        <xdr:cNvCxnSpPr/>
      </xdr:nvCxnSpPr>
      <xdr:spPr>
        <a:xfrm flipV="1">
          <a:off x="13512800" y="1461833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203200</xdr:colOff>
      <xdr:row>86</xdr:row>
      <xdr:rowOff>139065</xdr:rowOff>
    </xdr:to>
    <xdr:sp macro="" textlink="">
      <xdr:nvSpPr>
        <xdr:cNvPr id="268" name="フローチャート: 判断 267"/>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123825</xdr:rowOff>
    </xdr:from>
    <xdr:ext cx="762000" cy="258445"/>
    <xdr:sp macro="" textlink="">
      <xdr:nvSpPr>
        <xdr:cNvPr id="269" name="テキスト ボックス 268"/>
        <xdr:cNvSpPr txBox="1"/>
      </xdr:nvSpPr>
      <xdr:spPr>
        <a:xfrm>
          <a:off x="14020800" y="1486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8445"/>
    <xdr:sp macro="" textlink="">
      <xdr:nvSpPr>
        <xdr:cNvPr id="271" name="テキスト ボックス 270"/>
        <xdr:cNvSpPr txBox="1"/>
      </xdr:nvSpPr>
      <xdr:spPr>
        <a:xfrm>
          <a:off x="13131800" y="1485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125730</xdr:rowOff>
    </xdr:from>
    <xdr:to xmlns:xdr="http://schemas.openxmlformats.org/drawingml/2006/spreadsheetDrawing">
      <xdr:col>81</xdr:col>
      <xdr:colOff>95250</xdr:colOff>
      <xdr:row>85</xdr:row>
      <xdr:rowOff>55880</xdr:rowOff>
    </xdr:to>
    <xdr:sp macro="" textlink="">
      <xdr:nvSpPr>
        <xdr:cNvPr id="277" name="楕円 276"/>
        <xdr:cNvSpPr/>
      </xdr:nvSpPr>
      <xdr:spPr>
        <a:xfrm>
          <a:off x="16967200" y="145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142240</xdr:rowOff>
    </xdr:from>
    <xdr:ext cx="762000" cy="259080"/>
    <xdr:sp macro="" textlink="">
      <xdr:nvSpPr>
        <xdr:cNvPr id="278" name="給与水準   （国との比較）該当値テキスト"/>
        <xdr:cNvSpPr txBox="1"/>
      </xdr:nvSpPr>
      <xdr:spPr>
        <a:xfrm>
          <a:off x="17106900" y="1437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85090</xdr:rowOff>
    </xdr:from>
    <xdr:to xmlns:xdr="http://schemas.openxmlformats.org/drawingml/2006/spreadsheetDrawing">
      <xdr:col>77</xdr:col>
      <xdr:colOff>95250</xdr:colOff>
      <xdr:row>85</xdr:row>
      <xdr:rowOff>15240</xdr:rowOff>
    </xdr:to>
    <xdr:sp macro="" textlink="">
      <xdr:nvSpPr>
        <xdr:cNvPr id="279" name="楕円 278"/>
        <xdr:cNvSpPr/>
      </xdr:nvSpPr>
      <xdr:spPr>
        <a:xfrm>
          <a:off x="16129000" y="144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25400</xdr:rowOff>
    </xdr:from>
    <xdr:ext cx="736600" cy="259080"/>
    <xdr:sp macro="" textlink="">
      <xdr:nvSpPr>
        <xdr:cNvPr id="280" name="テキスト ボックス 279"/>
        <xdr:cNvSpPr txBox="1"/>
      </xdr:nvSpPr>
      <xdr:spPr>
        <a:xfrm>
          <a:off x="15798800" y="1425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7620</xdr:rowOff>
    </xdr:from>
    <xdr:to xmlns:xdr="http://schemas.openxmlformats.org/drawingml/2006/spreadsheetDrawing">
      <xdr:col>73</xdr:col>
      <xdr:colOff>44450</xdr:colOff>
      <xdr:row>85</xdr:row>
      <xdr:rowOff>109220</xdr:rowOff>
    </xdr:to>
    <xdr:sp macro="" textlink="">
      <xdr:nvSpPr>
        <xdr:cNvPr id="281" name="楕円 280"/>
        <xdr:cNvSpPr/>
      </xdr:nvSpPr>
      <xdr:spPr>
        <a:xfrm>
          <a:off x="15240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119380</xdr:rowOff>
    </xdr:from>
    <xdr:ext cx="762000" cy="259080"/>
    <xdr:sp macro="" textlink="">
      <xdr:nvSpPr>
        <xdr:cNvPr id="282" name="テキスト ボックス 281"/>
        <xdr:cNvSpPr txBox="1"/>
      </xdr:nvSpPr>
      <xdr:spPr>
        <a:xfrm>
          <a:off x="14909800" y="1434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166370</xdr:rowOff>
    </xdr:from>
    <xdr:to xmlns:xdr="http://schemas.openxmlformats.org/drawingml/2006/spreadsheetDrawing">
      <xdr:col>68</xdr:col>
      <xdr:colOff>203200</xdr:colOff>
      <xdr:row>85</xdr:row>
      <xdr:rowOff>95885</xdr:rowOff>
    </xdr:to>
    <xdr:sp macro="" textlink="">
      <xdr:nvSpPr>
        <xdr:cNvPr id="283" name="楕円 282"/>
        <xdr:cNvSpPr/>
      </xdr:nvSpPr>
      <xdr:spPr>
        <a:xfrm>
          <a:off x="14351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106045</xdr:rowOff>
    </xdr:from>
    <xdr:ext cx="762000" cy="259080"/>
    <xdr:sp macro="" textlink="">
      <xdr:nvSpPr>
        <xdr:cNvPr id="284" name="テキスト ボックス 283"/>
        <xdr:cNvSpPr txBox="1"/>
      </xdr:nvSpPr>
      <xdr:spPr>
        <a:xfrm>
          <a:off x="14020800" y="1433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168910</xdr:rowOff>
    </xdr:from>
    <xdr:to xmlns:xdr="http://schemas.openxmlformats.org/drawingml/2006/spreadsheetDrawing">
      <xdr:col>64</xdr:col>
      <xdr:colOff>152400</xdr:colOff>
      <xdr:row>86</xdr:row>
      <xdr:rowOff>99060</xdr:rowOff>
    </xdr:to>
    <xdr:sp macro="" textlink="">
      <xdr:nvSpPr>
        <xdr:cNvPr id="285" name="楕円 284"/>
        <xdr:cNvSpPr/>
      </xdr:nvSpPr>
      <xdr:spPr>
        <a:xfrm>
          <a:off x="13462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109220</xdr:rowOff>
    </xdr:from>
    <xdr:ext cx="762000" cy="258445"/>
    <xdr:sp macro="" textlink="">
      <xdr:nvSpPr>
        <xdr:cNvPr id="286" name="テキスト ボックス 285"/>
        <xdr:cNvSpPr txBox="1"/>
      </xdr:nvSpPr>
      <xdr:spPr>
        <a:xfrm>
          <a:off x="13131800" y="14511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[17.41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職員数は減少傾向にあるが、類似団体平均を大きく上回っている要因として、市内に私立幼稚園が</a:t>
          </a:r>
          <a:r>
            <a:rPr kumimoji="1" lang="en-US" altLang="ja-JP" sz="1300">
              <a:latin typeface="ＭＳ Ｐゴシック"/>
              <a:ea typeface="ＭＳ Ｐゴシック"/>
            </a:rPr>
            <a:t>1</a:t>
          </a:r>
          <a:r>
            <a:rPr kumimoji="1" lang="ja-JP" altLang="en-US" sz="1300">
              <a:latin typeface="ＭＳ Ｐゴシック"/>
              <a:ea typeface="ＭＳ Ｐゴシック"/>
            </a:rPr>
            <a:t>園あるものの公立保育園</a:t>
          </a:r>
          <a:r>
            <a:rPr kumimoji="1" lang="en-US" altLang="ja-JP" sz="1300">
              <a:latin typeface="ＭＳ Ｐゴシック"/>
              <a:ea typeface="ＭＳ Ｐゴシック"/>
            </a:rPr>
            <a:t>4</a:t>
          </a:r>
          <a:r>
            <a:rPr kumimoji="1" lang="ja-JP" altLang="en-US" sz="1300">
              <a:latin typeface="ＭＳ Ｐゴシック"/>
              <a:ea typeface="ＭＳ Ｐゴシック"/>
            </a:rPr>
            <a:t>園を市営で運営していること、また、消防署も複数の市町村による広域設置ではなく、単独で運営していることなどが挙げられる。</a:t>
          </a:r>
        </a:p>
        <a:p>
          <a:r>
            <a:rPr kumimoji="1" lang="ja-JP" altLang="en-US" sz="1300">
              <a:latin typeface="ＭＳ Ｐゴシック"/>
              <a:ea typeface="ＭＳ Ｐゴシック"/>
            </a:rPr>
            <a:t>　人口減少に伴い数値は今後も増加推移することが見込まれ、数値の改善は困難な状況にあるが、職員の定員管理の適正化について継続的に取り組むほか、今後も住民・行政サービスを確保しつつ、施設統廃合・民営化を含めた事務事業の見直し、効率化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4" name="テキスト ボックス 30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6" name="テキスト ボックス 30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8" name="テキスト ボックス 30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0" name="テキスト ボックス 30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2" name="テキスト ボックス 31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62000" cy="259080"/>
    <xdr:sp macro="" textlink="">
      <xdr:nvSpPr>
        <xdr:cNvPr id="317" name="定員管理の状況最小値テキスト"/>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62000" cy="259080"/>
    <xdr:sp macro="" textlink="">
      <xdr:nvSpPr>
        <xdr:cNvPr id="319" name="定員管理の状況最大値テキスト"/>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170815</xdr:rowOff>
    </xdr:from>
    <xdr:to xmlns:xdr="http://schemas.openxmlformats.org/drawingml/2006/spreadsheetDrawing">
      <xdr:col>81</xdr:col>
      <xdr:colOff>44450</xdr:colOff>
      <xdr:row>64</xdr:row>
      <xdr:rowOff>15875</xdr:rowOff>
    </xdr:to>
    <xdr:cxnSp macro="">
      <xdr:nvCxnSpPr>
        <xdr:cNvPr id="321" name="直線コネクタ 320"/>
        <xdr:cNvCxnSpPr/>
      </xdr:nvCxnSpPr>
      <xdr:spPr>
        <a:xfrm>
          <a:off x="16179800" y="109721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140970</xdr:rowOff>
    </xdr:from>
    <xdr:ext cx="762000" cy="259080"/>
    <xdr:sp macro="" textlink="">
      <xdr:nvSpPr>
        <xdr:cNvPr id="322" name="定員管理の状況平均値テキスト"/>
        <xdr:cNvSpPr txBox="1"/>
      </xdr:nvSpPr>
      <xdr:spPr>
        <a:xfrm>
          <a:off x="17106900" y="10256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107950</xdr:rowOff>
    </xdr:from>
    <xdr:to xmlns:xdr="http://schemas.openxmlformats.org/drawingml/2006/spreadsheetDrawing">
      <xdr:col>77</xdr:col>
      <xdr:colOff>44450</xdr:colOff>
      <xdr:row>63</xdr:row>
      <xdr:rowOff>170815</xdr:rowOff>
    </xdr:to>
    <xdr:cxnSp macro="">
      <xdr:nvCxnSpPr>
        <xdr:cNvPr id="324" name="直線コネクタ 323"/>
        <xdr:cNvCxnSpPr/>
      </xdr:nvCxnSpPr>
      <xdr:spPr>
        <a:xfrm>
          <a:off x="15290800" y="1090930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50800</xdr:rowOff>
    </xdr:from>
    <xdr:ext cx="736600" cy="259080"/>
    <xdr:sp macro="" textlink="">
      <xdr:nvSpPr>
        <xdr:cNvPr id="326" name="テキスト ボックス 325"/>
        <xdr:cNvSpPr txBox="1"/>
      </xdr:nvSpPr>
      <xdr:spPr>
        <a:xfrm>
          <a:off x="15798800" y="10166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69850</xdr:rowOff>
    </xdr:from>
    <xdr:to xmlns:xdr="http://schemas.openxmlformats.org/drawingml/2006/spreadsheetDrawing">
      <xdr:col>72</xdr:col>
      <xdr:colOff>203200</xdr:colOff>
      <xdr:row>63</xdr:row>
      <xdr:rowOff>107950</xdr:rowOff>
    </xdr:to>
    <xdr:cxnSp macro="">
      <xdr:nvCxnSpPr>
        <xdr:cNvPr id="327" name="直線コネクタ 326"/>
        <xdr:cNvCxnSpPr/>
      </xdr:nvCxnSpPr>
      <xdr:spPr>
        <a:xfrm>
          <a:off x="14401800" y="10871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43815</xdr:rowOff>
    </xdr:from>
    <xdr:ext cx="762000" cy="258445"/>
    <xdr:sp macro="" textlink="">
      <xdr:nvSpPr>
        <xdr:cNvPr id="329" name="テキスト ボックス 328"/>
        <xdr:cNvSpPr txBox="1"/>
      </xdr:nvSpPr>
      <xdr:spPr>
        <a:xfrm>
          <a:off x="14909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53340</xdr:rowOff>
    </xdr:from>
    <xdr:to xmlns:xdr="http://schemas.openxmlformats.org/drawingml/2006/spreadsheetDrawing">
      <xdr:col>68</xdr:col>
      <xdr:colOff>152400</xdr:colOff>
      <xdr:row>63</xdr:row>
      <xdr:rowOff>69850</xdr:rowOff>
    </xdr:to>
    <xdr:cxnSp macro="">
      <xdr:nvCxnSpPr>
        <xdr:cNvPr id="330" name="直線コネクタ 329"/>
        <xdr:cNvCxnSpPr/>
      </xdr:nvCxnSpPr>
      <xdr:spPr>
        <a:xfrm>
          <a:off x="13512800" y="10854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203200</xdr:colOff>
      <xdr:row>61</xdr:row>
      <xdr:rowOff>6350</xdr:rowOff>
    </xdr:to>
    <xdr:sp macro="" textlink="">
      <xdr:nvSpPr>
        <xdr:cNvPr id="331" name="フローチャート: 判断 330"/>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16510</xdr:rowOff>
    </xdr:from>
    <xdr:ext cx="762000" cy="259080"/>
    <xdr:sp macro="" textlink="">
      <xdr:nvSpPr>
        <xdr:cNvPr id="332" name="テキスト ボックス 331"/>
        <xdr:cNvSpPr txBox="1"/>
      </xdr:nvSpPr>
      <xdr:spPr>
        <a:xfrm>
          <a:off x="14020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9525</xdr:rowOff>
    </xdr:from>
    <xdr:ext cx="762000" cy="258445"/>
    <xdr:sp macro="" textlink="">
      <xdr:nvSpPr>
        <xdr:cNvPr id="334" name="テキスト ボックス 333"/>
        <xdr:cNvSpPr txBox="1"/>
      </xdr:nvSpPr>
      <xdr:spPr>
        <a:xfrm>
          <a:off x="13131800" y="10125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5" name="テキスト ボックス 334"/>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6" name="テキスト ボックス 335"/>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7" name="テキスト ボックス 336"/>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8" name="テキスト ボックス 337"/>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9" name="テキスト ボックス 338"/>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136525</xdr:rowOff>
    </xdr:from>
    <xdr:to xmlns:xdr="http://schemas.openxmlformats.org/drawingml/2006/spreadsheetDrawing">
      <xdr:col>81</xdr:col>
      <xdr:colOff>95250</xdr:colOff>
      <xdr:row>64</xdr:row>
      <xdr:rowOff>66675</xdr:rowOff>
    </xdr:to>
    <xdr:sp macro="" textlink="">
      <xdr:nvSpPr>
        <xdr:cNvPr id="340" name="楕円 339"/>
        <xdr:cNvSpPr/>
      </xdr:nvSpPr>
      <xdr:spPr>
        <a:xfrm>
          <a:off x="16967200" y="109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109220</xdr:rowOff>
    </xdr:from>
    <xdr:ext cx="762000" cy="258445"/>
    <xdr:sp macro="" textlink="">
      <xdr:nvSpPr>
        <xdr:cNvPr id="341" name="定員管理の状況該当値テキスト"/>
        <xdr:cNvSpPr txBox="1"/>
      </xdr:nvSpPr>
      <xdr:spPr>
        <a:xfrm>
          <a:off x="17106900" y="10910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120650</xdr:rowOff>
    </xdr:from>
    <xdr:to xmlns:xdr="http://schemas.openxmlformats.org/drawingml/2006/spreadsheetDrawing">
      <xdr:col>77</xdr:col>
      <xdr:colOff>95250</xdr:colOff>
      <xdr:row>64</xdr:row>
      <xdr:rowOff>50165</xdr:rowOff>
    </xdr:to>
    <xdr:sp macro="" textlink="">
      <xdr:nvSpPr>
        <xdr:cNvPr id="342" name="楕円 341"/>
        <xdr:cNvSpPr/>
      </xdr:nvSpPr>
      <xdr:spPr>
        <a:xfrm>
          <a:off x="161290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34925</xdr:rowOff>
    </xdr:from>
    <xdr:ext cx="736600" cy="259080"/>
    <xdr:sp macro="" textlink="">
      <xdr:nvSpPr>
        <xdr:cNvPr id="343" name="テキスト ボックス 342"/>
        <xdr:cNvSpPr txBox="1"/>
      </xdr:nvSpPr>
      <xdr:spPr>
        <a:xfrm>
          <a:off x="15798800" y="11007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57150</xdr:rowOff>
    </xdr:from>
    <xdr:to xmlns:xdr="http://schemas.openxmlformats.org/drawingml/2006/spreadsheetDrawing">
      <xdr:col>73</xdr:col>
      <xdr:colOff>44450</xdr:colOff>
      <xdr:row>63</xdr:row>
      <xdr:rowOff>158750</xdr:rowOff>
    </xdr:to>
    <xdr:sp macro="" textlink="">
      <xdr:nvSpPr>
        <xdr:cNvPr id="344" name="楕円 343"/>
        <xdr:cNvSpPr/>
      </xdr:nvSpPr>
      <xdr:spPr>
        <a:xfrm>
          <a:off x="152400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143510</xdr:rowOff>
    </xdr:from>
    <xdr:ext cx="762000" cy="258445"/>
    <xdr:sp macro="" textlink="">
      <xdr:nvSpPr>
        <xdr:cNvPr id="345" name="テキスト ボックス 344"/>
        <xdr:cNvSpPr txBox="1"/>
      </xdr:nvSpPr>
      <xdr:spPr>
        <a:xfrm>
          <a:off x="14909800" y="1094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19050</xdr:rowOff>
    </xdr:from>
    <xdr:to xmlns:xdr="http://schemas.openxmlformats.org/drawingml/2006/spreadsheetDrawing">
      <xdr:col>68</xdr:col>
      <xdr:colOff>203200</xdr:colOff>
      <xdr:row>63</xdr:row>
      <xdr:rowOff>120650</xdr:rowOff>
    </xdr:to>
    <xdr:sp macro="" textlink="">
      <xdr:nvSpPr>
        <xdr:cNvPr id="346" name="楕円 345"/>
        <xdr:cNvSpPr/>
      </xdr:nvSpPr>
      <xdr:spPr>
        <a:xfrm>
          <a:off x="143510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105410</xdr:rowOff>
    </xdr:from>
    <xdr:ext cx="762000" cy="259080"/>
    <xdr:sp macro="" textlink="">
      <xdr:nvSpPr>
        <xdr:cNvPr id="347" name="テキスト ボックス 346"/>
        <xdr:cNvSpPr txBox="1"/>
      </xdr:nvSpPr>
      <xdr:spPr>
        <a:xfrm>
          <a:off x="14020800" y="1090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2540</xdr:rowOff>
    </xdr:from>
    <xdr:to xmlns:xdr="http://schemas.openxmlformats.org/drawingml/2006/spreadsheetDrawing">
      <xdr:col>64</xdr:col>
      <xdr:colOff>152400</xdr:colOff>
      <xdr:row>63</xdr:row>
      <xdr:rowOff>104140</xdr:rowOff>
    </xdr:to>
    <xdr:sp macro="" textlink="">
      <xdr:nvSpPr>
        <xdr:cNvPr id="348" name="楕円 347"/>
        <xdr:cNvSpPr/>
      </xdr:nvSpPr>
      <xdr:spPr>
        <a:xfrm>
          <a:off x="134620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88900</xdr:rowOff>
    </xdr:from>
    <xdr:ext cx="762000" cy="258445"/>
    <xdr:sp macro="" textlink="">
      <xdr:nvSpPr>
        <xdr:cNvPr id="349" name="テキスト ボックス 348"/>
        <xdr:cNvSpPr txBox="1"/>
      </xdr:nvSpPr>
      <xdr:spPr>
        <a:xfrm>
          <a:off x="13131800" y="10890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2" name="テキスト ボックス 351"/>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29</a:t>
          </a:r>
          <a:r>
            <a:rPr kumimoji="1" lang="ja-JP" altLang="en-US" sz="1300">
              <a:latin typeface="ＭＳ Ｐゴシック"/>
              <a:ea typeface="ＭＳ Ｐゴシック"/>
            </a:rPr>
            <a:t>年度決算で</a:t>
          </a:r>
          <a:r>
            <a:rPr kumimoji="1" lang="en-US" altLang="ja-JP" sz="1300">
              <a:latin typeface="ＭＳ Ｐゴシック"/>
              <a:ea typeface="ＭＳ Ｐゴシック"/>
            </a:rPr>
            <a:t>18%</a:t>
          </a:r>
          <a:r>
            <a:rPr kumimoji="1" lang="ja-JP" altLang="en-US" sz="1300">
              <a:latin typeface="ＭＳ Ｐゴシック"/>
              <a:ea typeface="ＭＳ Ｐゴシック"/>
            </a:rPr>
            <a:t>を超えて起債許可団体となっていたが、令和</a:t>
          </a:r>
          <a:r>
            <a:rPr kumimoji="1" lang="en-US" altLang="ja-JP" sz="1300">
              <a:latin typeface="ＭＳ Ｐゴシック"/>
              <a:ea typeface="ＭＳ Ｐゴシック"/>
            </a:rPr>
            <a:t>3</a:t>
          </a:r>
          <a:r>
            <a:rPr kumimoji="1" lang="ja-JP" altLang="en-US" sz="1300">
              <a:latin typeface="ＭＳ Ｐゴシック"/>
              <a:ea typeface="ＭＳ Ｐゴシック"/>
            </a:rPr>
            <a:t>年度決算で</a:t>
          </a:r>
          <a:r>
            <a:rPr kumimoji="1" lang="en-US" altLang="ja-JP" sz="1300">
              <a:latin typeface="ＭＳ Ｐゴシック"/>
              <a:ea typeface="ＭＳ Ｐゴシック"/>
            </a:rPr>
            <a:t>5</a:t>
          </a:r>
          <a:r>
            <a:rPr kumimoji="1" lang="ja-JP" altLang="en-US" sz="1300">
              <a:latin typeface="ＭＳ Ｐゴシック"/>
              <a:ea typeface="ＭＳ Ｐゴシック"/>
            </a:rPr>
            <a:t>年ぶりに</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を下回った。</a:t>
          </a:r>
        </a:p>
        <a:p>
          <a:r>
            <a:rPr kumimoji="1" lang="ja-JP" altLang="en-US" sz="1300">
              <a:latin typeface="ＭＳ Ｐゴシック"/>
              <a:ea typeface="ＭＳ Ｐゴシック"/>
            </a:rPr>
            <a:t>　現状の財政見通しでは、普通交付税の増額や公債費に係る交付税算入額の増などによって、今後数年間は</a:t>
          </a:r>
          <a:r>
            <a:rPr kumimoji="1" lang="en-US" altLang="ja-JP" sz="1300">
              <a:latin typeface="ＭＳ Ｐゴシック"/>
              <a:ea typeface="ＭＳ Ｐゴシック"/>
            </a:rPr>
            <a:t>18%</a:t>
          </a:r>
          <a:r>
            <a:rPr kumimoji="1" lang="ja-JP" altLang="en-US" sz="1300">
              <a:latin typeface="ＭＳ Ｐゴシック"/>
              <a:ea typeface="ＭＳ Ｐゴシック"/>
            </a:rPr>
            <a:t>を下回ったまま推移していく想定である。また、令和</a:t>
          </a:r>
          <a:r>
            <a:rPr kumimoji="1" lang="en-US" altLang="ja-JP" sz="1300">
              <a:latin typeface="ＭＳ Ｐゴシック"/>
              <a:ea typeface="ＭＳ Ｐゴシック"/>
            </a:rPr>
            <a:t>6</a:t>
          </a:r>
          <a:r>
            <a:rPr kumimoji="1" lang="ja-JP" altLang="en-US" sz="1300">
              <a:latin typeface="ＭＳ Ｐゴシック"/>
              <a:ea typeface="ＭＳ Ｐゴシック"/>
            </a:rPr>
            <a:t>年度以降は公債費が減額で推移していく見込みのため、今後も率は減少傾向で推移していく見込みである。</a:t>
          </a:r>
        </a:p>
        <a:p>
          <a:r>
            <a:rPr kumimoji="1" lang="ja-JP" altLang="en-US" sz="1300">
              <a:latin typeface="ＭＳ Ｐゴシック"/>
              <a:ea typeface="ＭＳ Ｐゴシック"/>
            </a:rPr>
            <a:t>　今後も新発債の抑制、有利債に限定した地方債借入、基金の温存など、中長期を見据えた財政運営に努める。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9" name="テキスト ボックス 368"/>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1" name="テキスト ボックス 370"/>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3" name="テキスト ボックス 372"/>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5" name="テキスト ボックス 374"/>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62000" cy="258445"/>
    <xdr:sp macro="" textlink="">
      <xdr:nvSpPr>
        <xdr:cNvPr id="379" name="公債費負担の状況最小値テキスト"/>
        <xdr:cNvSpPr txBox="1"/>
      </xdr:nvSpPr>
      <xdr:spPr>
        <a:xfrm>
          <a:off x="17106900" y="750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62000" cy="259080"/>
    <xdr:sp macro="" textlink="">
      <xdr:nvSpPr>
        <xdr:cNvPr id="381" name="公債費負担の状況最大値テキスト"/>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160655</xdr:rowOff>
    </xdr:from>
    <xdr:to xmlns:xdr="http://schemas.openxmlformats.org/drawingml/2006/spreadsheetDrawing">
      <xdr:col>81</xdr:col>
      <xdr:colOff>44450</xdr:colOff>
      <xdr:row>37</xdr:row>
      <xdr:rowOff>170815</xdr:rowOff>
    </xdr:to>
    <xdr:cxnSp macro="">
      <xdr:nvCxnSpPr>
        <xdr:cNvPr id="383" name="直線コネクタ 382"/>
        <xdr:cNvCxnSpPr/>
      </xdr:nvCxnSpPr>
      <xdr:spPr>
        <a:xfrm flipV="1">
          <a:off x="16179800" y="650430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154940</xdr:rowOff>
    </xdr:from>
    <xdr:ext cx="762000" cy="258445"/>
    <xdr:sp macro="" textlink="">
      <xdr:nvSpPr>
        <xdr:cNvPr id="384" name="公債費負担の状況平均値テキスト"/>
        <xdr:cNvSpPr txBox="1"/>
      </xdr:nvSpPr>
      <xdr:spPr>
        <a:xfrm>
          <a:off x="17106900" y="6155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170815</xdr:rowOff>
    </xdr:from>
    <xdr:to xmlns:xdr="http://schemas.openxmlformats.org/drawingml/2006/spreadsheetDrawing">
      <xdr:col>77</xdr:col>
      <xdr:colOff>44450</xdr:colOff>
      <xdr:row>38</xdr:row>
      <xdr:rowOff>15240</xdr:rowOff>
    </xdr:to>
    <xdr:cxnSp macro="">
      <xdr:nvCxnSpPr>
        <xdr:cNvPr id="386" name="直線コネクタ 385"/>
        <xdr:cNvCxnSpPr/>
      </xdr:nvCxnSpPr>
      <xdr:spPr>
        <a:xfrm flipV="1">
          <a:off x="15290800" y="65144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76835</xdr:rowOff>
    </xdr:from>
    <xdr:ext cx="736600" cy="258445"/>
    <xdr:sp macro="" textlink="">
      <xdr:nvSpPr>
        <xdr:cNvPr id="388" name="テキスト ボックス 387"/>
        <xdr:cNvSpPr txBox="1"/>
      </xdr:nvSpPr>
      <xdr:spPr>
        <a:xfrm>
          <a:off x="15798800" y="6077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15240</xdr:rowOff>
    </xdr:from>
    <xdr:to xmlns:xdr="http://schemas.openxmlformats.org/drawingml/2006/spreadsheetDrawing">
      <xdr:col>72</xdr:col>
      <xdr:colOff>203200</xdr:colOff>
      <xdr:row>38</xdr:row>
      <xdr:rowOff>37465</xdr:rowOff>
    </xdr:to>
    <xdr:cxnSp macro="">
      <xdr:nvCxnSpPr>
        <xdr:cNvPr id="389" name="直線コネクタ 388"/>
        <xdr:cNvCxnSpPr/>
      </xdr:nvCxnSpPr>
      <xdr:spPr>
        <a:xfrm flipV="1">
          <a:off x="14401800" y="65303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91" name="テキスト ボックス 390"/>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37465</xdr:rowOff>
    </xdr:from>
    <xdr:to xmlns:xdr="http://schemas.openxmlformats.org/drawingml/2006/spreadsheetDrawing">
      <xdr:col>68</xdr:col>
      <xdr:colOff>152400</xdr:colOff>
      <xdr:row>38</xdr:row>
      <xdr:rowOff>43815</xdr:rowOff>
    </xdr:to>
    <xdr:cxnSp macro="">
      <xdr:nvCxnSpPr>
        <xdr:cNvPr id="392" name="直線コネクタ 391"/>
        <xdr:cNvCxnSpPr/>
      </xdr:nvCxnSpPr>
      <xdr:spPr>
        <a:xfrm flipV="1">
          <a:off x="13512800" y="65525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203200</xdr:colOff>
      <xdr:row>37</xdr:row>
      <xdr:rowOff>73025</xdr:rowOff>
    </xdr:to>
    <xdr:sp macro="" textlink="">
      <xdr:nvSpPr>
        <xdr:cNvPr id="393" name="フローチャート: 判断 392"/>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83185</xdr:rowOff>
    </xdr:from>
    <xdr:ext cx="762000" cy="259080"/>
    <xdr:sp macro="" textlink="">
      <xdr:nvSpPr>
        <xdr:cNvPr id="394" name="テキスト ボックス 393"/>
        <xdr:cNvSpPr txBox="1"/>
      </xdr:nvSpPr>
      <xdr:spPr>
        <a:xfrm>
          <a:off x="14020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88900</xdr:rowOff>
    </xdr:from>
    <xdr:ext cx="762000" cy="258445"/>
    <xdr:sp macro="" textlink="">
      <xdr:nvSpPr>
        <xdr:cNvPr id="396" name="テキスト ボックス 395"/>
        <xdr:cNvSpPr txBox="1"/>
      </xdr:nvSpPr>
      <xdr:spPr>
        <a:xfrm>
          <a:off x="13131800" y="608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109855</xdr:rowOff>
    </xdr:from>
    <xdr:to xmlns:xdr="http://schemas.openxmlformats.org/drawingml/2006/spreadsheetDrawing">
      <xdr:col>81</xdr:col>
      <xdr:colOff>95250</xdr:colOff>
      <xdr:row>38</xdr:row>
      <xdr:rowOff>40640</xdr:rowOff>
    </xdr:to>
    <xdr:sp macro="" textlink="">
      <xdr:nvSpPr>
        <xdr:cNvPr id="402" name="楕円 401"/>
        <xdr:cNvSpPr/>
      </xdr:nvSpPr>
      <xdr:spPr>
        <a:xfrm>
          <a:off x="169672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81915</xdr:rowOff>
    </xdr:from>
    <xdr:ext cx="762000" cy="259080"/>
    <xdr:sp macro="" textlink="">
      <xdr:nvSpPr>
        <xdr:cNvPr id="403" name="公債費負担の状況該当値テキスト"/>
        <xdr:cNvSpPr txBox="1"/>
      </xdr:nvSpPr>
      <xdr:spPr>
        <a:xfrm>
          <a:off x="17106900" y="642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120650</xdr:rowOff>
    </xdr:from>
    <xdr:to xmlns:xdr="http://schemas.openxmlformats.org/drawingml/2006/spreadsheetDrawing">
      <xdr:col>77</xdr:col>
      <xdr:colOff>95250</xdr:colOff>
      <xdr:row>38</xdr:row>
      <xdr:rowOff>50165</xdr:rowOff>
    </xdr:to>
    <xdr:sp macro="" textlink="">
      <xdr:nvSpPr>
        <xdr:cNvPr id="404" name="楕円 403"/>
        <xdr:cNvSpPr/>
      </xdr:nvSpPr>
      <xdr:spPr>
        <a:xfrm>
          <a:off x="161290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34925</xdr:rowOff>
    </xdr:from>
    <xdr:ext cx="736600" cy="259080"/>
    <xdr:sp macro="" textlink="">
      <xdr:nvSpPr>
        <xdr:cNvPr id="405" name="テキスト ボックス 404"/>
        <xdr:cNvSpPr txBox="1"/>
      </xdr:nvSpPr>
      <xdr:spPr>
        <a:xfrm>
          <a:off x="15798800" y="6550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135890</xdr:rowOff>
    </xdr:from>
    <xdr:to xmlns:xdr="http://schemas.openxmlformats.org/drawingml/2006/spreadsheetDrawing">
      <xdr:col>73</xdr:col>
      <xdr:colOff>44450</xdr:colOff>
      <xdr:row>38</xdr:row>
      <xdr:rowOff>66040</xdr:rowOff>
    </xdr:to>
    <xdr:sp macro="" textlink="">
      <xdr:nvSpPr>
        <xdr:cNvPr id="406" name="楕円 405"/>
        <xdr:cNvSpPr/>
      </xdr:nvSpPr>
      <xdr:spPr>
        <a:xfrm>
          <a:off x="152400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50800</xdr:rowOff>
    </xdr:from>
    <xdr:ext cx="762000" cy="259080"/>
    <xdr:sp macro="" textlink="">
      <xdr:nvSpPr>
        <xdr:cNvPr id="407" name="テキスト ボックス 406"/>
        <xdr:cNvSpPr txBox="1"/>
      </xdr:nvSpPr>
      <xdr:spPr>
        <a:xfrm>
          <a:off x="14909800" y="656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158115</xdr:rowOff>
    </xdr:from>
    <xdr:to xmlns:xdr="http://schemas.openxmlformats.org/drawingml/2006/spreadsheetDrawing">
      <xdr:col>68</xdr:col>
      <xdr:colOff>203200</xdr:colOff>
      <xdr:row>38</xdr:row>
      <xdr:rowOff>88265</xdr:rowOff>
    </xdr:to>
    <xdr:sp macro="" textlink="">
      <xdr:nvSpPr>
        <xdr:cNvPr id="408" name="楕円 407"/>
        <xdr:cNvSpPr/>
      </xdr:nvSpPr>
      <xdr:spPr>
        <a:xfrm>
          <a:off x="143510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73025</xdr:rowOff>
    </xdr:from>
    <xdr:ext cx="762000" cy="259080"/>
    <xdr:sp macro="" textlink="">
      <xdr:nvSpPr>
        <xdr:cNvPr id="409" name="テキスト ボックス 408"/>
        <xdr:cNvSpPr txBox="1"/>
      </xdr:nvSpPr>
      <xdr:spPr>
        <a:xfrm>
          <a:off x="14020800" y="658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164465</xdr:rowOff>
    </xdr:from>
    <xdr:to xmlns:xdr="http://schemas.openxmlformats.org/drawingml/2006/spreadsheetDrawing">
      <xdr:col>64</xdr:col>
      <xdr:colOff>152400</xdr:colOff>
      <xdr:row>38</xdr:row>
      <xdr:rowOff>94615</xdr:rowOff>
    </xdr:to>
    <xdr:sp macro="" textlink="">
      <xdr:nvSpPr>
        <xdr:cNvPr id="410" name="楕円 409"/>
        <xdr:cNvSpPr/>
      </xdr:nvSpPr>
      <xdr:spPr>
        <a:xfrm>
          <a:off x="134620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79375</xdr:rowOff>
    </xdr:from>
    <xdr:ext cx="762000" cy="258445"/>
    <xdr:sp macro="" textlink="">
      <xdr:nvSpPr>
        <xdr:cNvPr id="411" name="テキスト ボックス 410"/>
        <xdr:cNvSpPr txBox="1"/>
      </xdr:nvSpPr>
      <xdr:spPr>
        <a:xfrm>
          <a:off x="13131800" y="6594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依然として類似団体平均、全国平均、県内平均のいずれとも乖離が大きく、高い水準ではあるが、比率は令和元年度以降、毎年改善している。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年度は、充当可能基金の減があったが、地方債現在高の減</a:t>
          </a:r>
          <a:r>
            <a:rPr kumimoji="1" lang="en-US" altLang="ja-JP" sz="1300">
              <a:latin typeface="ＭＳ Ｐゴシック"/>
              <a:ea typeface="ＭＳ Ｐゴシック"/>
            </a:rPr>
            <a:t>1,123,087</a:t>
          </a:r>
          <a:r>
            <a:rPr kumimoji="1" lang="ja-JP" altLang="en-US" sz="1300">
              <a:latin typeface="ＭＳ Ｐゴシック"/>
              <a:ea typeface="ＭＳ Ｐゴシック"/>
            </a:rPr>
            <a:t>千円などによって</a:t>
          </a:r>
          <a:r>
            <a:rPr kumimoji="1" lang="en-US" altLang="ja-JP" sz="1300">
              <a:latin typeface="ＭＳ Ｐゴシック"/>
              <a:ea typeface="ＭＳ Ｐゴシック"/>
            </a:rPr>
            <a:t>9.8</a:t>
          </a:r>
          <a:r>
            <a:rPr kumimoji="1" lang="ja-JP" altLang="en-US" sz="1300">
              <a:latin typeface="ＭＳ Ｐゴシック"/>
              <a:ea typeface="ＭＳ Ｐゴシック"/>
            </a:rPr>
            <a:t>ポイント改善した。</a:t>
          </a:r>
        </a:p>
        <a:p>
          <a:r>
            <a:rPr kumimoji="1" lang="ja-JP" altLang="en-US" sz="1300">
              <a:latin typeface="ＭＳ Ｐゴシック"/>
              <a:ea typeface="ＭＳ Ｐゴシック"/>
            </a:rPr>
            <a:t>　今後も新発債の抑制、有利債に限定した地方債借入、基金の温存など、中長期を見据えた財政運営に努める。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9" name="テキスト ボックス 42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1" name="テキスト ボックス 43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3" name="テキスト ボックス 43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5" name="テキスト ボックス 43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7" name="テキスト ボックス 43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62000" cy="258445"/>
    <xdr:sp macro="" textlink="">
      <xdr:nvSpPr>
        <xdr:cNvPr id="441" name="将来負担の状況最小値テキスト"/>
        <xdr:cNvSpPr txBox="1"/>
      </xdr:nvSpPr>
      <xdr:spPr>
        <a:xfrm>
          <a:off x="17106900" y="372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76835</xdr:rowOff>
    </xdr:from>
    <xdr:to xmlns:xdr="http://schemas.openxmlformats.org/drawingml/2006/spreadsheetDrawing">
      <xdr:col>81</xdr:col>
      <xdr:colOff>44450</xdr:colOff>
      <xdr:row>16</xdr:row>
      <xdr:rowOff>156210</xdr:rowOff>
    </xdr:to>
    <xdr:cxnSp macro="">
      <xdr:nvCxnSpPr>
        <xdr:cNvPr id="445" name="直線コネクタ 444"/>
        <xdr:cNvCxnSpPr/>
      </xdr:nvCxnSpPr>
      <xdr:spPr>
        <a:xfrm flipV="1">
          <a:off x="16179800" y="282003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18415</xdr:rowOff>
    </xdr:from>
    <xdr:ext cx="762000" cy="258445"/>
    <xdr:sp macro="" textlink="">
      <xdr:nvSpPr>
        <xdr:cNvPr id="446" name="将来負担の状況平均値テキスト"/>
        <xdr:cNvSpPr txBox="1"/>
      </xdr:nvSpPr>
      <xdr:spPr>
        <a:xfrm>
          <a:off x="17106900" y="2247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156210</xdr:rowOff>
    </xdr:from>
    <xdr:to xmlns:xdr="http://schemas.openxmlformats.org/drawingml/2006/spreadsheetDrawing">
      <xdr:col>77</xdr:col>
      <xdr:colOff>44450</xdr:colOff>
      <xdr:row>17</xdr:row>
      <xdr:rowOff>100330</xdr:rowOff>
    </xdr:to>
    <xdr:cxnSp macro="">
      <xdr:nvCxnSpPr>
        <xdr:cNvPr id="448" name="直線コネクタ 447"/>
        <xdr:cNvCxnSpPr/>
      </xdr:nvCxnSpPr>
      <xdr:spPr>
        <a:xfrm flipV="1">
          <a:off x="15290800" y="289941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157480</xdr:rowOff>
    </xdr:from>
    <xdr:ext cx="736600" cy="258445"/>
    <xdr:sp macro="" textlink="">
      <xdr:nvSpPr>
        <xdr:cNvPr id="450" name="テキスト ボックス 449"/>
        <xdr:cNvSpPr txBox="1"/>
      </xdr:nvSpPr>
      <xdr:spPr>
        <a:xfrm>
          <a:off x="15798800" y="2214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100330</xdr:rowOff>
    </xdr:from>
    <xdr:to xmlns:xdr="http://schemas.openxmlformats.org/drawingml/2006/spreadsheetDrawing">
      <xdr:col>72</xdr:col>
      <xdr:colOff>203200</xdr:colOff>
      <xdr:row>18</xdr:row>
      <xdr:rowOff>95885</xdr:rowOff>
    </xdr:to>
    <xdr:cxnSp macro="">
      <xdr:nvCxnSpPr>
        <xdr:cNvPr id="451" name="直線コネクタ 450"/>
        <xdr:cNvCxnSpPr/>
      </xdr:nvCxnSpPr>
      <xdr:spPr>
        <a:xfrm flipV="1">
          <a:off x="14401800" y="3014980"/>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8445"/>
    <xdr:sp macro="" textlink="">
      <xdr:nvSpPr>
        <xdr:cNvPr id="453" name="テキスト ボックス 452"/>
        <xdr:cNvSpPr txBox="1"/>
      </xdr:nvSpPr>
      <xdr:spPr>
        <a:xfrm>
          <a:off x="14909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95885</xdr:rowOff>
    </xdr:from>
    <xdr:to xmlns:xdr="http://schemas.openxmlformats.org/drawingml/2006/spreadsheetDrawing">
      <xdr:col>68</xdr:col>
      <xdr:colOff>152400</xdr:colOff>
      <xdr:row>19</xdr:row>
      <xdr:rowOff>38735</xdr:rowOff>
    </xdr:to>
    <xdr:cxnSp macro="">
      <xdr:nvCxnSpPr>
        <xdr:cNvPr id="454" name="直線コネクタ 453"/>
        <xdr:cNvCxnSpPr/>
      </xdr:nvCxnSpPr>
      <xdr:spPr>
        <a:xfrm flipV="1">
          <a:off x="13512800" y="318198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22225</xdr:rowOff>
    </xdr:from>
    <xdr:ext cx="762000" cy="258445"/>
    <xdr:sp macro="" textlink="">
      <xdr:nvSpPr>
        <xdr:cNvPr id="456" name="テキスト ボックス 455"/>
        <xdr:cNvSpPr txBox="1"/>
      </xdr:nvSpPr>
      <xdr:spPr>
        <a:xfrm>
          <a:off x="14020800" y="242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7" name="フローチャート: 判断 456"/>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83185</xdr:rowOff>
    </xdr:from>
    <xdr:ext cx="762000" cy="259080"/>
    <xdr:sp macro="" textlink="">
      <xdr:nvSpPr>
        <xdr:cNvPr id="458" name="テキスト ボックス 457"/>
        <xdr:cNvSpPr txBox="1"/>
      </xdr:nvSpPr>
      <xdr:spPr>
        <a:xfrm>
          <a:off x="13131800" y="24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26035</xdr:rowOff>
    </xdr:from>
    <xdr:to xmlns:xdr="http://schemas.openxmlformats.org/drawingml/2006/spreadsheetDrawing">
      <xdr:col>81</xdr:col>
      <xdr:colOff>95250</xdr:colOff>
      <xdr:row>16</xdr:row>
      <xdr:rowOff>127635</xdr:rowOff>
    </xdr:to>
    <xdr:sp macro="" textlink="">
      <xdr:nvSpPr>
        <xdr:cNvPr id="464" name="楕円 463"/>
        <xdr:cNvSpPr/>
      </xdr:nvSpPr>
      <xdr:spPr>
        <a:xfrm>
          <a:off x="169672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169545</xdr:rowOff>
    </xdr:from>
    <xdr:ext cx="762000" cy="258445"/>
    <xdr:sp macro="" textlink="">
      <xdr:nvSpPr>
        <xdr:cNvPr id="465" name="将来負担の状況該当値テキスト"/>
        <xdr:cNvSpPr txBox="1"/>
      </xdr:nvSpPr>
      <xdr:spPr>
        <a:xfrm>
          <a:off x="17106900" y="2741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105410</xdr:rowOff>
    </xdr:from>
    <xdr:to xmlns:xdr="http://schemas.openxmlformats.org/drawingml/2006/spreadsheetDrawing">
      <xdr:col>77</xdr:col>
      <xdr:colOff>95250</xdr:colOff>
      <xdr:row>17</xdr:row>
      <xdr:rowOff>35560</xdr:rowOff>
    </xdr:to>
    <xdr:sp macro="" textlink="">
      <xdr:nvSpPr>
        <xdr:cNvPr id="466" name="楕円 465"/>
        <xdr:cNvSpPr/>
      </xdr:nvSpPr>
      <xdr:spPr>
        <a:xfrm>
          <a:off x="16129000" y="28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20320</xdr:rowOff>
    </xdr:from>
    <xdr:ext cx="736600" cy="258445"/>
    <xdr:sp macro="" textlink="">
      <xdr:nvSpPr>
        <xdr:cNvPr id="467" name="テキスト ボックス 466"/>
        <xdr:cNvSpPr txBox="1"/>
      </xdr:nvSpPr>
      <xdr:spPr>
        <a:xfrm>
          <a:off x="15798800" y="2934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49530</xdr:rowOff>
    </xdr:from>
    <xdr:to xmlns:xdr="http://schemas.openxmlformats.org/drawingml/2006/spreadsheetDrawing">
      <xdr:col>73</xdr:col>
      <xdr:colOff>44450</xdr:colOff>
      <xdr:row>17</xdr:row>
      <xdr:rowOff>151130</xdr:rowOff>
    </xdr:to>
    <xdr:sp macro="" textlink="">
      <xdr:nvSpPr>
        <xdr:cNvPr id="468" name="楕円 467"/>
        <xdr:cNvSpPr/>
      </xdr:nvSpPr>
      <xdr:spPr>
        <a:xfrm>
          <a:off x="15240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135890</xdr:rowOff>
    </xdr:from>
    <xdr:ext cx="762000" cy="259080"/>
    <xdr:sp macro="" textlink="">
      <xdr:nvSpPr>
        <xdr:cNvPr id="469" name="テキスト ボックス 468"/>
        <xdr:cNvSpPr txBox="1"/>
      </xdr:nvSpPr>
      <xdr:spPr>
        <a:xfrm>
          <a:off x="14909800" y="305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45085</xdr:rowOff>
    </xdr:from>
    <xdr:to xmlns:xdr="http://schemas.openxmlformats.org/drawingml/2006/spreadsheetDrawing">
      <xdr:col>68</xdr:col>
      <xdr:colOff>203200</xdr:colOff>
      <xdr:row>18</xdr:row>
      <xdr:rowOff>146685</xdr:rowOff>
    </xdr:to>
    <xdr:sp macro="" textlink="">
      <xdr:nvSpPr>
        <xdr:cNvPr id="470" name="楕円 469"/>
        <xdr:cNvSpPr/>
      </xdr:nvSpPr>
      <xdr:spPr>
        <a:xfrm>
          <a:off x="14351000" y="31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132080</xdr:rowOff>
    </xdr:from>
    <xdr:ext cx="762000" cy="258445"/>
    <xdr:sp macro="" textlink="">
      <xdr:nvSpPr>
        <xdr:cNvPr id="471" name="テキスト ボックス 470"/>
        <xdr:cNvSpPr txBox="1"/>
      </xdr:nvSpPr>
      <xdr:spPr>
        <a:xfrm>
          <a:off x="14020800" y="3218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159385</xdr:rowOff>
    </xdr:from>
    <xdr:to xmlns:xdr="http://schemas.openxmlformats.org/drawingml/2006/spreadsheetDrawing">
      <xdr:col>64</xdr:col>
      <xdr:colOff>152400</xdr:colOff>
      <xdr:row>19</xdr:row>
      <xdr:rowOff>89535</xdr:rowOff>
    </xdr:to>
    <xdr:sp macro="" textlink="">
      <xdr:nvSpPr>
        <xdr:cNvPr id="472" name="楕円 471"/>
        <xdr:cNvSpPr/>
      </xdr:nvSpPr>
      <xdr:spPr>
        <a:xfrm>
          <a:off x="13462000" y="32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74930</xdr:rowOff>
    </xdr:from>
    <xdr:ext cx="762000" cy="258445"/>
    <xdr:sp macro="" textlink="">
      <xdr:nvSpPr>
        <xdr:cNvPr id="473" name="テキスト ボックス 472"/>
        <xdr:cNvSpPr txBox="1"/>
      </xdr:nvSpPr>
      <xdr:spPr>
        <a:xfrm>
          <a:off x="13131800" y="3332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人件費が高水準にあるのは、市内</a:t>
          </a:r>
          <a:r>
            <a:rPr kumimoji="1" lang="en-US" altLang="ja-JP" sz="1300">
              <a:latin typeface="ＭＳ Ｐゴシック"/>
              <a:ea typeface="ＭＳ Ｐゴシック"/>
            </a:rPr>
            <a:t>4</a:t>
          </a:r>
          <a:r>
            <a:rPr kumimoji="1" lang="ja-JP" altLang="en-US" sz="1300">
              <a:latin typeface="ＭＳ Ｐゴシック"/>
              <a:ea typeface="ＭＳ Ｐゴシック"/>
            </a:rPr>
            <a:t>つの保育所の全てが公立であること、また、消防署も広域設置ではなく単独運営していることにより、類似団体に比べ職員数が多いことに起因する。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年度は、普通交付税の増額等により、分母となる歳入経常一般財源が増額となったが、人事院勧告による増（対前年度比＋</a:t>
          </a:r>
          <a:r>
            <a:rPr kumimoji="1" lang="en-US" altLang="ja-JP" sz="1300">
              <a:latin typeface="ＭＳ Ｐゴシック"/>
              <a:ea typeface="ＭＳ Ｐゴシック"/>
            </a:rPr>
            <a:t>55,721</a:t>
          </a:r>
          <a:r>
            <a:rPr kumimoji="1" lang="ja-JP" altLang="en-US" sz="1300">
              <a:latin typeface="ＭＳ Ｐゴシック"/>
              <a:ea typeface="ＭＳ Ｐゴシック"/>
            </a:rPr>
            <a:t>千円）があったため、経常収支比率は前年度から</a:t>
          </a:r>
          <a:r>
            <a:rPr kumimoji="1" lang="en-US" altLang="ja-JP" sz="1300">
              <a:latin typeface="ＭＳ Ｐゴシック"/>
              <a:ea typeface="ＭＳ Ｐゴシック"/>
            </a:rPr>
            <a:t>1.0</a:t>
          </a:r>
          <a:r>
            <a:rPr kumimoji="1" lang="ja-JP" altLang="en-US" sz="1300">
              <a:latin typeface="ＭＳ Ｐゴシック"/>
              <a:ea typeface="ＭＳ Ｐゴシック"/>
            </a:rPr>
            <a:t>ポイント増加した。</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8445"/>
    <xdr:sp macro="" textlink="">
      <xdr:nvSpPr>
        <xdr:cNvPr id="62" name="人件費最小値テキスト"/>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165100</xdr:rowOff>
    </xdr:from>
    <xdr:to xmlns:xdr="http://schemas.openxmlformats.org/drawingml/2006/spreadsheetDrawing">
      <xdr:col>24</xdr:col>
      <xdr:colOff>25400</xdr:colOff>
      <xdr:row>39</xdr:row>
      <xdr:rowOff>69850</xdr:rowOff>
    </xdr:to>
    <xdr:cxnSp macro="">
      <xdr:nvCxnSpPr>
        <xdr:cNvPr id="66" name="直線コネクタ 65"/>
        <xdr:cNvCxnSpPr/>
      </xdr:nvCxnSpPr>
      <xdr:spPr>
        <a:xfrm>
          <a:off x="3987800" y="66802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134620</xdr:rowOff>
    </xdr:from>
    <xdr:to xmlns:xdr="http://schemas.openxmlformats.org/drawingml/2006/spreadsheetDrawing">
      <xdr:col>19</xdr:col>
      <xdr:colOff>187325</xdr:colOff>
      <xdr:row>38</xdr:row>
      <xdr:rowOff>165100</xdr:rowOff>
    </xdr:to>
    <xdr:cxnSp macro="">
      <xdr:nvCxnSpPr>
        <xdr:cNvPr id="69" name="直線コネクタ 68"/>
        <xdr:cNvCxnSpPr/>
      </xdr:nvCxnSpPr>
      <xdr:spPr>
        <a:xfrm>
          <a:off x="3098800" y="66497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35965" cy="259080"/>
    <xdr:sp macro="" textlink="">
      <xdr:nvSpPr>
        <xdr:cNvPr id="71" name="テキスト ボックス 70"/>
        <xdr:cNvSpPr txBox="1"/>
      </xdr:nvSpPr>
      <xdr:spPr>
        <a:xfrm>
          <a:off x="3606800" y="6131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134620</xdr:rowOff>
    </xdr:from>
    <xdr:to xmlns:xdr="http://schemas.openxmlformats.org/drawingml/2006/spreadsheetDrawing">
      <xdr:col>15</xdr:col>
      <xdr:colOff>98425</xdr:colOff>
      <xdr:row>40</xdr:row>
      <xdr:rowOff>5080</xdr:rowOff>
    </xdr:to>
    <xdr:cxnSp macro="">
      <xdr:nvCxnSpPr>
        <xdr:cNvPr id="72" name="直線コネクタ 71"/>
        <xdr:cNvCxnSpPr/>
      </xdr:nvCxnSpPr>
      <xdr:spPr>
        <a:xfrm flipV="1">
          <a:off x="2209800" y="664972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73660</xdr:rowOff>
    </xdr:from>
    <xdr:to xmlns:xdr="http://schemas.openxmlformats.org/drawingml/2006/spreadsheetDrawing">
      <xdr:col>11</xdr:col>
      <xdr:colOff>9525</xdr:colOff>
      <xdr:row>40</xdr:row>
      <xdr:rowOff>5080</xdr:rowOff>
    </xdr:to>
    <xdr:cxnSp macro="">
      <xdr:nvCxnSpPr>
        <xdr:cNvPr id="75" name="直線コネクタ 74"/>
        <xdr:cNvCxnSpPr/>
      </xdr:nvCxnSpPr>
      <xdr:spPr>
        <a:xfrm>
          <a:off x="1320800" y="658876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61365" cy="259080"/>
    <xdr:sp macro="" textlink="">
      <xdr:nvSpPr>
        <xdr:cNvPr id="77" name="テキスト ボックス 76"/>
        <xdr:cNvSpPr txBox="1"/>
      </xdr:nvSpPr>
      <xdr:spPr>
        <a:xfrm>
          <a:off x="1828800" y="6184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61365" cy="258445"/>
    <xdr:sp macro="" textlink="">
      <xdr:nvSpPr>
        <xdr:cNvPr id="79" name="テキスト ボックス 78"/>
        <xdr:cNvSpPr txBox="1"/>
      </xdr:nvSpPr>
      <xdr:spPr>
        <a:xfrm>
          <a:off x="939800" y="6078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19050</xdr:rowOff>
    </xdr:from>
    <xdr:to xmlns:xdr="http://schemas.openxmlformats.org/drawingml/2006/spreadsheetDrawing">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162560</xdr:rowOff>
    </xdr:from>
    <xdr:ext cx="762000" cy="259080"/>
    <xdr:sp macro="" textlink="">
      <xdr:nvSpPr>
        <xdr:cNvPr id="86" name="人件費該当値テキスト"/>
        <xdr:cNvSpPr txBox="1"/>
      </xdr:nvSpPr>
      <xdr:spPr>
        <a:xfrm>
          <a:off x="49149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114300</xdr:rowOff>
    </xdr:from>
    <xdr:to xmlns:xdr="http://schemas.openxmlformats.org/drawingml/2006/spreadsheetDrawing">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29210</xdr:rowOff>
    </xdr:from>
    <xdr:ext cx="735965" cy="258445"/>
    <xdr:sp macro="" textlink="">
      <xdr:nvSpPr>
        <xdr:cNvPr id="88" name="テキスト ボックス 87"/>
        <xdr:cNvSpPr txBox="1"/>
      </xdr:nvSpPr>
      <xdr:spPr>
        <a:xfrm>
          <a:off x="3606800" y="6715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83820</xdr:rowOff>
    </xdr:from>
    <xdr:to xmlns:xdr="http://schemas.openxmlformats.org/drawingml/2006/spreadsheetDrawing">
      <xdr:col>15</xdr:col>
      <xdr:colOff>149225</xdr:colOff>
      <xdr:row>39</xdr:row>
      <xdr:rowOff>13970</xdr:rowOff>
    </xdr:to>
    <xdr:sp macro="" textlink="">
      <xdr:nvSpPr>
        <xdr:cNvPr id="89" name="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170180</xdr:rowOff>
    </xdr:from>
    <xdr:ext cx="762000" cy="259080"/>
    <xdr:sp macro="" textlink="">
      <xdr:nvSpPr>
        <xdr:cNvPr id="90" name="テキスト ボックス 89"/>
        <xdr:cNvSpPr txBox="1"/>
      </xdr:nvSpPr>
      <xdr:spPr>
        <a:xfrm>
          <a:off x="2717800" y="668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125730</xdr:rowOff>
    </xdr:from>
    <xdr:to xmlns:xdr="http://schemas.openxmlformats.org/drawingml/2006/spreadsheetDrawing">
      <xdr:col>11</xdr:col>
      <xdr:colOff>60325</xdr:colOff>
      <xdr:row>40</xdr:row>
      <xdr:rowOff>55880</xdr:rowOff>
    </xdr:to>
    <xdr:sp macro="" textlink="">
      <xdr:nvSpPr>
        <xdr:cNvPr id="91" name="楕円 90"/>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40640</xdr:rowOff>
    </xdr:from>
    <xdr:ext cx="761365" cy="258445"/>
    <xdr:sp macro="" textlink="">
      <xdr:nvSpPr>
        <xdr:cNvPr id="92" name="テキスト ボックス 91"/>
        <xdr:cNvSpPr txBox="1"/>
      </xdr:nvSpPr>
      <xdr:spPr>
        <a:xfrm>
          <a:off x="1828800" y="689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22860</xdr:rowOff>
    </xdr:from>
    <xdr:to xmlns:xdr="http://schemas.openxmlformats.org/drawingml/2006/spreadsheetDrawing">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109220</xdr:rowOff>
    </xdr:from>
    <xdr:ext cx="761365" cy="258445"/>
    <xdr:sp macro="" textlink="">
      <xdr:nvSpPr>
        <xdr:cNvPr id="94" name="テキスト ボックス 93"/>
        <xdr:cNvSpPr txBox="1"/>
      </xdr:nvSpPr>
      <xdr:spPr>
        <a:xfrm>
          <a:off x="939800" y="6624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歳出決算額では前年度から▲</a:t>
          </a:r>
          <a:r>
            <a:rPr kumimoji="1" lang="en-US" altLang="ja-JP" sz="1300">
              <a:latin typeface="ＭＳ Ｐゴシック"/>
              <a:ea typeface="ＭＳ Ｐゴシック"/>
            </a:rPr>
            <a:t>5,560</a:t>
          </a:r>
          <a:r>
            <a:rPr kumimoji="1" lang="ja-JP" altLang="en-US" sz="1300">
              <a:latin typeface="ＭＳ Ｐゴシック"/>
              <a:ea typeface="ＭＳ Ｐゴシック"/>
            </a:rPr>
            <a:t>千円となっており、主な要因はコロナワクチン接種に係る費用の減であり、経常的歳出でみると、情報システム係の機器設置委託料、税や生活保護のシステム改修委託料の減により対前年度比で▲</a:t>
          </a:r>
          <a:r>
            <a:rPr kumimoji="1" lang="en-US" altLang="ja-JP" sz="1300">
              <a:latin typeface="ＭＳ Ｐゴシック"/>
              <a:ea typeface="ＭＳ Ｐゴシック"/>
            </a:rPr>
            <a:t>126,401</a:t>
          </a:r>
          <a:r>
            <a:rPr kumimoji="1" lang="ja-JP" altLang="en-US" sz="1300">
              <a:latin typeface="ＭＳ Ｐゴシック"/>
              <a:ea typeface="ＭＳ Ｐゴシック"/>
            </a:rPr>
            <a:t>千円となった。そのため、経常収支比率は前年度から</a:t>
          </a:r>
          <a:r>
            <a:rPr kumimoji="1" lang="en-US" altLang="ja-JP" sz="1300">
              <a:latin typeface="ＭＳ Ｐゴシック"/>
              <a:ea typeface="ＭＳ Ｐゴシック"/>
            </a:rPr>
            <a:t>2.3</a:t>
          </a:r>
          <a:r>
            <a:rPr kumimoji="1" lang="ja-JP" altLang="en-US" sz="1300">
              <a:latin typeface="ＭＳ Ｐゴシック"/>
              <a:ea typeface="ＭＳ Ｐゴシック"/>
            </a:rPr>
            <a:t>ポイント減少した。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144780</xdr:rowOff>
    </xdr:from>
    <xdr:ext cx="762000" cy="258445"/>
    <xdr:sp macro="" textlink="">
      <xdr:nvSpPr>
        <xdr:cNvPr id="123" name="物件費最小値テキスト"/>
        <xdr:cNvSpPr txBox="1"/>
      </xdr:nvSpPr>
      <xdr:spPr>
        <a:xfrm>
          <a:off x="16598900" y="357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196850</xdr:colOff>
      <xdr:row>21</xdr:row>
      <xdr:rowOff>1270</xdr:rowOff>
    </xdr:to>
    <xdr:cxnSp macro="">
      <xdr:nvCxnSpPr>
        <xdr:cNvPr id="124" name="直線コネクタ 123"/>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25"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26" name="直線コネクタ 125"/>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12</xdr:row>
      <xdr:rowOff>165100</xdr:rowOff>
    </xdr:from>
    <xdr:to xmlns:xdr="http://schemas.openxmlformats.org/drawingml/2006/spreadsheetDrawing">
      <xdr:col>82</xdr:col>
      <xdr:colOff>107950</xdr:colOff>
      <xdr:row>13</xdr:row>
      <xdr:rowOff>168910</xdr:rowOff>
    </xdr:to>
    <xdr:cxnSp macro="">
      <xdr:nvCxnSpPr>
        <xdr:cNvPr id="127" name="直線コネクタ 126"/>
        <xdr:cNvCxnSpPr/>
      </xdr:nvCxnSpPr>
      <xdr:spPr>
        <a:xfrm flipV="1">
          <a:off x="15671800" y="222250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138430</xdr:rowOff>
    </xdr:from>
    <xdr:to xmlns:xdr="http://schemas.openxmlformats.org/drawingml/2006/spreadsheetDrawing">
      <xdr:col>78</xdr:col>
      <xdr:colOff>69850</xdr:colOff>
      <xdr:row>13</xdr:row>
      <xdr:rowOff>168910</xdr:rowOff>
    </xdr:to>
    <xdr:cxnSp macro="">
      <xdr:nvCxnSpPr>
        <xdr:cNvPr id="130" name="直線コネクタ 129"/>
        <xdr:cNvCxnSpPr/>
      </xdr:nvCxnSpPr>
      <xdr:spPr>
        <a:xfrm>
          <a:off x="14782800" y="236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6600" cy="259080"/>
    <xdr:sp macro="" textlink="">
      <xdr:nvSpPr>
        <xdr:cNvPr id="132" name="テキスト ボックス 131"/>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138430</xdr:rowOff>
    </xdr:from>
    <xdr:to xmlns:xdr="http://schemas.openxmlformats.org/drawingml/2006/spreadsheetDrawing">
      <xdr:col>73</xdr:col>
      <xdr:colOff>180975</xdr:colOff>
      <xdr:row>13</xdr:row>
      <xdr:rowOff>161290</xdr:rowOff>
    </xdr:to>
    <xdr:cxnSp macro="">
      <xdr:nvCxnSpPr>
        <xdr:cNvPr id="133" name="直線コネクタ 132"/>
        <xdr:cNvCxnSpPr/>
      </xdr:nvCxnSpPr>
      <xdr:spPr>
        <a:xfrm flipV="1">
          <a:off x="13893800" y="2367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8445"/>
    <xdr:sp macro="" textlink="">
      <xdr:nvSpPr>
        <xdr:cNvPr id="135" name="テキスト ボックス 134"/>
        <xdr:cNvSpPr txBox="1"/>
      </xdr:nvSpPr>
      <xdr:spPr>
        <a:xfrm>
          <a:off x="14401800" y="280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161290</xdr:rowOff>
    </xdr:from>
    <xdr:to xmlns:xdr="http://schemas.openxmlformats.org/drawingml/2006/spreadsheetDrawing">
      <xdr:col>69</xdr:col>
      <xdr:colOff>92075</xdr:colOff>
      <xdr:row>14</xdr:row>
      <xdr:rowOff>73660</xdr:rowOff>
    </xdr:to>
    <xdr:cxnSp macro="">
      <xdr:nvCxnSpPr>
        <xdr:cNvPr id="136" name="直線コネクタ 135"/>
        <xdr:cNvCxnSpPr/>
      </xdr:nvCxnSpPr>
      <xdr:spPr>
        <a:xfrm flipV="1">
          <a:off x="13004800" y="23901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109220</xdr:rowOff>
    </xdr:from>
    <xdr:ext cx="761365" cy="258445"/>
    <xdr:sp macro="" textlink="">
      <xdr:nvSpPr>
        <xdr:cNvPr id="138" name="テキスト ボックス 137"/>
        <xdr:cNvSpPr txBox="1"/>
      </xdr:nvSpPr>
      <xdr:spPr>
        <a:xfrm>
          <a:off x="13512800"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12</xdr:row>
      <xdr:rowOff>114300</xdr:rowOff>
    </xdr:from>
    <xdr:to xmlns:xdr="http://schemas.openxmlformats.org/drawingml/2006/spreadsheetDrawing">
      <xdr:col>82</xdr:col>
      <xdr:colOff>158750</xdr:colOff>
      <xdr:row>13</xdr:row>
      <xdr:rowOff>44450</xdr:rowOff>
    </xdr:to>
    <xdr:sp macro="" textlink="">
      <xdr:nvSpPr>
        <xdr:cNvPr id="146" name="楕円 145"/>
        <xdr:cNvSpPr/>
      </xdr:nvSpPr>
      <xdr:spPr>
        <a:xfrm>
          <a:off x="164592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22860</xdr:rowOff>
    </xdr:from>
    <xdr:ext cx="762000" cy="259080"/>
    <xdr:sp macro="" textlink="">
      <xdr:nvSpPr>
        <xdr:cNvPr id="147" name="物件費該当値テキスト"/>
        <xdr:cNvSpPr txBox="1"/>
      </xdr:nvSpPr>
      <xdr:spPr>
        <a:xfrm>
          <a:off x="1659890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118110</xdr:rowOff>
    </xdr:from>
    <xdr:to xmlns:xdr="http://schemas.openxmlformats.org/drawingml/2006/spreadsheetDrawing">
      <xdr:col>78</xdr:col>
      <xdr:colOff>120650</xdr:colOff>
      <xdr:row>14</xdr:row>
      <xdr:rowOff>48260</xdr:rowOff>
    </xdr:to>
    <xdr:sp macro="" textlink="">
      <xdr:nvSpPr>
        <xdr:cNvPr id="148" name="楕円 147"/>
        <xdr:cNvSpPr/>
      </xdr:nvSpPr>
      <xdr:spPr>
        <a:xfrm>
          <a:off x="15621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58420</xdr:rowOff>
    </xdr:from>
    <xdr:ext cx="736600" cy="259080"/>
    <xdr:sp macro="" textlink="">
      <xdr:nvSpPr>
        <xdr:cNvPr id="149" name="テキスト ボックス 148"/>
        <xdr:cNvSpPr txBox="1"/>
      </xdr:nvSpPr>
      <xdr:spPr>
        <a:xfrm>
          <a:off x="15290800" y="211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87630</xdr:rowOff>
    </xdr:from>
    <xdr:to xmlns:xdr="http://schemas.openxmlformats.org/drawingml/2006/spreadsheetDrawing">
      <xdr:col>74</xdr:col>
      <xdr:colOff>31750</xdr:colOff>
      <xdr:row>14</xdr:row>
      <xdr:rowOff>17780</xdr:rowOff>
    </xdr:to>
    <xdr:sp macro="" textlink="">
      <xdr:nvSpPr>
        <xdr:cNvPr id="150" name="楕円 149"/>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27940</xdr:rowOff>
    </xdr:from>
    <xdr:ext cx="762000" cy="259080"/>
    <xdr:sp macro="" textlink="">
      <xdr:nvSpPr>
        <xdr:cNvPr id="151" name="テキスト ボックス 150"/>
        <xdr:cNvSpPr txBox="1"/>
      </xdr:nvSpPr>
      <xdr:spPr>
        <a:xfrm>
          <a:off x="14401800" y="208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110490</xdr:rowOff>
    </xdr:from>
    <xdr:to xmlns:xdr="http://schemas.openxmlformats.org/drawingml/2006/spreadsheetDrawing">
      <xdr:col>69</xdr:col>
      <xdr:colOff>142875</xdr:colOff>
      <xdr:row>14</xdr:row>
      <xdr:rowOff>40640</xdr:rowOff>
    </xdr:to>
    <xdr:sp macro="" textlink="">
      <xdr:nvSpPr>
        <xdr:cNvPr id="152" name="楕円 151"/>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50800</xdr:rowOff>
    </xdr:from>
    <xdr:ext cx="761365" cy="259080"/>
    <xdr:sp macro="" textlink="">
      <xdr:nvSpPr>
        <xdr:cNvPr id="153" name="テキスト ボックス 152"/>
        <xdr:cNvSpPr txBox="1"/>
      </xdr:nvSpPr>
      <xdr:spPr>
        <a:xfrm>
          <a:off x="13512800" y="210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22860</xdr:rowOff>
    </xdr:from>
    <xdr:to xmlns:xdr="http://schemas.openxmlformats.org/drawingml/2006/spreadsheetDrawing">
      <xdr:col>65</xdr:col>
      <xdr:colOff>53975</xdr:colOff>
      <xdr:row>14</xdr:row>
      <xdr:rowOff>124460</xdr:rowOff>
    </xdr:to>
    <xdr:sp macro="" textlink="">
      <xdr:nvSpPr>
        <xdr:cNvPr id="154" name="楕円 153"/>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134620</xdr:rowOff>
    </xdr:from>
    <xdr:ext cx="762000" cy="258445"/>
    <xdr:sp macro="" textlink="">
      <xdr:nvSpPr>
        <xdr:cNvPr id="155" name="テキスト ボックス 154"/>
        <xdr:cNvSpPr txBox="1"/>
      </xdr:nvSpPr>
      <xdr:spPr>
        <a:xfrm>
          <a:off x="12623800" y="2192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生活保護費の増額、また、非課税世帯への給付金事業の歳入の一部が翌年度となったことにより、扶助費の経常経費充当一般財源は前年度から</a:t>
          </a:r>
          <a:r>
            <a:rPr kumimoji="1" lang="en-US" altLang="ja-JP" sz="1300">
              <a:latin typeface="ＭＳ Ｐゴシック"/>
              <a:ea typeface="ＭＳ Ｐゴシック"/>
            </a:rPr>
            <a:t>122</a:t>
          </a:r>
          <a:r>
            <a:rPr kumimoji="1" lang="ja-JP" altLang="en-US" sz="1300">
              <a:latin typeface="ＭＳ Ｐゴシック"/>
              <a:ea typeface="ＭＳ Ｐゴシック"/>
            </a:rPr>
            <a:t>千円の増額となった。</a:t>
          </a:r>
        </a:p>
        <a:p>
          <a:r>
            <a:rPr kumimoji="1" lang="ja-JP" altLang="en-US" sz="1300">
              <a:latin typeface="ＭＳ Ｐゴシック"/>
              <a:ea typeface="ＭＳ Ｐゴシック"/>
            </a:rPr>
            <a:t>　普通交付税の増額により分母が増額したため、歳出の増増額はあったものの比率は前年度と同様の</a:t>
          </a:r>
          <a:r>
            <a:rPr kumimoji="1" lang="en-US" altLang="ja-JP" sz="1300">
              <a:latin typeface="ＭＳ Ｐゴシック"/>
              <a:ea typeface="ＭＳ Ｐゴシック"/>
            </a:rPr>
            <a:t>5.8</a:t>
          </a:r>
          <a:r>
            <a:rPr kumimoji="1" lang="ja-JP" altLang="en-US" sz="1300">
              <a:latin typeface="ＭＳ Ｐゴシック"/>
              <a:ea typeface="ＭＳ Ｐゴシック"/>
            </a:rPr>
            <a:t>ポイントとなった。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8445"/>
    <xdr:sp macro="" textlink="">
      <xdr:nvSpPr>
        <xdr:cNvPr id="184" name="扶助費最小値テキスト"/>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6350</xdr:rowOff>
    </xdr:from>
    <xdr:to xmlns:xdr="http://schemas.openxmlformats.org/drawingml/2006/spreadsheetDrawing">
      <xdr:col>24</xdr:col>
      <xdr:colOff>25400</xdr:colOff>
      <xdr:row>55</xdr:row>
      <xdr:rowOff>6350</xdr:rowOff>
    </xdr:to>
    <xdr:cxnSp macro="">
      <xdr:nvCxnSpPr>
        <xdr:cNvPr id="188" name="直線コネクタ 187"/>
        <xdr:cNvCxnSpPr/>
      </xdr:nvCxnSpPr>
      <xdr:spPr>
        <a:xfrm>
          <a:off x="3987800" y="9436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62000" cy="258445"/>
    <xdr:sp macro="" textlink="">
      <xdr:nvSpPr>
        <xdr:cNvPr id="189" name="扶助費平均値テキスト"/>
        <xdr:cNvSpPr txBox="1"/>
      </xdr:nvSpPr>
      <xdr:spPr>
        <a:xfrm>
          <a:off x="4914900" y="9700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6350</xdr:rowOff>
    </xdr:from>
    <xdr:to xmlns:xdr="http://schemas.openxmlformats.org/drawingml/2006/spreadsheetDrawing">
      <xdr:col>19</xdr:col>
      <xdr:colOff>187325</xdr:colOff>
      <xdr:row>55</xdr:row>
      <xdr:rowOff>31750</xdr:rowOff>
    </xdr:to>
    <xdr:cxnSp macro="">
      <xdr:nvCxnSpPr>
        <xdr:cNvPr id="191" name="直線コネクタ 190"/>
        <xdr:cNvCxnSpPr/>
      </xdr:nvCxnSpPr>
      <xdr:spPr>
        <a:xfrm flipV="1">
          <a:off x="3098800" y="9436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5965" cy="259080"/>
    <xdr:sp macro="" textlink="">
      <xdr:nvSpPr>
        <xdr:cNvPr id="193" name="テキスト ボックス 192"/>
        <xdr:cNvSpPr txBox="1"/>
      </xdr:nvSpPr>
      <xdr:spPr>
        <a:xfrm>
          <a:off x="3606800" y="9776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82550</xdr:rowOff>
    </xdr:to>
    <xdr:cxnSp macro="">
      <xdr:nvCxnSpPr>
        <xdr:cNvPr id="194" name="直線コネクタ 193"/>
        <xdr:cNvCxnSpPr/>
      </xdr:nvCxnSpPr>
      <xdr:spPr>
        <a:xfrm flipV="1">
          <a:off x="2209800" y="9461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62000" cy="259080"/>
    <xdr:sp macro="" textlink="">
      <xdr:nvSpPr>
        <xdr:cNvPr id="196" name="テキスト ボックス 195"/>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82550</xdr:rowOff>
    </xdr:from>
    <xdr:to xmlns:xdr="http://schemas.openxmlformats.org/drawingml/2006/spreadsheetDrawing">
      <xdr:col>11</xdr:col>
      <xdr:colOff>9525</xdr:colOff>
      <xdr:row>56</xdr:row>
      <xdr:rowOff>76200</xdr:rowOff>
    </xdr:to>
    <xdr:cxnSp macro="">
      <xdr:nvCxnSpPr>
        <xdr:cNvPr id="197" name="直線コネクタ 196"/>
        <xdr:cNvCxnSpPr/>
      </xdr:nvCxnSpPr>
      <xdr:spPr>
        <a:xfrm flipV="1">
          <a:off x="1320800" y="95123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1365" cy="258445"/>
    <xdr:sp macro="" textlink="">
      <xdr:nvSpPr>
        <xdr:cNvPr id="199" name="テキスト ボックス 198"/>
        <xdr:cNvSpPr txBox="1"/>
      </xdr:nvSpPr>
      <xdr:spPr>
        <a:xfrm>
          <a:off x="1828800" y="9801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61365" cy="258445"/>
    <xdr:sp macro="" textlink="">
      <xdr:nvSpPr>
        <xdr:cNvPr id="201" name="テキスト ボックス 200"/>
        <xdr:cNvSpPr txBox="1"/>
      </xdr:nvSpPr>
      <xdr:spPr>
        <a:xfrm>
          <a:off x="939800" y="9941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127000</xdr:rowOff>
    </xdr:from>
    <xdr:to xmlns:xdr="http://schemas.openxmlformats.org/drawingml/2006/spreadsheetDrawing">
      <xdr:col>24</xdr:col>
      <xdr:colOff>76200</xdr:colOff>
      <xdr:row>55</xdr:row>
      <xdr:rowOff>57150</xdr:rowOff>
    </xdr:to>
    <xdr:sp macro="" textlink="">
      <xdr:nvSpPr>
        <xdr:cNvPr id="207" name="楕円 206"/>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143510</xdr:rowOff>
    </xdr:from>
    <xdr:ext cx="762000" cy="258445"/>
    <xdr:sp macro="" textlink="">
      <xdr:nvSpPr>
        <xdr:cNvPr id="208" name="扶助費該当値テキスト"/>
        <xdr:cNvSpPr txBox="1"/>
      </xdr:nvSpPr>
      <xdr:spPr>
        <a:xfrm>
          <a:off x="4914900" y="923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127000</xdr:rowOff>
    </xdr:from>
    <xdr:to xmlns:xdr="http://schemas.openxmlformats.org/drawingml/2006/spreadsheetDrawing">
      <xdr:col>20</xdr:col>
      <xdr:colOff>38100</xdr:colOff>
      <xdr:row>55</xdr:row>
      <xdr:rowOff>57150</xdr:rowOff>
    </xdr:to>
    <xdr:sp macro="" textlink="">
      <xdr:nvSpPr>
        <xdr:cNvPr id="209" name="楕円 208"/>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67310</xdr:rowOff>
    </xdr:from>
    <xdr:ext cx="735965" cy="259080"/>
    <xdr:sp macro="" textlink="">
      <xdr:nvSpPr>
        <xdr:cNvPr id="210" name="テキスト ボックス 209"/>
        <xdr:cNvSpPr txBox="1"/>
      </xdr:nvSpPr>
      <xdr:spPr>
        <a:xfrm>
          <a:off x="3606800" y="9154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12" name="テキスト ボックス 211"/>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31750</xdr:rowOff>
    </xdr:from>
    <xdr:to xmlns:xdr="http://schemas.openxmlformats.org/drawingml/2006/spreadsheetDrawing">
      <xdr:col>11</xdr:col>
      <xdr:colOff>60325</xdr:colOff>
      <xdr:row>55</xdr:row>
      <xdr:rowOff>133350</xdr:rowOff>
    </xdr:to>
    <xdr:sp macro="" textlink="">
      <xdr:nvSpPr>
        <xdr:cNvPr id="213" name="楕円 212"/>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143510</xdr:rowOff>
    </xdr:from>
    <xdr:ext cx="761365" cy="258445"/>
    <xdr:sp macro="" textlink="">
      <xdr:nvSpPr>
        <xdr:cNvPr id="214" name="テキスト ボックス 213"/>
        <xdr:cNvSpPr txBox="1"/>
      </xdr:nvSpPr>
      <xdr:spPr>
        <a:xfrm>
          <a:off x="1828800" y="9230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25400</xdr:rowOff>
    </xdr:from>
    <xdr:to xmlns:xdr="http://schemas.openxmlformats.org/drawingml/2006/spreadsheetDrawing">
      <xdr:col>6</xdr:col>
      <xdr:colOff>171450</xdr:colOff>
      <xdr:row>56</xdr:row>
      <xdr:rowOff>127000</xdr:rowOff>
    </xdr:to>
    <xdr:sp macro="" textlink="">
      <xdr:nvSpPr>
        <xdr:cNvPr id="215" name="楕円 214"/>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137160</xdr:rowOff>
    </xdr:from>
    <xdr:ext cx="761365" cy="259080"/>
    <xdr:sp macro="" textlink="">
      <xdr:nvSpPr>
        <xdr:cNvPr id="216" name="テキスト ボックス 215"/>
        <xdr:cNvSpPr txBox="1"/>
      </xdr:nvSpPr>
      <xdr:spPr>
        <a:xfrm>
          <a:off x="939800" y="939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繰出金については、後期高齢者医療繰出金が医療給付費負担金や人件費等事務費の増によって前年度から＋</a:t>
          </a:r>
          <a:r>
            <a:rPr kumimoji="1" lang="en-US" altLang="ja-JP" sz="1300">
              <a:latin typeface="ＭＳ Ｐゴシック"/>
              <a:ea typeface="ＭＳ Ｐゴシック"/>
            </a:rPr>
            <a:t>11,721</a:t>
          </a:r>
          <a:r>
            <a:rPr kumimoji="1" lang="ja-JP" altLang="en-US" sz="1300">
              <a:latin typeface="ＭＳ Ｐゴシック"/>
              <a:ea typeface="ＭＳ Ｐゴシック"/>
            </a:rPr>
            <a:t>千円となった。また介護保険繰出金も＋</a:t>
          </a:r>
          <a:r>
            <a:rPr kumimoji="1" lang="en-US" altLang="ja-JP" sz="1300">
              <a:latin typeface="ＭＳ Ｐゴシック"/>
              <a:ea typeface="ＭＳ Ｐゴシック"/>
            </a:rPr>
            <a:t>16,882</a:t>
          </a:r>
          <a:r>
            <a:rPr kumimoji="1" lang="ja-JP" altLang="en-US" sz="1300">
              <a:latin typeface="ＭＳ Ｐゴシック"/>
              <a:ea typeface="ＭＳ Ｐゴシック"/>
            </a:rPr>
            <a:t>千円の増となったことで、経常的歳出が前年度から＋</a:t>
          </a:r>
          <a:r>
            <a:rPr kumimoji="1" lang="en-US" altLang="ja-JP" sz="1300">
              <a:latin typeface="ＭＳ Ｐゴシック"/>
              <a:ea typeface="ＭＳ Ｐゴシック"/>
            </a:rPr>
            <a:t>36,101</a:t>
          </a:r>
          <a:r>
            <a:rPr kumimoji="1" lang="ja-JP" altLang="en-US" sz="1300">
              <a:latin typeface="ＭＳ Ｐゴシック"/>
              <a:ea typeface="ＭＳ Ｐゴシック"/>
            </a:rPr>
            <a:t>千円となったため、経常収支比率は前年度から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一方、維持補修費では、令和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年度の維持補修費の総額は</a:t>
          </a:r>
          <a:r>
            <a:rPr kumimoji="1" lang="en-US" altLang="ja-JP" sz="1300">
              <a:latin typeface="ＭＳ Ｐゴシック"/>
              <a:ea typeface="ＭＳ Ｐゴシック"/>
            </a:rPr>
            <a:t>41,899</a:t>
          </a:r>
          <a:r>
            <a:rPr kumimoji="1" lang="ja-JP" altLang="en-US" sz="1300">
              <a:latin typeface="ＭＳ Ｐゴシック"/>
              <a:ea typeface="ＭＳ Ｐゴシック"/>
            </a:rPr>
            <a:t>千円となり、前年度から▲</a:t>
          </a:r>
          <a:r>
            <a:rPr kumimoji="1" lang="en-US" altLang="ja-JP" sz="1300">
              <a:latin typeface="ＭＳ Ｐゴシック"/>
              <a:ea typeface="ＭＳ Ｐゴシック"/>
            </a:rPr>
            <a:t>1,188</a:t>
          </a:r>
          <a:r>
            <a:rPr kumimoji="1" lang="ja-JP" altLang="en-US" sz="1300">
              <a:latin typeface="ＭＳ Ｐゴシック"/>
              <a:ea typeface="ＭＳ Ｐゴシック"/>
            </a:rPr>
            <a:t>千円の減額となったが、経常収支比率は前年度と同様の</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ポイントとなった。</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161925</xdr:rowOff>
    </xdr:from>
    <xdr:ext cx="762000" cy="259080"/>
    <xdr:sp macro="" textlink="">
      <xdr:nvSpPr>
        <xdr:cNvPr id="247" name="その他最小値テキスト"/>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196850</xdr:colOff>
      <xdr:row>62</xdr:row>
      <xdr:rowOff>18415</xdr:rowOff>
    </xdr:to>
    <xdr:cxnSp macro="">
      <xdr:nvCxnSpPr>
        <xdr:cNvPr id="248" name="直線コネクタ 247"/>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9"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50" name="直線コネクタ 249"/>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26035</xdr:rowOff>
    </xdr:from>
    <xdr:to xmlns:xdr="http://schemas.openxmlformats.org/drawingml/2006/spreadsheetDrawing">
      <xdr:col>82</xdr:col>
      <xdr:colOff>107950</xdr:colOff>
      <xdr:row>57</xdr:row>
      <xdr:rowOff>91440</xdr:rowOff>
    </xdr:to>
    <xdr:cxnSp macro="">
      <xdr:nvCxnSpPr>
        <xdr:cNvPr id="251" name="直線コネクタ 250"/>
        <xdr:cNvCxnSpPr/>
      </xdr:nvCxnSpPr>
      <xdr:spPr>
        <a:xfrm>
          <a:off x="15671800" y="979868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26035</xdr:rowOff>
    </xdr:from>
    <xdr:to xmlns:xdr="http://schemas.openxmlformats.org/drawingml/2006/spreadsheetDrawing">
      <xdr:col>78</xdr:col>
      <xdr:colOff>69850</xdr:colOff>
      <xdr:row>57</xdr:row>
      <xdr:rowOff>48260</xdr:rowOff>
    </xdr:to>
    <xdr:cxnSp macro="">
      <xdr:nvCxnSpPr>
        <xdr:cNvPr id="254" name="直線コネクタ 253"/>
        <xdr:cNvCxnSpPr/>
      </xdr:nvCxnSpPr>
      <xdr:spPr>
        <a:xfrm flipV="1">
          <a:off x="14782800" y="9798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73025</xdr:rowOff>
    </xdr:from>
    <xdr:ext cx="736600" cy="259080"/>
    <xdr:sp macro="" textlink="">
      <xdr:nvSpPr>
        <xdr:cNvPr id="256" name="テキスト ボックス 255"/>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48260</xdr:rowOff>
    </xdr:from>
    <xdr:to xmlns:xdr="http://schemas.openxmlformats.org/drawingml/2006/spreadsheetDrawing">
      <xdr:col>73</xdr:col>
      <xdr:colOff>180975</xdr:colOff>
      <xdr:row>57</xdr:row>
      <xdr:rowOff>80645</xdr:rowOff>
    </xdr:to>
    <xdr:cxnSp macro="">
      <xdr:nvCxnSpPr>
        <xdr:cNvPr id="257" name="直線コネクタ 256"/>
        <xdr:cNvCxnSpPr/>
      </xdr:nvCxnSpPr>
      <xdr:spPr>
        <a:xfrm flipV="1">
          <a:off x="13893800" y="9820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8445"/>
    <xdr:sp macro="" textlink="">
      <xdr:nvSpPr>
        <xdr:cNvPr id="259" name="テキスト ボックス 258"/>
        <xdr:cNvSpPr txBox="1"/>
      </xdr:nvSpPr>
      <xdr:spPr>
        <a:xfrm>
          <a:off x="144018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80645</xdr:rowOff>
    </xdr:from>
    <xdr:to xmlns:xdr="http://schemas.openxmlformats.org/drawingml/2006/spreadsheetDrawing">
      <xdr:col>69</xdr:col>
      <xdr:colOff>92075</xdr:colOff>
      <xdr:row>57</xdr:row>
      <xdr:rowOff>146050</xdr:rowOff>
    </xdr:to>
    <xdr:cxnSp macro="">
      <xdr:nvCxnSpPr>
        <xdr:cNvPr id="260" name="直線コネクタ 259"/>
        <xdr:cNvCxnSpPr/>
      </xdr:nvCxnSpPr>
      <xdr:spPr>
        <a:xfrm flipV="1">
          <a:off x="13004800" y="98532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1365" cy="258445"/>
    <xdr:sp macro="" textlink="">
      <xdr:nvSpPr>
        <xdr:cNvPr id="262" name="テキスト ボックス 261"/>
        <xdr:cNvSpPr txBox="1"/>
      </xdr:nvSpPr>
      <xdr:spPr>
        <a:xfrm>
          <a:off x="13512800" y="9528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8445"/>
    <xdr:sp macro="" textlink="">
      <xdr:nvSpPr>
        <xdr:cNvPr id="264" name="テキスト ボックス 263"/>
        <xdr:cNvSpPr txBox="1"/>
      </xdr:nvSpPr>
      <xdr:spPr>
        <a:xfrm>
          <a:off x="12623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40640</xdr:rowOff>
    </xdr:from>
    <xdr:to xmlns:xdr="http://schemas.openxmlformats.org/drawingml/2006/spreadsheetDrawing">
      <xdr:col>82</xdr:col>
      <xdr:colOff>158750</xdr:colOff>
      <xdr:row>57</xdr:row>
      <xdr:rowOff>142240</xdr:rowOff>
    </xdr:to>
    <xdr:sp macro="" textlink="">
      <xdr:nvSpPr>
        <xdr:cNvPr id="270" name="楕円 269"/>
        <xdr:cNvSpPr/>
      </xdr:nvSpPr>
      <xdr:spPr>
        <a:xfrm>
          <a:off x="164592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12700</xdr:rowOff>
    </xdr:from>
    <xdr:ext cx="762000" cy="259080"/>
    <xdr:sp macro="" textlink="">
      <xdr:nvSpPr>
        <xdr:cNvPr id="271" name="その他該当値テキスト"/>
        <xdr:cNvSpPr txBox="1"/>
      </xdr:nvSpPr>
      <xdr:spPr>
        <a:xfrm>
          <a:off x="16598900" y="978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146685</xdr:rowOff>
    </xdr:from>
    <xdr:to xmlns:xdr="http://schemas.openxmlformats.org/drawingml/2006/spreadsheetDrawing">
      <xdr:col>78</xdr:col>
      <xdr:colOff>120650</xdr:colOff>
      <xdr:row>57</xdr:row>
      <xdr:rowOff>76835</xdr:rowOff>
    </xdr:to>
    <xdr:sp macro="" textlink="">
      <xdr:nvSpPr>
        <xdr:cNvPr id="272" name="楕円 271"/>
        <xdr:cNvSpPr/>
      </xdr:nvSpPr>
      <xdr:spPr>
        <a:xfrm>
          <a:off x="15621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86995</xdr:rowOff>
    </xdr:from>
    <xdr:ext cx="736600" cy="258445"/>
    <xdr:sp macro="" textlink="">
      <xdr:nvSpPr>
        <xdr:cNvPr id="273" name="テキスト ボックス 272"/>
        <xdr:cNvSpPr txBox="1"/>
      </xdr:nvSpPr>
      <xdr:spPr>
        <a:xfrm>
          <a:off x="15290800" y="9516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168910</xdr:rowOff>
    </xdr:from>
    <xdr:to xmlns:xdr="http://schemas.openxmlformats.org/drawingml/2006/spreadsheetDrawing">
      <xdr:col>74</xdr:col>
      <xdr:colOff>31750</xdr:colOff>
      <xdr:row>57</xdr:row>
      <xdr:rowOff>99060</xdr:rowOff>
    </xdr:to>
    <xdr:sp macro="" textlink="">
      <xdr:nvSpPr>
        <xdr:cNvPr id="274" name="楕円 273"/>
        <xdr:cNvSpPr/>
      </xdr:nvSpPr>
      <xdr:spPr>
        <a:xfrm>
          <a:off x="14732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83820</xdr:rowOff>
    </xdr:from>
    <xdr:ext cx="762000" cy="259080"/>
    <xdr:sp macro="" textlink="">
      <xdr:nvSpPr>
        <xdr:cNvPr id="275" name="テキスト ボックス 274"/>
        <xdr:cNvSpPr txBox="1"/>
      </xdr:nvSpPr>
      <xdr:spPr>
        <a:xfrm>
          <a:off x="14401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29845</xdr:rowOff>
    </xdr:from>
    <xdr:to xmlns:xdr="http://schemas.openxmlformats.org/drawingml/2006/spreadsheetDrawing">
      <xdr:col>69</xdr:col>
      <xdr:colOff>142875</xdr:colOff>
      <xdr:row>57</xdr:row>
      <xdr:rowOff>132080</xdr:rowOff>
    </xdr:to>
    <xdr:sp macro="" textlink="">
      <xdr:nvSpPr>
        <xdr:cNvPr id="276" name="楕円 275"/>
        <xdr:cNvSpPr/>
      </xdr:nvSpPr>
      <xdr:spPr>
        <a:xfrm>
          <a:off x="13843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116205</xdr:rowOff>
    </xdr:from>
    <xdr:ext cx="761365" cy="259080"/>
    <xdr:sp macro="" textlink="">
      <xdr:nvSpPr>
        <xdr:cNvPr id="277" name="テキスト ボックス 276"/>
        <xdr:cNvSpPr txBox="1"/>
      </xdr:nvSpPr>
      <xdr:spPr>
        <a:xfrm>
          <a:off x="13512800" y="9888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95250</xdr:rowOff>
    </xdr:from>
    <xdr:to xmlns:xdr="http://schemas.openxmlformats.org/drawingml/2006/spreadsheetDrawing">
      <xdr:col>65</xdr:col>
      <xdr:colOff>53975</xdr:colOff>
      <xdr:row>58</xdr:row>
      <xdr:rowOff>25400</xdr:rowOff>
    </xdr:to>
    <xdr:sp macro="" textlink="">
      <xdr:nvSpPr>
        <xdr:cNvPr id="278" name="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35560</xdr:rowOff>
    </xdr:from>
    <xdr:ext cx="762000" cy="259080"/>
    <xdr:sp macro="" textlink="">
      <xdr:nvSpPr>
        <xdr:cNvPr id="279" name="テキスト ボックス 278"/>
        <xdr:cNvSpPr txBox="1"/>
      </xdr:nvSpPr>
      <xdr:spPr>
        <a:xfrm>
          <a:off x="12623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令和５年度の補助費等の経常経費充当一般財源は</a:t>
          </a:r>
          <a:r>
            <a:rPr kumimoji="1" lang="en-US" altLang="ja-JP" sz="1300">
              <a:latin typeface="ＭＳ Ｐゴシック"/>
              <a:ea typeface="ＭＳ Ｐゴシック"/>
            </a:rPr>
            <a:t>339,905</a:t>
          </a:r>
          <a:r>
            <a:rPr kumimoji="1" lang="ja-JP" altLang="en-US" sz="1300">
              <a:latin typeface="ＭＳ Ｐゴシック"/>
              <a:ea typeface="ＭＳ Ｐゴシック"/>
            </a:rPr>
            <a:t>千円となり、対前年度比▲</a:t>
          </a:r>
          <a:r>
            <a:rPr kumimoji="1" lang="en-US" altLang="ja-JP" sz="1300">
              <a:latin typeface="ＭＳ Ｐゴシック"/>
              <a:ea typeface="ＭＳ Ｐゴシック"/>
            </a:rPr>
            <a:t>55,773</a:t>
          </a:r>
          <a:r>
            <a:rPr kumimoji="1" lang="ja-JP" altLang="en-US" sz="1300">
              <a:latin typeface="ＭＳ Ｐゴシック"/>
              <a:ea typeface="ＭＳ Ｐゴシック"/>
            </a:rPr>
            <a:t>千円の減となった。幡多広域市町村圏事務組合負担金▲</a:t>
          </a:r>
          <a:r>
            <a:rPr kumimoji="1" lang="en-US" altLang="ja-JP" sz="1300">
              <a:latin typeface="ＭＳ Ｐゴシック"/>
              <a:ea typeface="ＭＳ Ｐゴシック"/>
            </a:rPr>
            <a:t>44,902</a:t>
          </a:r>
          <a:r>
            <a:rPr kumimoji="1" lang="ja-JP" altLang="en-US" sz="1300">
              <a:latin typeface="ＭＳ Ｐゴシック"/>
              <a:ea typeface="ＭＳ Ｐゴシック"/>
            </a:rPr>
            <a:t>千円（</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122,558</a:t>
          </a:r>
          <a:r>
            <a:rPr kumimoji="1" lang="ja-JP" altLang="en-US" sz="1300">
              <a:latin typeface="ＭＳ Ｐゴシック"/>
              <a:ea typeface="ＭＳ Ｐゴシック"/>
            </a:rPr>
            <a:t>千円　</a:t>
          </a:r>
          <a:r>
            <a:rPr kumimoji="1" lang="en-US" altLang="ja-JP" sz="1300">
              <a:latin typeface="ＭＳ Ｐゴシック"/>
              <a:ea typeface="ＭＳ Ｐゴシック"/>
            </a:rPr>
            <a:t>R5</a:t>
          </a:r>
          <a:r>
            <a:rPr kumimoji="1" lang="ja-JP" altLang="en-US" sz="1300">
              <a:latin typeface="ＭＳ Ｐゴシック"/>
              <a:ea typeface="ＭＳ Ｐゴシック"/>
            </a:rPr>
            <a:t>：</a:t>
          </a:r>
          <a:r>
            <a:rPr kumimoji="1" lang="en-US" altLang="ja-JP" sz="1300">
              <a:latin typeface="ＭＳ Ｐゴシック"/>
              <a:ea typeface="ＭＳ Ｐゴシック"/>
            </a:rPr>
            <a:t>77,656</a:t>
          </a:r>
          <a:r>
            <a:rPr kumimoji="1" lang="ja-JP" altLang="en-US" sz="1300">
              <a:latin typeface="ＭＳ Ｐゴシック"/>
              <a:ea typeface="ＭＳ Ｐゴシック"/>
            </a:rPr>
            <a:t>千円）、生活バス路線運行維持費補助金▲</a:t>
          </a:r>
          <a:r>
            <a:rPr kumimoji="1" lang="en-US" altLang="ja-JP" sz="1300">
              <a:latin typeface="ＭＳ Ｐゴシック"/>
              <a:ea typeface="ＭＳ Ｐゴシック"/>
            </a:rPr>
            <a:t>1,342</a:t>
          </a:r>
          <a:r>
            <a:rPr kumimoji="1" lang="ja-JP" altLang="en-US" sz="1300">
              <a:latin typeface="ＭＳ Ｐゴシック"/>
              <a:ea typeface="ＭＳ Ｐゴシック"/>
            </a:rPr>
            <a:t>千円（</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32,119</a:t>
          </a:r>
          <a:r>
            <a:rPr kumimoji="1" lang="ja-JP" altLang="en-US" sz="1300">
              <a:latin typeface="ＭＳ Ｐゴシック"/>
              <a:ea typeface="ＭＳ Ｐゴシック"/>
            </a:rPr>
            <a:t>千円　</a:t>
          </a:r>
          <a:r>
            <a:rPr kumimoji="1" lang="en-US" altLang="ja-JP" sz="1300">
              <a:latin typeface="ＭＳ Ｐゴシック"/>
              <a:ea typeface="ＭＳ Ｐゴシック"/>
            </a:rPr>
            <a:t>R5</a:t>
          </a:r>
          <a:r>
            <a:rPr kumimoji="1" lang="ja-JP" altLang="en-US" sz="1300">
              <a:latin typeface="ＭＳ Ｐゴシック"/>
              <a:ea typeface="ＭＳ Ｐゴシック"/>
            </a:rPr>
            <a:t>：</a:t>
          </a:r>
          <a:r>
            <a:rPr kumimoji="1" lang="en-US" altLang="ja-JP" sz="1300">
              <a:latin typeface="ＭＳ Ｐゴシック"/>
              <a:ea typeface="ＭＳ Ｐゴシック"/>
            </a:rPr>
            <a:t>30,777</a:t>
          </a:r>
          <a:r>
            <a:rPr kumimoji="1" lang="ja-JP" altLang="en-US" sz="1300">
              <a:latin typeface="ＭＳ Ｐゴシック"/>
              <a:ea typeface="ＭＳ Ｐゴシック"/>
            </a:rPr>
            <a:t>千円）、介護人材等定着支援事業▲</a:t>
          </a:r>
          <a:r>
            <a:rPr kumimoji="1" lang="en-US" altLang="ja-JP" sz="1300">
              <a:latin typeface="ＭＳ Ｐゴシック"/>
              <a:ea typeface="ＭＳ Ｐゴシック"/>
            </a:rPr>
            <a:t>3,050</a:t>
          </a:r>
          <a:r>
            <a:rPr kumimoji="1" lang="ja-JP" altLang="en-US" sz="1300">
              <a:latin typeface="ＭＳ Ｐゴシック"/>
              <a:ea typeface="ＭＳ Ｐゴシック"/>
            </a:rPr>
            <a:t>千円（</a:t>
          </a:r>
          <a:r>
            <a:rPr kumimoji="1" lang="en-US" altLang="ja-JP" sz="1300">
              <a:latin typeface="ＭＳ Ｐゴシック"/>
              <a:ea typeface="ＭＳ Ｐゴシック"/>
            </a:rPr>
            <a:t>R4</a:t>
          </a:r>
          <a:r>
            <a:rPr kumimoji="1" lang="ja-JP" altLang="en-US" sz="1300">
              <a:latin typeface="ＭＳ Ｐゴシック"/>
              <a:ea typeface="ＭＳ Ｐゴシック"/>
            </a:rPr>
            <a:t>：</a:t>
          </a:r>
          <a:r>
            <a:rPr kumimoji="1" lang="en-US" altLang="ja-JP" sz="1300">
              <a:latin typeface="ＭＳ Ｐゴシック"/>
              <a:ea typeface="ＭＳ Ｐゴシック"/>
            </a:rPr>
            <a:t>6,750</a:t>
          </a:r>
          <a:r>
            <a:rPr kumimoji="1" lang="ja-JP" altLang="en-US" sz="1300">
              <a:latin typeface="ＭＳ Ｐゴシック"/>
              <a:ea typeface="ＭＳ Ｐゴシック"/>
            </a:rPr>
            <a:t>千円　</a:t>
          </a:r>
          <a:r>
            <a:rPr kumimoji="1" lang="en-US" altLang="ja-JP" sz="1300">
              <a:latin typeface="ＭＳ Ｐゴシック"/>
              <a:ea typeface="ＭＳ Ｐゴシック"/>
            </a:rPr>
            <a:t>R5</a:t>
          </a:r>
          <a:r>
            <a:rPr kumimoji="1" lang="ja-JP" altLang="en-US" sz="1300">
              <a:latin typeface="ＭＳ Ｐゴシック"/>
              <a:ea typeface="ＭＳ Ｐゴシック"/>
            </a:rPr>
            <a:t>：</a:t>
          </a:r>
          <a:r>
            <a:rPr kumimoji="1" lang="en-US" altLang="ja-JP" sz="1300">
              <a:latin typeface="ＭＳ Ｐゴシック"/>
              <a:ea typeface="ＭＳ Ｐゴシック"/>
            </a:rPr>
            <a:t>3,700</a:t>
          </a:r>
          <a:r>
            <a:rPr kumimoji="1" lang="ja-JP" altLang="en-US" sz="1300">
              <a:latin typeface="ＭＳ Ｐゴシック"/>
              <a:ea typeface="ＭＳ Ｐゴシック"/>
            </a:rPr>
            <a:t>千円）、等の事業により減となった。経常収支比率は前年度から</a:t>
          </a:r>
          <a:r>
            <a:rPr kumimoji="1" lang="en-US" altLang="ja-JP" sz="1300">
              <a:latin typeface="ＭＳ Ｐゴシック"/>
              <a:ea typeface="ＭＳ Ｐゴシック"/>
            </a:rPr>
            <a:t>1.0</a:t>
          </a:r>
          <a:r>
            <a:rPr kumimoji="1" lang="ja-JP" altLang="en-US" sz="1300">
              <a:latin typeface="ＭＳ Ｐゴシック"/>
              <a:ea typeface="ＭＳ Ｐゴシック"/>
            </a:rPr>
            <a:t>ポイント減少した。</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5" name="テキスト ボックス 294"/>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7" name="テキスト ボックス 296"/>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9" name="テキスト ボックス 298"/>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1" name="テキスト ボックス 300"/>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5"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6" name="直線コネクタ 305"/>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62000" cy="258445"/>
    <xdr:sp macro="" textlink="">
      <xdr:nvSpPr>
        <xdr:cNvPr id="307" name="補助費等最大値テキスト"/>
        <xdr:cNvSpPr txBox="1"/>
      </xdr:nvSpPr>
      <xdr:spPr>
        <a:xfrm>
          <a:off x="16598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196850</xdr:colOff>
      <xdr:row>34</xdr:row>
      <xdr:rowOff>12700</xdr:rowOff>
    </xdr:to>
    <xdr:cxnSp macro="">
      <xdr:nvCxnSpPr>
        <xdr:cNvPr id="308" name="直線コネクタ 307"/>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10160</xdr:rowOff>
    </xdr:from>
    <xdr:to xmlns:xdr="http://schemas.openxmlformats.org/drawingml/2006/spreadsheetDrawing">
      <xdr:col>82</xdr:col>
      <xdr:colOff>107950</xdr:colOff>
      <xdr:row>35</xdr:row>
      <xdr:rowOff>55880</xdr:rowOff>
    </xdr:to>
    <xdr:cxnSp macro="">
      <xdr:nvCxnSpPr>
        <xdr:cNvPr id="309" name="直線コネクタ 308"/>
        <xdr:cNvCxnSpPr/>
      </xdr:nvCxnSpPr>
      <xdr:spPr>
        <a:xfrm flipV="1">
          <a:off x="15671800" y="60109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15240</xdr:rowOff>
    </xdr:from>
    <xdr:to xmlns:xdr="http://schemas.openxmlformats.org/drawingml/2006/spreadsheetDrawing">
      <xdr:col>78</xdr:col>
      <xdr:colOff>69850</xdr:colOff>
      <xdr:row>35</xdr:row>
      <xdr:rowOff>55880</xdr:rowOff>
    </xdr:to>
    <xdr:cxnSp macro="">
      <xdr:nvCxnSpPr>
        <xdr:cNvPr id="312" name="直線コネクタ 311"/>
        <xdr:cNvCxnSpPr/>
      </xdr:nvCxnSpPr>
      <xdr:spPr>
        <a:xfrm>
          <a:off x="14782800" y="60159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6600" cy="259080"/>
    <xdr:sp macro="" textlink="">
      <xdr:nvSpPr>
        <xdr:cNvPr id="314" name="テキスト ボックス 313"/>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15240</xdr:rowOff>
    </xdr:from>
    <xdr:to xmlns:xdr="http://schemas.openxmlformats.org/drawingml/2006/spreadsheetDrawing">
      <xdr:col>73</xdr:col>
      <xdr:colOff>180975</xdr:colOff>
      <xdr:row>35</xdr:row>
      <xdr:rowOff>38100</xdr:rowOff>
    </xdr:to>
    <xdr:cxnSp macro="">
      <xdr:nvCxnSpPr>
        <xdr:cNvPr id="315" name="直線コネクタ 314"/>
        <xdr:cNvCxnSpPr/>
      </xdr:nvCxnSpPr>
      <xdr:spPr>
        <a:xfrm flipV="1">
          <a:off x="13893800" y="6015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8445"/>
    <xdr:sp macro="" textlink="">
      <xdr:nvSpPr>
        <xdr:cNvPr id="317" name="テキスト ボックス 316"/>
        <xdr:cNvSpPr txBox="1"/>
      </xdr:nvSpPr>
      <xdr:spPr>
        <a:xfrm>
          <a:off x="1440180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38100</xdr:rowOff>
    </xdr:from>
    <xdr:to xmlns:xdr="http://schemas.openxmlformats.org/drawingml/2006/spreadsheetDrawing">
      <xdr:col>69</xdr:col>
      <xdr:colOff>92075</xdr:colOff>
      <xdr:row>35</xdr:row>
      <xdr:rowOff>42545</xdr:rowOff>
    </xdr:to>
    <xdr:cxnSp macro="">
      <xdr:nvCxnSpPr>
        <xdr:cNvPr id="318" name="直線コネクタ 317"/>
        <xdr:cNvCxnSpPr/>
      </xdr:nvCxnSpPr>
      <xdr:spPr>
        <a:xfrm flipV="1">
          <a:off x="13004800" y="60388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1365" cy="259080"/>
    <xdr:sp macro="" textlink="">
      <xdr:nvSpPr>
        <xdr:cNvPr id="320" name="テキスト ボックス 319"/>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8445"/>
    <xdr:sp macro="" textlink="">
      <xdr:nvSpPr>
        <xdr:cNvPr id="322" name="テキスト ボックス 321"/>
        <xdr:cNvSpPr txBox="1"/>
      </xdr:nvSpPr>
      <xdr:spPr>
        <a:xfrm>
          <a:off x="12623800" y="630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4" name="テキスト ボックス 323"/>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5" name="テキスト ボックス 324"/>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7" name="テキスト ボックス 326"/>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130810</xdr:rowOff>
    </xdr:from>
    <xdr:to xmlns:xdr="http://schemas.openxmlformats.org/drawingml/2006/spreadsheetDrawing">
      <xdr:col>82</xdr:col>
      <xdr:colOff>158750</xdr:colOff>
      <xdr:row>35</xdr:row>
      <xdr:rowOff>60960</xdr:rowOff>
    </xdr:to>
    <xdr:sp macro="" textlink="">
      <xdr:nvSpPr>
        <xdr:cNvPr id="328" name="楕円 327"/>
        <xdr:cNvSpPr/>
      </xdr:nvSpPr>
      <xdr:spPr>
        <a:xfrm>
          <a:off x="164592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147320</xdr:rowOff>
    </xdr:from>
    <xdr:ext cx="762000" cy="259080"/>
    <xdr:sp macro="" textlink="">
      <xdr:nvSpPr>
        <xdr:cNvPr id="329" name="補助費等該当値テキスト"/>
        <xdr:cNvSpPr txBox="1"/>
      </xdr:nvSpPr>
      <xdr:spPr>
        <a:xfrm>
          <a:off x="165989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5080</xdr:rowOff>
    </xdr:from>
    <xdr:to xmlns:xdr="http://schemas.openxmlformats.org/drawingml/2006/spreadsheetDrawing">
      <xdr:col>78</xdr:col>
      <xdr:colOff>120650</xdr:colOff>
      <xdr:row>35</xdr:row>
      <xdr:rowOff>106680</xdr:rowOff>
    </xdr:to>
    <xdr:sp macro="" textlink="">
      <xdr:nvSpPr>
        <xdr:cNvPr id="330" name="楕円 329"/>
        <xdr:cNvSpPr/>
      </xdr:nvSpPr>
      <xdr:spPr>
        <a:xfrm>
          <a:off x="15621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116840</xdr:rowOff>
    </xdr:from>
    <xdr:ext cx="736600" cy="259080"/>
    <xdr:sp macro="" textlink="">
      <xdr:nvSpPr>
        <xdr:cNvPr id="331" name="テキスト ボックス 330"/>
        <xdr:cNvSpPr txBox="1"/>
      </xdr:nvSpPr>
      <xdr:spPr>
        <a:xfrm>
          <a:off x="15290800" y="577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135890</xdr:rowOff>
    </xdr:from>
    <xdr:to xmlns:xdr="http://schemas.openxmlformats.org/drawingml/2006/spreadsheetDrawing">
      <xdr:col>74</xdr:col>
      <xdr:colOff>31750</xdr:colOff>
      <xdr:row>35</xdr:row>
      <xdr:rowOff>66040</xdr:rowOff>
    </xdr:to>
    <xdr:sp macro="" textlink="">
      <xdr:nvSpPr>
        <xdr:cNvPr id="332" name="楕円 331"/>
        <xdr:cNvSpPr/>
      </xdr:nvSpPr>
      <xdr:spPr>
        <a:xfrm>
          <a:off x="147320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76200</xdr:rowOff>
    </xdr:from>
    <xdr:ext cx="762000" cy="258445"/>
    <xdr:sp macro="" textlink="">
      <xdr:nvSpPr>
        <xdr:cNvPr id="333" name="テキスト ボックス 332"/>
        <xdr:cNvSpPr txBox="1"/>
      </xdr:nvSpPr>
      <xdr:spPr>
        <a:xfrm>
          <a:off x="14401800" y="5734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158750</xdr:rowOff>
    </xdr:from>
    <xdr:to xmlns:xdr="http://schemas.openxmlformats.org/drawingml/2006/spreadsheetDrawing">
      <xdr:col>69</xdr:col>
      <xdr:colOff>142875</xdr:colOff>
      <xdr:row>35</xdr:row>
      <xdr:rowOff>88900</xdr:rowOff>
    </xdr:to>
    <xdr:sp macro="" textlink="">
      <xdr:nvSpPr>
        <xdr:cNvPr id="334" name="楕円 333"/>
        <xdr:cNvSpPr/>
      </xdr:nvSpPr>
      <xdr:spPr>
        <a:xfrm>
          <a:off x="138430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99060</xdr:rowOff>
    </xdr:from>
    <xdr:ext cx="761365" cy="258445"/>
    <xdr:sp macro="" textlink="">
      <xdr:nvSpPr>
        <xdr:cNvPr id="335" name="テキスト ボックス 334"/>
        <xdr:cNvSpPr txBox="1"/>
      </xdr:nvSpPr>
      <xdr:spPr>
        <a:xfrm>
          <a:off x="13512800" y="5756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163195</xdr:rowOff>
    </xdr:from>
    <xdr:to xmlns:xdr="http://schemas.openxmlformats.org/drawingml/2006/spreadsheetDrawing">
      <xdr:col>65</xdr:col>
      <xdr:colOff>53975</xdr:colOff>
      <xdr:row>35</xdr:row>
      <xdr:rowOff>93345</xdr:rowOff>
    </xdr:to>
    <xdr:sp macro="" textlink="">
      <xdr:nvSpPr>
        <xdr:cNvPr id="336" name="楕円 335"/>
        <xdr:cNvSpPr/>
      </xdr:nvSpPr>
      <xdr:spPr>
        <a:xfrm>
          <a:off x="12954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103505</xdr:rowOff>
    </xdr:from>
    <xdr:ext cx="762000" cy="259080"/>
    <xdr:sp macro="" textlink="">
      <xdr:nvSpPr>
        <xdr:cNvPr id="337" name="テキスト ボックス 336"/>
        <xdr:cNvSpPr txBox="1"/>
      </xdr:nvSpPr>
      <xdr:spPr>
        <a:xfrm>
          <a:off x="12623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年度借入分（防災行政無線デジタルシステム設置工事）の元金償還開始に伴い、</a:t>
          </a:r>
          <a:r>
            <a:rPr kumimoji="1" lang="en-US" altLang="ja-JP" sz="1300">
              <a:latin typeface="ＭＳ Ｐゴシック"/>
              <a:ea typeface="ＭＳ Ｐゴシック"/>
            </a:rPr>
            <a:t>29,457</a:t>
          </a:r>
          <a:r>
            <a:rPr kumimoji="1" lang="ja-JP" altLang="en-US" sz="1300">
              <a:latin typeface="ＭＳ Ｐゴシック"/>
              <a:ea typeface="ＭＳ Ｐゴシック"/>
            </a:rPr>
            <a:t>千円の増加となったため、対前年度比から</a:t>
          </a:r>
          <a:r>
            <a:rPr kumimoji="1" lang="en-US" altLang="ja-JP" sz="1300">
              <a:latin typeface="ＭＳ Ｐゴシック"/>
              <a:ea typeface="ＭＳ Ｐゴシック"/>
            </a:rPr>
            <a:t>0.4</a:t>
          </a:r>
          <a:r>
            <a:rPr kumimoji="1" lang="ja-JP" altLang="en-US" sz="1300">
              <a:latin typeface="ＭＳ Ｐゴシック"/>
              <a:ea typeface="ＭＳ Ｐゴシック"/>
            </a:rPr>
            <a:t>ポイント悪化した。</a:t>
          </a:r>
        </a:p>
        <a:p>
          <a:r>
            <a:rPr kumimoji="1" lang="ja-JP" altLang="en-US" sz="1300">
              <a:latin typeface="ＭＳ Ｐゴシック"/>
              <a:ea typeface="ＭＳ Ｐゴシック"/>
            </a:rPr>
            <a:t>　依然として公債費は高止まりの状況にあり、類似団体平均を大きく上回る水準での推移となっているため令和</a:t>
          </a:r>
          <a:r>
            <a:rPr kumimoji="1" lang="en-US" altLang="ja-JP" sz="1300">
              <a:latin typeface="ＭＳ Ｐゴシック"/>
              <a:ea typeface="ＭＳ Ｐゴシック"/>
            </a:rPr>
            <a:t>5</a:t>
          </a:r>
          <a:r>
            <a:rPr kumimoji="1" lang="ja-JP" altLang="en-US" sz="1300">
              <a:latin typeface="ＭＳ Ｐゴシック"/>
              <a:ea typeface="ＭＳ Ｐゴシック"/>
            </a:rPr>
            <a:t>年度に繰上償還を実施した。令和</a:t>
          </a:r>
          <a:r>
            <a:rPr kumimoji="1" lang="en-US" altLang="ja-JP" sz="1300">
              <a:latin typeface="ＭＳ Ｐゴシック"/>
              <a:ea typeface="ＭＳ Ｐゴシック"/>
            </a:rPr>
            <a:t>6</a:t>
          </a:r>
          <a:r>
            <a:rPr kumimoji="1" lang="ja-JP" altLang="en-US" sz="1300">
              <a:latin typeface="ＭＳ Ｐゴシック"/>
              <a:ea typeface="ＭＳ Ｐゴシック"/>
            </a:rPr>
            <a:t>年度以降は公債費が減額で推移していく見込みのため、今後は改善傾向で推移していく見込み。</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9" name="テキスト ボックス 348"/>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1" name="テキスト ボックス 350"/>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3" name="テキスト ボックス 352"/>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5" name="テキスト ボックス 354"/>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7" name="テキスト ボックス 356"/>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9" name="テキスト ボックス 358"/>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1" name="テキスト ボックス 360"/>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50800</xdr:rowOff>
    </xdr:from>
    <xdr:to xmlns:xdr="http://schemas.openxmlformats.org/drawingml/2006/spreadsheetDrawing">
      <xdr:col>24</xdr:col>
      <xdr:colOff>25400</xdr:colOff>
      <xdr:row>76</xdr:row>
      <xdr:rowOff>58420</xdr:rowOff>
    </xdr:to>
    <xdr:cxnSp macro="">
      <xdr:nvCxnSpPr>
        <xdr:cNvPr id="369" name="直線コネクタ 368"/>
        <xdr:cNvCxnSpPr/>
      </xdr:nvCxnSpPr>
      <xdr:spPr>
        <a:xfrm>
          <a:off x="3987800" y="130810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762000" cy="258445"/>
    <xdr:sp macro="" textlink="">
      <xdr:nvSpPr>
        <xdr:cNvPr id="370" name="公債費平均値テキスト"/>
        <xdr:cNvSpPr txBox="1"/>
      </xdr:nvSpPr>
      <xdr:spPr>
        <a:xfrm>
          <a:off x="4914900" y="12671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8890</xdr:rowOff>
    </xdr:from>
    <xdr:to xmlns:xdr="http://schemas.openxmlformats.org/drawingml/2006/spreadsheetDrawing">
      <xdr:col>19</xdr:col>
      <xdr:colOff>187325</xdr:colOff>
      <xdr:row>76</xdr:row>
      <xdr:rowOff>50800</xdr:rowOff>
    </xdr:to>
    <xdr:cxnSp macro="">
      <xdr:nvCxnSpPr>
        <xdr:cNvPr id="372" name="直線コネクタ 371"/>
        <xdr:cNvCxnSpPr/>
      </xdr:nvCxnSpPr>
      <xdr:spPr>
        <a:xfrm>
          <a:off x="3098800" y="130390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85090</xdr:rowOff>
    </xdr:from>
    <xdr:ext cx="735965" cy="259080"/>
    <xdr:sp macro="" textlink="">
      <xdr:nvSpPr>
        <xdr:cNvPr id="374" name="テキスト ボックス 373"/>
        <xdr:cNvSpPr txBox="1"/>
      </xdr:nvSpPr>
      <xdr:spPr>
        <a:xfrm>
          <a:off x="3606800" y="126009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8890</xdr:rowOff>
    </xdr:from>
    <xdr:to xmlns:xdr="http://schemas.openxmlformats.org/drawingml/2006/spreadsheetDrawing">
      <xdr:col>15</xdr:col>
      <xdr:colOff>98425</xdr:colOff>
      <xdr:row>76</xdr:row>
      <xdr:rowOff>56515</xdr:rowOff>
    </xdr:to>
    <xdr:cxnSp macro="">
      <xdr:nvCxnSpPr>
        <xdr:cNvPr id="375" name="直線コネクタ 374"/>
        <xdr:cNvCxnSpPr/>
      </xdr:nvCxnSpPr>
      <xdr:spPr>
        <a:xfrm flipV="1">
          <a:off x="2209800" y="130390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64135</xdr:rowOff>
    </xdr:from>
    <xdr:ext cx="762000" cy="258445"/>
    <xdr:sp macro="" textlink="">
      <xdr:nvSpPr>
        <xdr:cNvPr id="377" name="テキスト ボックス 376"/>
        <xdr:cNvSpPr txBox="1"/>
      </xdr:nvSpPr>
      <xdr:spPr>
        <a:xfrm>
          <a:off x="2717800" y="1257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56515</xdr:rowOff>
    </xdr:from>
    <xdr:to xmlns:xdr="http://schemas.openxmlformats.org/drawingml/2006/spreadsheetDrawing">
      <xdr:col>11</xdr:col>
      <xdr:colOff>9525</xdr:colOff>
      <xdr:row>76</xdr:row>
      <xdr:rowOff>81280</xdr:rowOff>
    </xdr:to>
    <xdr:cxnSp macro="">
      <xdr:nvCxnSpPr>
        <xdr:cNvPr id="378" name="直線コネクタ 377"/>
        <xdr:cNvCxnSpPr/>
      </xdr:nvCxnSpPr>
      <xdr:spPr>
        <a:xfrm flipV="1">
          <a:off x="1320800" y="13086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75565</xdr:rowOff>
    </xdr:from>
    <xdr:ext cx="761365" cy="258445"/>
    <xdr:sp macro="" textlink="">
      <xdr:nvSpPr>
        <xdr:cNvPr id="380" name="テキスト ボックス 379"/>
        <xdr:cNvSpPr txBox="1"/>
      </xdr:nvSpPr>
      <xdr:spPr>
        <a:xfrm>
          <a:off x="1828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77470</xdr:rowOff>
    </xdr:from>
    <xdr:ext cx="761365" cy="258445"/>
    <xdr:sp macro="" textlink="">
      <xdr:nvSpPr>
        <xdr:cNvPr id="382" name="テキスト ボックス 381"/>
        <xdr:cNvSpPr txBox="1"/>
      </xdr:nvSpPr>
      <xdr:spPr>
        <a:xfrm>
          <a:off x="939800" y="12593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xdr:rowOff>
    </xdr:from>
    <xdr:to xmlns:xdr="http://schemas.openxmlformats.org/drawingml/2006/spreadsheetDrawing">
      <xdr:col>24</xdr:col>
      <xdr:colOff>76200</xdr:colOff>
      <xdr:row>76</xdr:row>
      <xdr:rowOff>109220</xdr:rowOff>
    </xdr:to>
    <xdr:sp macro="" textlink="">
      <xdr:nvSpPr>
        <xdr:cNvPr id="388" name="楕円 387"/>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151130</xdr:rowOff>
    </xdr:from>
    <xdr:ext cx="762000" cy="259080"/>
    <xdr:sp macro="" textlink="">
      <xdr:nvSpPr>
        <xdr:cNvPr id="389" name="公債費該当値テキスト"/>
        <xdr:cNvSpPr txBox="1"/>
      </xdr:nvSpPr>
      <xdr:spPr>
        <a:xfrm>
          <a:off x="4914900" y="1300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0</xdr:rowOff>
    </xdr:from>
    <xdr:to xmlns:xdr="http://schemas.openxmlformats.org/drawingml/2006/spreadsheetDrawing">
      <xdr:col>20</xdr:col>
      <xdr:colOff>38100</xdr:colOff>
      <xdr:row>76</xdr:row>
      <xdr:rowOff>101600</xdr:rowOff>
    </xdr:to>
    <xdr:sp macro="" textlink="">
      <xdr:nvSpPr>
        <xdr:cNvPr id="390" name="楕円 389"/>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86360</xdr:rowOff>
    </xdr:from>
    <xdr:ext cx="735965" cy="258445"/>
    <xdr:sp macro="" textlink="">
      <xdr:nvSpPr>
        <xdr:cNvPr id="391" name="テキスト ボックス 390"/>
        <xdr:cNvSpPr txBox="1"/>
      </xdr:nvSpPr>
      <xdr:spPr>
        <a:xfrm>
          <a:off x="3606800" y="13116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129540</xdr:rowOff>
    </xdr:from>
    <xdr:to xmlns:xdr="http://schemas.openxmlformats.org/drawingml/2006/spreadsheetDrawing">
      <xdr:col>15</xdr:col>
      <xdr:colOff>149225</xdr:colOff>
      <xdr:row>76</xdr:row>
      <xdr:rowOff>59690</xdr:rowOff>
    </xdr:to>
    <xdr:sp macro="" textlink="">
      <xdr:nvSpPr>
        <xdr:cNvPr id="392" name="楕円 391"/>
        <xdr:cNvSpPr/>
      </xdr:nvSpPr>
      <xdr:spPr>
        <a:xfrm>
          <a:off x="3048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44450</xdr:rowOff>
    </xdr:from>
    <xdr:ext cx="762000" cy="259080"/>
    <xdr:sp macro="" textlink="">
      <xdr:nvSpPr>
        <xdr:cNvPr id="393" name="テキスト ボックス 392"/>
        <xdr:cNvSpPr txBox="1"/>
      </xdr:nvSpPr>
      <xdr:spPr>
        <a:xfrm>
          <a:off x="2717800" y="1307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6350</xdr:rowOff>
    </xdr:from>
    <xdr:to xmlns:xdr="http://schemas.openxmlformats.org/drawingml/2006/spreadsheetDrawing">
      <xdr:col>11</xdr:col>
      <xdr:colOff>60325</xdr:colOff>
      <xdr:row>76</xdr:row>
      <xdr:rowOff>107315</xdr:rowOff>
    </xdr:to>
    <xdr:sp macro="" textlink="">
      <xdr:nvSpPr>
        <xdr:cNvPr id="394" name="楕円 393"/>
        <xdr:cNvSpPr/>
      </xdr:nvSpPr>
      <xdr:spPr>
        <a:xfrm>
          <a:off x="21590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92075</xdr:rowOff>
    </xdr:from>
    <xdr:ext cx="761365" cy="259080"/>
    <xdr:sp macro="" textlink="">
      <xdr:nvSpPr>
        <xdr:cNvPr id="395" name="テキスト ボックス 394"/>
        <xdr:cNvSpPr txBox="1"/>
      </xdr:nvSpPr>
      <xdr:spPr>
        <a:xfrm>
          <a:off x="1828800" y="13122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30480</xdr:rowOff>
    </xdr:from>
    <xdr:to xmlns:xdr="http://schemas.openxmlformats.org/drawingml/2006/spreadsheetDrawing">
      <xdr:col>6</xdr:col>
      <xdr:colOff>171450</xdr:colOff>
      <xdr:row>76</xdr:row>
      <xdr:rowOff>132080</xdr:rowOff>
    </xdr:to>
    <xdr:sp macro="" textlink="">
      <xdr:nvSpPr>
        <xdr:cNvPr id="396" name="楕円 395"/>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116840</xdr:rowOff>
    </xdr:from>
    <xdr:ext cx="761365" cy="259080"/>
    <xdr:sp macro="" textlink="">
      <xdr:nvSpPr>
        <xdr:cNvPr id="397" name="テキスト ボックス 396"/>
        <xdr:cNvSpPr txBox="1"/>
      </xdr:nvSpPr>
      <xdr:spPr>
        <a:xfrm>
          <a:off x="939800" y="13147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人件費以外は類似団体平均を下回るものが多く、特に物件費、補助費等の低水準によって公債費以外の経常収支比率は類似団体平均を大きく下回っている。</a:t>
          </a:r>
        </a:p>
        <a:p>
          <a:r>
            <a:rPr kumimoji="1" lang="ja-JP" altLang="en-US" sz="1200">
              <a:latin typeface="ＭＳ Ｐゴシック"/>
              <a:ea typeface="ＭＳ Ｐゴシック"/>
            </a:rPr>
            <a:t>　公債費を含めると、類似団体平均とほぼ同水準まで比率が上がることに加え、公債費は令和</a:t>
          </a:r>
          <a:r>
            <a:rPr kumimoji="1" lang="en-US" altLang="ja-JP" sz="1200">
              <a:latin typeface="ＭＳ Ｐゴシック"/>
              <a:ea typeface="ＭＳ Ｐゴシック"/>
            </a:rPr>
            <a:t>5</a:t>
          </a:r>
          <a:r>
            <a:rPr kumimoji="1" lang="ja-JP" altLang="en-US" sz="1200">
              <a:latin typeface="ＭＳ Ｐゴシック"/>
              <a:ea typeface="ＭＳ Ｐゴシック"/>
            </a:rPr>
            <a:t>年度がピークだったため、今後はやや減少傾向で推移していく見込みである。財政健全化となるよう施設管理の民営化及び組織機構改革の推進などにより人件費をはじめ経常的経費を抑制していくことが必要であ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3" name="テキスト ボックス 412"/>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5" name="テキスト ボックス 414"/>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7" name="テキスト ボックス 416"/>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9" name="テキスト ボックス 418"/>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1" name="テキスト ボックス 42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128905</xdr:rowOff>
    </xdr:from>
    <xdr:ext cx="762000" cy="259080"/>
    <xdr:sp macro="" textlink="">
      <xdr:nvSpPr>
        <xdr:cNvPr id="424" name="公債費以外最小値テキスト"/>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196850</xdr:colOff>
      <xdr:row>79</xdr:row>
      <xdr:rowOff>156845</xdr:rowOff>
    </xdr:to>
    <xdr:cxnSp macro="">
      <xdr:nvCxnSpPr>
        <xdr:cNvPr id="425" name="直線コネクタ 424"/>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19050</xdr:rowOff>
    </xdr:from>
    <xdr:ext cx="762000" cy="258445"/>
    <xdr:sp macro="" textlink="">
      <xdr:nvSpPr>
        <xdr:cNvPr id="426" name="公債費以外最大値テキスト"/>
        <xdr:cNvSpPr txBox="1"/>
      </xdr:nvSpPr>
      <xdr:spPr>
        <a:xfrm>
          <a:off x="16598900" y="1219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196850</xdr:colOff>
      <xdr:row>72</xdr:row>
      <xdr:rowOff>104140</xdr:rowOff>
    </xdr:to>
    <xdr:cxnSp macro="">
      <xdr:nvCxnSpPr>
        <xdr:cNvPr id="427" name="直線コネクタ 426"/>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78740</xdr:rowOff>
    </xdr:from>
    <xdr:to xmlns:xdr="http://schemas.openxmlformats.org/drawingml/2006/spreadsheetDrawing">
      <xdr:col>82</xdr:col>
      <xdr:colOff>107950</xdr:colOff>
      <xdr:row>73</xdr:row>
      <xdr:rowOff>156845</xdr:rowOff>
    </xdr:to>
    <xdr:cxnSp macro="">
      <xdr:nvCxnSpPr>
        <xdr:cNvPr id="428" name="直線コネクタ 427"/>
        <xdr:cNvCxnSpPr/>
      </xdr:nvCxnSpPr>
      <xdr:spPr>
        <a:xfrm flipV="1">
          <a:off x="15671800" y="1259459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102870</xdr:rowOff>
    </xdr:from>
    <xdr:ext cx="762000" cy="259080"/>
    <xdr:sp macro="" textlink="">
      <xdr:nvSpPr>
        <xdr:cNvPr id="429" name="公債費以外平均値テキスト"/>
        <xdr:cNvSpPr txBox="1"/>
      </xdr:nvSpPr>
      <xdr:spPr>
        <a:xfrm>
          <a:off x="16598900" y="13133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97790</xdr:rowOff>
    </xdr:from>
    <xdr:to xmlns:xdr="http://schemas.openxmlformats.org/drawingml/2006/spreadsheetDrawing">
      <xdr:col>78</xdr:col>
      <xdr:colOff>69850</xdr:colOff>
      <xdr:row>73</xdr:row>
      <xdr:rowOff>156845</xdr:rowOff>
    </xdr:to>
    <xdr:cxnSp macro="">
      <xdr:nvCxnSpPr>
        <xdr:cNvPr id="431" name="直線コネクタ 430"/>
        <xdr:cNvCxnSpPr/>
      </xdr:nvCxnSpPr>
      <xdr:spPr>
        <a:xfrm>
          <a:off x="14782800" y="126136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0</xdr:rowOff>
    </xdr:from>
    <xdr:ext cx="736600" cy="259080"/>
    <xdr:sp macro="" textlink="">
      <xdr:nvSpPr>
        <xdr:cNvPr id="433" name="テキスト ボックス 432"/>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97790</xdr:rowOff>
    </xdr:from>
    <xdr:to xmlns:xdr="http://schemas.openxmlformats.org/drawingml/2006/spreadsheetDrawing">
      <xdr:col>73</xdr:col>
      <xdr:colOff>180975</xdr:colOff>
      <xdr:row>74</xdr:row>
      <xdr:rowOff>122555</xdr:rowOff>
    </xdr:to>
    <xdr:cxnSp macro="">
      <xdr:nvCxnSpPr>
        <xdr:cNvPr id="434" name="直線コネクタ 433"/>
        <xdr:cNvCxnSpPr/>
      </xdr:nvCxnSpPr>
      <xdr:spPr>
        <a:xfrm flipV="1">
          <a:off x="13893800" y="1261364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36" name="テキスト ボックス 435"/>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99695</xdr:rowOff>
    </xdr:from>
    <xdr:to xmlns:xdr="http://schemas.openxmlformats.org/drawingml/2006/spreadsheetDrawing">
      <xdr:col>69</xdr:col>
      <xdr:colOff>92075</xdr:colOff>
      <xdr:row>74</xdr:row>
      <xdr:rowOff>122555</xdr:rowOff>
    </xdr:to>
    <xdr:cxnSp macro="">
      <xdr:nvCxnSpPr>
        <xdr:cNvPr id="437" name="直線コネクタ 436"/>
        <xdr:cNvCxnSpPr/>
      </xdr:nvCxnSpPr>
      <xdr:spPr>
        <a:xfrm>
          <a:off x="13004800" y="127869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32385</xdr:rowOff>
    </xdr:from>
    <xdr:ext cx="761365" cy="258445"/>
    <xdr:sp macro="" textlink="">
      <xdr:nvSpPr>
        <xdr:cNvPr id="439" name="テキスト ボックス 438"/>
        <xdr:cNvSpPr txBox="1"/>
      </xdr:nvSpPr>
      <xdr:spPr>
        <a:xfrm>
          <a:off x="13512800" y="13234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82550</xdr:rowOff>
    </xdr:from>
    <xdr:ext cx="762000" cy="259080"/>
    <xdr:sp macro="" textlink="">
      <xdr:nvSpPr>
        <xdr:cNvPr id="441" name="テキスト ボックス 440"/>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3" name="テキスト ボックス 44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4" name="テキスト ボックス 44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6" name="テキスト ボックス 44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27940</xdr:rowOff>
    </xdr:from>
    <xdr:to xmlns:xdr="http://schemas.openxmlformats.org/drawingml/2006/spreadsheetDrawing">
      <xdr:col>82</xdr:col>
      <xdr:colOff>158750</xdr:colOff>
      <xdr:row>73</xdr:row>
      <xdr:rowOff>129540</xdr:rowOff>
    </xdr:to>
    <xdr:sp macro="" textlink="">
      <xdr:nvSpPr>
        <xdr:cNvPr id="447" name="楕円 446"/>
        <xdr:cNvSpPr/>
      </xdr:nvSpPr>
      <xdr:spPr>
        <a:xfrm>
          <a:off x="16459200" y="12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72</xdr:row>
      <xdr:rowOff>44450</xdr:rowOff>
    </xdr:from>
    <xdr:ext cx="762000" cy="259080"/>
    <xdr:sp macro="" textlink="">
      <xdr:nvSpPr>
        <xdr:cNvPr id="448" name="公債費以外該当値テキスト"/>
        <xdr:cNvSpPr txBox="1"/>
      </xdr:nvSpPr>
      <xdr:spPr>
        <a:xfrm>
          <a:off x="16598900" y="1238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106045</xdr:rowOff>
    </xdr:from>
    <xdr:to xmlns:xdr="http://schemas.openxmlformats.org/drawingml/2006/spreadsheetDrawing">
      <xdr:col>78</xdr:col>
      <xdr:colOff>120650</xdr:colOff>
      <xdr:row>74</xdr:row>
      <xdr:rowOff>36195</xdr:rowOff>
    </xdr:to>
    <xdr:sp macro="" textlink="">
      <xdr:nvSpPr>
        <xdr:cNvPr id="449" name="楕円 448"/>
        <xdr:cNvSpPr/>
      </xdr:nvSpPr>
      <xdr:spPr>
        <a:xfrm>
          <a:off x="15621000" y="126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46355</xdr:rowOff>
    </xdr:from>
    <xdr:ext cx="736600" cy="259080"/>
    <xdr:sp macro="" textlink="">
      <xdr:nvSpPr>
        <xdr:cNvPr id="450" name="テキスト ボックス 449"/>
        <xdr:cNvSpPr txBox="1"/>
      </xdr:nvSpPr>
      <xdr:spPr>
        <a:xfrm>
          <a:off x="15290800" y="12390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46355</xdr:rowOff>
    </xdr:from>
    <xdr:to xmlns:xdr="http://schemas.openxmlformats.org/drawingml/2006/spreadsheetDrawing">
      <xdr:col>74</xdr:col>
      <xdr:colOff>31750</xdr:colOff>
      <xdr:row>73</xdr:row>
      <xdr:rowOff>147955</xdr:rowOff>
    </xdr:to>
    <xdr:sp macro="" textlink="">
      <xdr:nvSpPr>
        <xdr:cNvPr id="451" name="楕円 450"/>
        <xdr:cNvSpPr/>
      </xdr:nvSpPr>
      <xdr:spPr>
        <a:xfrm>
          <a:off x="14732000" y="125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158115</xdr:rowOff>
    </xdr:from>
    <xdr:ext cx="762000" cy="258445"/>
    <xdr:sp macro="" textlink="">
      <xdr:nvSpPr>
        <xdr:cNvPr id="452" name="テキスト ボックス 451"/>
        <xdr:cNvSpPr txBox="1"/>
      </xdr:nvSpPr>
      <xdr:spPr>
        <a:xfrm>
          <a:off x="14401800" y="1233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71755</xdr:rowOff>
    </xdr:from>
    <xdr:to xmlns:xdr="http://schemas.openxmlformats.org/drawingml/2006/spreadsheetDrawing">
      <xdr:col>69</xdr:col>
      <xdr:colOff>142875</xdr:colOff>
      <xdr:row>75</xdr:row>
      <xdr:rowOff>1905</xdr:rowOff>
    </xdr:to>
    <xdr:sp macro="" textlink="">
      <xdr:nvSpPr>
        <xdr:cNvPr id="453" name="楕円 452"/>
        <xdr:cNvSpPr/>
      </xdr:nvSpPr>
      <xdr:spPr>
        <a:xfrm>
          <a:off x="138430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12065</xdr:rowOff>
    </xdr:from>
    <xdr:ext cx="761365" cy="259080"/>
    <xdr:sp macro="" textlink="">
      <xdr:nvSpPr>
        <xdr:cNvPr id="454" name="テキスト ボックス 453"/>
        <xdr:cNvSpPr txBox="1"/>
      </xdr:nvSpPr>
      <xdr:spPr>
        <a:xfrm>
          <a:off x="13512800" y="12527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48895</xdr:rowOff>
    </xdr:from>
    <xdr:to xmlns:xdr="http://schemas.openxmlformats.org/drawingml/2006/spreadsheetDrawing">
      <xdr:col>65</xdr:col>
      <xdr:colOff>53975</xdr:colOff>
      <xdr:row>74</xdr:row>
      <xdr:rowOff>150495</xdr:rowOff>
    </xdr:to>
    <xdr:sp macro="" textlink="">
      <xdr:nvSpPr>
        <xdr:cNvPr id="455" name="楕円 454"/>
        <xdr:cNvSpPr/>
      </xdr:nvSpPr>
      <xdr:spPr>
        <a:xfrm>
          <a:off x="129540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160655</xdr:rowOff>
    </xdr:from>
    <xdr:ext cx="762000" cy="259080"/>
    <xdr:sp macro="" textlink="">
      <xdr:nvSpPr>
        <xdr:cNvPr id="456" name="テキスト ボックス 455"/>
        <xdr:cNvSpPr txBox="1"/>
      </xdr:nvSpPr>
      <xdr:spPr>
        <a:xfrm>
          <a:off x="12623800" y="1250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6350</xdr:rowOff>
    </xdr:from>
    <xdr:ext cx="761365" cy="258445"/>
    <xdr:sp macro="" textlink="">
      <xdr:nvSpPr>
        <xdr:cNvPr id="48" name="人口1人当たり決算額の推移最小値テキスト130"/>
        <xdr:cNvSpPr txBox="1"/>
      </xdr:nvSpPr>
      <xdr:spPr>
        <a:xfrm>
          <a:off x="5740400" y="348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1365" cy="258445"/>
    <xdr:sp macro="" textlink="">
      <xdr:nvSpPr>
        <xdr:cNvPr id="50" name="人口1人当たり決算額の推移最大値テキスト130"/>
        <xdr:cNvSpPr txBox="1"/>
      </xdr:nvSpPr>
      <xdr:spPr>
        <a:xfrm>
          <a:off x="5740400" y="1840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63500</xdr:rowOff>
    </xdr:from>
    <xdr:to xmlns:xdr="http://schemas.openxmlformats.org/drawingml/2006/spreadsheetDrawing">
      <xdr:col>29</xdr:col>
      <xdr:colOff>127000</xdr:colOff>
      <xdr:row>14</xdr:row>
      <xdr:rowOff>139700</xdr:rowOff>
    </xdr:to>
    <xdr:cxnSp macro="">
      <xdr:nvCxnSpPr>
        <xdr:cNvPr id="52" name="直線コネクタ 51"/>
        <xdr:cNvCxnSpPr/>
      </xdr:nvCxnSpPr>
      <xdr:spPr>
        <a:xfrm flipV="1">
          <a:off x="5003800" y="2511425"/>
          <a:ext cx="647700"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92075</xdr:rowOff>
    </xdr:from>
    <xdr:ext cx="761365" cy="259080"/>
    <xdr:sp macro="" textlink="">
      <xdr:nvSpPr>
        <xdr:cNvPr id="53" name="人口1人当たり決算額の推移平均値テキスト130"/>
        <xdr:cNvSpPr txBox="1"/>
      </xdr:nvSpPr>
      <xdr:spPr>
        <a:xfrm>
          <a:off x="5740400" y="2882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177800</xdr:colOff>
      <xdr:row>17</xdr:row>
      <xdr:rowOff>50165</xdr:rowOff>
    </xdr:to>
    <xdr:sp macro="" textlink="">
      <xdr:nvSpPr>
        <xdr:cNvPr id="54" name="フローチャート: 判断 53"/>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139700</xdr:rowOff>
    </xdr:from>
    <xdr:to xmlns:xdr="http://schemas.openxmlformats.org/drawingml/2006/spreadsheetDrawing">
      <xdr:col>26</xdr:col>
      <xdr:colOff>50800</xdr:colOff>
      <xdr:row>15</xdr:row>
      <xdr:rowOff>21590</xdr:rowOff>
    </xdr:to>
    <xdr:cxnSp macro="">
      <xdr:nvCxnSpPr>
        <xdr:cNvPr id="55" name="直線コネクタ 54"/>
        <xdr:cNvCxnSpPr/>
      </xdr:nvCxnSpPr>
      <xdr:spPr>
        <a:xfrm flipV="1">
          <a:off x="4305300" y="2587625"/>
          <a:ext cx="6985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79375</xdr:rowOff>
    </xdr:from>
    <xdr:ext cx="736600" cy="258445"/>
    <xdr:sp macro="" textlink="">
      <xdr:nvSpPr>
        <xdr:cNvPr id="57" name="テキスト ボックス 56"/>
        <xdr:cNvSpPr txBox="1"/>
      </xdr:nvSpPr>
      <xdr:spPr>
        <a:xfrm>
          <a:off x="4622800" y="304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21590</xdr:rowOff>
    </xdr:from>
    <xdr:to xmlns:xdr="http://schemas.openxmlformats.org/drawingml/2006/spreadsheetDrawing">
      <xdr:col>22</xdr:col>
      <xdr:colOff>114300</xdr:colOff>
      <xdr:row>15</xdr:row>
      <xdr:rowOff>139065</xdr:rowOff>
    </xdr:to>
    <xdr:cxnSp macro="">
      <xdr:nvCxnSpPr>
        <xdr:cNvPr id="58" name="直線コネクタ 57"/>
        <xdr:cNvCxnSpPr/>
      </xdr:nvCxnSpPr>
      <xdr:spPr>
        <a:xfrm flipV="1">
          <a:off x="3606800" y="2640965"/>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90805</xdr:rowOff>
    </xdr:from>
    <xdr:ext cx="762000" cy="258445"/>
    <xdr:sp macro="" textlink="">
      <xdr:nvSpPr>
        <xdr:cNvPr id="60" name="テキスト ボックス 59"/>
        <xdr:cNvSpPr txBox="1"/>
      </xdr:nvSpPr>
      <xdr:spPr>
        <a:xfrm>
          <a:off x="3924300" y="3053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139065</xdr:rowOff>
    </xdr:from>
    <xdr:to xmlns:xdr="http://schemas.openxmlformats.org/drawingml/2006/spreadsheetDrawing">
      <xdr:col>18</xdr:col>
      <xdr:colOff>177800</xdr:colOff>
      <xdr:row>16</xdr:row>
      <xdr:rowOff>61595</xdr:rowOff>
    </xdr:to>
    <xdr:cxnSp macro="">
      <xdr:nvCxnSpPr>
        <xdr:cNvPr id="61" name="直線コネクタ 60"/>
        <xdr:cNvCxnSpPr/>
      </xdr:nvCxnSpPr>
      <xdr:spPr>
        <a:xfrm flipV="1">
          <a:off x="2908300" y="2758440"/>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136525</xdr:rowOff>
    </xdr:from>
    <xdr:ext cx="762000" cy="258445"/>
    <xdr:sp macro="" textlink="">
      <xdr:nvSpPr>
        <xdr:cNvPr id="63" name="テキスト ボックス 62"/>
        <xdr:cNvSpPr txBox="1"/>
      </xdr:nvSpPr>
      <xdr:spPr>
        <a:xfrm>
          <a:off x="3225800" y="309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168910</xdr:rowOff>
    </xdr:from>
    <xdr:ext cx="762000" cy="258445"/>
    <xdr:sp macro="" textlink="">
      <xdr:nvSpPr>
        <xdr:cNvPr id="65" name="テキスト ボックス 64"/>
        <xdr:cNvSpPr txBox="1"/>
      </xdr:nvSpPr>
      <xdr:spPr>
        <a:xfrm>
          <a:off x="2527300" y="3131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12065</xdr:rowOff>
    </xdr:from>
    <xdr:to xmlns:xdr="http://schemas.openxmlformats.org/drawingml/2006/spreadsheetDrawing">
      <xdr:col>29</xdr:col>
      <xdr:colOff>177800</xdr:colOff>
      <xdr:row>14</xdr:row>
      <xdr:rowOff>113665</xdr:rowOff>
    </xdr:to>
    <xdr:sp macro="" textlink="">
      <xdr:nvSpPr>
        <xdr:cNvPr id="71" name="楕円 70"/>
        <xdr:cNvSpPr/>
      </xdr:nvSpPr>
      <xdr:spPr>
        <a:xfrm>
          <a:off x="5600700" y="245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29210</xdr:rowOff>
    </xdr:from>
    <xdr:ext cx="761365" cy="258445"/>
    <xdr:sp macro="" textlink="">
      <xdr:nvSpPr>
        <xdr:cNvPr id="72" name="人口1人当たり決算額の推移該当値テキスト130"/>
        <xdr:cNvSpPr txBox="1"/>
      </xdr:nvSpPr>
      <xdr:spPr>
        <a:xfrm>
          <a:off x="5740400" y="23056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88900</xdr:rowOff>
    </xdr:from>
    <xdr:to xmlns:xdr="http://schemas.openxmlformats.org/drawingml/2006/spreadsheetDrawing">
      <xdr:col>26</xdr:col>
      <xdr:colOff>101600</xdr:colOff>
      <xdr:row>15</xdr:row>
      <xdr:rowOff>19050</xdr:rowOff>
    </xdr:to>
    <xdr:sp macro="" textlink="">
      <xdr:nvSpPr>
        <xdr:cNvPr id="73" name="楕円 72"/>
        <xdr:cNvSpPr/>
      </xdr:nvSpPr>
      <xdr:spPr>
        <a:xfrm>
          <a:off x="4953000" y="253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29210</xdr:rowOff>
    </xdr:from>
    <xdr:ext cx="736600" cy="258445"/>
    <xdr:sp macro="" textlink="">
      <xdr:nvSpPr>
        <xdr:cNvPr id="74" name="テキスト ボックス 73"/>
        <xdr:cNvSpPr txBox="1"/>
      </xdr:nvSpPr>
      <xdr:spPr>
        <a:xfrm>
          <a:off x="4622800" y="2305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142240</xdr:rowOff>
    </xdr:from>
    <xdr:to xmlns:xdr="http://schemas.openxmlformats.org/drawingml/2006/spreadsheetDrawing">
      <xdr:col>22</xdr:col>
      <xdr:colOff>165100</xdr:colOff>
      <xdr:row>15</xdr:row>
      <xdr:rowOff>72390</xdr:rowOff>
    </xdr:to>
    <xdr:sp macro="" textlink="">
      <xdr:nvSpPr>
        <xdr:cNvPr id="75" name="楕円 74"/>
        <xdr:cNvSpPr/>
      </xdr:nvSpPr>
      <xdr:spPr>
        <a:xfrm>
          <a:off x="4254500" y="259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82550</xdr:rowOff>
    </xdr:from>
    <xdr:ext cx="762000" cy="259080"/>
    <xdr:sp macro="" textlink="">
      <xdr:nvSpPr>
        <xdr:cNvPr id="76" name="テキスト ボックス 75"/>
        <xdr:cNvSpPr txBox="1"/>
      </xdr:nvSpPr>
      <xdr:spPr>
        <a:xfrm>
          <a:off x="3924300" y="235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88265</xdr:rowOff>
    </xdr:from>
    <xdr:to xmlns:xdr="http://schemas.openxmlformats.org/drawingml/2006/spreadsheetDrawing">
      <xdr:col>19</xdr:col>
      <xdr:colOff>38100</xdr:colOff>
      <xdr:row>16</xdr:row>
      <xdr:rowOff>18415</xdr:rowOff>
    </xdr:to>
    <xdr:sp macro="" textlink="">
      <xdr:nvSpPr>
        <xdr:cNvPr id="77" name="楕円 76"/>
        <xdr:cNvSpPr/>
      </xdr:nvSpPr>
      <xdr:spPr>
        <a:xfrm>
          <a:off x="3556000" y="2707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29210</xdr:rowOff>
    </xdr:from>
    <xdr:ext cx="762000" cy="258445"/>
    <xdr:sp macro="" textlink="">
      <xdr:nvSpPr>
        <xdr:cNvPr id="78" name="テキスト ボックス 77"/>
        <xdr:cNvSpPr txBox="1"/>
      </xdr:nvSpPr>
      <xdr:spPr>
        <a:xfrm>
          <a:off x="3225800" y="247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10795</xdr:rowOff>
    </xdr:from>
    <xdr:to xmlns:xdr="http://schemas.openxmlformats.org/drawingml/2006/spreadsheetDrawing">
      <xdr:col>15</xdr:col>
      <xdr:colOff>101600</xdr:colOff>
      <xdr:row>16</xdr:row>
      <xdr:rowOff>112395</xdr:rowOff>
    </xdr:to>
    <xdr:sp macro="" textlink="">
      <xdr:nvSpPr>
        <xdr:cNvPr id="79" name="楕円 78"/>
        <xdr:cNvSpPr/>
      </xdr:nvSpPr>
      <xdr:spPr>
        <a:xfrm>
          <a:off x="2857500" y="280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122555</xdr:rowOff>
    </xdr:from>
    <xdr:ext cx="762000" cy="258445"/>
    <xdr:sp macro="" textlink="">
      <xdr:nvSpPr>
        <xdr:cNvPr id="80" name="テキスト ボックス 79"/>
        <xdr:cNvSpPr txBox="1"/>
      </xdr:nvSpPr>
      <xdr:spPr>
        <a:xfrm>
          <a:off x="2527300" y="2570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9" name="テキスト ボックス 98"/>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5" name="テキスト ボックス 104"/>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9" name="テキスト ボックス 108"/>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1365" cy="259715"/>
    <xdr:sp macro="" textlink="">
      <xdr:nvSpPr>
        <xdr:cNvPr id="112" name="人口1人当たり決算額の推移最小値テキスト445"/>
        <xdr:cNvSpPr txBox="1"/>
      </xdr:nvSpPr>
      <xdr:spPr>
        <a:xfrm>
          <a:off x="5740400" y="76511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1365" cy="259080"/>
    <xdr:sp macro="" textlink="">
      <xdr:nvSpPr>
        <xdr:cNvPr id="114" name="人口1人当たり決算額の推移最大値テキスト445"/>
        <xdr:cNvSpPr txBox="1"/>
      </xdr:nvSpPr>
      <xdr:spPr>
        <a:xfrm>
          <a:off x="5740400" y="5916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282575</xdr:rowOff>
    </xdr:from>
    <xdr:to xmlns:xdr="http://schemas.openxmlformats.org/drawingml/2006/spreadsheetDrawing">
      <xdr:col>29</xdr:col>
      <xdr:colOff>127000</xdr:colOff>
      <xdr:row>37</xdr:row>
      <xdr:rowOff>283845</xdr:rowOff>
    </xdr:to>
    <xdr:cxnSp macro="">
      <xdr:nvCxnSpPr>
        <xdr:cNvPr id="116" name="直線コネクタ 115"/>
        <xdr:cNvCxnSpPr/>
      </xdr:nvCxnSpPr>
      <xdr:spPr>
        <a:xfrm flipV="1">
          <a:off x="5003800" y="740727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316230</xdr:rowOff>
    </xdr:from>
    <xdr:ext cx="761365" cy="258445"/>
    <xdr:sp macro="" textlink="">
      <xdr:nvSpPr>
        <xdr:cNvPr id="117" name="人口1人当たり決算額の推移平均値テキスト445"/>
        <xdr:cNvSpPr txBox="1"/>
      </xdr:nvSpPr>
      <xdr:spPr>
        <a:xfrm>
          <a:off x="5740400" y="74409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177800</xdr:colOff>
      <xdr:row>38</xdr:row>
      <xdr:rowOff>102235</xdr:rowOff>
    </xdr:to>
    <xdr:sp macro="" textlink="">
      <xdr:nvSpPr>
        <xdr:cNvPr id="118" name="フローチャート: 判断 117"/>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283845</xdr:rowOff>
    </xdr:from>
    <xdr:to xmlns:xdr="http://schemas.openxmlformats.org/drawingml/2006/spreadsheetDrawing">
      <xdr:col>26</xdr:col>
      <xdr:colOff>50800</xdr:colOff>
      <xdr:row>37</xdr:row>
      <xdr:rowOff>302260</xdr:rowOff>
    </xdr:to>
    <xdr:cxnSp macro="">
      <xdr:nvCxnSpPr>
        <xdr:cNvPr id="119" name="直線コネクタ 118"/>
        <xdr:cNvCxnSpPr/>
      </xdr:nvCxnSpPr>
      <xdr:spPr>
        <a:xfrm flipV="1">
          <a:off x="4305300" y="740854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87630</xdr:rowOff>
    </xdr:from>
    <xdr:ext cx="736600" cy="258445"/>
    <xdr:sp macro="" textlink="">
      <xdr:nvSpPr>
        <xdr:cNvPr id="121" name="テキスト ボックス 120"/>
        <xdr:cNvSpPr txBox="1"/>
      </xdr:nvSpPr>
      <xdr:spPr>
        <a:xfrm>
          <a:off x="4622800" y="7555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286385</xdr:rowOff>
    </xdr:from>
    <xdr:to xmlns:xdr="http://schemas.openxmlformats.org/drawingml/2006/spreadsheetDrawing">
      <xdr:col>22</xdr:col>
      <xdr:colOff>114300</xdr:colOff>
      <xdr:row>37</xdr:row>
      <xdr:rowOff>302260</xdr:rowOff>
    </xdr:to>
    <xdr:cxnSp macro="">
      <xdr:nvCxnSpPr>
        <xdr:cNvPr id="122" name="直線コネクタ 121"/>
        <xdr:cNvCxnSpPr/>
      </xdr:nvCxnSpPr>
      <xdr:spPr>
        <a:xfrm>
          <a:off x="3606800" y="74110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91440</xdr:rowOff>
    </xdr:from>
    <xdr:ext cx="762000" cy="259080"/>
    <xdr:sp macro="" textlink="">
      <xdr:nvSpPr>
        <xdr:cNvPr id="124" name="テキスト ボックス 123"/>
        <xdr:cNvSpPr txBox="1"/>
      </xdr:nvSpPr>
      <xdr:spPr>
        <a:xfrm>
          <a:off x="39243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283845</xdr:rowOff>
    </xdr:from>
    <xdr:to xmlns:xdr="http://schemas.openxmlformats.org/drawingml/2006/spreadsheetDrawing">
      <xdr:col>18</xdr:col>
      <xdr:colOff>177800</xdr:colOff>
      <xdr:row>37</xdr:row>
      <xdr:rowOff>286385</xdr:rowOff>
    </xdr:to>
    <xdr:cxnSp macro="">
      <xdr:nvCxnSpPr>
        <xdr:cNvPr id="125" name="直線コネクタ 124"/>
        <xdr:cNvCxnSpPr/>
      </xdr:nvCxnSpPr>
      <xdr:spPr>
        <a:xfrm>
          <a:off x="2908300" y="740854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97790</xdr:rowOff>
    </xdr:from>
    <xdr:ext cx="762000" cy="257810"/>
    <xdr:sp macro="" textlink="">
      <xdr:nvSpPr>
        <xdr:cNvPr id="127" name="テキスト ボックス 126"/>
        <xdr:cNvSpPr txBox="1"/>
      </xdr:nvSpPr>
      <xdr:spPr>
        <a:xfrm>
          <a:off x="32258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94615</xdr:rowOff>
    </xdr:from>
    <xdr:ext cx="762000" cy="259715"/>
    <xdr:sp macro="" textlink="">
      <xdr:nvSpPr>
        <xdr:cNvPr id="129" name="テキスト ボックス 128"/>
        <xdr:cNvSpPr txBox="1"/>
      </xdr:nvSpPr>
      <xdr:spPr>
        <a:xfrm>
          <a:off x="2527300" y="75622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0" name="テキスト ボックス 129"/>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231140</xdr:rowOff>
    </xdr:from>
    <xdr:to xmlns:xdr="http://schemas.openxmlformats.org/drawingml/2006/spreadsheetDrawing">
      <xdr:col>29</xdr:col>
      <xdr:colOff>177800</xdr:colOff>
      <xdr:row>37</xdr:row>
      <xdr:rowOff>332105</xdr:rowOff>
    </xdr:to>
    <xdr:sp macro="" textlink="">
      <xdr:nvSpPr>
        <xdr:cNvPr id="135" name="楕円 134"/>
        <xdr:cNvSpPr/>
      </xdr:nvSpPr>
      <xdr:spPr>
        <a:xfrm>
          <a:off x="5600700" y="73558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76835</xdr:rowOff>
    </xdr:from>
    <xdr:ext cx="761365" cy="257810"/>
    <xdr:sp macro="" textlink="">
      <xdr:nvSpPr>
        <xdr:cNvPr id="136" name="人口1人当たり決算額の推移該当値テキスト445"/>
        <xdr:cNvSpPr txBox="1"/>
      </xdr:nvSpPr>
      <xdr:spPr>
        <a:xfrm>
          <a:off x="5740400" y="72015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232410</xdr:rowOff>
    </xdr:from>
    <xdr:to xmlns:xdr="http://schemas.openxmlformats.org/drawingml/2006/spreadsheetDrawing">
      <xdr:col>26</xdr:col>
      <xdr:colOff>101600</xdr:colOff>
      <xdr:row>37</xdr:row>
      <xdr:rowOff>333375</xdr:rowOff>
    </xdr:to>
    <xdr:sp macro="" textlink="">
      <xdr:nvSpPr>
        <xdr:cNvPr id="137" name="楕円 136"/>
        <xdr:cNvSpPr/>
      </xdr:nvSpPr>
      <xdr:spPr>
        <a:xfrm>
          <a:off x="4953000" y="73571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1270</xdr:rowOff>
    </xdr:from>
    <xdr:ext cx="736600" cy="259715"/>
    <xdr:sp macro="" textlink="">
      <xdr:nvSpPr>
        <xdr:cNvPr id="138" name="テキスト ボックス 137"/>
        <xdr:cNvSpPr txBox="1"/>
      </xdr:nvSpPr>
      <xdr:spPr>
        <a:xfrm>
          <a:off x="4622800" y="71259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251460</xdr:rowOff>
    </xdr:from>
    <xdr:to xmlns:xdr="http://schemas.openxmlformats.org/drawingml/2006/spreadsheetDrawing">
      <xdr:col>22</xdr:col>
      <xdr:colOff>165100</xdr:colOff>
      <xdr:row>38</xdr:row>
      <xdr:rowOff>10160</xdr:rowOff>
    </xdr:to>
    <xdr:sp macro="" textlink="">
      <xdr:nvSpPr>
        <xdr:cNvPr id="139" name="楕円 138"/>
        <xdr:cNvSpPr/>
      </xdr:nvSpPr>
      <xdr:spPr>
        <a:xfrm>
          <a:off x="4254500" y="737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21590</xdr:rowOff>
    </xdr:from>
    <xdr:ext cx="762000" cy="257810"/>
    <xdr:sp macro="" textlink="">
      <xdr:nvSpPr>
        <xdr:cNvPr id="140" name="テキスト ボックス 139"/>
        <xdr:cNvSpPr txBox="1"/>
      </xdr:nvSpPr>
      <xdr:spPr>
        <a:xfrm>
          <a:off x="3924300" y="7146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236855</xdr:rowOff>
    </xdr:from>
    <xdr:to xmlns:xdr="http://schemas.openxmlformats.org/drawingml/2006/spreadsheetDrawing">
      <xdr:col>19</xdr:col>
      <xdr:colOff>38100</xdr:colOff>
      <xdr:row>37</xdr:row>
      <xdr:rowOff>337820</xdr:rowOff>
    </xdr:to>
    <xdr:sp macro="" textlink="">
      <xdr:nvSpPr>
        <xdr:cNvPr id="141" name="楕円 140"/>
        <xdr:cNvSpPr/>
      </xdr:nvSpPr>
      <xdr:spPr>
        <a:xfrm>
          <a:off x="3556000" y="73615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5080</xdr:rowOff>
    </xdr:from>
    <xdr:ext cx="762000" cy="258445"/>
    <xdr:sp macro="" textlink="">
      <xdr:nvSpPr>
        <xdr:cNvPr id="142" name="テキスト ボックス 141"/>
        <xdr:cNvSpPr txBox="1"/>
      </xdr:nvSpPr>
      <xdr:spPr>
        <a:xfrm>
          <a:off x="3225800" y="7129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232410</xdr:rowOff>
    </xdr:from>
    <xdr:to xmlns:xdr="http://schemas.openxmlformats.org/drawingml/2006/spreadsheetDrawing">
      <xdr:col>15</xdr:col>
      <xdr:colOff>101600</xdr:colOff>
      <xdr:row>37</xdr:row>
      <xdr:rowOff>334645</xdr:rowOff>
    </xdr:to>
    <xdr:sp macro="" textlink="">
      <xdr:nvSpPr>
        <xdr:cNvPr id="143" name="楕円 142"/>
        <xdr:cNvSpPr/>
      </xdr:nvSpPr>
      <xdr:spPr>
        <a:xfrm>
          <a:off x="2857500" y="7357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1270</xdr:rowOff>
    </xdr:from>
    <xdr:ext cx="762000" cy="259715"/>
    <xdr:sp macro="" textlink="">
      <xdr:nvSpPr>
        <xdr:cNvPr id="144" name="テキスト ボックス 143"/>
        <xdr:cNvSpPr txBox="1"/>
      </xdr:nvSpPr>
      <xdr:spPr>
        <a:xfrm>
          <a:off x="2527300" y="71259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58445"/>
    <xdr:sp macro="" textlink="">
      <xdr:nvSpPr>
        <xdr:cNvPr id="59" name="人件費最小値テキスト"/>
        <xdr:cNvSpPr txBox="1"/>
      </xdr:nvSpPr>
      <xdr:spPr>
        <a:xfrm>
          <a:off x="4686300" y="677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106045</xdr:rowOff>
    </xdr:from>
    <xdr:to xmlns:xdr="http://schemas.openxmlformats.org/drawingml/2006/spreadsheetDrawing">
      <xdr:col>24</xdr:col>
      <xdr:colOff>63500</xdr:colOff>
      <xdr:row>33</xdr:row>
      <xdr:rowOff>74930</xdr:rowOff>
    </xdr:to>
    <xdr:cxnSp macro="">
      <xdr:nvCxnSpPr>
        <xdr:cNvPr id="63" name="直線コネクタ 62"/>
        <xdr:cNvCxnSpPr/>
      </xdr:nvCxnSpPr>
      <xdr:spPr>
        <a:xfrm flipV="1">
          <a:off x="3797300" y="5592445"/>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22225</xdr:rowOff>
    </xdr:from>
    <xdr:ext cx="598805" cy="258445"/>
    <xdr:sp macro="" textlink="">
      <xdr:nvSpPr>
        <xdr:cNvPr id="64" name="人件費平均値テキスト"/>
        <xdr:cNvSpPr txBox="1"/>
      </xdr:nvSpPr>
      <xdr:spPr>
        <a:xfrm>
          <a:off x="4686300" y="61944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74930</xdr:rowOff>
    </xdr:from>
    <xdr:to xmlns:xdr="http://schemas.openxmlformats.org/drawingml/2006/spreadsheetDrawing">
      <xdr:col>19</xdr:col>
      <xdr:colOff>177800</xdr:colOff>
      <xdr:row>33</xdr:row>
      <xdr:rowOff>160655</xdr:rowOff>
    </xdr:to>
    <xdr:cxnSp macro="">
      <xdr:nvCxnSpPr>
        <xdr:cNvPr id="66" name="直線コネクタ 65"/>
        <xdr:cNvCxnSpPr/>
      </xdr:nvCxnSpPr>
      <xdr:spPr>
        <a:xfrm flipV="1">
          <a:off x="2908300" y="57327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161925</xdr:rowOff>
    </xdr:from>
    <xdr:ext cx="598170" cy="259080"/>
    <xdr:sp macro="" textlink="">
      <xdr:nvSpPr>
        <xdr:cNvPr id="68" name="テキスト ボックス 67"/>
        <xdr:cNvSpPr txBox="1"/>
      </xdr:nvSpPr>
      <xdr:spPr>
        <a:xfrm>
          <a:off x="3497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111760</xdr:rowOff>
    </xdr:from>
    <xdr:to xmlns:xdr="http://schemas.openxmlformats.org/drawingml/2006/spreadsheetDrawing">
      <xdr:col>15</xdr:col>
      <xdr:colOff>50800</xdr:colOff>
      <xdr:row>33</xdr:row>
      <xdr:rowOff>160655</xdr:rowOff>
    </xdr:to>
    <xdr:cxnSp macro="">
      <xdr:nvCxnSpPr>
        <xdr:cNvPr id="69" name="直線コネクタ 68"/>
        <xdr:cNvCxnSpPr/>
      </xdr:nvCxnSpPr>
      <xdr:spPr>
        <a:xfrm>
          <a:off x="2019300" y="57696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169545</xdr:rowOff>
    </xdr:from>
    <xdr:ext cx="598170" cy="258445"/>
    <xdr:sp macro="" textlink="">
      <xdr:nvSpPr>
        <xdr:cNvPr id="71" name="テキスト ボックス 70"/>
        <xdr:cNvSpPr txBox="1"/>
      </xdr:nvSpPr>
      <xdr:spPr>
        <a:xfrm>
          <a:off x="2608580" y="6341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111760</xdr:rowOff>
    </xdr:from>
    <xdr:to xmlns:xdr="http://schemas.openxmlformats.org/drawingml/2006/spreadsheetDrawing">
      <xdr:col>10</xdr:col>
      <xdr:colOff>114300</xdr:colOff>
      <xdr:row>35</xdr:row>
      <xdr:rowOff>52705</xdr:rowOff>
    </xdr:to>
    <xdr:cxnSp macro="">
      <xdr:nvCxnSpPr>
        <xdr:cNvPr id="72" name="直線コネクタ 71"/>
        <xdr:cNvCxnSpPr/>
      </xdr:nvCxnSpPr>
      <xdr:spPr>
        <a:xfrm flipV="1">
          <a:off x="1130300" y="5769610"/>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46355</xdr:rowOff>
    </xdr:from>
    <xdr:ext cx="598170" cy="259080"/>
    <xdr:sp macro="" textlink="">
      <xdr:nvSpPr>
        <xdr:cNvPr id="74" name="テキスト ボックス 73"/>
        <xdr:cNvSpPr txBox="1"/>
      </xdr:nvSpPr>
      <xdr:spPr>
        <a:xfrm>
          <a:off x="1719580" y="6390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150495</xdr:rowOff>
    </xdr:from>
    <xdr:ext cx="534035" cy="259080"/>
    <xdr:sp macro="" textlink="">
      <xdr:nvSpPr>
        <xdr:cNvPr id="76" name="テキスト ボックス 75"/>
        <xdr:cNvSpPr txBox="1"/>
      </xdr:nvSpPr>
      <xdr:spPr>
        <a:xfrm>
          <a:off x="862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55245</xdr:rowOff>
    </xdr:from>
    <xdr:to xmlns:xdr="http://schemas.openxmlformats.org/drawingml/2006/spreadsheetDrawing">
      <xdr:col>24</xdr:col>
      <xdr:colOff>114300</xdr:colOff>
      <xdr:row>32</xdr:row>
      <xdr:rowOff>156845</xdr:rowOff>
    </xdr:to>
    <xdr:sp macro="" textlink="">
      <xdr:nvSpPr>
        <xdr:cNvPr id="82" name="楕円 81"/>
        <xdr:cNvSpPr/>
      </xdr:nvSpPr>
      <xdr:spPr>
        <a:xfrm>
          <a:off x="4584700" y="55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78105</xdr:rowOff>
    </xdr:from>
    <xdr:ext cx="598805" cy="258445"/>
    <xdr:sp macro="" textlink="">
      <xdr:nvSpPr>
        <xdr:cNvPr id="83" name="人件費該当値テキスト"/>
        <xdr:cNvSpPr txBox="1"/>
      </xdr:nvSpPr>
      <xdr:spPr>
        <a:xfrm>
          <a:off x="4686300" y="5393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23495</xdr:rowOff>
    </xdr:from>
    <xdr:to xmlns:xdr="http://schemas.openxmlformats.org/drawingml/2006/spreadsheetDrawing">
      <xdr:col>20</xdr:col>
      <xdr:colOff>38100</xdr:colOff>
      <xdr:row>33</xdr:row>
      <xdr:rowOff>125095</xdr:rowOff>
    </xdr:to>
    <xdr:sp macro="" textlink="">
      <xdr:nvSpPr>
        <xdr:cNvPr id="84" name="楕円 83"/>
        <xdr:cNvSpPr/>
      </xdr:nvSpPr>
      <xdr:spPr>
        <a:xfrm>
          <a:off x="3746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141605</xdr:rowOff>
    </xdr:from>
    <xdr:ext cx="598170" cy="259080"/>
    <xdr:sp macro="" textlink="">
      <xdr:nvSpPr>
        <xdr:cNvPr id="85" name="テキスト ボックス 84"/>
        <xdr:cNvSpPr txBox="1"/>
      </xdr:nvSpPr>
      <xdr:spPr>
        <a:xfrm>
          <a:off x="3497580" y="545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109855</xdr:rowOff>
    </xdr:from>
    <xdr:to xmlns:xdr="http://schemas.openxmlformats.org/drawingml/2006/spreadsheetDrawing">
      <xdr:col>15</xdr:col>
      <xdr:colOff>101600</xdr:colOff>
      <xdr:row>34</xdr:row>
      <xdr:rowOff>40640</xdr:rowOff>
    </xdr:to>
    <xdr:sp macro="" textlink="">
      <xdr:nvSpPr>
        <xdr:cNvPr id="86" name="楕円 85"/>
        <xdr:cNvSpPr/>
      </xdr:nvSpPr>
      <xdr:spPr>
        <a:xfrm>
          <a:off x="2857500" y="5767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56515</xdr:rowOff>
    </xdr:from>
    <xdr:ext cx="598170" cy="258445"/>
    <xdr:sp macro="" textlink="">
      <xdr:nvSpPr>
        <xdr:cNvPr id="87" name="テキスト ボックス 86"/>
        <xdr:cNvSpPr txBox="1"/>
      </xdr:nvSpPr>
      <xdr:spPr>
        <a:xfrm>
          <a:off x="2608580" y="5542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60960</xdr:rowOff>
    </xdr:from>
    <xdr:to xmlns:xdr="http://schemas.openxmlformats.org/drawingml/2006/spreadsheetDrawing">
      <xdr:col>10</xdr:col>
      <xdr:colOff>165100</xdr:colOff>
      <xdr:row>33</xdr:row>
      <xdr:rowOff>162560</xdr:rowOff>
    </xdr:to>
    <xdr:sp macro="" textlink="">
      <xdr:nvSpPr>
        <xdr:cNvPr id="88" name="楕円 87"/>
        <xdr:cNvSpPr/>
      </xdr:nvSpPr>
      <xdr:spPr>
        <a:xfrm>
          <a:off x="19685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7620</xdr:rowOff>
    </xdr:from>
    <xdr:ext cx="598170" cy="258445"/>
    <xdr:sp macro="" textlink="">
      <xdr:nvSpPr>
        <xdr:cNvPr id="89" name="テキスト ボックス 88"/>
        <xdr:cNvSpPr txBox="1"/>
      </xdr:nvSpPr>
      <xdr:spPr>
        <a:xfrm>
          <a:off x="1719580" y="5494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1905</xdr:rowOff>
    </xdr:from>
    <xdr:to xmlns:xdr="http://schemas.openxmlformats.org/drawingml/2006/spreadsheetDrawing">
      <xdr:col>6</xdr:col>
      <xdr:colOff>38100</xdr:colOff>
      <xdr:row>35</xdr:row>
      <xdr:rowOff>103505</xdr:rowOff>
    </xdr:to>
    <xdr:sp macro="" textlink="">
      <xdr:nvSpPr>
        <xdr:cNvPr id="90" name="楕円 89"/>
        <xdr:cNvSpPr/>
      </xdr:nvSpPr>
      <xdr:spPr>
        <a:xfrm>
          <a:off x="10795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120650</xdr:rowOff>
    </xdr:from>
    <xdr:ext cx="598170" cy="258445"/>
    <xdr:sp macro="" textlink="">
      <xdr:nvSpPr>
        <xdr:cNvPr id="91" name="テキスト ボックス 90"/>
        <xdr:cNvSpPr txBox="1"/>
      </xdr:nvSpPr>
      <xdr:spPr>
        <a:xfrm>
          <a:off x="830580" y="5778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8445"/>
    <xdr:sp macro="" textlink="">
      <xdr:nvSpPr>
        <xdr:cNvPr id="118" name="物件費最大値テキスト"/>
        <xdr:cNvSpPr txBox="1"/>
      </xdr:nvSpPr>
      <xdr:spPr>
        <a:xfrm>
          <a:off x="4686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10795</xdr:rowOff>
    </xdr:from>
    <xdr:to xmlns:xdr="http://schemas.openxmlformats.org/drawingml/2006/spreadsheetDrawing">
      <xdr:col>24</xdr:col>
      <xdr:colOff>63500</xdr:colOff>
      <xdr:row>58</xdr:row>
      <xdr:rowOff>15240</xdr:rowOff>
    </xdr:to>
    <xdr:cxnSp macro="">
      <xdr:nvCxnSpPr>
        <xdr:cNvPr id="120" name="直線コネクタ 119"/>
        <xdr:cNvCxnSpPr/>
      </xdr:nvCxnSpPr>
      <xdr:spPr>
        <a:xfrm flipV="1">
          <a:off x="3797300" y="9954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116205</xdr:rowOff>
    </xdr:from>
    <xdr:ext cx="598805" cy="259080"/>
    <xdr:sp macro="" textlink="">
      <xdr:nvSpPr>
        <xdr:cNvPr id="121" name="物件費平均値テキスト"/>
        <xdr:cNvSpPr txBox="1"/>
      </xdr:nvSpPr>
      <xdr:spPr>
        <a:xfrm>
          <a:off x="4686300" y="9888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15240</xdr:rowOff>
    </xdr:from>
    <xdr:to xmlns:xdr="http://schemas.openxmlformats.org/drawingml/2006/spreadsheetDrawing">
      <xdr:col>19</xdr:col>
      <xdr:colOff>177800</xdr:colOff>
      <xdr:row>58</xdr:row>
      <xdr:rowOff>19685</xdr:rowOff>
    </xdr:to>
    <xdr:cxnSp macro="">
      <xdr:nvCxnSpPr>
        <xdr:cNvPr id="123" name="直線コネクタ 122"/>
        <xdr:cNvCxnSpPr/>
      </xdr:nvCxnSpPr>
      <xdr:spPr>
        <a:xfrm flipV="1">
          <a:off x="2908300" y="9959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62230</xdr:rowOff>
    </xdr:from>
    <xdr:ext cx="598170" cy="259080"/>
    <xdr:sp macro="" textlink="">
      <xdr:nvSpPr>
        <xdr:cNvPr id="125" name="テキスト ボックス 124"/>
        <xdr:cNvSpPr txBox="1"/>
      </xdr:nvSpPr>
      <xdr:spPr>
        <a:xfrm>
          <a:off x="3497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19685</xdr:rowOff>
    </xdr:from>
    <xdr:to xmlns:xdr="http://schemas.openxmlformats.org/drawingml/2006/spreadsheetDrawing">
      <xdr:col>15</xdr:col>
      <xdr:colOff>50800</xdr:colOff>
      <xdr:row>58</xdr:row>
      <xdr:rowOff>33020</xdr:rowOff>
    </xdr:to>
    <xdr:cxnSp macro="">
      <xdr:nvCxnSpPr>
        <xdr:cNvPr id="126" name="直線コネクタ 125"/>
        <xdr:cNvCxnSpPr/>
      </xdr:nvCxnSpPr>
      <xdr:spPr>
        <a:xfrm flipV="1">
          <a:off x="2019300" y="99637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73025</xdr:rowOff>
    </xdr:from>
    <xdr:ext cx="534035" cy="259080"/>
    <xdr:sp macro="" textlink="">
      <xdr:nvSpPr>
        <xdr:cNvPr id="128" name="テキスト ボックス 127"/>
        <xdr:cNvSpPr txBox="1"/>
      </xdr:nvSpPr>
      <xdr:spPr>
        <a:xfrm>
          <a:off x="2640965" y="1001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17780</xdr:rowOff>
    </xdr:from>
    <xdr:to xmlns:xdr="http://schemas.openxmlformats.org/drawingml/2006/spreadsheetDrawing">
      <xdr:col>10</xdr:col>
      <xdr:colOff>114300</xdr:colOff>
      <xdr:row>58</xdr:row>
      <xdr:rowOff>33020</xdr:rowOff>
    </xdr:to>
    <xdr:cxnSp macro="">
      <xdr:nvCxnSpPr>
        <xdr:cNvPr id="129" name="直線コネクタ 128"/>
        <xdr:cNvCxnSpPr/>
      </xdr:nvCxnSpPr>
      <xdr:spPr>
        <a:xfrm>
          <a:off x="1130300" y="9961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4035" cy="259080"/>
    <xdr:sp macro="" textlink="">
      <xdr:nvSpPr>
        <xdr:cNvPr id="131" name="テキスト ボックス 130"/>
        <xdr:cNvSpPr txBox="1"/>
      </xdr:nvSpPr>
      <xdr:spPr>
        <a:xfrm>
          <a:off x="1751965" y="1002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91440</xdr:rowOff>
    </xdr:from>
    <xdr:ext cx="534035" cy="259080"/>
    <xdr:sp macro="" textlink="">
      <xdr:nvSpPr>
        <xdr:cNvPr id="133" name="テキスト ボックス 132"/>
        <xdr:cNvSpPr txBox="1"/>
      </xdr:nvSpPr>
      <xdr:spPr>
        <a:xfrm>
          <a:off x="862965" y="1003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132080</xdr:rowOff>
    </xdr:from>
    <xdr:to xmlns:xdr="http://schemas.openxmlformats.org/drawingml/2006/spreadsheetDrawing">
      <xdr:col>24</xdr:col>
      <xdr:colOff>114300</xdr:colOff>
      <xdr:row>58</xdr:row>
      <xdr:rowOff>61595</xdr:rowOff>
    </xdr:to>
    <xdr:sp macro="" textlink="">
      <xdr:nvSpPr>
        <xdr:cNvPr id="139" name="楕円 138"/>
        <xdr:cNvSpPr/>
      </xdr:nvSpPr>
      <xdr:spPr>
        <a:xfrm>
          <a:off x="4584700"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90805</xdr:rowOff>
    </xdr:from>
    <xdr:ext cx="598805" cy="258445"/>
    <xdr:sp macro="" textlink="">
      <xdr:nvSpPr>
        <xdr:cNvPr id="140" name="物件費該当値テキスト"/>
        <xdr:cNvSpPr txBox="1"/>
      </xdr:nvSpPr>
      <xdr:spPr>
        <a:xfrm>
          <a:off x="4686300" y="9692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41" name="楕円 140"/>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8170" cy="259080"/>
    <xdr:sp macro="" textlink="">
      <xdr:nvSpPr>
        <xdr:cNvPr id="142" name="テキスト ボックス 141"/>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43" name="楕円 142"/>
        <xdr:cNvSpPr/>
      </xdr:nvSpPr>
      <xdr:spPr>
        <a:xfrm>
          <a:off x="2857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86995</xdr:rowOff>
    </xdr:from>
    <xdr:ext cx="598170" cy="258445"/>
    <xdr:sp macro="" textlink="">
      <xdr:nvSpPr>
        <xdr:cNvPr id="144" name="テキスト ボックス 143"/>
        <xdr:cNvSpPr txBox="1"/>
      </xdr:nvSpPr>
      <xdr:spPr>
        <a:xfrm>
          <a:off x="2608580" y="9688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153670</xdr:rowOff>
    </xdr:from>
    <xdr:to xmlns:xdr="http://schemas.openxmlformats.org/drawingml/2006/spreadsheetDrawing">
      <xdr:col>10</xdr:col>
      <xdr:colOff>165100</xdr:colOff>
      <xdr:row>58</xdr:row>
      <xdr:rowOff>83820</xdr:rowOff>
    </xdr:to>
    <xdr:sp macro="" textlink="">
      <xdr:nvSpPr>
        <xdr:cNvPr id="145" name="楕円 144"/>
        <xdr:cNvSpPr/>
      </xdr:nvSpPr>
      <xdr:spPr>
        <a:xfrm>
          <a:off x="1968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100330</xdr:rowOff>
    </xdr:from>
    <xdr:ext cx="534035" cy="258445"/>
    <xdr:sp macro="" textlink="">
      <xdr:nvSpPr>
        <xdr:cNvPr id="146" name="テキスト ボックス 145"/>
        <xdr:cNvSpPr txBox="1"/>
      </xdr:nvSpPr>
      <xdr:spPr>
        <a:xfrm>
          <a:off x="1751965" y="9701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47" name="楕円 146"/>
        <xdr:cNvSpPr/>
      </xdr:nvSpPr>
      <xdr:spPr>
        <a:xfrm>
          <a:off x="1079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85090</xdr:rowOff>
    </xdr:from>
    <xdr:ext cx="598170" cy="259080"/>
    <xdr:sp macro="" textlink="">
      <xdr:nvSpPr>
        <xdr:cNvPr id="148" name="テキスト ボックス 147"/>
        <xdr:cNvSpPr txBox="1"/>
      </xdr:nvSpPr>
      <xdr:spPr>
        <a:xfrm>
          <a:off x="830580" y="968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111125</xdr:rowOff>
    </xdr:from>
    <xdr:to xmlns:xdr="http://schemas.openxmlformats.org/drawingml/2006/spreadsheetDrawing">
      <xdr:col>24</xdr:col>
      <xdr:colOff>63500</xdr:colOff>
      <xdr:row>78</xdr:row>
      <xdr:rowOff>116840</xdr:rowOff>
    </xdr:to>
    <xdr:cxnSp macro="">
      <xdr:nvCxnSpPr>
        <xdr:cNvPr id="177" name="直線コネクタ 176"/>
        <xdr:cNvCxnSpPr/>
      </xdr:nvCxnSpPr>
      <xdr:spPr>
        <a:xfrm flipV="1">
          <a:off x="3797300" y="134842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116840</xdr:rowOff>
    </xdr:from>
    <xdr:to xmlns:xdr="http://schemas.openxmlformats.org/drawingml/2006/spreadsheetDrawing">
      <xdr:col>19</xdr:col>
      <xdr:colOff>177800</xdr:colOff>
      <xdr:row>78</xdr:row>
      <xdr:rowOff>125095</xdr:rowOff>
    </xdr:to>
    <xdr:cxnSp macro="">
      <xdr:nvCxnSpPr>
        <xdr:cNvPr id="180" name="直線コネクタ 179"/>
        <xdr:cNvCxnSpPr/>
      </xdr:nvCxnSpPr>
      <xdr:spPr>
        <a:xfrm flipV="1">
          <a:off x="2908300" y="134899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34035" cy="258445"/>
    <xdr:sp macro="" textlink="">
      <xdr:nvSpPr>
        <xdr:cNvPr id="182" name="テキスト ボックス 181"/>
        <xdr:cNvSpPr txBox="1"/>
      </xdr:nvSpPr>
      <xdr:spPr>
        <a:xfrm>
          <a:off x="3529965" y="13108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125095</xdr:rowOff>
    </xdr:from>
    <xdr:to xmlns:xdr="http://schemas.openxmlformats.org/drawingml/2006/spreadsheetDrawing">
      <xdr:col>15</xdr:col>
      <xdr:colOff>50800</xdr:colOff>
      <xdr:row>78</xdr:row>
      <xdr:rowOff>139065</xdr:rowOff>
    </xdr:to>
    <xdr:cxnSp macro="">
      <xdr:nvCxnSpPr>
        <xdr:cNvPr id="183" name="直線コネクタ 182"/>
        <xdr:cNvCxnSpPr/>
      </xdr:nvCxnSpPr>
      <xdr:spPr>
        <a:xfrm flipV="1">
          <a:off x="2019300" y="134981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34035" cy="258445"/>
    <xdr:sp macro="" textlink="">
      <xdr:nvSpPr>
        <xdr:cNvPr id="185" name="テキスト ボックス 184"/>
        <xdr:cNvSpPr txBox="1"/>
      </xdr:nvSpPr>
      <xdr:spPr>
        <a:xfrm>
          <a:off x="2640965" y="1310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107950</xdr:rowOff>
    </xdr:from>
    <xdr:to xmlns:xdr="http://schemas.openxmlformats.org/drawingml/2006/spreadsheetDrawing">
      <xdr:col>10</xdr:col>
      <xdr:colOff>114300</xdr:colOff>
      <xdr:row>78</xdr:row>
      <xdr:rowOff>139065</xdr:rowOff>
    </xdr:to>
    <xdr:cxnSp macro="">
      <xdr:nvCxnSpPr>
        <xdr:cNvPr id="186" name="直線コネクタ 185"/>
        <xdr:cNvCxnSpPr/>
      </xdr:nvCxnSpPr>
      <xdr:spPr>
        <a:xfrm>
          <a:off x="1130300" y="134810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69265" cy="258445"/>
    <xdr:sp macro="" textlink="">
      <xdr:nvSpPr>
        <xdr:cNvPr id="188" name="テキスト ボックス 187"/>
        <xdr:cNvSpPr txBox="1"/>
      </xdr:nvSpPr>
      <xdr:spPr>
        <a:xfrm>
          <a:off x="1784350" y="1313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69265" cy="258445"/>
    <xdr:sp macro="" textlink="">
      <xdr:nvSpPr>
        <xdr:cNvPr id="190" name="テキスト ボックス 189"/>
        <xdr:cNvSpPr txBox="1"/>
      </xdr:nvSpPr>
      <xdr:spPr>
        <a:xfrm>
          <a:off x="895350" y="1318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60325</xdr:rowOff>
    </xdr:from>
    <xdr:to xmlns:xdr="http://schemas.openxmlformats.org/drawingml/2006/spreadsheetDrawing">
      <xdr:col>24</xdr:col>
      <xdr:colOff>114300</xdr:colOff>
      <xdr:row>78</xdr:row>
      <xdr:rowOff>161925</xdr:rowOff>
    </xdr:to>
    <xdr:sp macro="" textlink="">
      <xdr:nvSpPr>
        <xdr:cNvPr id="196" name="楕円 195"/>
        <xdr:cNvSpPr/>
      </xdr:nvSpPr>
      <xdr:spPr>
        <a:xfrm>
          <a:off x="4584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146685</xdr:rowOff>
    </xdr:from>
    <xdr:ext cx="469900" cy="258445"/>
    <xdr:sp macro="" textlink="">
      <xdr:nvSpPr>
        <xdr:cNvPr id="197" name="維持補修費該当値テキスト"/>
        <xdr:cNvSpPr txBox="1"/>
      </xdr:nvSpPr>
      <xdr:spPr>
        <a:xfrm>
          <a:off x="4686300" y="13348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66040</xdr:rowOff>
    </xdr:from>
    <xdr:to xmlns:xdr="http://schemas.openxmlformats.org/drawingml/2006/spreadsheetDrawing">
      <xdr:col>20</xdr:col>
      <xdr:colOff>38100</xdr:colOff>
      <xdr:row>78</xdr:row>
      <xdr:rowOff>167640</xdr:rowOff>
    </xdr:to>
    <xdr:sp macro="" textlink="">
      <xdr:nvSpPr>
        <xdr:cNvPr id="198" name="楕円 197"/>
        <xdr:cNvSpPr/>
      </xdr:nvSpPr>
      <xdr:spPr>
        <a:xfrm>
          <a:off x="3746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158750</xdr:rowOff>
    </xdr:from>
    <xdr:ext cx="469265" cy="259080"/>
    <xdr:sp macro="" textlink="">
      <xdr:nvSpPr>
        <xdr:cNvPr id="199" name="テキスト ボックス 198"/>
        <xdr:cNvSpPr txBox="1"/>
      </xdr:nvSpPr>
      <xdr:spPr>
        <a:xfrm>
          <a:off x="3562350" y="13531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74930</xdr:rowOff>
    </xdr:from>
    <xdr:to xmlns:xdr="http://schemas.openxmlformats.org/drawingml/2006/spreadsheetDrawing">
      <xdr:col>15</xdr:col>
      <xdr:colOff>101600</xdr:colOff>
      <xdr:row>79</xdr:row>
      <xdr:rowOff>4445</xdr:rowOff>
    </xdr:to>
    <xdr:sp macro="" textlink="">
      <xdr:nvSpPr>
        <xdr:cNvPr id="200" name="楕円 199"/>
        <xdr:cNvSpPr/>
      </xdr:nvSpPr>
      <xdr:spPr>
        <a:xfrm>
          <a:off x="2857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167005</xdr:rowOff>
    </xdr:from>
    <xdr:ext cx="469265" cy="258445"/>
    <xdr:sp macro="" textlink="">
      <xdr:nvSpPr>
        <xdr:cNvPr id="201" name="テキスト ボックス 200"/>
        <xdr:cNvSpPr txBox="1"/>
      </xdr:nvSpPr>
      <xdr:spPr>
        <a:xfrm>
          <a:off x="2673350" y="13540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88265</xdr:rowOff>
    </xdr:from>
    <xdr:to xmlns:xdr="http://schemas.openxmlformats.org/drawingml/2006/spreadsheetDrawing">
      <xdr:col>10</xdr:col>
      <xdr:colOff>165100</xdr:colOff>
      <xdr:row>79</xdr:row>
      <xdr:rowOff>18415</xdr:rowOff>
    </xdr:to>
    <xdr:sp macro="" textlink="">
      <xdr:nvSpPr>
        <xdr:cNvPr id="202" name="楕円 201"/>
        <xdr:cNvSpPr/>
      </xdr:nvSpPr>
      <xdr:spPr>
        <a:xfrm>
          <a:off x="1968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9525</xdr:rowOff>
    </xdr:from>
    <xdr:ext cx="469265" cy="258445"/>
    <xdr:sp macro="" textlink="">
      <xdr:nvSpPr>
        <xdr:cNvPr id="203" name="テキスト ボックス 202"/>
        <xdr:cNvSpPr txBox="1"/>
      </xdr:nvSpPr>
      <xdr:spPr>
        <a:xfrm>
          <a:off x="1784350" y="13554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57150</xdr:rowOff>
    </xdr:from>
    <xdr:to xmlns:xdr="http://schemas.openxmlformats.org/drawingml/2006/spreadsheetDrawing">
      <xdr:col>6</xdr:col>
      <xdr:colOff>38100</xdr:colOff>
      <xdr:row>78</xdr:row>
      <xdr:rowOff>158750</xdr:rowOff>
    </xdr:to>
    <xdr:sp macro="" textlink="">
      <xdr:nvSpPr>
        <xdr:cNvPr id="204" name="楕円 203"/>
        <xdr:cNvSpPr/>
      </xdr:nvSpPr>
      <xdr:spPr>
        <a:xfrm>
          <a:off x="1079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149860</xdr:rowOff>
    </xdr:from>
    <xdr:ext cx="469265" cy="259080"/>
    <xdr:sp macro="" textlink="">
      <xdr:nvSpPr>
        <xdr:cNvPr id="205" name="テキスト ボックス 204"/>
        <xdr:cNvSpPr txBox="1"/>
      </xdr:nvSpPr>
      <xdr:spPr>
        <a:xfrm>
          <a:off x="895350" y="13522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0" name="テキスト ボックス 219"/>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21590</xdr:rowOff>
    </xdr:from>
    <xdr:to xmlns:xdr="http://schemas.openxmlformats.org/drawingml/2006/spreadsheetDrawing">
      <xdr:col>24</xdr:col>
      <xdr:colOff>63500</xdr:colOff>
      <xdr:row>96</xdr:row>
      <xdr:rowOff>114935</xdr:rowOff>
    </xdr:to>
    <xdr:cxnSp macro="">
      <xdr:nvCxnSpPr>
        <xdr:cNvPr id="235" name="直線コネクタ 234"/>
        <xdr:cNvCxnSpPr/>
      </xdr:nvCxnSpPr>
      <xdr:spPr>
        <a:xfrm flipV="1">
          <a:off x="3797300" y="1648079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135255</xdr:rowOff>
    </xdr:from>
    <xdr:ext cx="598805" cy="258445"/>
    <xdr:sp macro="" textlink="">
      <xdr:nvSpPr>
        <xdr:cNvPr id="236" name="扶助費平均値テキスト"/>
        <xdr:cNvSpPr txBox="1"/>
      </xdr:nvSpPr>
      <xdr:spPr>
        <a:xfrm>
          <a:off x="4686300" y="16251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19685</xdr:rowOff>
    </xdr:from>
    <xdr:to xmlns:xdr="http://schemas.openxmlformats.org/drawingml/2006/spreadsheetDrawing">
      <xdr:col>19</xdr:col>
      <xdr:colOff>177800</xdr:colOff>
      <xdr:row>96</xdr:row>
      <xdr:rowOff>114935</xdr:rowOff>
    </xdr:to>
    <xdr:cxnSp macro="">
      <xdr:nvCxnSpPr>
        <xdr:cNvPr id="238" name="直線コネクタ 237"/>
        <xdr:cNvCxnSpPr/>
      </xdr:nvCxnSpPr>
      <xdr:spPr>
        <a:xfrm>
          <a:off x="2908300" y="1647888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128905</xdr:rowOff>
    </xdr:from>
    <xdr:ext cx="598170" cy="259080"/>
    <xdr:sp macro="" textlink="">
      <xdr:nvSpPr>
        <xdr:cNvPr id="240" name="テキスト ボックス 239"/>
        <xdr:cNvSpPr txBox="1"/>
      </xdr:nvSpPr>
      <xdr:spPr>
        <a:xfrm>
          <a:off x="3497580" y="16245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19685</xdr:rowOff>
    </xdr:from>
    <xdr:to xmlns:xdr="http://schemas.openxmlformats.org/drawingml/2006/spreadsheetDrawing">
      <xdr:col>15</xdr:col>
      <xdr:colOff>50800</xdr:colOff>
      <xdr:row>97</xdr:row>
      <xdr:rowOff>68580</xdr:rowOff>
    </xdr:to>
    <xdr:cxnSp macro="">
      <xdr:nvCxnSpPr>
        <xdr:cNvPr id="241" name="直線コネクタ 240"/>
        <xdr:cNvCxnSpPr/>
      </xdr:nvCxnSpPr>
      <xdr:spPr>
        <a:xfrm flipV="1">
          <a:off x="2019300" y="1647888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48895</xdr:rowOff>
    </xdr:from>
    <xdr:ext cx="598170" cy="259080"/>
    <xdr:sp macro="" textlink="">
      <xdr:nvSpPr>
        <xdr:cNvPr id="243" name="テキスト ボックス 242"/>
        <xdr:cNvSpPr txBox="1"/>
      </xdr:nvSpPr>
      <xdr:spPr>
        <a:xfrm>
          <a:off x="26085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55245</xdr:rowOff>
    </xdr:from>
    <xdr:to xmlns:xdr="http://schemas.openxmlformats.org/drawingml/2006/spreadsheetDrawing">
      <xdr:col>10</xdr:col>
      <xdr:colOff>114300</xdr:colOff>
      <xdr:row>97</xdr:row>
      <xdr:rowOff>68580</xdr:rowOff>
    </xdr:to>
    <xdr:cxnSp macro="">
      <xdr:nvCxnSpPr>
        <xdr:cNvPr id="244" name="直線コネクタ 243"/>
        <xdr:cNvCxnSpPr/>
      </xdr:nvCxnSpPr>
      <xdr:spPr>
        <a:xfrm>
          <a:off x="1130300" y="166858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54610</xdr:rowOff>
    </xdr:from>
    <xdr:ext cx="598170" cy="258445"/>
    <xdr:sp macro="" textlink="">
      <xdr:nvSpPr>
        <xdr:cNvPr id="246" name="テキスト ボックス 245"/>
        <xdr:cNvSpPr txBox="1"/>
      </xdr:nvSpPr>
      <xdr:spPr>
        <a:xfrm>
          <a:off x="1719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170" cy="258445"/>
    <xdr:sp macro="" textlink="">
      <xdr:nvSpPr>
        <xdr:cNvPr id="248" name="テキスト ボックス 247"/>
        <xdr:cNvSpPr txBox="1"/>
      </xdr:nvSpPr>
      <xdr:spPr>
        <a:xfrm>
          <a:off x="830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142240</xdr:rowOff>
    </xdr:from>
    <xdr:to xmlns:xdr="http://schemas.openxmlformats.org/drawingml/2006/spreadsheetDrawing">
      <xdr:col>24</xdr:col>
      <xdr:colOff>114300</xdr:colOff>
      <xdr:row>96</xdr:row>
      <xdr:rowOff>72390</xdr:rowOff>
    </xdr:to>
    <xdr:sp macro="" textlink="">
      <xdr:nvSpPr>
        <xdr:cNvPr id="254" name="楕円 253"/>
        <xdr:cNvSpPr/>
      </xdr:nvSpPr>
      <xdr:spPr>
        <a:xfrm>
          <a:off x="45847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120650</xdr:rowOff>
    </xdr:from>
    <xdr:ext cx="598805" cy="258445"/>
    <xdr:sp macro="" textlink="">
      <xdr:nvSpPr>
        <xdr:cNvPr id="255" name="扶助費該当値テキスト"/>
        <xdr:cNvSpPr txBox="1"/>
      </xdr:nvSpPr>
      <xdr:spPr>
        <a:xfrm>
          <a:off x="4686300" y="16408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64135</xdr:rowOff>
    </xdr:from>
    <xdr:to xmlns:xdr="http://schemas.openxmlformats.org/drawingml/2006/spreadsheetDrawing">
      <xdr:col>20</xdr:col>
      <xdr:colOff>38100</xdr:colOff>
      <xdr:row>96</xdr:row>
      <xdr:rowOff>166370</xdr:rowOff>
    </xdr:to>
    <xdr:sp macro="" textlink="">
      <xdr:nvSpPr>
        <xdr:cNvPr id="256" name="楕円 255"/>
        <xdr:cNvSpPr/>
      </xdr:nvSpPr>
      <xdr:spPr>
        <a:xfrm>
          <a:off x="3746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156845</xdr:rowOff>
    </xdr:from>
    <xdr:ext cx="598170" cy="258445"/>
    <xdr:sp macro="" textlink="">
      <xdr:nvSpPr>
        <xdr:cNvPr id="257" name="テキスト ボックス 256"/>
        <xdr:cNvSpPr txBox="1"/>
      </xdr:nvSpPr>
      <xdr:spPr>
        <a:xfrm>
          <a:off x="3497580" y="16616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140335</xdr:rowOff>
    </xdr:from>
    <xdr:to xmlns:xdr="http://schemas.openxmlformats.org/drawingml/2006/spreadsheetDrawing">
      <xdr:col>15</xdr:col>
      <xdr:colOff>101600</xdr:colOff>
      <xdr:row>96</xdr:row>
      <xdr:rowOff>70485</xdr:rowOff>
    </xdr:to>
    <xdr:sp macro="" textlink="">
      <xdr:nvSpPr>
        <xdr:cNvPr id="258" name="楕円 257"/>
        <xdr:cNvSpPr/>
      </xdr:nvSpPr>
      <xdr:spPr>
        <a:xfrm>
          <a:off x="28575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61595</xdr:rowOff>
    </xdr:from>
    <xdr:ext cx="598170" cy="259080"/>
    <xdr:sp macro="" textlink="">
      <xdr:nvSpPr>
        <xdr:cNvPr id="259" name="テキスト ボックス 258"/>
        <xdr:cNvSpPr txBox="1"/>
      </xdr:nvSpPr>
      <xdr:spPr>
        <a:xfrm>
          <a:off x="2608580" y="16520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17780</xdr:rowOff>
    </xdr:from>
    <xdr:to xmlns:xdr="http://schemas.openxmlformats.org/drawingml/2006/spreadsheetDrawing">
      <xdr:col>10</xdr:col>
      <xdr:colOff>165100</xdr:colOff>
      <xdr:row>97</xdr:row>
      <xdr:rowOff>119380</xdr:rowOff>
    </xdr:to>
    <xdr:sp macro="" textlink="">
      <xdr:nvSpPr>
        <xdr:cNvPr id="260" name="楕円 259"/>
        <xdr:cNvSpPr/>
      </xdr:nvSpPr>
      <xdr:spPr>
        <a:xfrm>
          <a:off x="1968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110490</xdr:rowOff>
    </xdr:from>
    <xdr:ext cx="534035" cy="258445"/>
    <xdr:sp macro="" textlink="">
      <xdr:nvSpPr>
        <xdr:cNvPr id="261" name="テキスト ボックス 260"/>
        <xdr:cNvSpPr txBox="1"/>
      </xdr:nvSpPr>
      <xdr:spPr>
        <a:xfrm>
          <a:off x="1751965" y="16741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4445</xdr:rowOff>
    </xdr:from>
    <xdr:to xmlns:xdr="http://schemas.openxmlformats.org/drawingml/2006/spreadsheetDrawing">
      <xdr:col>6</xdr:col>
      <xdr:colOff>38100</xdr:colOff>
      <xdr:row>97</xdr:row>
      <xdr:rowOff>106045</xdr:rowOff>
    </xdr:to>
    <xdr:sp macro="" textlink="">
      <xdr:nvSpPr>
        <xdr:cNvPr id="262" name="楕円 261"/>
        <xdr:cNvSpPr/>
      </xdr:nvSpPr>
      <xdr:spPr>
        <a:xfrm>
          <a:off x="1079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97790</xdr:rowOff>
    </xdr:from>
    <xdr:ext cx="534035" cy="258445"/>
    <xdr:sp macro="" textlink="">
      <xdr:nvSpPr>
        <xdr:cNvPr id="263" name="テキスト ボックス 262"/>
        <xdr:cNvSpPr txBox="1"/>
      </xdr:nvSpPr>
      <xdr:spPr>
        <a:xfrm>
          <a:off x="862965" y="16728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5" name="テキスト ボックス 274"/>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7" name="テキスト ボックス 276"/>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9" name="テキスト ボックス 278"/>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18415</xdr:rowOff>
    </xdr:from>
    <xdr:to xmlns:xdr="http://schemas.openxmlformats.org/drawingml/2006/spreadsheetDrawing">
      <xdr:col>54</xdr:col>
      <xdr:colOff>189865</xdr:colOff>
      <xdr:row>38</xdr:row>
      <xdr:rowOff>106680</xdr:rowOff>
    </xdr:to>
    <xdr:cxnSp macro="">
      <xdr:nvCxnSpPr>
        <xdr:cNvPr id="287" name="直線コネクタ 286"/>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4670" cy="258445"/>
    <xdr:sp macro="" textlink="">
      <xdr:nvSpPr>
        <xdr:cNvPr id="288" name="補助費等最小値テキスト"/>
        <xdr:cNvSpPr txBox="1"/>
      </xdr:nvSpPr>
      <xdr:spPr>
        <a:xfrm>
          <a:off x="10528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8805" cy="258445"/>
    <xdr:sp macro="" textlink="">
      <xdr:nvSpPr>
        <xdr:cNvPr id="290" name="補助費等最大値テキスト"/>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37</xdr:row>
      <xdr:rowOff>70485</xdr:rowOff>
    </xdr:to>
    <xdr:cxnSp macro="">
      <xdr:nvCxnSpPr>
        <xdr:cNvPr id="292" name="直線コネクタ 291"/>
        <xdr:cNvCxnSpPr/>
      </xdr:nvCxnSpPr>
      <xdr:spPr>
        <a:xfrm>
          <a:off x="9639300" y="638429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8805" cy="259080"/>
    <xdr:sp macro="" textlink="">
      <xdr:nvSpPr>
        <xdr:cNvPr id="293" name="補助費等平均値テキスト"/>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40640</xdr:rowOff>
    </xdr:from>
    <xdr:to xmlns:xdr="http://schemas.openxmlformats.org/drawingml/2006/spreadsheetDrawing">
      <xdr:col>50</xdr:col>
      <xdr:colOff>114300</xdr:colOff>
      <xdr:row>37</xdr:row>
      <xdr:rowOff>121920</xdr:rowOff>
    </xdr:to>
    <xdr:cxnSp macro="">
      <xdr:nvCxnSpPr>
        <xdr:cNvPr id="295" name="直線コネクタ 294"/>
        <xdr:cNvCxnSpPr/>
      </xdr:nvCxnSpPr>
      <xdr:spPr>
        <a:xfrm flipV="1">
          <a:off x="8750300" y="638429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98170" cy="259080"/>
    <xdr:sp macro="" textlink="">
      <xdr:nvSpPr>
        <xdr:cNvPr id="297" name="テキスト ボックス 296"/>
        <xdr:cNvSpPr txBox="1"/>
      </xdr:nvSpPr>
      <xdr:spPr>
        <a:xfrm>
          <a:off x="9339580" y="6058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60960</xdr:rowOff>
    </xdr:from>
    <xdr:to xmlns:xdr="http://schemas.openxmlformats.org/drawingml/2006/spreadsheetDrawing">
      <xdr:col>45</xdr:col>
      <xdr:colOff>177800</xdr:colOff>
      <xdr:row>37</xdr:row>
      <xdr:rowOff>121920</xdr:rowOff>
    </xdr:to>
    <xdr:cxnSp macro="">
      <xdr:nvCxnSpPr>
        <xdr:cNvPr id="298" name="直線コネクタ 297"/>
        <xdr:cNvCxnSpPr/>
      </xdr:nvCxnSpPr>
      <xdr:spPr>
        <a:xfrm>
          <a:off x="7861300" y="6061710"/>
          <a:ext cx="8890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98170" cy="259080"/>
    <xdr:sp macro="" textlink="">
      <xdr:nvSpPr>
        <xdr:cNvPr id="300" name="テキスト ボックス 299"/>
        <xdr:cNvSpPr txBox="1"/>
      </xdr:nvSpPr>
      <xdr:spPr>
        <a:xfrm>
          <a:off x="8450580" y="6069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60960</xdr:rowOff>
    </xdr:from>
    <xdr:to xmlns:xdr="http://schemas.openxmlformats.org/drawingml/2006/spreadsheetDrawing">
      <xdr:col>41</xdr:col>
      <xdr:colOff>50800</xdr:colOff>
      <xdr:row>38</xdr:row>
      <xdr:rowOff>14605</xdr:rowOff>
    </xdr:to>
    <xdr:cxnSp macro="">
      <xdr:nvCxnSpPr>
        <xdr:cNvPr id="301" name="直線コネクタ 300"/>
        <xdr:cNvCxnSpPr/>
      </xdr:nvCxnSpPr>
      <xdr:spPr>
        <a:xfrm flipV="1">
          <a:off x="6972300" y="606171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98170" cy="259080"/>
    <xdr:sp macro="" textlink="">
      <xdr:nvSpPr>
        <xdr:cNvPr id="303" name="テキスト ボックス 302"/>
        <xdr:cNvSpPr txBox="1"/>
      </xdr:nvSpPr>
      <xdr:spPr>
        <a:xfrm>
          <a:off x="7561580" y="5692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34035" cy="259080"/>
    <xdr:sp macro="" textlink="">
      <xdr:nvSpPr>
        <xdr:cNvPr id="305" name="テキスト ボックス 304"/>
        <xdr:cNvSpPr txBox="1"/>
      </xdr:nvSpPr>
      <xdr:spPr>
        <a:xfrm>
          <a:off x="6704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19685</xdr:rowOff>
    </xdr:from>
    <xdr:to xmlns:xdr="http://schemas.openxmlformats.org/drawingml/2006/spreadsheetDrawing">
      <xdr:col>55</xdr:col>
      <xdr:colOff>50800</xdr:colOff>
      <xdr:row>37</xdr:row>
      <xdr:rowOff>121285</xdr:rowOff>
    </xdr:to>
    <xdr:sp macro="" textlink="">
      <xdr:nvSpPr>
        <xdr:cNvPr id="311" name="楕円 310"/>
        <xdr:cNvSpPr/>
      </xdr:nvSpPr>
      <xdr:spPr>
        <a:xfrm>
          <a:off x="10426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169545</xdr:rowOff>
    </xdr:from>
    <xdr:ext cx="534670" cy="258445"/>
    <xdr:sp macro="" textlink="">
      <xdr:nvSpPr>
        <xdr:cNvPr id="312" name="補助費等該当値テキスト"/>
        <xdr:cNvSpPr txBox="1"/>
      </xdr:nvSpPr>
      <xdr:spPr>
        <a:xfrm>
          <a:off x="10528300" y="634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160655</xdr:rowOff>
    </xdr:from>
    <xdr:to xmlns:xdr="http://schemas.openxmlformats.org/drawingml/2006/spreadsheetDrawing">
      <xdr:col>50</xdr:col>
      <xdr:colOff>165100</xdr:colOff>
      <xdr:row>37</xdr:row>
      <xdr:rowOff>90805</xdr:rowOff>
    </xdr:to>
    <xdr:sp macro="" textlink="">
      <xdr:nvSpPr>
        <xdr:cNvPr id="313" name="楕円 312"/>
        <xdr:cNvSpPr/>
      </xdr:nvSpPr>
      <xdr:spPr>
        <a:xfrm>
          <a:off x="958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81915</xdr:rowOff>
    </xdr:from>
    <xdr:ext cx="534035" cy="259080"/>
    <xdr:sp macro="" textlink="">
      <xdr:nvSpPr>
        <xdr:cNvPr id="314" name="テキスト ボックス 313"/>
        <xdr:cNvSpPr txBox="1"/>
      </xdr:nvSpPr>
      <xdr:spPr>
        <a:xfrm>
          <a:off x="9371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71120</xdr:rowOff>
    </xdr:from>
    <xdr:to xmlns:xdr="http://schemas.openxmlformats.org/drawingml/2006/spreadsheetDrawing">
      <xdr:col>46</xdr:col>
      <xdr:colOff>38100</xdr:colOff>
      <xdr:row>38</xdr:row>
      <xdr:rowOff>1270</xdr:rowOff>
    </xdr:to>
    <xdr:sp macro="" textlink="">
      <xdr:nvSpPr>
        <xdr:cNvPr id="315" name="楕円 314"/>
        <xdr:cNvSpPr/>
      </xdr:nvSpPr>
      <xdr:spPr>
        <a:xfrm>
          <a:off x="869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163830</xdr:rowOff>
    </xdr:from>
    <xdr:ext cx="534035" cy="259080"/>
    <xdr:sp macro="" textlink="">
      <xdr:nvSpPr>
        <xdr:cNvPr id="316" name="テキスト ボックス 315"/>
        <xdr:cNvSpPr txBox="1"/>
      </xdr:nvSpPr>
      <xdr:spPr>
        <a:xfrm>
          <a:off x="8482965" y="6507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10160</xdr:rowOff>
    </xdr:from>
    <xdr:to xmlns:xdr="http://schemas.openxmlformats.org/drawingml/2006/spreadsheetDrawing">
      <xdr:col>41</xdr:col>
      <xdr:colOff>101600</xdr:colOff>
      <xdr:row>35</xdr:row>
      <xdr:rowOff>111760</xdr:rowOff>
    </xdr:to>
    <xdr:sp macro="" textlink="">
      <xdr:nvSpPr>
        <xdr:cNvPr id="317" name="楕円 316"/>
        <xdr:cNvSpPr/>
      </xdr:nvSpPr>
      <xdr:spPr>
        <a:xfrm>
          <a:off x="781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102870</xdr:rowOff>
    </xdr:from>
    <xdr:ext cx="598170" cy="259080"/>
    <xdr:sp macro="" textlink="">
      <xdr:nvSpPr>
        <xdr:cNvPr id="318" name="テキスト ボックス 317"/>
        <xdr:cNvSpPr txBox="1"/>
      </xdr:nvSpPr>
      <xdr:spPr>
        <a:xfrm>
          <a:off x="7561580" y="6103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135255</xdr:rowOff>
    </xdr:from>
    <xdr:to xmlns:xdr="http://schemas.openxmlformats.org/drawingml/2006/spreadsheetDrawing">
      <xdr:col>36</xdr:col>
      <xdr:colOff>165100</xdr:colOff>
      <xdr:row>38</xdr:row>
      <xdr:rowOff>65405</xdr:rowOff>
    </xdr:to>
    <xdr:sp macro="" textlink="">
      <xdr:nvSpPr>
        <xdr:cNvPr id="319" name="楕円 318"/>
        <xdr:cNvSpPr/>
      </xdr:nvSpPr>
      <xdr:spPr>
        <a:xfrm>
          <a:off x="6921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56515</xdr:rowOff>
    </xdr:from>
    <xdr:ext cx="534035" cy="258445"/>
    <xdr:sp macro="" textlink="">
      <xdr:nvSpPr>
        <xdr:cNvPr id="320" name="テキスト ボックス 319"/>
        <xdr:cNvSpPr txBox="1"/>
      </xdr:nvSpPr>
      <xdr:spPr>
        <a:xfrm>
          <a:off x="6704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45085</xdr:rowOff>
    </xdr:from>
    <xdr:to xmlns:xdr="http://schemas.openxmlformats.org/drawingml/2006/spreadsheetDrawing">
      <xdr:col>54</xdr:col>
      <xdr:colOff>189865</xdr:colOff>
      <xdr:row>58</xdr:row>
      <xdr:rowOff>102235</xdr:rowOff>
    </xdr:to>
    <xdr:cxnSp macro="">
      <xdr:nvCxnSpPr>
        <xdr:cNvPr id="342" name="直線コネクタ 341"/>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4670" cy="259080"/>
    <xdr:sp macro="" textlink="">
      <xdr:nvSpPr>
        <xdr:cNvPr id="343" name="普通建設事業費最小値テキスト"/>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8805" cy="259080"/>
    <xdr:sp macro="" textlink="">
      <xdr:nvSpPr>
        <xdr:cNvPr id="345" name="普通建設事業費最大値テキスト"/>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19685</xdr:rowOff>
    </xdr:from>
    <xdr:to xmlns:xdr="http://schemas.openxmlformats.org/drawingml/2006/spreadsheetDrawing">
      <xdr:col>55</xdr:col>
      <xdr:colOff>0</xdr:colOff>
      <xdr:row>57</xdr:row>
      <xdr:rowOff>116205</xdr:rowOff>
    </xdr:to>
    <xdr:cxnSp macro="">
      <xdr:nvCxnSpPr>
        <xdr:cNvPr id="347" name="直線コネクタ 346"/>
        <xdr:cNvCxnSpPr/>
      </xdr:nvCxnSpPr>
      <xdr:spPr>
        <a:xfrm>
          <a:off x="9639300" y="979233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48" name="普通建設事業費平均値テキスト"/>
        <xdr:cNvSpPr txBox="1"/>
      </xdr:nvSpPr>
      <xdr:spPr>
        <a:xfrm>
          <a:off x="10528300" y="9672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52070</xdr:rowOff>
    </xdr:from>
    <xdr:to xmlns:xdr="http://schemas.openxmlformats.org/drawingml/2006/spreadsheetDrawing">
      <xdr:col>50</xdr:col>
      <xdr:colOff>114300</xdr:colOff>
      <xdr:row>57</xdr:row>
      <xdr:rowOff>19685</xdr:rowOff>
    </xdr:to>
    <xdr:cxnSp macro="">
      <xdr:nvCxnSpPr>
        <xdr:cNvPr id="350" name="直線コネクタ 349"/>
        <xdr:cNvCxnSpPr/>
      </xdr:nvCxnSpPr>
      <xdr:spPr>
        <a:xfrm>
          <a:off x="8750300" y="965327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156845</xdr:rowOff>
    </xdr:from>
    <xdr:ext cx="534035" cy="258445"/>
    <xdr:sp macro="" textlink="">
      <xdr:nvSpPr>
        <xdr:cNvPr id="352" name="テキスト ボックス 351"/>
        <xdr:cNvSpPr txBox="1"/>
      </xdr:nvSpPr>
      <xdr:spPr>
        <a:xfrm>
          <a:off x="9371965" y="9929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46355</xdr:rowOff>
    </xdr:from>
    <xdr:to xmlns:xdr="http://schemas.openxmlformats.org/drawingml/2006/spreadsheetDrawing">
      <xdr:col>45</xdr:col>
      <xdr:colOff>177800</xdr:colOff>
      <xdr:row>56</xdr:row>
      <xdr:rowOff>52070</xdr:rowOff>
    </xdr:to>
    <xdr:cxnSp macro="">
      <xdr:nvCxnSpPr>
        <xdr:cNvPr id="353" name="直線コネクタ 352"/>
        <xdr:cNvCxnSpPr/>
      </xdr:nvCxnSpPr>
      <xdr:spPr>
        <a:xfrm>
          <a:off x="7861300" y="96475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132715</xdr:rowOff>
    </xdr:from>
    <xdr:ext cx="534035" cy="258445"/>
    <xdr:sp macro="" textlink="">
      <xdr:nvSpPr>
        <xdr:cNvPr id="355" name="テキスト ボックス 354"/>
        <xdr:cNvSpPr txBox="1"/>
      </xdr:nvSpPr>
      <xdr:spPr>
        <a:xfrm>
          <a:off x="8482965" y="9905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46355</xdr:rowOff>
    </xdr:from>
    <xdr:to xmlns:xdr="http://schemas.openxmlformats.org/drawingml/2006/spreadsheetDrawing">
      <xdr:col>41</xdr:col>
      <xdr:colOff>50800</xdr:colOff>
      <xdr:row>57</xdr:row>
      <xdr:rowOff>74930</xdr:rowOff>
    </xdr:to>
    <xdr:cxnSp macro="">
      <xdr:nvCxnSpPr>
        <xdr:cNvPr id="356" name="直線コネクタ 355"/>
        <xdr:cNvCxnSpPr/>
      </xdr:nvCxnSpPr>
      <xdr:spPr>
        <a:xfrm flipV="1">
          <a:off x="6972300" y="964755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141605</xdr:rowOff>
    </xdr:from>
    <xdr:ext cx="534035" cy="259080"/>
    <xdr:sp macro="" textlink="">
      <xdr:nvSpPr>
        <xdr:cNvPr id="358" name="テキスト ボックス 357"/>
        <xdr:cNvSpPr txBox="1"/>
      </xdr:nvSpPr>
      <xdr:spPr>
        <a:xfrm>
          <a:off x="7593965" y="9914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137795</xdr:rowOff>
    </xdr:from>
    <xdr:ext cx="534035" cy="259080"/>
    <xdr:sp macro="" textlink="">
      <xdr:nvSpPr>
        <xdr:cNvPr id="360" name="テキスト ボックス 359"/>
        <xdr:cNvSpPr txBox="1"/>
      </xdr:nvSpPr>
      <xdr:spPr>
        <a:xfrm>
          <a:off x="6704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65405</xdr:rowOff>
    </xdr:from>
    <xdr:to xmlns:xdr="http://schemas.openxmlformats.org/drawingml/2006/spreadsheetDrawing">
      <xdr:col>55</xdr:col>
      <xdr:colOff>50800</xdr:colOff>
      <xdr:row>57</xdr:row>
      <xdr:rowOff>167005</xdr:rowOff>
    </xdr:to>
    <xdr:sp macro="" textlink="">
      <xdr:nvSpPr>
        <xdr:cNvPr id="366" name="楕円 365"/>
        <xdr:cNvSpPr/>
      </xdr:nvSpPr>
      <xdr:spPr>
        <a:xfrm>
          <a:off x="10426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43815</xdr:rowOff>
    </xdr:from>
    <xdr:ext cx="534670" cy="258445"/>
    <xdr:sp macro="" textlink="">
      <xdr:nvSpPr>
        <xdr:cNvPr id="367" name="普通建設事業費該当値テキスト"/>
        <xdr:cNvSpPr txBox="1"/>
      </xdr:nvSpPr>
      <xdr:spPr>
        <a:xfrm>
          <a:off x="10528300" y="9816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70485</xdr:rowOff>
    </xdr:to>
    <xdr:sp macro="" textlink="">
      <xdr:nvSpPr>
        <xdr:cNvPr id="368" name="楕円 367"/>
        <xdr:cNvSpPr/>
      </xdr:nvSpPr>
      <xdr:spPr>
        <a:xfrm>
          <a:off x="9588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86995</xdr:rowOff>
    </xdr:from>
    <xdr:ext cx="598170" cy="258445"/>
    <xdr:sp macro="" textlink="">
      <xdr:nvSpPr>
        <xdr:cNvPr id="369" name="テキスト ボックス 368"/>
        <xdr:cNvSpPr txBox="1"/>
      </xdr:nvSpPr>
      <xdr:spPr>
        <a:xfrm>
          <a:off x="9339580" y="9516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1270</xdr:rowOff>
    </xdr:from>
    <xdr:to xmlns:xdr="http://schemas.openxmlformats.org/drawingml/2006/spreadsheetDrawing">
      <xdr:col>46</xdr:col>
      <xdr:colOff>38100</xdr:colOff>
      <xdr:row>56</xdr:row>
      <xdr:rowOff>102870</xdr:rowOff>
    </xdr:to>
    <xdr:sp macro="" textlink="">
      <xdr:nvSpPr>
        <xdr:cNvPr id="370" name="楕円 369"/>
        <xdr:cNvSpPr/>
      </xdr:nvSpPr>
      <xdr:spPr>
        <a:xfrm>
          <a:off x="86995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119380</xdr:rowOff>
    </xdr:from>
    <xdr:ext cx="598170" cy="259080"/>
    <xdr:sp macro="" textlink="">
      <xdr:nvSpPr>
        <xdr:cNvPr id="371" name="テキスト ボックス 370"/>
        <xdr:cNvSpPr txBox="1"/>
      </xdr:nvSpPr>
      <xdr:spPr>
        <a:xfrm>
          <a:off x="8450580" y="9377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167005</xdr:rowOff>
    </xdr:from>
    <xdr:to xmlns:xdr="http://schemas.openxmlformats.org/drawingml/2006/spreadsheetDrawing">
      <xdr:col>41</xdr:col>
      <xdr:colOff>101600</xdr:colOff>
      <xdr:row>56</xdr:row>
      <xdr:rowOff>97790</xdr:rowOff>
    </xdr:to>
    <xdr:sp macro="" textlink="">
      <xdr:nvSpPr>
        <xdr:cNvPr id="372" name="楕円 371"/>
        <xdr:cNvSpPr/>
      </xdr:nvSpPr>
      <xdr:spPr>
        <a:xfrm>
          <a:off x="7810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113665</xdr:rowOff>
    </xdr:from>
    <xdr:ext cx="598170" cy="258445"/>
    <xdr:sp macro="" textlink="">
      <xdr:nvSpPr>
        <xdr:cNvPr id="373" name="テキスト ボックス 372"/>
        <xdr:cNvSpPr txBox="1"/>
      </xdr:nvSpPr>
      <xdr:spPr>
        <a:xfrm>
          <a:off x="7561580" y="9371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24130</xdr:rowOff>
    </xdr:from>
    <xdr:to xmlns:xdr="http://schemas.openxmlformats.org/drawingml/2006/spreadsheetDrawing">
      <xdr:col>36</xdr:col>
      <xdr:colOff>165100</xdr:colOff>
      <xdr:row>57</xdr:row>
      <xdr:rowOff>125730</xdr:rowOff>
    </xdr:to>
    <xdr:sp macro="" textlink="">
      <xdr:nvSpPr>
        <xdr:cNvPr id="374" name="楕円 373"/>
        <xdr:cNvSpPr/>
      </xdr:nvSpPr>
      <xdr:spPr>
        <a:xfrm>
          <a:off x="6921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142240</xdr:rowOff>
    </xdr:from>
    <xdr:ext cx="598170" cy="259080"/>
    <xdr:sp macro="" textlink="">
      <xdr:nvSpPr>
        <xdr:cNvPr id="375" name="テキスト ボックス 374"/>
        <xdr:cNvSpPr txBox="1"/>
      </xdr:nvSpPr>
      <xdr:spPr>
        <a:xfrm>
          <a:off x="6672580" y="9571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5" name="テキスト ボックス 394"/>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58420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59080"/>
    <xdr:sp macro="" textlink="">
      <xdr:nvSpPr>
        <xdr:cNvPr id="402" name="普通建設事業費 （ うち新規整備　）最大値テキスト"/>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167005</xdr:rowOff>
    </xdr:from>
    <xdr:to xmlns:xdr="http://schemas.openxmlformats.org/drawingml/2006/spreadsheetDrawing">
      <xdr:col>55</xdr:col>
      <xdr:colOff>0</xdr:colOff>
      <xdr:row>79</xdr:row>
      <xdr:rowOff>13335</xdr:rowOff>
    </xdr:to>
    <xdr:cxnSp macro="">
      <xdr:nvCxnSpPr>
        <xdr:cNvPr id="404" name="直線コネクタ 403"/>
        <xdr:cNvCxnSpPr/>
      </xdr:nvCxnSpPr>
      <xdr:spPr>
        <a:xfrm flipV="1">
          <a:off x="9639300" y="135401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117475</xdr:rowOff>
    </xdr:from>
    <xdr:ext cx="534670" cy="259080"/>
    <xdr:sp macro="" textlink="">
      <xdr:nvSpPr>
        <xdr:cNvPr id="405" name="普通建設事業費 （ うち新規整備　）平均値テキスト"/>
        <xdr:cNvSpPr txBox="1"/>
      </xdr:nvSpPr>
      <xdr:spPr>
        <a:xfrm>
          <a:off x="10528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13970</xdr:rowOff>
    </xdr:from>
    <xdr:to xmlns:xdr="http://schemas.openxmlformats.org/drawingml/2006/spreadsheetDrawing">
      <xdr:col>50</xdr:col>
      <xdr:colOff>114300</xdr:colOff>
      <xdr:row>79</xdr:row>
      <xdr:rowOff>13335</xdr:rowOff>
    </xdr:to>
    <xdr:cxnSp macro="">
      <xdr:nvCxnSpPr>
        <xdr:cNvPr id="407" name="直線コネクタ 406"/>
        <xdr:cNvCxnSpPr/>
      </xdr:nvCxnSpPr>
      <xdr:spPr>
        <a:xfrm>
          <a:off x="8750300" y="12872720"/>
          <a:ext cx="889000" cy="685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34035" cy="259080"/>
    <xdr:sp macro="" textlink="">
      <xdr:nvSpPr>
        <xdr:cNvPr id="409" name="テキスト ボックス 408"/>
        <xdr:cNvSpPr txBox="1"/>
      </xdr:nvSpPr>
      <xdr:spPr>
        <a:xfrm>
          <a:off x="9371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159385</xdr:rowOff>
    </xdr:from>
    <xdr:to xmlns:xdr="http://schemas.openxmlformats.org/drawingml/2006/spreadsheetDrawing">
      <xdr:col>45</xdr:col>
      <xdr:colOff>177800</xdr:colOff>
      <xdr:row>75</xdr:row>
      <xdr:rowOff>13970</xdr:rowOff>
    </xdr:to>
    <xdr:cxnSp macro="">
      <xdr:nvCxnSpPr>
        <xdr:cNvPr id="410" name="直線コネクタ 409"/>
        <xdr:cNvCxnSpPr/>
      </xdr:nvCxnSpPr>
      <xdr:spPr>
        <a:xfrm>
          <a:off x="7861300" y="12332335"/>
          <a:ext cx="889000" cy="540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4035" cy="259080"/>
    <xdr:sp macro="" textlink="">
      <xdr:nvSpPr>
        <xdr:cNvPr id="412" name="テキスト ボックス 411"/>
        <xdr:cNvSpPr txBox="1"/>
      </xdr:nvSpPr>
      <xdr:spPr>
        <a:xfrm>
          <a:off x="8482965" y="13317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159385</xdr:rowOff>
    </xdr:from>
    <xdr:to xmlns:xdr="http://schemas.openxmlformats.org/drawingml/2006/spreadsheetDrawing">
      <xdr:col>41</xdr:col>
      <xdr:colOff>50800</xdr:colOff>
      <xdr:row>76</xdr:row>
      <xdr:rowOff>146685</xdr:rowOff>
    </xdr:to>
    <xdr:cxnSp macro="">
      <xdr:nvCxnSpPr>
        <xdr:cNvPr id="413" name="直線コネクタ 412"/>
        <xdr:cNvCxnSpPr/>
      </xdr:nvCxnSpPr>
      <xdr:spPr>
        <a:xfrm flipV="1">
          <a:off x="6972300" y="12332335"/>
          <a:ext cx="889000" cy="844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89535</xdr:rowOff>
    </xdr:from>
    <xdr:ext cx="534035" cy="258445"/>
    <xdr:sp macro="" textlink="">
      <xdr:nvSpPr>
        <xdr:cNvPr id="415" name="テキスト ボックス 414"/>
        <xdr:cNvSpPr txBox="1"/>
      </xdr:nvSpPr>
      <xdr:spPr>
        <a:xfrm>
          <a:off x="7593965" y="13291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99060</xdr:rowOff>
    </xdr:from>
    <xdr:ext cx="534035" cy="258445"/>
    <xdr:sp macro="" textlink="">
      <xdr:nvSpPr>
        <xdr:cNvPr id="417" name="テキスト ボックス 416"/>
        <xdr:cNvSpPr txBox="1"/>
      </xdr:nvSpPr>
      <xdr:spPr>
        <a:xfrm>
          <a:off x="6704965" y="13300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116205</xdr:rowOff>
    </xdr:from>
    <xdr:to xmlns:xdr="http://schemas.openxmlformats.org/drawingml/2006/spreadsheetDrawing">
      <xdr:col>55</xdr:col>
      <xdr:colOff>50800</xdr:colOff>
      <xdr:row>79</xdr:row>
      <xdr:rowOff>46355</xdr:rowOff>
    </xdr:to>
    <xdr:sp macro="" textlink="">
      <xdr:nvSpPr>
        <xdr:cNvPr id="423" name="楕円 422"/>
        <xdr:cNvSpPr/>
      </xdr:nvSpPr>
      <xdr:spPr>
        <a:xfrm>
          <a:off x="104267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31115</xdr:rowOff>
    </xdr:from>
    <xdr:ext cx="469900" cy="258445"/>
    <xdr:sp macro="" textlink="">
      <xdr:nvSpPr>
        <xdr:cNvPr id="424" name="普通建設事業費 （ うち新規整備　）該当値テキスト"/>
        <xdr:cNvSpPr txBox="1"/>
      </xdr:nvSpPr>
      <xdr:spPr>
        <a:xfrm>
          <a:off x="10528300" y="13404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133985</xdr:rowOff>
    </xdr:from>
    <xdr:to xmlns:xdr="http://schemas.openxmlformats.org/drawingml/2006/spreadsheetDrawing">
      <xdr:col>50</xdr:col>
      <xdr:colOff>165100</xdr:colOff>
      <xdr:row>79</xdr:row>
      <xdr:rowOff>64135</xdr:rowOff>
    </xdr:to>
    <xdr:sp macro="" textlink="">
      <xdr:nvSpPr>
        <xdr:cNvPr id="425" name="楕円 424"/>
        <xdr:cNvSpPr/>
      </xdr:nvSpPr>
      <xdr:spPr>
        <a:xfrm>
          <a:off x="9588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55245</xdr:rowOff>
    </xdr:from>
    <xdr:ext cx="469265" cy="258445"/>
    <xdr:sp macro="" textlink="">
      <xdr:nvSpPr>
        <xdr:cNvPr id="426" name="テキスト ボックス 425"/>
        <xdr:cNvSpPr txBox="1"/>
      </xdr:nvSpPr>
      <xdr:spPr>
        <a:xfrm>
          <a:off x="9404350" y="13599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134620</xdr:rowOff>
    </xdr:from>
    <xdr:to xmlns:xdr="http://schemas.openxmlformats.org/drawingml/2006/spreadsheetDrawing">
      <xdr:col>46</xdr:col>
      <xdr:colOff>38100</xdr:colOff>
      <xdr:row>75</xdr:row>
      <xdr:rowOff>64770</xdr:rowOff>
    </xdr:to>
    <xdr:sp macro="" textlink="">
      <xdr:nvSpPr>
        <xdr:cNvPr id="427" name="楕円 426"/>
        <xdr:cNvSpPr/>
      </xdr:nvSpPr>
      <xdr:spPr>
        <a:xfrm>
          <a:off x="8699500" y="128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81280</xdr:rowOff>
    </xdr:from>
    <xdr:ext cx="534035" cy="259080"/>
    <xdr:sp macro="" textlink="">
      <xdr:nvSpPr>
        <xdr:cNvPr id="428" name="テキスト ボックス 427"/>
        <xdr:cNvSpPr txBox="1"/>
      </xdr:nvSpPr>
      <xdr:spPr>
        <a:xfrm>
          <a:off x="8482965" y="12597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71</xdr:row>
      <xdr:rowOff>109220</xdr:rowOff>
    </xdr:from>
    <xdr:to xmlns:xdr="http://schemas.openxmlformats.org/drawingml/2006/spreadsheetDrawing">
      <xdr:col>41</xdr:col>
      <xdr:colOff>101600</xdr:colOff>
      <xdr:row>72</xdr:row>
      <xdr:rowOff>38735</xdr:rowOff>
    </xdr:to>
    <xdr:sp macro="" textlink="">
      <xdr:nvSpPr>
        <xdr:cNvPr id="429" name="楕円 428"/>
        <xdr:cNvSpPr/>
      </xdr:nvSpPr>
      <xdr:spPr>
        <a:xfrm>
          <a:off x="7810500" y="12282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70</xdr:row>
      <xdr:rowOff>55245</xdr:rowOff>
    </xdr:from>
    <xdr:ext cx="534035" cy="258445"/>
    <xdr:sp macro="" textlink="">
      <xdr:nvSpPr>
        <xdr:cNvPr id="430" name="テキスト ボックス 429"/>
        <xdr:cNvSpPr txBox="1"/>
      </xdr:nvSpPr>
      <xdr:spPr>
        <a:xfrm>
          <a:off x="7593965" y="1205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95885</xdr:rowOff>
    </xdr:from>
    <xdr:to xmlns:xdr="http://schemas.openxmlformats.org/drawingml/2006/spreadsheetDrawing">
      <xdr:col>36</xdr:col>
      <xdr:colOff>165100</xdr:colOff>
      <xdr:row>77</xdr:row>
      <xdr:rowOff>26035</xdr:rowOff>
    </xdr:to>
    <xdr:sp macro="" textlink="">
      <xdr:nvSpPr>
        <xdr:cNvPr id="431" name="楕円 430"/>
        <xdr:cNvSpPr/>
      </xdr:nvSpPr>
      <xdr:spPr>
        <a:xfrm>
          <a:off x="6921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42545</xdr:rowOff>
    </xdr:from>
    <xdr:ext cx="534035" cy="258445"/>
    <xdr:sp macro="" textlink="">
      <xdr:nvSpPr>
        <xdr:cNvPr id="432" name="テキスト ボックス 431"/>
        <xdr:cNvSpPr txBox="1"/>
      </xdr:nvSpPr>
      <xdr:spPr>
        <a:xfrm>
          <a:off x="6704965" y="12901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6" name="テキスト ボックス 445"/>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8" name="テキスト ボックス 447"/>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50" name="テキスト ボックス 449"/>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3175</xdr:rowOff>
    </xdr:from>
    <xdr:to xmlns:xdr="http://schemas.openxmlformats.org/drawingml/2006/spreadsheetDrawing">
      <xdr:col>54</xdr:col>
      <xdr:colOff>189865</xdr:colOff>
      <xdr:row>98</xdr:row>
      <xdr:rowOff>126365</xdr:rowOff>
    </xdr:to>
    <xdr:cxnSp macro="">
      <xdr:nvCxnSpPr>
        <xdr:cNvPr id="454" name="直線コネクタ 453"/>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8805" cy="258445"/>
    <xdr:sp macro="" textlink="">
      <xdr:nvSpPr>
        <xdr:cNvPr id="457" name="普通建設事業費 （ うち更新整備　）最大値テキスト"/>
        <xdr:cNvSpPr txBox="1"/>
      </xdr:nvSpPr>
      <xdr:spPr>
        <a:xfrm>
          <a:off x="10528300" y="15551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67310</xdr:rowOff>
    </xdr:from>
    <xdr:to xmlns:xdr="http://schemas.openxmlformats.org/drawingml/2006/spreadsheetDrawing">
      <xdr:col>55</xdr:col>
      <xdr:colOff>0</xdr:colOff>
      <xdr:row>97</xdr:row>
      <xdr:rowOff>166370</xdr:rowOff>
    </xdr:to>
    <xdr:cxnSp macro="">
      <xdr:nvCxnSpPr>
        <xdr:cNvPr id="459" name="直線コネクタ 458"/>
        <xdr:cNvCxnSpPr/>
      </xdr:nvCxnSpPr>
      <xdr:spPr>
        <a:xfrm>
          <a:off x="9639300" y="1669796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60" name="普通建設事業費 （ うち更新整備　）平均値テキスト"/>
        <xdr:cNvSpPr txBox="1"/>
      </xdr:nvSpPr>
      <xdr:spPr>
        <a:xfrm>
          <a:off x="10528300" y="16736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67310</xdr:rowOff>
    </xdr:from>
    <xdr:to xmlns:xdr="http://schemas.openxmlformats.org/drawingml/2006/spreadsheetDrawing">
      <xdr:col>50</xdr:col>
      <xdr:colOff>114300</xdr:colOff>
      <xdr:row>97</xdr:row>
      <xdr:rowOff>128905</xdr:rowOff>
    </xdr:to>
    <xdr:cxnSp macro="">
      <xdr:nvCxnSpPr>
        <xdr:cNvPr id="462" name="直線コネクタ 461"/>
        <xdr:cNvCxnSpPr/>
      </xdr:nvCxnSpPr>
      <xdr:spPr>
        <a:xfrm flipV="1">
          <a:off x="8750300" y="1669796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61595</xdr:rowOff>
    </xdr:from>
    <xdr:ext cx="534035" cy="259080"/>
    <xdr:sp macro="" textlink="">
      <xdr:nvSpPr>
        <xdr:cNvPr id="464" name="テキスト ボックス 463"/>
        <xdr:cNvSpPr txBox="1"/>
      </xdr:nvSpPr>
      <xdr:spPr>
        <a:xfrm>
          <a:off x="9371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128905</xdr:rowOff>
    </xdr:from>
    <xdr:to xmlns:xdr="http://schemas.openxmlformats.org/drawingml/2006/spreadsheetDrawing">
      <xdr:col>45</xdr:col>
      <xdr:colOff>177800</xdr:colOff>
      <xdr:row>98</xdr:row>
      <xdr:rowOff>34925</xdr:rowOff>
    </xdr:to>
    <xdr:cxnSp macro="">
      <xdr:nvCxnSpPr>
        <xdr:cNvPr id="465" name="直線コネクタ 464"/>
        <xdr:cNvCxnSpPr/>
      </xdr:nvCxnSpPr>
      <xdr:spPr>
        <a:xfrm flipV="1">
          <a:off x="7861300" y="167595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34035" cy="258445"/>
    <xdr:sp macro="" textlink="">
      <xdr:nvSpPr>
        <xdr:cNvPr id="467" name="テキスト ボックス 466"/>
        <xdr:cNvSpPr txBox="1"/>
      </xdr:nvSpPr>
      <xdr:spPr>
        <a:xfrm>
          <a:off x="8482965" y="16857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34925</xdr:rowOff>
    </xdr:from>
    <xdr:to xmlns:xdr="http://schemas.openxmlformats.org/drawingml/2006/spreadsheetDrawing">
      <xdr:col>41</xdr:col>
      <xdr:colOff>50800</xdr:colOff>
      <xdr:row>98</xdr:row>
      <xdr:rowOff>70485</xdr:rowOff>
    </xdr:to>
    <xdr:cxnSp macro="">
      <xdr:nvCxnSpPr>
        <xdr:cNvPr id="468" name="直線コネクタ 467"/>
        <xdr:cNvCxnSpPr/>
      </xdr:nvCxnSpPr>
      <xdr:spPr>
        <a:xfrm flipV="1">
          <a:off x="6972300" y="168370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34035" cy="258445"/>
    <xdr:sp macro="" textlink="">
      <xdr:nvSpPr>
        <xdr:cNvPr id="470" name="テキスト ボックス 469"/>
        <xdr:cNvSpPr txBox="1"/>
      </xdr:nvSpPr>
      <xdr:spPr>
        <a:xfrm>
          <a:off x="7593965"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34035" cy="258445"/>
    <xdr:sp macro="" textlink="">
      <xdr:nvSpPr>
        <xdr:cNvPr id="472" name="テキスト ボックス 471"/>
        <xdr:cNvSpPr txBox="1"/>
      </xdr:nvSpPr>
      <xdr:spPr>
        <a:xfrm>
          <a:off x="6704965" y="16546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115570</xdr:rowOff>
    </xdr:from>
    <xdr:to xmlns:xdr="http://schemas.openxmlformats.org/drawingml/2006/spreadsheetDrawing">
      <xdr:col>55</xdr:col>
      <xdr:colOff>50800</xdr:colOff>
      <xdr:row>98</xdr:row>
      <xdr:rowOff>45720</xdr:rowOff>
    </xdr:to>
    <xdr:sp macro="" textlink="">
      <xdr:nvSpPr>
        <xdr:cNvPr id="478" name="楕円 477"/>
        <xdr:cNvSpPr/>
      </xdr:nvSpPr>
      <xdr:spPr>
        <a:xfrm>
          <a:off x="104267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138430</xdr:rowOff>
    </xdr:from>
    <xdr:ext cx="534670" cy="259080"/>
    <xdr:sp macro="" textlink="">
      <xdr:nvSpPr>
        <xdr:cNvPr id="479" name="普通建設事業費 （ うち更新整備　）該当値テキスト"/>
        <xdr:cNvSpPr txBox="1"/>
      </xdr:nvSpPr>
      <xdr:spPr>
        <a:xfrm>
          <a:off x="10528300" y="1659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16510</xdr:rowOff>
    </xdr:from>
    <xdr:to xmlns:xdr="http://schemas.openxmlformats.org/drawingml/2006/spreadsheetDrawing">
      <xdr:col>50</xdr:col>
      <xdr:colOff>165100</xdr:colOff>
      <xdr:row>97</xdr:row>
      <xdr:rowOff>118110</xdr:rowOff>
    </xdr:to>
    <xdr:sp macro="" textlink="">
      <xdr:nvSpPr>
        <xdr:cNvPr id="480" name="楕円 479"/>
        <xdr:cNvSpPr/>
      </xdr:nvSpPr>
      <xdr:spPr>
        <a:xfrm>
          <a:off x="9588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134620</xdr:rowOff>
    </xdr:from>
    <xdr:ext cx="598170" cy="258445"/>
    <xdr:sp macro="" textlink="">
      <xdr:nvSpPr>
        <xdr:cNvPr id="481" name="テキスト ボックス 480"/>
        <xdr:cNvSpPr txBox="1"/>
      </xdr:nvSpPr>
      <xdr:spPr>
        <a:xfrm>
          <a:off x="9339580" y="16422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78105</xdr:rowOff>
    </xdr:from>
    <xdr:to xmlns:xdr="http://schemas.openxmlformats.org/drawingml/2006/spreadsheetDrawing">
      <xdr:col>46</xdr:col>
      <xdr:colOff>38100</xdr:colOff>
      <xdr:row>98</xdr:row>
      <xdr:rowOff>8255</xdr:rowOff>
    </xdr:to>
    <xdr:sp macro="" textlink="">
      <xdr:nvSpPr>
        <xdr:cNvPr id="482" name="楕円 481"/>
        <xdr:cNvSpPr/>
      </xdr:nvSpPr>
      <xdr:spPr>
        <a:xfrm>
          <a:off x="8699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24765</xdr:rowOff>
    </xdr:from>
    <xdr:ext cx="534035" cy="259080"/>
    <xdr:sp macro="" textlink="">
      <xdr:nvSpPr>
        <xdr:cNvPr id="483" name="テキスト ボックス 482"/>
        <xdr:cNvSpPr txBox="1"/>
      </xdr:nvSpPr>
      <xdr:spPr>
        <a:xfrm>
          <a:off x="8482965" y="1648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155575</xdr:rowOff>
    </xdr:from>
    <xdr:to xmlns:xdr="http://schemas.openxmlformats.org/drawingml/2006/spreadsheetDrawing">
      <xdr:col>41</xdr:col>
      <xdr:colOff>101600</xdr:colOff>
      <xdr:row>98</xdr:row>
      <xdr:rowOff>86360</xdr:rowOff>
    </xdr:to>
    <xdr:sp macro="" textlink="">
      <xdr:nvSpPr>
        <xdr:cNvPr id="484" name="楕円 483"/>
        <xdr:cNvSpPr/>
      </xdr:nvSpPr>
      <xdr:spPr>
        <a:xfrm>
          <a:off x="7810500" y="16786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76835</xdr:rowOff>
    </xdr:from>
    <xdr:ext cx="534035" cy="258445"/>
    <xdr:sp macro="" textlink="">
      <xdr:nvSpPr>
        <xdr:cNvPr id="485" name="テキスト ボックス 484"/>
        <xdr:cNvSpPr txBox="1"/>
      </xdr:nvSpPr>
      <xdr:spPr>
        <a:xfrm>
          <a:off x="7593965" y="1687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19685</xdr:rowOff>
    </xdr:from>
    <xdr:to xmlns:xdr="http://schemas.openxmlformats.org/drawingml/2006/spreadsheetDrawing">
      <xdr:col>36</xdr:col>
      <xdr:colOff>165100</xdr:colOff>
      <xdr:row>98</xdr:row>
      <xdr:rowOff>121285</xdr:rowOff>
    </xdr:to>
    <xdr:sp macro="" textlink="">
      <xdr:nvSpPr>
        <xdr:cNvPr id="486" name="楕円 485"/>
        <xdr:cNvSpPr/>
      </xdr:nvSpPr>
      <xdr:spPr>
        <a:xfrm>
          <a:off x="6921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112395</xdr:rowOff>
    </xdr:from>
    <xdr:ext cx="534035" cy="258445"/>
    <xdr:sp macro="" textlink="">
      <xdr:nvSpPr>
        <xdr:cNvPr id="487" name="テキスト ボックス 486"/>
        <xdr:cNvSpPr txBox="1"/>
      </xdr:nvSpPr>
      <xdr:spPr>
        <a:xfrm>
          <a:off x="6704965" y="16914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3" name="テキスト ボックス 502"/>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8445"/>
    <xdr:sp macro="" textlink="">
      <xdr:nvSpPr>
        <xdr:cNvPr id="514" name="災害復旧事業費最大値テキスト"/>
        <xdr:cNvSpPr txBox="1"/>
      </xdr:nvSpPr>
      <xdr:spPr>
        <a:xfrm>
          <a:off x="163703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116840</xdr:rowOff>
    </xdr:from>
    <xdr:to xmlns:xdr="http://schemas.openxmlformats.org/drawingml/2006/spreadsheetDrawing">
      <xdr:col>85</xdr:col>
      <xdr:colOff>127000</xdr:colOff>
      <xdr:row>39</xdr:row>
      <xdr:rowOff>18415</xdr:rowOff>
    </xdr:to>
    <xdr:cxnSp macro="">
      <xdr:nvCxnSpPr>
        <xdr:cNvPr id="516" name="直線コネクタ 515"/>
        <xdr:cNvCxnSpPr/>
      </xdr:nvCxnSpPr>
      <xdr:spPr>
        <a:xfrm flipV="1">
          <a:off x="15481300" y="663194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44450</xdr:rowOff>
    </xdr:from>
    <xdr:ext cx="469900" cy="259080"/>
    <xdr:sp macro="" textlink="">
      <xdr:nvSpPr>
        <xdr:cNvPr id="517" name="災害復旧事業費平均値テキスト"/>
        <xdr:cNvSpPr txBox="1"/>
      </xdr:nvSpPr>
      <xdr:spPr>
        <a:xfrm>
          <a:off x="16370300" y="655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18" name="フローチャート: 判断 517"/>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12065</xdr:rowOff>
    </xdr:from>
    <xdr:to xmlns:xdr="http://schemas.openxmlformats.org/drawingml/2006/spreadsheetDrawing">
      <xdr:col>81</xdr:col>
      <xdr:colOff>50800</xdr:colOff>
      <xdr:row>39</xdr:row>
      <xdr:rowOff>18415</xdr:rowOff>
    </xdr:to>
    <xdr:cxnSp macro="">
      <xdr:nvCxnSpPr>
        <xdr:cNvPr id="519" name="直線コネクタ 518"/>
        <xdr:cNvCxnSpPr/>
      </xdr:nvCxnSpPr>
      <xdr:spPr>
        <a:xfrm>
          <a:off x="14592300" y="6698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170815</xdr:rowOff>
    </xdr:from>
    <xdr:ext cx="469265" cy="258445"/>
    <xdr:sp macro="" textlink="">
      <xdr:nvSpPr>
        <xdr:cNvPr id="521" name="テキスト ボックス 520"/>
        <xdr:cNvSpPr txBox="1"/>
      </xdr:nvSpPr>
      <xdr:spPr>
        <a:xfrm>
          <a:off x="15246350" y="6343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160655</xdr:rowOff>
    </xdr:from>
    <xdr:to xmlns:xdr="http://schemas.openxmlformats.org/drawingml/2006/spreadsheetDrawing">
      <xdr:col>76</xdr:col>
      <xdr:colOff>114300</xdr:colOff>
      <xdr:row>39</xdr:row>
      <xdr:rowOff>12065</xdr:rowOff>
    </xdr:to>
    <xdr:cxnSp macro="">
      <xdr:nvCxnSpPr>
        <xdr:cNvPr id="522" name="直線コネクタ 521"/>
        <xdr:cNvCxnSpPr/>
      </xdr:nvCxnSpPr>
      <xdr:spPr>
        <a:xfrm>
          <a:off x="13703300" y="6675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34035" cy="258445"/>
    <xdr:sp macro="" textlink="">
      <xdr:nvSpPr>
        <xdr:cNvPr id="524" name="テキスト ボックス 523"/>
        <xdr:cNvSpPr txBox="1"/>
      </xdr:nvSpPr>
      <xdr:spPr>
        <a:xfrm>
          <a:off x="14324965" y="6327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160655</xdr:rowOff>
    </xdr:from>
    <xdr:to xmlns:xdr="http://schemas.openxmlformats.org/drawingml/2006/spreadsheetDrawing">
      <xdr:col>71</xdr:col>
      <xdr:colOff>177800</xdr:colOff>
      <xdr:row>39</xdr:row>
      <xdr:rowOff>12065</xdr:rowOff>
    </xdr:to>
    <xdr:cxnSp macro="">
      <xdr:nvCxnSpPr>
        <xdr:cNvPr id="525" name="直線コネクタ 524"/>
        <xdr:cNvCxnSpPr/>
      </xdr:nvCxnSpPr>
      <xdr:spPr>
        <a:xfrm flipV="1">
          <a:off x="12814300" y="6675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69265" cy="258445"/>
    <xdr:sp macro="" textlink="">
      <xdr:nvSpPr>
        <xdr:cNvPr id="527" name="テキスト ボックス 526"/>
        <xdr:cNvSpPr txBox="1"/>
      </xdr:nvSpPr>
      <xdr:spPr>
        <a:xfrm>
          <a:off x="13468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34035" cy="258445"/>
    <xdr:sp macro="" textlink="">
      <xdr:nvSpPr>
        <xdr:cNvPr id="529" name="テキスト ボックス 528"/>
        <xdr:cNvSpPr txBox="1"/>
      </xdr:nvSpPr>
      <xdr:spPr>
        <a:xfrm>
          <a:off x="12546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177800</xdr:colOff>
      <xdr:row>38</xdr:row>
      <xdr:rowOff>167640</xdr:rowOff>
    </xdr:to>
    <xdr:sp macro="" textlink="">
      <xdr:nvSpPr>
        <xdr:cNvPr id="535" name="楕円 534"/>
        <xdr:cNvSpPr/>
      </xdr:nvSpPr>
      <xdr:spPr>
        <a:xfrm>
          <a:off x="16268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25400</xdr:rowOff>
    </xdr:from>
    <xdr:ext cx="469900" cy="259080"/>
    <xdr:sp macro="" textlink="">
      <xdr:nvSpPr>
        <xdr:cNvPr id="536" name="災害復旧事業費該当値テキスト"/>
        <xdr:cNvSpPr txBox="1"/>
      </xdr:nvSpPr>
      <xdr:spPr>
        <a:xfrm>
          <a:off x="16370300" y="636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139065</xdr:rowOff>
    </xdr:from>
    <xdr:to xmlns:xdr="http://schemas.openxmlformats.org/drawingml/2006/spreadsheetDrawing">
      <xdr:col>81</xdr:col>
      <xdr:colOff>101600</xdr:colOff>
      <xdr:row>39</xdr:row>
      <xdr:rowOff>69215</xdr:rowOff>
    </xdr:to>
    <xdr:sp macro="" textlink="">
      <xdr:nvSpPr>
        <xdr:cNvPr id="537" name="楕円 536"/>
        <xdr:cNvSpPr/>
      </xdr:nvSpPr>
      <xdr:spPr>
        <a:xfrm>
          <a:off x="15430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60960</xdr:rowOff>
    </xdr:from>
    <xdr:ext cx="469265" cy="259080"/>
    <xdr:sp macro="" textlink="">
      <xdr:nvSpPr>
        <xdr:cNvPr id="538" name="テキスト ボックス 537"/>
        <xdr:cNvSpPr txBox="1"/>
      </xdr:nvSpPr>
      <xdr:spPr>
        <a:xfrm>
          <a:off x="15246350" y="6747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63500</xdr:rowOff>
    </xdr:to>
    <xdr:sp macro="" textlink="">
      <xdr:nvSpPr>
        <xdr:cNvPr id="539" name="楕円 538"/>
        <xdr:cNvSpPr/>
      </xdr:nvSpPr>
      <xdr:spPr>
        <a:xfrm>
          <a:off x="14541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53975</xdr:rowOff>
    </xdr:from>
    <xdr:ext cx="469265" cy="258445"/>
    <xdr:sp macro="" textlink="">
      <xdr:nvSpPr>
        <xdr:cNvPr id="540" name="テキスト ボックス 539"/>
        <xdr:cNvSpPr txBox="1"/>
      </xdr:nvSpPr>
      <xdr:spPr>
        <a:xfrm>
          <a:off x="14357350" y="6740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109855</xdr:rowOff>
    </xdr:from>
    <xdr:to xmlns:xdr="http://schemas.openxmlformats.org/drawingml/2006/spreadsheetDrawing">
      <xdr:col>72</xdr:col>
      <xdr:colOff>38100</xdr:colOff>
      <xdr:row>39</xdr:row>
      <xdr:rowOff>40640</xdr:rowOff>
    </xdr:to>
    <xdr:sp macro="" textlink="">
      <xdr:nvSpPr>
        <xdr:cNvPr id="541" name="楕円 540"/>
        <xdr:cNvSpPr/>
      </xdr:nvSpPr>
      <xdr:spPr>
        <a:xfrm>
          <a:off x="13652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31115</xdr:rowOff>
    </xdr:from>
    <xdr:ext cx="469265" cy="258445"/>
    <xdr:sp macro="" textlink="">
      <xdr:nvSpPr>
        <xdr:cNvPr id="542" name="テキスト ボックス 541"/>
        <xdr:cNvSpPr txBox="1"/>
      </xdr:nvSpPr>
      <xdr:spPr>
        <a:xfrm>
          <a:off x="13468350" y="6717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132715</xdr:rowOff>
    </xdr:from>
    <xdr:to xmlns:xdr="http://schemas.openxmlformats.org/drawingml/2006/spreadsheetDrawing">
      <xdr:col>67</xdr:col>
      <xdr:colOff>101600</xdr:colOff>
      <xdr:row>39</xdr:row>
      <xdr:rowOff>63500</xdr:rowOff>
    </xdr:to>
    <xdr:sp macro="" textlink="">
      <xdr:nvSpPr>
        <xdr:cNvPr id="543" name="楕円 542"/>
        <xdr:cNvSpPr/>
      </xdr:nvSpPr>
      <xdr:spPr>
        <a:xfrm>
          <a:off x="12763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53975</xdr:rowOff>
    </xdr:from>
    <xdr:ext cx="469265" cy="258445"/>
    <xdr:sp macro="" textlink="">
      <xdr:nvSpPr>
        <xdr:cNvPr id="544" name="テキスト ボックス 543"/>
        <xdr:cNvSpPr txBox="1"/>
      </xdr:nvSpPr>
      <xdr:spPr>
        <a:xfrm>
          <a:off x="12579350" y="6740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5" name="テキスト ボックス 60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7" name="テキスト ボックス 606"/>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09" name="テキスト ボックス 608"/>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1" name="テキスト ボックス 610"/>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3" name="テキスト ボックス 61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68580</xdr:rowOff>
    </xdr:from>
    <xdr:ext cx="534670" cy="259080"/>
    <xdr:sp macro="" textlink="">
      <xdr:nvSpPr>
        <xdr:cNvPr id="616" name="公債費最小値テキスト"/>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50800</xdr:rowOff>
    </xdr:from>
    <xdr:ext cx="598805" cy="259080"/>
    <xdr:sp macro="" textlink="">
      <xdr:nvSpPr>
        <xdr:cNvPr id="618" name="公債費最大値テキスト"/>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118110</xdr:rowOff>
    </xdr:from>
    <xdr:to xmlns:xdr="http://schemas.openxmlformats.org/drawingml/2006/spreadsheetDrawing">
      <xdr:col>85</xdr:col>
      <xdr:colOff>127000</xdr:colOff>
      <xdr:row>76</xdr:row>
      <xdr:rowOff>167640</xdr:rowOff>
    </xdr:to>
    <xdr:cxnSp macro="">
      <xdr:nvCxnSpPr>
        <xdr:cNvPr id="620" name="直線コネクタ 619"/>
        <xdr:cNvCxnSpPr/>
      </xdr:nvCxnSpPr>
      <xdr:spPr>
        <a:xfrm flipV="1">
          <a:off x="15481300" y="131483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62230</xdr:rowOff>
    </xdr:from>
    <xdr:ext cx="534670" cy="259080"/>
    <xdr:sp macro="" textlink="">
      <xdr:nvSpPr>
        <xdr:cNvPr id="621" name="公債費平均値テキスト"/>
        <xdr:cNvSpPr txBox="1"/>
      </xdr:nvSpPr>
      <xdr:spPr>
        <a:xfrm>
          <a:off x="16370300" y="13263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177800</xdr:colOff>
      <xdr:row>78</xdr:row>
      <xdr:rowOff>13970</xdr:rowOff>
    </xdr:to>
    <xdr:sp macro="" textlink="">
      <xdr:nvSpPr>
        <xdr:cNvPr id="622" name="フローチャート: 判断 621"/>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167640</xdr:rowOff>
    </xdr:from>
    <xdr:to xmlns:xdr="http://schemas.openxmlformats.org/drawingml/2006/spreadsheetDrawing">
      <xdr:col>81</xdr:col>
      <xdr:colOff>50800</xdr:colOff>
      <xdr:row>77</xdr:row>
      <xdr:rowOff>16510</xdr:rowOff>
    </xdr:to>
    <xdr:cxnSp macro="">
      <xdr:nvCxnSpPr>
        <xdr:cNvPr id="623" name="直線コネクタ 622"/>
        <xdr:cNvCxnSpPr/>
      </xdr:nvCxnSpPr>
      <xdr:spPr>
        <a:xfrm flipV="1">
          <a:off x="14592300" y="13197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4035" cy="259080"/>
    <xdr:sp macro="" textlink="">
      <xdr:nvSpPr>
        <xdr:cNvPr id="625" name="テキスト ボックス 624"/>
        <xdr:cNvSpPr txBox="1"/>
      </xdr:nvSpPr>
      <xdr:spPr>
        <a:xfrm>
          <a:off x="15213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16510</xdr:rowOff>
    </xdr:from>
    <xdr:to xmlns:xdr="http://schemas.openxmlformats.org/drawingml/2006/spreadsheetDrawing">
      <xdr:col>76</xdr:col>
      <xdr:colOff>114300</xdr:colOff>
      <xdr:row>77</xdr:row>
      <xdr:rowOff>22225</xdr:rowOff>
    </xdr:to>
    <xdr:cxnSp macro="">
      <xdr:nvCxnSpPr>
        <xdr:cNvPr id="626" name="直線コネクタ 625"/>
        <xdr:cNvCxnSpPr/>
      </xdr:nvCxnSpPr>
      <xdr:spPr>
        <a:xfrm flipV="1">
          <a:off x="13703300" y="132181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10160</xdr:rowOff>
    </xdr:from>
    <xdr:ext cx="534035" cy="259080"/>
    <xdr:sp macro="" textlink="">
      <xdr:nvSpPr>
        <xdr:cNvPr id="628" name="テキスト ボックス 627"/>
        <xdr:cNvSpPr txBox="1"/>
      </xdr:nvSpPr>
      <xdr:spPr>
        <a:xfrm>
          <a:off x="14324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22225</xdr:rowOff>
    </xdr:from>
    <xdr:to xmlns:xdr="http://schemas.openxmlformats.org/drawingml/2006/spreadsheetDrawing">
      <xdr:col>71</xdr:col>
      <xdr:colOff>177800</xdr:colOff>
      <xdr:row>77</xdr:row>
      <xdr:rowOff>24765</xdr:rowOff>
    </xdr:to>
    <xdr:cxnSp macro="">
      <xdr:nvCxnSpPr>
        <xdr:cNvPr id="629" name="直線コネクタ 628"/>
        <xdr:cNvCxnSpPr/>
      </xdr:nvCxnSpPr>
      <xdr:spPr>
        <a:xfrm flipV="1">
          <a:off x="12814300" y="132238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20320</xdr:rowOff>
    </xdr:from>
    <xdr:ext cx="534035" cy="258445"/>
    <xdr:sp macro="" textlink="">
      <xdr:nvSpPr>
        <xdr:cNvPr id="631" name="テキスト ボックス 630"/>
        <xdr:cNvSpPr txBox="1"/>
      </xdr:nvSpPr>
      <xdr:spPr>
        <a:xfrm>
          <a:off x="13435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23495</xdr:rowOff>
    </xdr:from>
    <xdr:ext cx="534035" cy="259080"/>
    <xdr:sp macro="" textlink="">
      <xdr:nvSpPr>
        <xdr:cNvPr id="633" name="テキスト ボックス 632"/>
        <xdr:cNvSpPr txBox="1"/>
      </xdr:nvSpPr>
      <xdr:spPr>
        <a:xfrm>
          <a:off x="12546965" y="1339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67310</xdr:rowOff>
    </xdr:from>
    <xdr:to xmlns:xdr="http://schemas.openxmlformats.org/drawingml/2006/spreadsheetDrawing">
      <xdr:col>85</xdr:col>
      <xdr:colOff>177800</xdr:colOff>
      <xdr:row>76</xdr:row>
      <xdr:rowOff>168910</xdr:rowOff>
    </xdr:to>
    <xdr:sp macro="" textlink="">
      <xdr:nvSpPr>
        <xdr:cNvPr id="639" name="楕円 638"/>
        <xdr:cNvSpPr/>
      </xdr:nvSpPr>
      <xdr:spPr>
        <a:xfrm>
          <a:off x="162687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90170</xdr:rowOff>
    </xdr:from>
    <xdr:ext cx="598805" cy="259080"/>
    <xdr:sp macro="" textlink="">
      <xdr:nvSpPr>
        <xdr:cNvPr id="640" name="公債費該当値テキスト"/>
        <xdr:cNvSpPr txBox="1"/>
      </xdr:nvSpPr>
      <xdr:spPr>
        <a:xfrm>
          <a:off x="16370300" y="12948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116840</xdr:rowOff>
    </xdr:from>
    <xdr:to xmlns:xdr="http://schemas.openxmlformats.org/drawingml/2006/spreadsheetDrawing">
      <xdr:col>81</xdr:col>
      <xdr:colOff>101600</xdr:colOff>
      <xdr:row>77</xdr:row>
      <xdr:rowOff>46990</xdr:rowOff>
    </xdr:to>
    <xdr:sp macro="" textlink="">
      <xdr:nvSpPr>
        <xdr:cNvPr id="641" name="楕円 640"/>
        <xdr:cNvSpPr/>
      </xdr:nvSpPr>
      <xdr:spPr>
        <a:xfrm>
          <a:off x="15430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63500</xdr:rowOff>
    </xdr:from>
    <xdr:ext cx="598170" cy="258445"/>
    <xdr:sp macro="" textlink="">
      <xdr:nvSpPr>
        <xdr:cNvPr id="642" name="テキスト ボックス 641"/>
        <xdr:cNvSpPr txBox="1"/>
      </xdr:nvSpPr>
      <xdr:spPr>
        <a:xfrm>
          <a:off x="15181580" y="12922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137160</xdr:rowOff>
    </xdr:from>
    <xdr:to xmlns:xdr="http://schemas.openxmlformats.org/drawingml/2006/spreadsheetDrawing">
      <xdr:col>76</xdr:col>
      <xdr:colOff>165100</xdr:colOff>
      <xdr:row>77</xdr:row>
      <xdr:rowOff>67310</xdr:rowOff>
    </xdr:to>
    <xdr:sp macro="" textlink="">
      <xdr:nvSpPr>
        <xdr:cNvPr id="643" name="楕円 642"/>
        <xdr:cNvSpPr/>
      </xdr:nvSpPr>
      <xdr:spPr>
        <a:xfrm>
          <a:off x="14541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83820</xdr:rowOff>
    </xdr:from>
    <xdr:ext cx="598170" cy="259080"/>
    <xdr:sp macro="" textlink="">
      <xdr:nvSpPr>
        <xdr:cNvPr id="644" name="テキスト ボックス 643"/>
        <xdr:cNvSpPr txBox="1"/>
      </xdr:nvSpPr>
      <xdr:spPr>
        <a:xfrm>
          <a:off x="14292580" y="12942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143510</xdr:rowOff>
    </xdr:from>
    <xdr:to xmlns:xdr="http://schemas.openxmlformats.org/drawingml/2006/spreadsheetDrawing">
      <xdr:col>72</xdr:col>
      <xdr:colOff>38100</xdr:colOff>
      <xdr:row>77</xdr:row>
      <xdr:rowOff>73025</xdr:rowOff>
    </xdr:to>
    <xdr:sp macro="" textlink="">
      <xdr:nvSpPr>
        <xdr:cNvPr id="645" name="楕円 644"/>
        <xdr:cNvSpPr/>
      </xdr:nvSpPr>
      <xdr:spPr>
        <a:xfrm>
          <a:off x="13652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89535</xdr:rowOff>
    </xdr:from>
    <xdr:ext cx="598170" cy="258445"/>
    <xdr:sp macro="" textlink="">
      <xdr:nvSpPr>
        <xdr:cNvPr id="646" name="テキスト ボックス 645"/>
        <xdr:cNvSpPr txBox="1"/>
      </xdr:nvSpPr>
      <xdr:spPr>
        <a:xfrm>
          <a:off x="13403580" y="12948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145415</xdr:rowOff>
    </xdr:from>
    <xdr:to xmlns:xdr="http://schemas.openxmlformats.org/drawingml/2006/spreadsheetDrawing">
      <xdr:col>67</xdr:col>
      <xdr:colOff>101600</xdr:colOff>
      <xdr:row>77</xdr:row>
      <xdr:rowOff>75565</xdr:rowOff>
    </xdr:to>
    <xdr:sp macro="" textlink="">
      <xdr:nvSpPr>
        <xdr:cNvPr id="647" name="楕円 646"/>
        <xdr:cNvSpPr/>
      </xdr:nvSpPr>
      <xdr:spPr>
        <a:xfrm>
          <a:off x="12763500" y="131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92075</xdr:rowOff>
    </xdr:from>
    <xdr:ext cx="598170" cy="259080"/>
    <xdr:sp macro="" textlink="">
      <xdr:nvSpPr>
        <xdr:cNvPr id="648" name="テキスト ボックス 647"/>
        <xdr:cNvSpPr txBox="1"/>
      </xdr:nvSpPr>
      <xdr:spPr>
        <a:xfrm>
          <a:off x="12514580" y="12950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4" name="テキスト ボックス 663"/>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6" name="テキスト ボックス 665"/>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8" name="テキスト ボックス 66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71" name="積立金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110490</xdr:rowOff>
    </xdr:from>
    <xdr:ext cx="598805" cy="258445"/>
    <xdr:sp macro="" textlink="">
      <xdr:nvSpPr>
        <xdr:cNvPr id="673" name="積立金最大値テキスト"/>
        <xdr:cNvSpPr txBox="1"/>
      </xdr:nvSpPr>
      <xdr:spPr>
        <a:xfrm>
          <a:off x="16370300" y="15369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75565</xdr:rowOff>
    </xdr:from>
    <xdr:to xmlns:xdr="http://schemas.openxmlformats.org/drawingml/2006/spreadsheetDrawing">
      <xdr:col>85</xdr:col>
      <xdr:colOff>127000</xdr:colOff>
      <xdr:row>98</xdr:row>
      <xdr:rowOff>77470</xdr:rowOff>
    </xdr:to>
    <xdr:cxnSp macro="">
      <xdr:nvCxnSpPr>
        <xdr:cNvPr id="675" name="直線コネクタ 674"/>
        <xdr:cNvCxnSpPr/>
      </xdr:nvCxnSpPr>
      <xdr:spPr>
        <a:xfrm>
          <a:off x="15481300" y="168776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8890</xdr:rowOff>
    </xdr:from>
    <xdr:ext cx="534670" cy="258445"/>
    <xdr:sp macro="" textlink="">
      <xdr:nvSpPr>
        <xdr:cNvPr id="676" name="積立金平均値テキスト"/>
        <xdr:cNvSpPr txBox="1"/>
      </xdr:nvSpPr>
      <xdr:spPr>
        <a:xfrm>
          <a:off x="16370300" y="16639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177800</xdr:colOff>
      <xdr:row>98</xdr:row>
      <xdr:rowOff>87630</xdr:rowOff>
    </xdr:to>
    <xdr:sp macro="" textlink="">
      <xdr:nvSpPr>
        <xdr:cNvPr id="677" name="フローチャート: 判断 676"/>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50800</xdr:rowOff>
    </xdr:from>
    <xdr:to xmlns:xdr="http://schemas.openxmlformats.org/drawingml/2006/spreadsheetDrawing">
      <xdr:col>81</xdr:col>
      <xdr:colOff>50800</xdr:colOff>
      <xdr:row>98</xdr:row>
      <xdr:rowOff>75565</xdr:rowOff>
    </xdr:to>
    <xdr:cxnSp macro="">
      <xdr:nvCxnSpPr>
        <xdr:cNvPr id="678" name="直線コネクタ 677"/>
        <xdr:cNvCxnSpPr/>
      </xdr:nvCxnSpPr>
      <xdr:spPr>
        <a:xfrm>
          <a:off x="14592300" y="168529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34035" cy="259080"/>
    <xdr:sp macro="" textlink="">
      <xdr:nvSpPr>
        <xdr:cNvPr id="680" name="テキスト ボックス 679"/>
        <xdr:cNvSpPr txBox="1"/>
      </xdr:nvSpPr>
      <xdr:spPr>
        <a:xfrm>
          <a:off x="15213965" y="16565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50800</xdr:rowOff>
    </xdr:from>
    <xdr:to xmlns:xdr="http://schemas.openxmlformats.org/drawingml/2006/spreadsheetDrawing">
      <xdr:col>76</xdr:col>
      <xdr:colOff>114300</xdr:colOff>
      <xdr:row>98</xdr:row>
      <xdr:rowOff>86995</xdr:rowOff>
    </xdr:to>
    <xdr:cxnSp macro="">
      <xdr:nvCxnSpPr>
        <xdr:cNvPr id="681" name="直線コネクタ 680"/>
        <xdr:cNvCxnSpPr/>
      </xdr:nvCxnSpPr>
      <xdr:spPr>
        <a:xfrm flipV="1">
          <a:off x="13703300" y="16852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34035" cy="259080"/>
    <xdr:sp macro="" textlink="">
      <xdr:nvSpPr>
        <xdr:cNvPr id="683" name="テキスト ボックス 682"/>
        <xdr:cNvSpPr txBox="1"/>
      </xdr:nvSpPr>
      <xdr:spPr>
        <a:xfrm>
          <a:off x="14324965" y="16555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78740</xdr:rowOff>
    </xdr:from>
    <xdr:to xmlns:xdr="http://schemas.openxmlformats.org/drawingml/2006/spreadsheetDrawing">
      <xdr:col>71</xdr:col>
      <xdr:colOff>177800</xdr:colOff>
      <xdr:row>98</xdr:row>
      <xdr:rowOff>86995</xdr:rowOff>
    </xdr:to>
    <xdr:cxnSp macro="">
      <xdr:nvCxnSpPr>
        <xdr:cNvPr id="684" name="直線コネクタ 683"/>
        <xdr:cNvCxnSpPr/>
      </xdr:nvCxnSpPr>
      <xdr:spPr>
        <a:xfrm>
          <a:off x="12814300" y="168808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34035" cy="258445"/>
    <xdr:sp macro="" textlink="">
      <xdr:nvSpPr>
        <xdr:cNvPr id="686" name="テキスト ボックス 685"/>
        <xdr:cNvSpPr txBox="1"/>
      </xdr:nvSpPr>
      <xdr:spPr>
        <a:xfrm>
          <a:off x="13435965" y="16593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34035" cy="258445"/>
    <xdr:sp macro="" textlink="">
      <xdr:nvSpPr>
        <xdr:cNvPr id="688" name="テキスト ボックス 687"/>
        <xdr:cNvSpPr txBox="1"/>
      </xdr:nvSpPr>
      <xdr:spPr>
        <a:xfrm>
          <a:off x="12546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26670</xdr:rowOff>
    </xdr:from>
    <xdr:to xmlns:xdr="http://schemas.openxmlformats.org/drawingml/2006/spreadsheetDrawing">
      <xdr:col>85</xdr:col>
      <xdr:colOff>177800</xdr:colOff>
      <xdr:row>98</xdr:row>
      <xdr:rowOff>128270</xdr:rowOff>
    </xdr:to>
    <xdr:sp macro="" textlink="">
      <xdr:nvSpPr>
        <xdr:cNvPr id="694" name="楕円 693"/>
        <xdr:cNvSpPr/>
      </xdr:nvSpPr>
      <xdr:spPr>
        <a:xfrm>
          <a:off x="16268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135890</xdr:rowOff>
    </xdr:from>
    <xdr:ext cx="534670" cy="259080"/>
    <xdr:sp macro="" textlink="">
      <xdr:nvSpPr>
        <xdr:cNvPr id="695" name="積立金該当値テキスト"/>
        <xdr:cNvSpPr txBox="1"/>
      </xdr:nvSpPr>
      <xdr:spPr>
        <a:xfrm>
          <a:off x="16370300" y="16766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24765</xdr:rowOff>
    </xdr:from>
    <xdr:to xmlns:xdr="http://schemas.openxmlformats.org/drawingml/2006/spreadsheetDrawing">
      <xdr:col>81</xdr:col>
      <xdr:colOff>101600</xdr:colOff>
      <xdr:row>98</xdr:row>
      <xdr:rowOff>126365</xdr:rowOff>
    </xdr:to>
    <xdr:sp macro="" textlink="">
      <xdr:nvSpPr>
        <xdr:cNvPr id="696" name="楕円 695"/>
        <xdr:cNvSpPr/>
      </xdr:nvSpPr>
      <xdr:spPr>
        <a:xfrm>
          <a:off x="15430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117475</xdr:rowOff>
    </xdr:from>
    <xdr:ext cx="534035" cy="259080"/>
    <xdr:sp macro="" textlink="">
      <xdr:nvSpPr>
        <xdr:cNvPr id="697" name="テキスト ボックス 696"/>
        <xdr:cNvSpPr txBox="1"/>
      </xdr:nvSpPr>
      <xdr:spPr>
        <a:xfrm>
          <a:off x="15213965" y="16919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171450</xdr:rowOff>
    </xdr:from>
    <xdr:to xmlns:xdr="http://schemas.openxmlformats.org/drawingml/2006/spreadsheetDrawing">
      <xdr:col>76</xdr:col>
      <xdr:colOff>165100</xdr:colOff>
      <xdr:row>98</xdr:row>
      <xdr:rowOff>101600</xdr:rowOff>
    </xdr:to>
    <xdr:sp macro="" textlink="">
      <xdr:nvSpPr>
        <xdr:cNvPr id="698" name="楕円 697"/>
        <xdr:cNvSpPr/>
      </xdr:nvSpPr>
      <xdr:spPr>
        <a:xfrm>
          <a:off x="14541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92710</xdr:rowOff>
    </xdr:from>
    <xdr:ext cx="534035" cy="259080"/>
    <xdr:sp macro="" textlink="">
      <xdr:nvSpPr>
        <xdr:cNvPr id="699" name="テキスト ボックス 698"/>
        <xdr:cNvSpPr txBox="1"/>
      </xdr:nvSpPr>
      <xdr:spPr>
        <a:xfrm>
          <a:off x="14324965" y="1689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36195</xdr:rowOff>
    </xdr:from>
    <xdr:to xmlns:xdr="http://schemas.openxmlformats.org/drawingml/2006/spreadsheetDrawing">
      <xdr:col>72</xdr:col>
      <xdr:colOff>38100</xdr:colOff>
      <xdr:row>98</xdr:row>
      <xdr:rowOff>137795</xdr:rowOff>
    </xdr:to>
    <xdr:sp macro="" textlink="">
      <xdr:nvSpPr>
        <xdr:cNvPr id="700" name="楕円 699"/>
        <xdr:cNvSpPr/>
      </xdr:nvSpPr>
      <xdr:spPr>
        <a:xfrm>
          <a:off x="13652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128905</xdr:rowOff>
    </xdr:from>
    <xdr:ext cx="534035" cy="259080"/>
    <xdr:sp macro="" textlink="">
      <xdr:nvSpPr>
        <xdr:cNvPr id="701" name="テキスト ボックス 700"/>
        <xdr:cNvSpPr txBox="1"/>
      </xdr:nvSpPr>
      <xdr:spPr>
        <a:xfrm>
          <a:off x="13435965" y="16931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27940</xdr:rowOff>
    </xdr:from>
    <xdr:to xmlns:xdr="http://schemas.openxmlformats.org/drawingml/2006/spreadsheetDrawing">
      <xdr:col>67</xdr:col>
      <xdr:colOff>101600</xdr:colOff>
      <xdr:row>98</xdr:row>
      <xdr:rowOff>129540</xdr:rowOff>
    </xdr:to>
    <xdr:sp macro="" textlink="">
      <xdr:nvSpPr>
        <xdr:cNvPr id="702" name="楕円 701"/>
        <xdr:cNvSpPr/>
      </xdr:nvSpPr>
      <xdr:spPr>
        <a:xfrm>
          <a:off x="127635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146050</xdr:rowOff>
    </xdr:from>
    <xdr:ext cx="534035" cy="258445"/>
    <xdr:sp macro="" textlink="">
      <xdr:nvSpPr>
        <xdr:cNvPr id="703" name="テキスト ボックス 702"/>
        <xdr:cNvSpPr txBox="1"/>
      </xdr:nvSpPr>
      <xdr:spPr>
        <a:xfrm>
          <a:off x="12546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25" name="テキスト ボックス 724"/>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58445"/>
    <xdr:sp macro="" textlink="">
      <xdr:nvSpPr>
        <xdr:cNvPr id="730" name="投資及び出資金最大値テキスト"/>
        <xdr:cNvSpPr txBox="1"/>
      </xdr:nvSpPr>
      <xdr:spPr>
        <a:xfrm>
          <a:off x="22212300" y="5186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9265" cy="259080"/>
    <xdr:sp macro="" textlink="">
      <xdr:nvSpPr>
        <xdr:cNvPr id="737" name="テキスト ボックス 736"/>
        <xdr:cNvSpPr txBox="1"/>
      </xdr:nvSpPr>
      <xdr:spPr>
        <a:xfrm>
          <a:off x="21088350" y="6382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69265" cy="258445"/>
    <xdr:sp macro="" textlink="">
      <xdr:nvSpPr>
        <xdr:cNvPr id="740" name="テキスト ボックス 739"/>
        <xdr:cNvSpPr txBox="1"/>
      </xdr:nvSpPr>
      <xdr:spPr>
        <a:xfrm>
          <a:off x="20199350" y="6386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9265" cy="259080"/>
    <xdr:sp macro="" textlink="">
      <xdr:nvSpPr>
        <xdr:cNvPr id="743" name="テキスト ボックス 742"/>
        <xdr:cNvSpPr txBox="1"/>
      </xdr:nvSpPr>
      <xdr:spPr>
        <a:xfrm>
          <a:off x="19310350" y="6381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69265" cy="258445"/>
    <xdr:sp macro="" textlink="">
      <xdr:nvSpPr>
        <xdr:cNvPr id="745" name="テキスト ボックス 744"/>
        <xdr:cNvSpPr txBox="1"/>
      </xdr:nvSpPr>
      <xdr:spPr>
        <a:xfrm>
          <a:off x="18421350" y="640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4" name="テキスト ボックス 773"/>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58445"/>
    <xdr:sp macro="" textlink="">
      <xdr:nvSpPr>
        <xdr:cNvPr id="785" name="貸付金最大値テキスト"/>
        <xdr:cNvSpPr txBox="1"/>
      </xdr:nvSpPr>
      <xdr:spPr>
        <a:xfrm>
          <a:off x="22212300" y="849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24130</xdr:rowOff>
    </xdr:from>
    <xdr:to xmlns:xdr="http://schemas.openxmlformats.org/drawingml/2006/spreadsheetDrawing">
      <xdr:col>116</xdr:col>
      <xdr:colOff>63500</xdr:colOff>
      <xdr:row>58</xdr:row>
      <xdr:rowOff>34925</xdr:rowOff>
    </xdr:to>
    <xdr:cxnSp macro="">
      <xdr:nvCxnSpPr>
        <xdr:cNvPr id="787" name="直線コネクタ 786"/>
        <xdr:cNvCxnSpPr/>
      </xdr:nvCxnSpPr>
      <xdr:spPr>
        <a:xfrm>
          <a:off x="21323300" y="99682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58445"/>
    <xdr:sp macro="" textlink="">
      <xdr:nvSpPr>
        <xdr:cNvPr id="788" name="貸付金平均値テキスト"/>
        <xdr:cNvSpPr txBox="1"/>
      </xdr:nvSpPr>
      <xdr:spPr>
        <a:xfrm>
          <a:off x="22212300" y="9746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22860</xdr:rowOff>
    </xdr:from>
    <xdr:to xmlns:xdr="http://schemas.openxmlformats.org/drawingml/2006/spreadsheetDrawing">
      <xdr:col>111</xdr:col>
      <xdr:colOff>177800</xdr:colOff>
      <xdr:row>58</xdr:row>
      <xdr:rowOff>24130</xdr:rowOff>
    </xdr:to>
    <xdr:cxnSp macro="">
      <xdr:nvCxnSpPr>
        <xdr:cNvPr id="790" name="直線コネクタ 789"/>
        <xdr:cNvCxnSpPr/>
      </xdr:nvCxnSpPr>
      <xdr:spPr>
        <a:xfrm>
          <a:off x="20434300" y="9966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71755</xdr:rowOff>
    </xdr:from>
    <xdr:ext cx="469265" cy="259080"/>
    <xdr:sp macro="" textlink="">
      <xdr:nvSpPr>
        <xdr:cNvPr id="792" name="テキスト ボックス 791"/>
        <xdr:cNvSpPr txBox="1"/>
      </xdr:nvSpPr>
      <xdr:spPr>
        <a:xfrm>
          <a:off x="21088350" y="9672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15875</xdr:rowOff>
    </xdr:from>
    <xdr:to xmlns:xdr="http://schemas.openxmlformats.org/drawingml/2006/spreadsheetDrawing">
      <xdr:col>107</xdr:col>
      <xdr:colOff>50800</xdr:colOff>
      <xdr:row>58</xdr:row>
      <xdr:rowOff>22860</xdr:rowOff>
    </xdr:to>
    <xdr:cxnSp macro="">
      <xdr:nvCxnSpPr>
        <xdr:cNvPr id="793" name="直線コネクタ 792"/>
        <xdr:cNvCxnSpPr/>
      </xdr:nvCxnSpPr>
      <xdr:spPr>
        <a:xfrm>
          <a:off x="19545300" y="99599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69265" cy="259080"/>
    <xdr:sp macro="" textlink="">
      <xdr:nvSpPr>
        <xdr:cNvPr id="795" name="テキスト ボックス 794"/>
        <xdr:cNvSpPr txBox="1"/>
      </xdr:nvSpPr>
      <xdr:spPr>
        <a:xfrm>
          <a:off x="20199350" y="9679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6350</xdr:rowOff>
    </xdr:from>
    <xdr:to xmlns:xdr="http://schemas.openxmlformats.org/drawingml/2006/spreadsheetDrawing">
      <xdr:col>102</xdr:col>
      <xdr:colOff>114300</xdr:colOff>
      <xdr:row>58</xdr:row>
      <xdr:rowOff>15875</xdr:rowOff>
    </xdr:to>
    <xdr:cxnSp macro="">
      <xdr:nvCxnSpPr>
        <xdr:cNvPr id="796" name="直線コネクタ 795"/>
        <xdr:cNvCxnSpPr/>
      </xdr:nvCxnSpPr>
      <xdr:spPr>
        <a:xfrm>
          <a:off x="18656300" y="99504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63500</xdr:rowOff>
    </xdr:from>
    <xdr:ext cx="469265" cy="258445"/>
    <xdr:sp macro="" textlink="">
      <xdr:nvSpPr>
        <xdr:cNvPr id="798" name="テキスト ボックス 797"/>
        <xdr:cNvSpPr txBox="1"/>
      </xdr:nvSpPr>
      <xdr:spPr>
        <a:xfrm>
          <a:off x="19310350" y="9664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56515</xdr:rowOff>
    </xdr:from>
    <xdr:ext cx="469265" cy="258445"/>
    <xdr:sp macro="" textlink="">
      <xdr:nvSpPr>
        <xdr:cNvPr id="800" name="テキスト ボックス 799"/>
        <xdr:cNvSpPr txBox="1"/>
      </xdr:nvSpPr>
      <xdr:spPr>
        <a:xfrm>
          <a:off x="18421350" y="10000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155575</xdr:rowOff>
    </xdr:from>
    <xdr:to xmlns:xdr="http://schemas.openxmlformats.org/drawingml/2006/spreadsheetDrawing">
      <xdr:col>116</xdr:col>
      <xdr:colOff>114300</xdr:colOff>
      <xdr:row>58</xdr:row>
      <xdr:rowOff>86360</xdr:rowOff>
    </xdr:to>
    <xdr:sp macro="" textlink="">
      <xdr:nvSpPr>
        <xdr:cNvPr id="806" name="楕円 805"/>
        <xdr:cNvSpPr/>
      </xdr:nvSpPr>
      <xdr:spPr>
        <a:xfrm>
          <a:off x="221107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100965</xdr:rowOff>
    </xdr:from>
    <xdr:ext cx="469900" cy="258445"/>
    <xdr:sp macro="" textlink="">
      <xdr:nvSpPr>
        <xdr:cNvPr id="807" name="貸付金該当値テキスト"/>
        <xdr:cNvSpPr txBox="1"/>
      </xdr:nvSpPr>
      <xdr:spPr>
        <a:xfrm>
          <a:off x="22212300" y="9873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144780</xdr:rowOff>
    </xdr:from>
    <xdr:to xmlns:xdr="http://schemas.openxmlformats.org/drawingml/2006/spreadsheetDrawing">
      <xdr:col>112</xdr:col>
      <xdr:colOff>38100</xdr:colOff>
      <xdr:row>58</xdr:row>
      <xdr:rowOff>74930</xdr:rowOff>
    </xdr:to>
    <xdr:sp macro="" textlink="">
      <xdr:nvSpPr>
        <xdr:cNvPr id="808" name="楕円 807"/>
        <xdr:cNvSpPr/>
      </xdr:nvSpPr>
      <xdr:spPr>
        <a:xfrm>
          <a:off x="21272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66040</xdr:rowOff>
    </xdr:from>
    <xdr:ext cx="469265" cy="258445"/>
    <xdr:sp macro="" textlink="">
      <xdr:nvSpPr>
        <xdr:cNvPr id="809" name="テキスト ボックス 808"/>
        <xdr:cNvSpPr txBox="1"/>
      </xdr:nvSpPr>
      <xdr:spPr>
        <a:xfrm>
          <a:off x="21088350" y="10010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143510</xdr:rowOff>
    </xdr:from>
    <xdr:to xmlns:xdr="http://schemas.openxmlformats.org/drawingml/2006/spreadsheetDrawing">
      <xdr:col>107</xdr:col>
      <xdr:colOff>101600</xdr:colOff>
      <xdr:row>58</xdr:row>
      <xdr:rowOff>73660</xdr:rowOff>
    </xdr:to>
    <xdr:sp macro="" textlink="">
      <xdr:nvSpPr>
        <xdr:cNvPr id="810" name="楕円 809"/>
        <xdr:cNvSpPr/>
      </xdr:nvSpPr>
      <xdr:spPr>
        <a:xfrm>
          <a:off x="2038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64770</xdr:rowOff>
    </xdr:from>
    <xdr:ext cx="469265" cy="258445"/>
    <xdr:sp macro="" textlink="">
      <xdr:nvSpPr>
        <xdr:cNvPr id="811" name="テキスト ボックス 810"/>
        <xdr:cNvSpPr txBox="1"/>
      </xdr:nvSpPr>
      <xdr:spPr>
        <a:xfrm>
          <a:off x="20199350" y="10008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136525</xdr:rowOff>
    </xdr:from>
    <xdr:to xmlns:xdr="http://schemas.openxmlformats.org/drawingml/2006/spreadsheetDrawing">
      <xdr:col>102</xdr:col>
      <xdr:colOff>165100</xdr:colOff>
      <xdr:row>58</xdr:row>
      <xdr:rowOff>66675</xdr:rowOff>
    </xdr:to>
    <xdr:sp macro="" textlink="">
      <xdr:nvSpPr>
        <xdr:cNvPr id="812" name="楕円 811"/>
        <xdr:cNvSpPr/>
      </xdr:nvSpPr>
      <xdr:spPr>
        <a:xfrm>
          <a:off x="19494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57785</xdr:rowOff>
    </xdr:from>
    <xdr:ext cx="469265" cy="259080"/>
    <xdr:sp macro="" textlink="">
      <xdr:nvSpPr>
        <xdr:cNvPr id="813" name="テキスト ボックス 812"/>
        <xdr:cNvSpPr txBox="1"/>
      </xdr:nvSpPr>
      <xdr:spPr>
        <a:xfrm>
          <a:off x="19310350" y="10001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127000</xdr:rowOff>
    </xdr:from>
    <xdr:to xmlns:xdr="http://schemas.openxmlformats.org/drawingml/2006/spreadsheetDrawing">
      <xdr:col>98</xdr:col>
      <xdr:colOff>38100</xdr:colOff>
      <xdr:row>58</xdr:row>
      <xdr:rowOff>57150</xdr:rowOff>
    </xdr:to>
    <xdr:sp macro="" textlink="">
      <xdr:nvSpPr>
        <xdr:cNvPr id="814" name="楕円 813"/>
        <xdr:cNvSpPr/>
      </xdr:nvSpPr>
      <xdr:spPr>
        <a:xfrm>
          <a:off x="18605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73660</xdr:rowOff>
    </xdr:from>
    <xdr:ext cx="469265" cy="259080"/>
    <xdr:sp macro="" textlink="">
      <xdr:nvSpPr>
        <xdr:cNvPr id="815" name="テキスト ボックス 814"/>
        <xdr:cNvSpPr txBox="1"/>
      </xdr:nvSpPr>
      <xdr:spPr>
        <a:xfrm>
          <a:off x="18421350" y="9674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6" name="テキスト ボックス 825"/>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2" name="テキスト ボックス 831"/>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4" name="テキスト ボックス 833"/>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6" name="テキスト ボックス 835"/>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8" name="テキスト ボックス 837"/>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58445"/>
    <xdr:sp macro="" textlink="">
      <xdr:nvSpPr>
        <xdr:cNvPr id="843" name="繰出金最大値テキスト"/>
        <xdr:cNvSpPr txBox="1"/>
      </xdr:nvSpPr>
      <xdr:spPr>
        <a:xfrm>
          <a:off x="22212300" y="1181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14605</xdr:rowOff>
    </xdr:from>
    <xdr:to xmlns:xdr="http://schemas.openxmlformats.org/drawingml/2006/spreadsheetDrawing">
      <xdr:col>116</xdr:col>
      <xdr:colOff>63500</xdr:colOff>
      <xdr:row>75</xdr:row>
      <xdr:rowOff>109855</xdr:rowOff>
    </xdr:to>
    <xdr:cxnSp macro="">
      <xdr:nvCxnSpPr>
        <xdr:cNvPr id="845" name="直線コネクタ 844"/>
        <xdr:cNvCxnSpPr/>
      </xdr:nvCxnSpPr>
      <xdr:spPr>
        <a:xfrm flipV="1">
          <a:off x="21323300" y="1287335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137160</xdr:rowOff>
    </xdr:from>
    <xdr:ext cx="534670" cy="259080"/>
    <xdr:sp macro="" textlink="">
      <xdr:nvSpPr>
        <xdr:cNvPr id="846" name="繰出金平均値テキスト"/>
        <xdr:cNvSpPr txBox="1"/>
      </xdr:nvSpPr>
      <xdr:spPr>
        <a:xfrm>
          <a:off x="22212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109855</xdr:rowOff>
    </xdr:from>
    <xdr:to xmlns:xdr="http://schemas.openxmlformats.org/drawingml/2006/spreadsheetDrawing">
      <xdr:col>111</xdr:col>
      <xdr:colOff>177800</xdr:colOff>
      <xdr:row>75</xdr:row>
      <xdr:rowOff>158115</xdr:rowOff>
    </xdr:to>
    <xdr:cxnSp macro="">
      <xdr:nvCxnSpPr>
        <xdr:cNvPr id="848" name="直線コネクタ 847"/>
        <xdr:cNvCxnSpPr/>
      </xdr:nvCxnSpPr>
      <xdr:spPr>
        <a:xfrm flipV="1">
          <a:off x="20434300" y="129686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102235</xdr:rowOff>
    </xdr:from>
    <xdr:ext cx="534035" cy="258445"/>
    <xdr:sp macro="" textlink="">
      <xdr:nvSpPr>
        <xdr:cNvPr id="850" name="テキスト ボックス 849"/>
        <xdr:cNvSpPr txBox="1"/>
      </xdr:nvSpPr>
      <xdr:spPr>
        <a:xfrm>
          <a:off x="21055965" y="1330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158115</xdr:rowOff>
    </xdr:from>
    <xdr:to xmlns:xdr="http://schemas.openxmlformats.org/drawingml/2006/spreadsheetDrawing">
      <xdr:col>107</xdr:col>
      <xdr:colOff>50800</xdr:colOff>
      <xdr:row>76</xdr:row>
      <xdr:rowOff>4445</xdr:rowOff>
    </xdr:to>
    <xdr:cxnSp macro="">
      <xdr:nvCxnSpPr>
        <xdr:cNvPr id="851" name="直線コネクタ 850"/>
        <xdr:cNvCxnSpPr/>
      </xdr:nvCxnSpPr>
      <xdr:spPr>
        <a:xfrm flipV="1">
          <a:off x="19545300" y="130168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4035" cy="258445"/>
    <xdr:sp macro="" textlink="">
      <xdr:nvSpPr>
        <xdr:cNvPr id="853" name="テキスト ボックス 852"/>
        <xdr:cNvSpPr txBox="1"/>
      </xdr:nvSpPr>
      <xdr:spPr>
        <a:xfrm>
          <a:off x="20166965" y="13310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4445</xdr:rowOff>
    </xdr:from>
    <xdr:to xmlns:xdr="http://schemas.openxmlformats.org/drawingml/2006/spreadsheetDrawing">
      <xdr:col>102</xdr:col>
      <xdr:colOff>114300</xdr:colOff>
      <xdr:row>76</xdr:row>
      <xdr:rowOff>69850</xdr:rowOff>
    </xdr:to>
    <xdr:cxnSp macro="">
      <xdr:nvCxnSpPr>
        <xdr:cNvPr id="854" name="直線コネクタ 853"/>
        <xdr:cNvCxnSpPr/>
      </xdr:nvCxnSpPr>
      <xdr:spPr>
        <a:xfrm flipV="1">
          <a:off x="18656300" y="130346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133350</xdr:rowOff>
    </xdr:from>
    <xdr:ext cx="534035" cy="258445"/>
    <xdr:sp macro="" textlink="">
      <xdr:nvSpPr>
        <xdr:cNvPr id="856" name="テキスト ボックス 855"/>
        <xdr:cNvSpPr txBox="1"/>
      </xdr:nvSpPr>
      <xdr:spPr>
        <a:xfrm>
          <a:off x="19277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36830</xdr:rowOff>
    </xdr:from>
    <xdr:ext cx="534035" cy="259080"/>
    <xdr:sp macro="" textlink="">
      <xdr:nvSpPr>
        <xdr:cNvPr id="858" name="テキスト ボックス 857"/>
        <xdr:cNvSpPr txBox="1"/>
      </xdr:nvSpPr>
      <xdr:spPr>
        <a:xfrm>
          <a:off x="1838896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135255</xdr:rowOff>
    </xdr:from>
    <xdr:to xmlns:xdr="http://schemas.openxmlformats.org/drawingml/2006/spreadsheetDrawing">
      <xdr:col>116</xdr:col>
      <xdr:colOff>114300</xdr:colOff>
      <xdr:row>75</xdr:row>
      <xdr:rowOff>65405</xdr:rowOff>
    </xdr:to>
    <xdr:sp macro="" textlink="">
      <xdr:nvSpPr>
        <xdr:cNvPr id="864" name="楕円 863"/>
        <xdr:cNvSpPr/>
      </xdr:nvSpPr>
      <xdr:spPr>
        <a:xfrm>
          <a:off x="221107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158115</xdr:rowOff>
    </xdr:from>
    <xdr:ext cx="534670" cy="258445"/>
    <xdr:sp macro="" textlink="">
      <xdr:nvSpPr>
        <xdr:cNvPr id="865" name="繰出金該当値テキスト"/>
        <xdr:cNvSpPr txBox="1"/>
      </xdr:nvSpPr>
      <xdr:spPr>
        <a:xfrm>
          <a:off x="22212300" y="12673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59055</xdr:rowOff>
    </xdr:from>
    <xdr:to xmlns:xdr="http://schemas.openxmlformats.org/drawingml/2006/spreadsheetDrawing">
      <xdr:col>112</xdr:col>
      <xdr:colOff>38100</xdr:colOff>
      <xdr:row>75</xdr:row>
      <xdr:rowOff>160655</xdr:rowOff>
    </xdr:to>
    <xdr:sp macro="" textlink="">
      <xdr:nvSpPr>
        <xdr:cNvPr id="866" name="楕円 865"/>
        <xdr:cNvSpPr/>
      </xdr:nvSpPr>
      <xdr:spPr>
        <a:xfrm>
          <a:off x="21272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6350</xdr:rowOff>
    </xdr:from>
    <xdr:ext cx="534035" cy="258445"/>
    <xdr:sp macro="" textlink="">
      <xdr:nvSpPr>
        <xdr:cNvPr id="867" name="テキスト ボックス 866"/>
        <xdr:cNvSpPr txBox="1"/>
      </xdr:nvSpPr>
      <xdr:spPr>
        <a:xfrm>
          <a:off x="21055965" y="12693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107315</xdr:rowOff>
    </xdr:from>
    <xdr:to xmlns:xdr="http://schemas.openxmlformats.org/drawingml/2006/spreadsheetDrawing">
      <xdr:col>107</xdr:col>
      <xdr:colOff>101600</xdr:colOff>
      <xdr:row>76</xdr:row>
      <xdr:rowOff>37465</xdr:rowOff>
    </xdr:to>
    <xdr:sp macro="" textlink="">
      <xdr:nvSpPr>
        <xdr:cNvPr id="868" name="楕円 867"/>
        <xdr:cNvSpPr/>
      </xdr:nvSpPr>
      <xdr:spPr>
        <a:xfrm>
          <a:off x="20383500" y="129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53975</xdr:rowOff>
    </xdr:from>
    <xdr:ext cx="534035" cy="258445"/>
    <xdr:sp macro="" textlink="">
      <xdr:nvSpPr>
        <xdr:cNvPr id="869" name="テキスト ボックス 868"/>
        <xdr:cNvSpPr txBox="1"/>
      </xdr:nvSpPr>
      <xdr:spPr>
        <a:xfrm>
          <a:off x="20166965" y="12741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125095</xdr:rowOff>
    </xdr:from>
    <xdr:to xmlns:xdr="http://schemas.openxmlformats.org/drawingml/2006/spreadsheetDrawing">
      <xdr:col>102</xdr:col>
      <xdr:colOff>165100</xdr:colOff>
      <xdr:row>76</xdr:row>
      <xdr:rowOff>55245</xdr:rowOff>
    </xdr:to>
    <xdr:sp macro="" textlink="">
      <xdr:nvSpPr>
        <xdr:cNvPr id="870" name="楕円 869"/>
        <xdr:cNvSpPr/>
      </xdr:nvSpPr>
      <xdr:spPr>
        <a:xfrm>
          <a:off x="194945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71755</xdr:rowOff>
    </xdr:from>
    <xdr:ext cx="534035" cy="259080"/>
    <xdr:sp macro="" textlink="">
      <xdr:nvSpPr>
        <xdr:cNvPr id="871" name="テキスト ボックス 870"/>
        <xdr:cNvSpPr txBox="1"/>
      </xdr:nvSpPr>
      <xdr:spPr>
        <a:xfrm>
          <a:off x="19277965" y="12759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19050</xdr:rowOff>
    </xdr:from>
    <xdr:to xmlns:xdr="http://schemas.openxmlformats.org/drawingml/2006/spreadsheetDrawing">
      <xdr:col>98</xdr:col>
      <xdr:colOff>38100</xdr:colOff>
      <xdr:row>76</xdr:row>
      <xdr:rowOff>120650</xdr:rowOff>
    </xdr:to>
    <xdr:sp macro="" textlink="">
      <xdr:nvSpPr>
        <xdr:cNvPr id="872" name="楕円 871"/>
        <xdr:cNvSpPr/>
      </xdr:nvSpPr>
      <xdr:spPr>
        <a:xfrm>
          <a:off x="18605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137160</xdr:rowOff>
    </xdr:from>
    <xdr:ext cx="534035" cy="259080"/>
    <xdr:sp macro="" textlink="">
      <xdr:nvSpPr>
        <xdr:cNvPr id="873" name="テキスト ボックス 872"/>
        <xdr:cNvSpPr txBox="1"/>
      </xdr:nvSpPr>
      <xdr:spPr>
        <a:xfrm>
          <a:off x="18388965" y="1282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285" cy="259080"/>
    <xdr:sp macro="" textlink="">
      <xdr:nvSpPr>
        <xdr:cNvPr id="885" name="テキスト ボックス 884"/>
        <xdr:cNvSpPr txBox="1"/>
      </xdr:nvSpPr>
      <xdr:spPr>
        <a:xfrm>
          <a:off x="18039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6725" cy="258445"/>
    <xdr:sp macro="" textlink="">
      <xdr:nvSpPr>
        <xdr:cNvPr id="887" name="テキスト ボックス 886"/>
        <xdr:cNvSpPr txBox="1"/>
      </xdr:nvSpPr>
      <xdr:spPr>
        <a:xfrm>
          <a:off x="17820640" y="16603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6725" cy="259080"/>
    <xdr:sp macro="" textlink="">
      <xdr:nvSpPr>
        <xdr:cNvPr id="889" name="テキスト ボックス 888"/>
        <xdr:cNvSpPr txBox="1"/>
      </xdr:nvSpPr>
      <xdr:spPr>
        <a:xfrm>
          <a:off x="17820640" y="16276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6725" cy="258445"/>
    <xdr:sp macro="" textlink="">
      <xdr:nvSpPr>
        <xdr:cNvPr id="891" name="テキスト ボックス 890"/>
        <xdr:cNvSpPr txBox="1"/>
      </xdr:nvSpPr>
      <xdr:spPr>
        <a:xfrm>
          <a:off x="17820640" y="15951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6725" cy="258445"/>
    <xdr:sp macro="" textlink="">
      <xdr:nvSpPr>
        <xdr:cNvPr id="893" name="テキスト ボックス 892"/>
        <xdr:cNvSpPr txBox="1"/>
      </xdr:nvSpPr>
      <xdr:spPr>
        <a:xfrm>
          <a:off x="17820640" y="15624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897" name="テキスト ボックス 896"/>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8445"/>
    <xdr:sp macro="" textlink="">
      <xdr:nvSpPr>
        <xdr:cNvPr id="900" name="前年度繰上充用金最小値テキスト"/>
        <xdr:cNvSpPr txBox="1"/>
      </xdr:nvSpPr>
      <xdr:spPr>
        <a:xfrm>
          <a:off x="22212300" y="17119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58445"/>
    <xdr:sp macro="" textlink="">
      <xdr:nvSpPr>
        <xdr:cNvPr id="902" name="前年度繰上充用金最大値テキスト"/>
        <xdr:cNvSpPr txBox="1"/>
      </xdr:nvSpPr>
      <xdr:spPr>
        <a:xfrm>
          <a:off x="22212300" y="15359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8445"/>
    <xdr:sp macro="" textlink="">
      <xdr:nvSpPr>
        <xdr:cNvPr id="905" name="前年度繰上充用金平均値テキスト"/>
        <xdr:cNvSpPr txBox="1"/>
      </xdr:nvSpPr>
      <xdr:spPr>
        <a:xfrm>
          <a:off x="22212300" y="16865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07" name="直線コネクタ 906"/>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8445"/>
    <xdr:sp macro="" textlink="">
      <xdr:nvSpPr>
        <xdr:cNvPr id="912" name="テキスト ボックス 911"/>
        <xdr:cNvSpPr txBox="1"/>
      </xdr:nvSpPr>
      <xdr:spPr>
        <a:xfrm>
          <a:off x="20277455" y="16788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8445"/>
    <xdr:sp macro="" textlink="">
      <xdr:nvSpPr>
        <xdr:cNvPr id="915" name="テキスト ボックス 914"/>
        <xdr:cNvSpPr txBox="1"/>
      </xdr:nvSpPr>
      <xdr:spPr>
        <a:xfrm>
          <a:off x="19388455" y="16788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8445"/>
    <xdr:sp macro="" textlink="">
      <xdr:nvSpPr>
        <xdr:cNvPr id="917" name="テキスト ボックス 916"/>
        <xdr:cNvSpPr txBox="1"/>
      </xdr:nvSpPr>
      <xdr:spPr>
        <a:xfrm>
          <a:off x="18499455" y="16786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8445"/>
    <xdr:sp macro="" textlink="">
      <xdr:nvSpPr>
        <xdr:cNvPr id="924" name="前年度繰上充用金該当値テキスト"/>
        <xdr:cNvSpPr txBox="1"/>
      </xdr:nvSpPr>
      <xdr:spPr>
        <a:xfrm>
          <a:off x="22212300" y="16992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8920" cy="259080"/>
    <xdr:sp macro="" textlink="">
      <xdr:nvSpPr>
        <xdr:cNvPr id="926" name="テキスト ボックス 925"/>
        <xdr:cNvSpPr txBox="1"/>
      </xdr:nvSpPr>
      <xdr:spPr>
        <a:xfrm>
          <a:off x="21198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8920" cy="259080"/>
    <xdr:sp macro="" textlink="">
      <xdr:nvSpPr>
        <xdr:cNvPr id="928" name="テキスト ボックス 927"/>
        <xdr:cNvSpPr txBox="1"/>
      </xdr:nvSpPr>
      <xdr:spPr>
        <a:xfrm>
          <a:off x="20309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8920" cy="259080"/>
    <xdr:sp macro="" textlink="">
      <xdr:nvSpPr>
        <xdr:cNvPr id="930" name="テキスト ボックス 929"/>
        <xdr:cNvSpPr txBox="1"/>
      </xdr:nvSpPr>
      <xdr:spPr>
        <a:xfrm>
          <a:off x="19420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8920" cy="259080"/>
    <xdr:sp macro="" textlink="">
      <xdr:nvSpPr>
        <xdr:cNvPr id="932" name="テキスト ボックス 931"/>
        <xdr:cNvSpPr txBox="1"/>
      </xdr:nvSpPr>
      <xdr:spPr>
        <a:xfrm>
          <a:off x="18531840" y="17114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・人件費は、市内保育園４園がすべて公立であることや消防署の単独運営などから職員数が類似団体平均より多いため、住民一人当たりの金額でも従来から類似団体平均と比べ高い水準で推移している。</a:t>
          </a:r>
        </a:p>
        <a:p>
          <a:r>
            <a:rPr kumimoji="1" lang="ja-JP" altLang="en-US" sz="1300">
              <a:latin typeface="ＭＳ Ｐゴシック"/>
              <a:ea typeface="ＭＳ Ｐゴシック"/>
            </a:rPr>
            <a:t>　令和５年度は、退職者（会計年度任用職員を除く）が前年度の</a:t>
          </a:r>
          <a:r>
            <a:rPr kumimoji="1" lang="en-US" altLang="ja-JP" sz="1300">
              <a:latin typeface="ＭＳ Ｐゴシック"/>
              <a:ea typeface="ＭＳ Ｐゴシック"/>
            </a:rPr>
            <a:t>18</a:t>
          </a:r>
          <a:r>
            <a:rPr kumimoji="1" lang="ja-JP" altLang="en-US" sz="1300">
              <a:latin typeface="ＭＳ Ｐゴシック"/>
              <a:ea typeface="ＭＳ Ｐゴシック"/>
            </a:rPr>
            <a:t>名に対し</a:t>
          </a:r>
          <a:r>
            <a:rPr kumimoji="1" lang="en-US" altLang="ja-JP" sz="1300">
              <a:latin typeface="ＭＳ Ｐゴシック"/>
              <a:ea typeface="ＭＳ Ｐゴシック"/>
            </a:rPr>
            <a:t>18</a:t>
          </a:r>
          <a:r>
            <a:rPr kumimoji="1" lang="ja-JP" altLang="en-US" sz="1300">
              <a:latin typeface="ＭＳ Ｐゴシック"/>
              <a:ea typeface="ＭＳ Ｐゴシック"/>
            </a:rPr>
            <a:t>名と同数ではあったが、勤続年数が多い職員が多かったため、退職金が前年度より</a:t>
          </a:r>
          <a:r>
            <a:rPr kumimoji="1" lang="en-US" altLang="ja-JP" sz="1300">
              <a:latin typeface="ＭＳ Ｐゴシック"/>
              <a:ea typeface="ＭＳ Ｐゴシック"/>
            </a:rPr>
            <a:t>65,978</a:t>
          </a:r>
          <a:r>
            <a:rPr kumimoji="1" lang="ja-JP" altLang="en-US" sz="1300">
              <a:latin typeface="ＭＳ Ｐゴシック"/>
              <a:ea typeface="ＭＳ Ｐゴシック"/>
            </a:rPr>
            <a:t>千円増額となったことにより、住民一人当たりの金額は前年度から</a:t>
          </a:r>
          <a:r>
            <a:rPr kumimoji="1" lang="en-US" altLang="ja-JP" sz="1300">
              <a:latin typeface="ＭＳ Ｐゴシック"/>
              <a:ea typeface="ＭＳ Ｐゴシック"/>
            </a:rPr>
            <a:t>12,874</a:t>
          </a:r>
          <a:r>
            <a:rPr kumimoji="1" lang="ja-JP" altLang="en-US" sz="1300">
              <a:latin typeface="ＭＳ Ｐゴシック"/>
              <a:ea typeface="ＭＳ Ｐゴシック"/>
            </a:rPr>
            <a:t>円増額の</a:t>
          </a:r>
          <a:r>
            <a:rPr kumimoji="1" lang="en-US" altLang="ja-JP" sz="1300">
              <a:latin typeface="ＭＳ Ｐゴシック"/>
              <a:ea typeface="ＭＳ Ｐゴシック"/>
            </a:rPr>
            <a:t>169,605</a:t>
          </a:r>
          <a:r>
            <a:rPr kumimoji="1" lang="ja-JP" altLang="en-US" sz="1300">
              <a:latin typeface="ＭＳ Ｐゴシック"/>
              <a:ea typeface="ＭＳ Ｐゴシック"/>
            </a:rPr>
            <a:t>円となった。</a:t>
          </a:r>
        </a:p>
        <a:p>
          <a:r>
            <a:rPr kumimoji="1" lang="ja-JP" altLang="en-US" sz="1300">
              <a:latin typeface="ＭＳ Ｐゴシック"/>
              <a:ea typeface="ＭＳ Ｐゴシック"/>
            </a:rPr>
            <a:t>・補助費等は、類似団体平均と同傾向で推移しているが、施設の単独運営が多く一部事務組合等に対する負担金が少額であることから金額の乖離がある。令和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年度は、マイナポイント事業費補助金の減</a:t>
          </a:r>
          <a:r>
            <a:rPr kumimoji="1" lang="en-US" altLang="ja-JP" sz="1300">
              <a:latin typeface="ＭＳ Ｐゴシック"/>
              <a:ea typeface="ＭＳ Ｐゴシック"/>
            </a:rPr>
            <a:t>41,145</a:t>
          </a:r>
          <a:r>
            <a:rPr kumimoji="1" lang="ja-JP" altLang="en-US" sz="1300">
              <a:latin typeface="ＭＳ Ｐゴシック"/>
              <a:ea typeface="ＭＳ Ｐゴシック"/>
            </a:rPr>
            <a:t>千円や地域電子通貨事業の減</a:t>
          </a:r>
          <a:r>
            <a:rPr kumimoji="1" lang="en-US" altLang="ja-JP" sz="1300">
              <a:latin typeface="ＭＳ Ｐゴシック"/>
              <a:ea typeface="ＭＳ Ｐゴシック"/>
            </a:rPr>
            <a:t>83,479</a:t>
          </a:r>
          <a:r>
            <a:rPr kumimoji="1" lang="ja-JP" altLang="en-US" sz="1300">
              <a:latin typeface="ＭＳ Ｐゴシック"/>
              <a:ea typeface="ＭＳ Ｐゴシック"/>
            </a:rPr>
            <a:t>千円により、対前年度から</a:t>
          </a:r>
          <a:r>
            <a:rPr kumimoji="1" lang="en-US" altLang="ja-JP" sz="1300">
              <a:latin typeface="ＭＳ Ｐゴシック"/>
              <a:ea typeface="ＭＳ Ｐゴシック"/>
            </a:rPr>
            <a:t>7,993</a:t>
          </a:r>
          <a:r>
            <a:rPr kumimoji="1" lang="ja-JP" altLang="en-US" sz="1300">
              <a:latin typeface="ＭＳ Ｐゴシック"/>
              <a:ea typeface="ＭＳ Ｐゴシック"/>
            </a:rPr>
            <a:t>円の減額となり</a:t>
          </a:r>
          <a:r>
            <a:rPr kumimoji="1" lang="en-US" altLang="ja-JP" sz="1300">
              <a:latin typeface="ＭＳ Ｐゴシック"/>
              <a:ea typeface="ＭＳ Ｐゴシック"/>
            </a:rPr>
            <a:t>83,183</a:t>
          </a:r>
          <a:r>
            <a:rPr kumimoji="1" lang="ja-JP" altLang="en-US" sz="1300">
              <a:latin typeface="ＭＳ Ｐゴシック"/>
              <a:ea typeface="ＭＳ Ｐゴシック"/>
            </a:rPr>
            <a:t>円となった。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扶助費では、住民税非課税世帯等臨時特別給付金の増</a:t>
          </a:r>
          <a:r>
            <a:rPr kumimoji="1" lang="en-US" altLang="ja-JP" sz="1300">
              <a:latin typeface="ＭＳ Ｐゴシック"/>
              <a:ea typeface="ＭＳ Ｐゴシック"/>
            </a:rPr>
            <a:t>236,920</a:t>
          </a:r>
          <a:r>
            <a:rPr kumimoji="1" lang="ja-JP" altLang="en-US" sz="1300">
              <a:latin typeface="ＭＳ Ｐゴシック"/>
              <a:ea typeface="ＭＳ Ｐゴシック"/>
            </a:rPr>
            <a:t>千円や生活保護費の増</a:t>
          </a:r>
          <a:r>
            <a:rPr kumimoji="1" lang="en-US" altLang="ja-JP" sz="1300">
              <a:latin typeface="ＭＳ Ｐゴシック"/>
              <a:ea typeface="ＭＳ Ｐゴシック"/>
            </a:rPr>
            <a:t>22,157</a:t>
          </a:r>
          <a:r>
            <a:rPr kumimoji="1" lang="ja-JP" altLang="en-US" sz="1300">
              <a:latin typeface="ＭＳ Ｐゴシック"/>
              <a:ea typeface="ＭＳ Ｐゴシック"/>
            </a:rPr>
            <a:t>千円による増額が反映されている。公債費では、令和５年度に実施した任意繰上償還の皆増</a:t>
          </a:r>
          <a:r>
            <a:rPr kumimoji="1" lang="en-US" altLang="ja-JP" sz="1300">
              <a:latin typeface="ＭＳ Ｐゴシック"/>
              <a:ea typeface="ＭＳ Ｐゴシック"/>
            </a:rPr>
            <a:t>186,128</a:t>
          </a:r>
          <a:r>
            <a:rPr kumimoji="1" lang="ja-JP" altLang="en-US" sz="1300">
              <a:latin typeface="ＭＳ Ｐゴシック"/>
              <a:ea typeface="ＭＳ Ｐゴシック"/>
            </a:rPr>
            <a:t>千円による増額が反映されている。</a:t>
          </a:r>
        </a:p>
        <a:p>
          <a:r>
            <a:rPr kumimoji="1" lang="ja-JP" altLang="en-US" sz="1300">
              <a:latin typeface="ＭＳ Ｐゴシック"/>
              <a:ea typeface="ＭＳ Ｐゴシック"/>
            </a:rPr>
            <a:t>・普通建設事業費は、メジカ産業再生プロジェクト事業や防災行政無線デジタルシステム設置工事の皆減により、類似団体平均と同程度となった。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高知県土佐清水市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11,950
11,841
265.42
10,482,831
10,247,198
197,692
5,510,384
13,304,169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16.1
55.9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85090</xdr:rowOff>
    </xdr:from>
    <xdr:to xmlns:xdr="http://schemas.openxmlformats.org/drawingml/2006/spreadsheetDrawing">
      <xdr:col>24</xdr:col>
      <xdr:colOff>63500</xdr:colOff>
      <xdr:row>32</xdr:row>
      <xdr:rowOff>140970</xdr:rowOff>
    </xdr:to>
    <xdr:cxnSp macro="">
      <xdr:nvCxnSpPr>
        <xdr:cNvPr id="61" name="直線コネクタ 60"/>
        <xdr:cNvCxnSpPr/>
      </xdr:nvCxnSpPr>
      <xdr:spPr>
        <a:xfrm flipV="1">
          <a:off x="3797300" y="557149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45085</xdr:rowOff>
    </xdr:from>
    <xdr:ext cx="469900" cy="258445"/>
    <xdr:sp macro="" textlink="">
      <xdr:nvSpPr>
        <xdr:cNvPr id="62" name="議会費平均値テキスト"/>
        <xdr:cNvSpPr txBox="1"/>
      </xdr:nvSpPr>
      <xdr:spPr>
        <a:xfrm>
          <a:off x="4686300" y="60458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140970</xdr:rowOff>
    </xdr:from>
    <xdr:to xmlns:xdr="http://schemas.openxmlformats.org/drawingml/2006/spreadsheetDrawing">
      <xdr:col>19</xdr:col>
      <xdr:colOff>177800</xdr:colOff>
      <xdr:row>33</xdr:row>
      <xdr:rowOff>6350</xdr:rowOff>
    </xdr:to>
    <xdr:cxnSp macro="">
      <xdr:nvCxnSpPr>
        <xdr:cNvPr id="64" name="直線コネクタ 63"/>
        <xdr:cNvCxnSpPr/>
      </xdr:nvCxnSpPr>
      <xdr:spPr>
        <a:xfrm flipV="1">
          <a:off x="2908300" y="5627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11430</xdr:rowOff>
    </xdr:from>
    <xdr:ext cx="469265" cy="259080"/>
    <xdr:sp macro="" textlink="">
      <xdr:nvSpPr>
        <xdr:cNvPr id="66" name="テキスト ボックス 65"/>
        <xdr:cNvSpPr txBox="1"/>
      </xdr:nvSpPr>
      <xdr:spPr>
        <a:xfrm>
          <a:off x="3562350" y="618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6350</xdr:rowOff>
    </xdr:from>
    <xdr:to xmlns:xdr="http://schemas.openxmlformats.org/drawingml/2006/spreadsheetDrawing">
      <xdr:col>15</xdr:col>
      <xdr:colOff>50800</xdr:colOff>
      <xdr:row>33</xdr:row>
      <xdr:rowOff>106680</xdr:rowOff>
    </xdr:to>
    <xdr:cxnSp macro="">
      <xdr:nvCxnSpPr>
        <xdr:cNvPr id="67" name="直線コネクタ 66"/>
        <xdr:cNvCxnSpPr/>
      </xdr:nvCxnSpPr>
      <xdr:spPr>
        <a:xfrm flipV="1">
          <a:off x="2019300" y="56642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21590</xdr:rowOff>
    </xdr:from>
    <xdr:ext cx="469265" cy="259080"/>
    <xdr:sp macro="" textlink="">
      <xdr:nvSpPr>
        <xdr:cNvPr id="69" name="テキスト ボックス 68"/>
        <xdr:cNvSpPr txBox="1"/>
      </xdr:nvSpPr>
      <xdr:spPr>
        <a:xfrm>
          <a:off x="2673350" y="6193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7620</xdr:rowOff>
    </xdr:from>
    <xdr:to xmlns:xdr="http://schemas.openxmlformats.org/drawingml/2006/spreadsheetDrawing">
      <xdr:col>10</xdr:col>
      <xdr:colOff>114300</xdr:colOff>
      <xdr:row>33</xdr:row>
      <xdr:rowOff>106680</xdr:rowOff>
    </xdr:to>
    <xdr:cxnSp macro="">
      <xdr:nvCxnSpPr>
        <xdr:cNvPr id="70" name="直線コネクタ 69"/>
        <xdr:cNvCxnSpPr/>
      </xdr:nvCxnSpPr>
      <xdr:spPr>
        <a:xfrm>
          <a:off x="1130300" y="566547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46990</xdr:rowOff>
    </xdr:from>
    <xdr:ext cx="469265" cy="259080"/>
    <xdr:sp macro="" textlink="">
      <xdr:nvSpPr>
        <xdr:cNvPr id="72" name="テキスト ボックス 71"/>
        <xdr:cNvSpPr txBox="1"/>
      </xdr:nvSpPr>
      <xdr:spPr>
        <a:xfrm>
          <a:off x="1784350" y="6219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7620</xdr:rowOff>
    </xdr:from>
    <xdr:ext cx="469265" cy="258445"/>
    <xdr:sp macro="" textlink="">
      <xdr:nvSpPr>
        <xdr:cNvPr id="74" name="テキスト ボックス 73"/>
        <xdr:cNvSpPr txBox="1"/>
      </xdr:nvSpPr>
      <xdr:spPr>
        <a:xfrm>
          <a:off x="895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34290</xdr:rowOff>
    </xdr:from>
    <xdr:to xmlns:xdr="http://schemas.openxmlformats.org/drawingml/2006/spreadsheetDrawing">
      <xdr:col>24</xdr:col>
      <xdr:colOff>114300</xdr:colOff>
      <xdr:row>32</xdr:row>
      <xdr:rowOff>135890</xdr:rowOff>
    </xdr:to>
    <xdr:sp macro="" textlink="">
      <xdr:nvSpPr>
        <xdr:cNvPr id="80" name="楕円 79"/>
        <xdr:cNvSpPr/>
      </xdr:nvSpPr>
      <xdr:spPr>
        <a:xfrm>
          <a:off x="4584700" y="55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57150</xdr:rowOff>
    </xdr:from>
    <xdr:ext cx="469900" cy="259080"/>
    <xdr:sp macro="" textlink="">
      <xdr:nvSpPr>
        <xdr:cNvPr id="81" name="議会費該当値テキスト"/>
        <xdr:cNvSpPr txBox="1"/>
      </xdr:nvSpPr>
      <xdr:spPr>
        <a:xfrm>
          <a:off x="4686300" y="5372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90170</xdr:rowOff>
    </xdr:from>
    <xdr:to xmlns:xdr="http://schemas.openxmlformats.org/drawingml/2006/spreadsheetDrawing">
      <xdr:col>20</xdr:col>
      <xdr:colOff>38100</xdr:colOff>
      <xdr:row>33</xdr:row>
      <xdr:rowOff>20320</xdr:rowOff>
    </xdr:to>
    <xdr:sp macro="" textlink="">
      <xdr:nvSpPr>
        <xdr:cNvPr id="82" name="楕円 81"/>
        <xdr:cNvSpPr/>
      </xdr:nvSpPr>
      <xdr:spPr>
        <a:xfrm>
          <a:off x="37465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36830</xdr:rowOff>
    </xdr:from>
    <xdr:ext cx="469265" cy="259080"/>
    <xdr:sp macro="" textlink="">
      <xdr:nvSpPr>
        <xdr:cNvPr id="83" name="テキスト ボックス 82"/>
        <xdr:cNvSpPr txBox="1"/>
      </xdr:nvSpPr>
      <xdr:spPr>
        <a:xfrm>
          <a:off x="3562350" y="5351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126365</xdr:rowOff>
    </xdr:from>
    <xdr:to xmlns:xdr="http://schemas.openxmlformats.org/drawingml/2006/spreadsheetDrawing">
      <xdr:col>15</xdr:col>
      <xdr:colOff>101600</xdr:colOff>
      <xdr:row>33</xdr:row>
      <xdr:rowOff>56515</xdr:rowOff>
    </xdr:to>
    <xdr:sp macro="" textlink="">
      <xdr:nvSpPr>
        <xdr:cNvPr id="84" name="楕円 83"/>
        <xdr:cNvSpPr/>
      </xdr:nvSpPr>
      <xdr:spPr>
        <a:xfrm>
          <a:off x="2857500"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73025</xdr:rowOff>
    </xdr:from>
    <xdr:ext cx="469265" cy="259080"/>
    <xdr:sp macro="" textlink="">
      <xdr:nvSpPr>
        <xdr:cNvPr id="85" name="テキスト ボックス 84"/>
        <xdr:cNvSpPr txBox="1"/>
      </xdr:nvSpPr>
      <xdr:spPr>
        <a:xfrm>
          <a:off x="2673350" y="5387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55880</xdr:rowOff>
    </xdr:from>
    <xdr:to xmlns:xdr="http://schemas.openxmlformats.org/drawingml/2006/spreadsheetDrawing">
      <xdr:col>10</xdr:col>
      <xdr:colOff>165100</xdr:colOff>
      <xdr:row>33</xdr:row>
      <xdr:rowOff>157480</xdr:rowOff>
    </xdr:to>
    <xdr:sp macro="" textlink="">
      <xdr:nvSpPr>
        <xdr:cNvPr id="86" name="楕円 85"/>
        <xdr:cNvSpPr/>
      </xdr:nvSpPr>
      <xdr:spPr>
        <a:xfrm>
          <a:off x="1968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2540</xdr:rowOff>
    </xdr:from>
    <xdr:ext cx="469265" cy="259080"/>
    <xdr:sp macro="" textlink="">
      <xdr:nvSpPr>
        <xdr:cNvPr id="87" name="テキスト ボックス 86"/>
        <xdr:cNvSpPr txBox="1"/>
      </xdr:nvSpPr>
      <xdr:spPr>
        <a:xfrm>
          <a:off x="1784350" y="5488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128270</xdr:rowOff>
    </xdr:from>
    <xdr:to xmlns:xdr="http://schemas.openxmlformats.org/drawingml/2006/spreadsheetDrawing">
      <xdr:col>6</xdr:col>
      <xdr:colOff>38100</xdr:colOff>
      <xdr:row>33</xdr:row>
      <xdr:rowOff>58420</xdr:rowOff>
    </xdr:to>
    <xdr:sp macro="" textlink="">
      <xdr:nvSpPr>
        <xdr:cNvPr id="88" name="楕円 87"/>
        <xdr:cNvSpPr/>
      </xdr:nvSpPr>
      <xdr:spPr>
        <a:xfrm>
          <a:off x="1079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74930</xdr:rowOff>
    </xdr:from>
    <xdr:ext cx="469265" cy="258445"/>
    <xdr:sp macro="" textlink="">
      <xdr:nvSpPr>
        <xdr:cNvPr id="89" name="テキスト ボックス 88"/>
        <xdr:cNvSpPr txBox="1"/>
      </xdr:nvSpPr>
      <xdr:spPr>
        <a:xfrm>
          <a:off x="895350" y="5389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4" name="総務費最小値テキスト"/>
        <xdr:cNvSpPr txBox="1"/>
      </xdr:nvSpPr>
      <xdr:spPr>
        <a:xfrm>
          <a:off x="4686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78105</xdr:rowOff>
    </xdr:from>
    <xdr:to xmlns:xdr="http://schemas.openxmlformats.org/drawingml/2006/spreadsheetDrawing">
      <xdr:col>24</xdr:col>
      <xdr:colOff>63500</xdr:colOff>
      <xdr:row>58</xdr:row>
      <xdr:rowOff>81915</xdr:rowOff>
    </xdr:to>
    <xdr:cxnSp macro="">
      <xdr:nvCxnSpPr>
        <xdr:cNvPr id="118" name="直線コネクタ 117"/>
        <xdr:cNvCxnSpPr/>
      </xdr:nvCxnSpPr>
      <xdr:spPr>
        <a:xfrm flipV="1">
          <a:off x="3797300" y="100222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19" name="総務費平均値テキスト"/>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63500</xdr:rowOff>
    </xdr:from>
    <xdr:to xmlns:xdr="http://schemas.openxmlformats.org/drawingml/2006/spreadsheetDrawing">
      <xdr:col>19</xdr:col>
      <xdr:colOff>177800</xdr:colOff>
      <xdr:row>58</xdr:row>
      <xdr:rowOff>81915</xdr:rowOff>
    </xdr:to>
    <xdr:cxnSp macro="">
      <xdr:nvCxnSpPr>
        <xdr:cNvPr id="121" name="直線コネクタ 120"/>
        <xdr:cNvCxnSpPr/>
      </xdr:nvCxnSpPr>
      <xdr:spPr>
        <a:xfrm>
          <a:off x="2908300" y="100076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8170" cy="259080"/>
    <xdr:sp macro="" textlink="">
      <xdr:nvSpPr>
        <xdr:cNvPr id="123" name="テキスト ボックス 122"/>
        <xdr:cNvSpPr txBox="1"/>
      </xdr:nvSpPr>
      <xdr:spPr>
        <a:xfrm>
          <a:off x="3497580" y="9717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124460</xdr:rowOff>
    </xdr:from>
    <xdr:to xmlns:xdr="http://schemas.openxmlformats.org/drawingml/2006/spreadsheetDrawing">
      <xdr:col>15</xdr:col>
      <xdr:colOff>50800</xdr:colOff>
      <xdr:row>58</xdr:row>
      <xdr:rowOff>63500</xdr:rowOff>
    </xdr:to>
    <xdr:cxnSp macro="">
      <xdr:nvCxnSpPr>
        <xdr:cNvPr id="124" name="直線コネクタ 123"/>
        <xdr:cNvCxnSpPr/>
      </xdr:nvCxnSpPr>
      <xdr:spPr>
        <a:xfrm>
          <a:off x="2019300" y="989711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98170" cy="258445"/>
    <xdr:sp macro="" textlink="">
      <xdr:nvSpPr>
        <xdr:cNvPr id="126" name="テキスト ボックス 125"/>
        <xdr:cNvSpPr txBox="1"/>
      </xdr:nvSpPr>
      <xdr:spPr>
        <a:xfrm>
          <a:off x="2608580" y="9713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124460</xdr:rowOff>
    </xdr:from>
    <xdr:to xmlns:xdr="http://schemas.openxmlformats.org/drawingml/2006/spreadsheetDrawing">
      <xdr:col>10</xdr:col>
      <xdr:colOff>114300</xdr:colOff>
      <xdr:row>58</xdr:row>
      <xdr:rowOff>54610</xdr:rowOff>
    </xdr:to>
    <xdr:cxnSp macro="">
      <xdr:nvCxnSpPr>
        <xdr:cNvPr id="127" name="直線コネクタ 126"/>
        <xdr:cNvCxnSpPr/>
      </xdr:nvCxnSpPr>
      <xdr:spPr>
        <a:xfrm flipV="1">
          <a:off x="1130300" y="989711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98170" cy="259080"/>
    <xdr:sp macro="" textlink="">
      <xdr:nvSpPr>
        <xdr:cNvPr id="129" name="テキスト ボックス 128"/>
        <xdr:cNvSpPr txBox="1"/>
      </xdr:nvSpPr>
      <xdr:spPr>
        <a:xfrm>
          <a:off x="1719580" y="9617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128905</xdr:rowOff>
    </xdr:from>
    <xdr:ext cx="598170" cy="259080"/>
    <xdr:sp macro="" textlink="">
      <xdr:nvSpPr>
        <xdr:cNvPr id="131" name="テキスト ボックス 130"/>
        <xdr:cNvSpPr txBox="1"/>
      </xdr:nvSpPr>
      <xdr:spPr>
        <a:xfrm>
          <a:off x="830580" y="10073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27305</xdr:rowOff>
    </xdr:from>
    <xdr:to xmlns:xdr="http://schemas.openxmlformats.org/drawingml/2006/spreadsheetDrawing">
      <xdr:col>24</xdr:col>
      <xdr:colOff>114300</xdr:colOff>
      <xdr:row>58</xdr:row>
      <xdr:rowOff>128905</xdr:rowOff>
    </xdr:to>
    <xdr:sp macro="" textlink="">
      <xdr:nvSpPr>
        <xdr:cNvPr id="137" name="楕円 136"/>
        <xdr:cNvSpPr/>
      </xdr:nvSpPr>
      <xdr:spPr>
        <a:xfrm>
          <a:off x="4584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598805" cy="258445"/>
    <xdr:sp macro="" textlink="">
      <xdr:nvSpPr>
        <xdr:cNvPr id="138" name="総務費該当値テキスト"/>
        <xdr:cNvSpPr txBox="1"/>
      </xdr:nvSpPr>
      <xdr:spPr>
        <a:xfrm>
          <a:off x="4686300" y="9916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31115</xdr:rowOff>
    </xdr:from>
    <xdr:to xmlns:xdr="http://schemas.openxmlformats.org/drawingml/2006/spreadsheetDrawing">
      <xdr:col>20</xdr:col>
      <xdr:colOff>38100</xdr:colOff>
      <xdr:row>58</xdr:row>
      <xdr:rowOff>132715</xdr:rowOff>
    </xdr:to>
    <xdr:sp macro="" textlink="">
      <xdr:nvSpPr>
        <xdr:cNvPr id="139" name="楕円 138"/>
        <xdr:cNvSpPr/>
      </xdr:nvSpPr>
      <xdr:spPr>
        <a:xfrm>
          <a:off x="3746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123825</xdr:rowOff>
    </xdr:from>
    <xdr:ext cx="598170" cy="258445"/>
    <xdr:sp macro="" textlink="">
      <xdr:nvSpPr>
        <xdr:cNvPr id="140" name="テキスト ボックス 139"/>
        <xdr:cNvSpPr txBox="1"/>
      </xdr:nvSpPr>
      <xdr:spPr>
        <a:xfrm>
          <a:off x="3497580" y="10067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12065</xdr:rowOff>
    </xdr:from>
    <xdr:to xmlns:xdr="http://schemas.openxmlformats.org/drawingml/2006/spreadsheetDrawing">
      <xdr:col>15</xdr:col>
      <xdr:colOff>101600</xdr:colOff>
      <xdr:row>58</xdr:row>
      <xdr:rowOff>113665</xdr:rowOff>
    </xdr:to>
    <xdr:sp macro="" textlink="">
      <xdr:nvSpPr>
        <xdr:cNvPr id="141" name="楕円 140"/>
        <xdr:cNvSpPr/>
      </xdr:nvSpPr>
      <xdr:spPr>
        <a:xfrm>
          <a:off x="2857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104775</xdr:rowOff>
    </xdr:from>
    <xdr:ext cx="598170" cy="259080"/>
    <xdr:sp macro="" textlink="">
      <xdr:nvSpPr>
        <xdr:cNvPr id="142" name="テキスト ボックス 141"/>
        <xdr:cNvSpPr txBox="1"/>
      </xdr:nvSpPr>
      <xdr:spPr>
        <a:xfrm>
          <a:off x="2608580" y="10048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73660</xdr:rowOff>
    </xdr:from>
    <xdr:to xmlns:xdr="http://schemas.openxmlformats.org/drawingml/2006/spreadsheetDrawing">
      <xdr:col>10</xdr:col>
      <xdr:colOff>165100</xdr:colOff>
      <xdr:row>58</xdr:row>
      <xdr:rowOff>3810</xdr:rowOff>
    </xdr:to>
    <xdr:sp macro="" textlink="">
      <xdr:nvSpPr>
        <xdr:cNvPr id="143" name="楕円 142"/>
        <xdr:cNvSpPr/>
      </xdr:nvSpPr>
      <xdr:spPr>
        <a:xfrm>
          <a:off x="19685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166370</xdr:rowOff>
    </xdr:from>
    <xdr:ext cx="598170" cy="258445"/>
    <xdr:sp macro="" textlink="">
      <xdr:nvSpPr>
        <xdr:cNvPr id="144" name="テキスト ボックス 143"/>
        <xdr:cNvSpPr txBox="1"/>
      </xdr:nvSpPr>
      <xdr:spPr>
        <a:xfrm>
          <a:off x="1719580" y="9939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3810</xdr:rowOff>
    </xdr:from>
    <xdr:to xmlns:xdr="http://schemas.openxmlformats.org/drawingml/2006/spreadsheetDrawing">
      <xdr:col>6</xdr:col>
      <xdr:colOff>38100</xdr:colOff>
      <xdr:row>58</xdr:row>
      <xdr:rowOff>105410</xdr:rowOff>
    </xdr:to>
    <xdr:sp macro="" textlink="">
      <xdr:nvSpPr>
        <xdr:cNvPr id="145" name="楕円 144"/>
        <xdr:cNvSpPr/>
      </xdr:nvSpPr>
      <xdr:spPr>
        <a:xfrm>
          <a:off x="1079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121920</xdr:rowOff>
    </xdr:from>
    <xdr:ext cx="598170" cy="258445"/>
    <xdr:sp macro="" textlink="">
      <xdr:nvSpPr>
        <xdr:cNvPr id="146" name="テキスト ボックス 145"/>
        <xdr:cNvSpPr txBox="1"/>
      </xdr:nvSpPr>
      <xdr:spPr>
        <a:xfrm>
          <a:off x="830580" y="9723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59" name="テキスト ボックス 158"/>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1" name="テキスト ボックス 160"/>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3" name="テキスト ボックス 162"/>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5" name="テキスト ボックス 164"/>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8445"/>
    <xdr:sp macro="" textlink="">
      <xdr:nvSpPr>
        <xdr:cNvPr id="172" name="民生費最大値テキスト"/>
        <xdr:cNvSpPr txBox="1"/>
      </xdr:nvSpPr>
      <xdr:spPr>
        <a:xfrm>
          <a:off x="4686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105410</xdr:rowOff>
    </xdr:from>
    <xdr:to xmlns:xdr="http://schemas.openxmlformats.org/drawingml/2006/spreadsheetDrawing">
      <xdr:col>24</xdr:col>
      <xdr:colOff>63500</xdr:colOff>
      <xdr:row>75</xdr:row>
      <xdr:rowOff>3175</xdr:rowOff>
    </xdr:to>
    <xdr:cxnSp macro="">
      <xdr:nvCxnSpPr>
        <xdr:cNvPr id="174" name="直線コネクタ 173"/>
        <xdr:cNvCxnSpPr/>
      </xdr:nvCxnSpPr>
      <xdr:spPr>
        <a:xfrm flipV="1">
          <a:off x="3797300" y="1279271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32385</xdr:rowOff>
    </xdr:from>
    <xdr:ext cx="598805" cy="258445"/>
    <xdr:sp macro="" textlink="">
      <xdr:nvSpPr>
        <xdr:cNvPr id="175" name="民生費平均値テキスト"/>
        <xdr:cNvSpPr txBox="1"/>
      </xdr:nvSpPr>
      <xdr:spPr>
        <a:xfrm>
          <a:off x="4686300" y="128911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3175</xdr:rowOff>
    </xdr:from>
    <xdr:to xmlns:xdr="http://schemas.openxmlformats.org/drawingml/2006/spreadsheetDrawing">
      <xdr:col>19</xdr:col>
      <xdr:colOff>177800</xdr:colOff>
      <xdr:row>75</xdr:row>
      <xdr:rowOff>4445</xdr:rowOff>
    </xdr:to>
    <xdr:cxnSp macro="">
      <xdr:nvCxnSpPr>
        <xdr:cNvPr id="177" name="直線コネクタ 176"/>
        <xdr:cNvCxnSpPr/>
      </xdr:nvCxnSpPr>
      <xdr:spPr>
        <a:xfrm flipV="1">
          <a:off x="2908300" y="128619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31750</xdr:rowOff>
    </xdr:from>
    <xdr:ext cx="598170" cy="258445"/>
    <xdr:sp macro="" textlink="">
      <xdr:nvSpPr>
        <xdr:cNvPr id="179" name="テキスト ボックス 178"/>
        <xdr:cNvSpPr txBox="1"/>
      </xdr:nvSpPr>
      <xdr:spPr>
        <a:xfrm>
          <a:off x="3497580" y="13061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4445</xdr:rowOff>
    </xdr:from>
    <xdr:to xmlns:xdr="http://schemas.openxmlformats.org/drawingml/2006/spreadsheetDrawing">
      <xdr:col>15</xdr:col>
      <xdr:colOff>50800</xdr:colOff>
      <xdr:row>75</xdr:row>
      <xdr:rowOff>145415</xdr:rowOff>
    </xdr:to>
    <xdr:cxnSp macro="">
      <xdr:nvCxnSpPr>
        <xdr:cNvPr id="180" name="直線コネクタ 179"/>
        <xdr:cNvCxnSpPr/>
      </xdr:nvCxnSpPr>
      <xdr:spPr>
        <a:xfrm flipV="1">
          <a:off x="2019300" y="1286319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163195</xdr:rowOff>
    </xdr:from>
    <xdr:ext cx="598170" cy="259080"/>
    <xdr:sp macro="" textlink="">
      <xdr:nvSpPr>
        <xdr:cNvPr id="182" name="テキスト ボックス 181"/>
        <xdr:cNvSpPr txBox="1"/>
      </xdr:nvSpPr>
      <xdr:spPr>
        <a:xfrm>
          <a:off x="2608580" y="13021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145415</xdr:rowOff>
    </xdr:from>
    <xdr:to xmlns:xdr="http://schemas.openxmlformats.org/drawingml/2006/spreadsheetDrawing">
      <xdr:col>10</xdr:col>
      <xdr:colOff>114300</xdr:colOff>
      <xdr:row>76</xdr:row>
      <xdr:rowOff>20955</xdr:rowOff>
    </xdr:to>
    <xdr:cxnSp macro="">
      <xdr:nvCxnSpPr>
        <xdr:cNvPr id="183" name="直線コネクタ 182"/>
        <xdr:cNvCxnSpPr/>
      </xdr:nvCxnSpPr>
      <xdr:spPr>
        <a:xfrm flipV="1">
          <a:off x="1130300" y="1300416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118745</xdr:rowOff>
    </xdr:from>
    <xdr:ext cx="598170" cy="259080"/>
    <xdr:sp macro="" textlink="">
      <xdr:nvSpPr>
        <xdr:cNvPr id="185" name="テキスト ボックス 184"/>
        <xdr:cNvSpPr txBox="1"/>
      </xdr:nvSpPr>
      <xdr:spPr>
        <a:xfrm>
          <a:off x="1719580" y="13148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133350</xdr:rowOff>
    </xdr:from>
    <xdr:ext cx="598170" cy="258445"/>
    <xdr:sp macro="" textlink="">
      <xdr:nvSpPr>
        <xdr:cNvPr id="187" name="テキスト ボックス 186"/>
        <xdr:cNvSpPr txBox="1"/>
      </xdr:nvSpPr>
      <xdr:spPr>
        <a:xfrm>
          <a:off x="830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54610</xdr:rowOff>
    </xdr:from>
    <xdr:to xmlns:xdr="http://schemas.openxmlformats.org/drawingml/2006/spreadsheetDrawing">
      <xdr:col>24</xdr:col>
      <xdr:colOff>114300</xdr:colOff>
      <xdr:row>74</xdr:row>
      <xdr:rowOff>156210</xdr:rowOff>
    </xdr:to>
    <xdr:sp macro="" textlink="">
      <xdr:nvSpPr>
        <xdr:cNvPr id="193" name="楕円 192"/>
        <xdr:cNvSpPr/>
      </xdr:nvSpPr>
      <xdr:spPr>
        <a:xfrm>
          <a:off x="45847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77470</xdr:rowOff>
    </xdr:from>
    <xdr:ext cx="598805" cy="258445"/>
    <xdr:sp macro="" textlink="">
      <xdr:nvSpPr>
        <xdr:cNvPr id="194" name="民生費該当値テキスト"/>
        <xdr:cNvSpPr txBox="1"/>
      </xdr:nvSpPr>
      <xdr:spPr>
        <a:xfrm>
          <a:off x="4686300" y="12593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123825</xdr:rowOff>
    </xdr:from>
    <xdr:to xmlns:xdr="http://schemas.openxmlformats.org/drawingml/2006/spreadsheetDrawing">
      <xdr:col>20</xdr:col>
      <xdr:colOff>38100</xdr:colOff>
      <xdr:row>75</xdr:row>
      <xdr:rowOff>53975</xdr:rowOff>
    </xdr:to>
    <xdr:sp macro="" textlink="">
      <xdr:nvSpPr>
        <xdr:cNvPr id="195" name="楕円 194"/>
        <xdr:cNvSpPr/>
      </xdr:nvSpPr>
      <xdr:spPr>
        <a:xfrm>
          <a:off x="37465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70485</xdr:rowOff>
    </xdr:from>
    <xdr:ext cx="598170" cy="259080"/>
    <xdr:sp macro="" textlink="">
      <xdr:nvSpPr>
        <xdr:cNvPr id="196" name="テキスト ボックス 195"/>
        <xdr:cNvSpPr txBox="1"/>
      </xdr:nvSpPr>
      <xdr:spPr>
        <a:xfrm>
          <a:off x="3497580" y="12586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125095</xdr:rowOff>
    </xdr:from>
    <xdr:to xmlns:xdr="http://schemas.openxmlformats.org/drawingml/2006/spreadsheetDrawing">
      <xdr:col>15</xdr:col>
      <xdr:colOff>101600</xdr:colOff>
      <xdr:row>75</xdr:row>
      <xdr:rowOff>55245</xdr:rowOff>
    </xdr:to>
    <xdr:sp macro="" textlink="">
      <xdr:nvSpPr>
        <xdr:cNvPr id="197" name="楕円 196"/>
        <xdr:cNvSpPr/>
      </xdr:nvSpPr>
      <xdr:spPr>
        <a:xfrm>
          <a:off x="2857500" y="128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71755</xdr:rowOff>
    </xdr:from>
    <xdr:ext cx="598170" cy="259080"/>
    <xdr:sp macro="" textlink="">
      <xdr:nvSpPr>
        <xdr:cNvPr id="198" name="テキスト ボックス 197"/>
        <xdr:cNvSpPr txBox="1"/>
      </xdr:nvSpPr>
      <xdr:spPr>
        <a:xfrm>
          <a:off x="2608580" y="1258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94615</xdr:rowOff>
    </xdr:from>
    <xdr:to xmlns:xdr="http://schemas.openxmlformats.org/drawingml/2006/spreadsheetDrawing">
      <xdr:col>10</xdr:col>
      <xdr:colOff>165100</xdr:colOff>
      <xdr:row>76</xdr:row>
      <xdr:rowOff>24765</xdr:rowOff>
    </xdr:to>
    <xdr:sp macro="" textlink="">
      <xdr:nvSpPr>
        <xdr:cNvPr id="199" name="楕円 198"/>
        <xdr:cNvSpPr/>
      </xdr:nvSpPr>
      <xdr:spPr>
        <a:xfrm>
          <a:off x="1968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41275</xdr:rowOff>
    </xdr:from>
    <xdr:ext cx="598170" cy="258445"/>
    <xdr:sp macro="" textlink="">
      <xdr:nvSpPr>
        <xdr:cNvPr id="200" name="テキスト ボックス 199"/>
        <xdr:cNvSpPr txBox="1"/>
      </xdr:nvSpPr>
      <xdr:spPr>
        <a:xfrm>
          <a:off x="1719580" y="12728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141605</xdr:rowOff>
    </xdr:from>
    <xdr:to xmlns:xdr="http://schemas.openxmlformats.org/drawingml/2006/spreadsheetDrawing">
      <xdr:col>6</xdr:col>
      <xdr:colOff>38100</xdr:colOff>
      <xdr:row>76</xdr:row>
      <xdr:rowOff>71755</xdr:rowOff>
    </xdr:to>
    <xdr:sp macro="" textlink="">
      <xdr:nvSpPr>
        <xdr:cNvPr id="201" name="楕円 200"/>
        <xdr:cNvSpPr/>
      </xdr:nvSpPr>
      <xdr:spPr>
        <a:xfrm>
          <a:off x="1079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88265</xdr:rowOff>
    </xdr:from>
    <xdr:ext cx="598170" cy="258445"/>
    <xdr:sp macro="" textlink="">
      <xdr:nvSpPr>
        <xdr:cNvPr id="202" name="テキスト ボックス 201"/>
        <xdr:cNvSpPr txBox="1"/>
      </xdr:nvSpPr>
      <xdr:spPr>
        <a:xfrm>
          <a:off x="830580" y="12775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4" name="テキスト ボックス 213"/>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6" name="テキスト ボックス 215"/>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8" name="テキスト ボックス 217"/>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0" name="テキスト ボックス 219"/>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8445"/>
    <xdr:sp macro="" textlink="">
      <xdr:nvSpPr>
        <xdr:cNvPr id="225" name="衛生費最小値テキスト"/>
        <xdr:cNvSpPr txBox="1"/>
      </xdr:nvSpPr>
      <xdr:spPr>
        <a:xfrm>
          <a:off x="4686300" y="16810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8445"/>
    <xdr:sp macro="" textlink="">
      <xdr:nvSpPr>
        <xdr:cNvPr id="227" name="衛生費最大値テキスト"/>
        <xdr:cNvSpPr txBox="1"/>
      </xdr:nvSpPr>
      <xdr:spPr>
        <a:xfrm>
          <a:off x="4686300" y="15574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162560</xdr:rowOff>
    </xdr:from>
    <xdr:to xmlns:xdr="http://schemas.openxmlformats.org/drawingml/2006/spreadsheetDrawing">
      <xdr:col>24</xdr:col>
      <xdr:colOff>63500</xdr:colOff>
      <xdr:row>97</xdr:row>
      <xdr:rowOff>52705</xdr:rowOff>
    </xdr:to>
    <xdr:cxnSp macro="">
      <xdr:nvCxnSpPr>
        <xdr:cNvPr id="229" name="直線コネクタ 228"/>
        <xdr:cNvCxnSpPr/>
      </xdr:nvCxnSpPr>
      <xdr:spPr>
        <a:xfrm flipV="1">
          <a:off x="3797300" y="1662176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58445"/>
    <xdr:sp macro="" textlink="">
      <xdr:nvSpPr>
        <xdr:cNvPr id="230" name="衛生費平均値テキスト"/>
        <xdr:cNvSpPr txBox="1"/>
      </xdr:nvSpPr>
      <xdr:spPr>
        <a:xfrm>
          <a:off x="4686300" y="16558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52705</xdr:rowOff>
    </xdr:from>
    <xdr:to xmlns:xdr="http://schemas.openxmlformats.org/drawingml/2006/spreadsheetDrawing">
      <xdr:col>19</xdr:col>
      <xdr:colOff>177800</xdr:colOff>
      <xdr:row>97</xdr:row>
      <xdr:rowOff>60325</xdr:rowOff>
    </xdr:to>
    <xdr:cxnSp macro="">
      <xdr:nvCxnSpPr>
        <xdr:cNvPr id="232" name="直線コネクタ 231"/>
        <xdr:cNvCxnSpPr/>
      </xdr:nvCxnSpPr>
      <xdr:spPr>
        <a:xfrm flipV="1">
          <a:off x="2908300" y="166833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34035" cy="258445"/>
    <xdr:sp macro="" textlink="">
      <xdr:nvSpPr>
        <xdr:cNvPr id="234" name="テキスト ボックス 233"/>
        <xdr:cNvSpPr txBox="1"/>
      </xdr:nvSpPr>
      <xdr:spPr>
        <a:xfrm>
          <a:off x="3529965" y="16365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60325</xdr:rowOff>
    </xdr:from>
    <xdr:to xmlns:xdr="http://schemas.openxmlformats.org/drawingml/2006/spreadsheetDrawing">
      <xdr:col>15</xdr:col>
      <xdr:colOff>50800</xdr:colOff>
      <xdr:row>97</xdr:row>
      <xdr:rowOff>95250</xdr:rowOff>
    </xdr:to>
    <xdr:cxnSp macro="">
      <xdr:nvCxnSpPr>
        <xdr:cNvPr id="235" name="直線コネクタ 234"/>
        <xdr:cNvCxnSpPr/>
      </xdr:nvCxnSpPr>
      <xdr:spPr>
        <a:xfrm flipV="1">
          <a:off x="2019300" y="166909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83185</xdr:rowOff>
    </xdr:from>
    <xdr:ext cx="534035" cy="259080"/>
    <xdr:sp macro="" textlink="">
      <xdr:nvSpPr>
        <xdr:cNvPr id="237" name="テキスト ボックス 236"/>
        <xdr:cNvSpPr txBox="1"/>
      </xdr:nvSpPr>
      <xdr:spPr>
        <a:xfrm>
          <a:off x="2640965" y="16370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95250</xdr:rowOff>
    </xdr:from>
    <xdr:to xmlns:xdr="http://schemas.openxmlformats.org/drawingml/2006/spreadsheetDrawing">
      <xdr:col>10</xdr:col>
      <xdr:colOff>114300</xdr:colOff>
      <xdr:row>97</xdr:row>
      <xdr:rowOff>121920</xdr:rowOff>
    </xdr:to>
    <xdr:cxnSp macro="">
      <xdr:nvCxnSpPr>
        <xdr:cNvPr id="238" name="直線コネクタ 237"/>
        <xdr:cNvCxnSpPr/>
      </xdr:nvCxnSpPr>
      <xdr:spPr>
        <a:xfrm flipV="1">
          <a:off x="1130300" y="167259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34035" cy="259080"/>
    <xdr:sp macro="" textlink="">
      <xdr:nvSpPr>
        <xdr:cNvPr id="240" name="テキスト ボックス 239"/>
        <xdr:cNvSpPr txBox="1"/>
      </xdr:nvSpPr>
      <xdr:spPr>
        <a:xfrm>
          <a:off x="1751965" y="1640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34035" cy="258445"/>
    <xdr:sp macro="" textlink="">
      <xdr:nvSpPr>
        <xdr:cNvPr id="242" name="テキスト ボックス 241"/>
        <xdr:cNvSpPr txBox="1"/>
      </xdr:nvSpPr>
      <xdr:spPr>
        <a:xfrm>
          <a:off x="862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111760</xdr:rowOff>
    </xdr:from>
    <xdr:to xmlns:xdr="http://schemas.openxmlformats.org/drawingml/2006/spreadsheetDrawing">
      <xdr:col>24</xdr:col>
      <xdr:colOff>114300</xdr:colOff>
      <xdr:row>97</xdr:row>
      <xdr:rowOff>41910</xdr:rowOff>
    </xdr:to>
    <xdr:sp macro="" textlink="">
      <xdr:nvSpPr>
        <xdr:cNvPr id="248" name="楕円 247"/>
        <xdr:cNvSpPr/>
      </xdr:nvSpPr>
      <xdr:spPr>
        <a:xfrm>
          <a:off x="45847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134620</xdr:rowOff>
    </xdr:from>
    <xdr:ext cx="534670" cy="258445"/>
    <xdr:sp macro="" textlink="">
      <xdr:nvSpPr>
        <xdr:cNvPr id="249" name="衛生費該当値テキスト"/>
        <xdr:cNvSpPr txBox="1"/>
      </xdr:nvSpPr>
      <xdr:spPr>
        <a:xfrm>
          <a:off x="4686300" y="164223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1905</xdr:rowOff>
    </xdr:from>
    <xdr:to xmlns:xdr="http://schemas.openxmlformats.org/drawingml/2006/spreadsheetDrawing">
      <xdr:col>20</xdr:col>
      <xdr:colOff>38100</xdr:colOff>
      <xdr:row>97</xdr:row>
      <xdr:rowOff>103505</xdr:rowOff>
    </xdr:to>
    <xdr:sp macro="" textlink="">
      <xdr:nvSpPr>
        <xdr:cNvPr id="250" name="楕円 249"/>
        <xdr:cNvSpPr/>
      </xdr:nvSpPr>
      <xdr:spPr>
        <a:xfrm>
          <a:off x="3746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94615</xdr:rowOff>
    </xdr:from>
    <xdr:ext cx="534035" cy="259080"/>
    <xdr:sp macro="" textlink="">
      <xdr:nvSpPr>
        <xdr:cNvPr id="251" name="テキスト ボックス 250"/>
        <xdr:cNvSpPr txBox="1"/>
      </xdr:nvSpPr>
      <xdr:spPr>
        <a:xfrm>
          <a:off x="3529965" y="16725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9525</xdr:rowOff>
    </xdr:from>
    <xdr:to xmlns:xdr="http://schemas.openxmlformats.org/drawingml/2006/spreadsheetDrawing">
      <xdr:col>15</xdr:col>
      <xdr:colOff>101600</xdr:colOff>
      <xdr:row>97</xdr:row>
      <xdr:rowOff>111125</xdr:rowOff>
    </xdr:to>
    <xdr:sp macro="" textlink="">
      <xdr:nvSpPr>
        <xdr:cNvPr id="252" name="楕円 251"/>
        <xdr:cNvSpPr/>
      </xdr:nvSpPr>
      <xdr:spPr>
        <a:xfrm>
          <a:off x="2857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102235</xdr:rowOff>
    </xdr:from>
    <xdr:ext cx="534035" cy="258445"/>
    <xdr:sp macro="" textlink="">
      <xdr:nvSpPr>
        <xdr:cNvPr id="253" name="テキスト ボックス 252"/>
        <xdr:cNvSpPr txBox="1"/>
      </xdr:nvSpPr>
      <xdr:spPr>
        <a:xfrm>
          <a:off x="2640965" y="16732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44450</xdr:rowOff>
    </xdr:from>
    <xdr:to xmlns:xdr="http://schemas.openxmlformats.org/drawingml/2006/spreadsheetDrawing">
      <xdr:col>10</xdr:col>
      <xdr:colOff>165100</xdr:colOff>
      <xdr:row>97</xdr:row>
      <xdr:rowOff>146050</xdr:rowOff>
    </xdr:to>
    <xdr:sp macro="" textlink="">
      <xdr:nvSpPr>
        <xdr:cNvPr id="254" name="楕円 253"/>
        <xdr:cNvSpPr/>
      </xdr:nvSpPr>
      <xdr:spPr>
        <a:xfrm>
          <a:off x="1968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137160</xdr:rowOff>
    </xdr:from>
    <xdr:ext cx="534035" cy="259080"/>
    <xdr:sp macro="" textlink="">
      <xdr:nvSpPr>
        <xdr:cNvPr id="255" name="テキスト ボックス 254"/>
        <xdr:cNvSpPr txBox="1"/>
      </xdr:nvSpPr>
      <xdr:spPr>
        <a:xfrm>
          <a:off x="1751965" y="16767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71120</xdr:rowOff>
    </xdr:from>
    <xdr:to xmlns:xdr="http://schemas.openxmlformats.org/drawingml/2006/spreadsheetDrawing">
      <xdr:col>6</xdr:col>
      <xdr:colOff>38100</xdr:colOff>
      <xdr:row>98</xdr:row>
      <xdr:rowOff>1270</xdr:rowOff>
    </xdr:to>
    <xdr:sp macro="" textlink="">
      <xdr:nvSpPr>
        <xdr:cNvPr id="256" name="楕円 255"/>
        <xdr:cNvSpPr/>
      </xdr:nvSpPr>
      <xdr:spPr>
        <a:xfrm>
          <a:off x="1079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163830</xdr:rowOff>
    </xdr:from>
    <xdr:ext cx="534035" cy="259080"/>
    <xdr:sp macro="" textlink="">
      <xdr:nvSpPr>
        <xdr:cNvPr id="257" name="テキスト ボックス 256"/>
        <xdr:cNvSpPr txBox="1"/>
      </xdr:nvSpPr>
      <xdr:spPr>
        <a:xfrm>
          <a:off x="862965" y="1679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1" name="テキスト ボックス 27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3" name="テキスト ボックス 27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5" name="テキスト ボックス 27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77" name="テキスト ボックス 27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79" name="テキスト ボックス 27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39</xdr:row>
      <xdr:rowOff>99060</xdr:rowOff>
    </xdr:to>
    <xdr:cxnSp macro="">
      <xdr:nvCxnSpPr>
        <xdr:cNvPr id="283" name="直線コネクタ 282"/>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8" name="直線コネクタ 28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8460" cy="258445"/>
    <xdr:sp macro="" textlink="">
      <xdr:nvSpPr>
        <xdr:cNvPr id="289" name="労働費平均値テキスト"/>
        <xdr:cNvSpPr txBox="1"/>
      </xdr:nvSpPr>
      <xdr:spPr>
        <a:xfrm>
          <a:off x="10528300" y="632714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1" name="直線コネクタ 29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58445"/>
    <xdr:sp macro="" textlink="">
      <xdr:nvSpPr>
        <xdr:cNvPr id="293" name="テキスト ボックス 292"/>
        <xdr:cNvSpPr txBox="1"/>
      </xdr:nvSpPr>
      <xdr:spPr>
        <a:xfrm>
          <a:off x="9450070" y="62382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4" name="直線コネクタ 29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79375</xdr:rowOff>
    </xdr:from>
    <xdr:ext cx="378460" cy="258445"/>
    <xdr:sp macro="" textlink="">
      <xdr:nvSpPr>
        <xdr:cNvPr id="296" name="テキスト ボックス 295"/>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7" name="直線コネクタ 29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58445"/>
    <xdr:sp macro="" textlink="">
      <xdr:nvSpPr>
        <xdr:cNvPr id="301" name="テキスト ボックス 300"/>
        <xdr:cNvSpPr txBox="1"/>
      </xdr:nvSpPr>
      <xdr:spPr>
        <a:xfrm>
          <a:off x="6783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7" name="楕円 30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8"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9" name="楕円 30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0" name="テキスト ボックス 309"/>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1" name="楕円 31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2" name="テキスト ボックス 311"/>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3" name="楕円 31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4" name="テキスト ボックス 313"/>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5" name="楕円 31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6" name="テキスト ボックス 315"/>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2" name="テキスト ボックス 331"/>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995" cy="259080"/>
    <xdr:sp macro="" textlink="">
      <xdr:nvSpPr>
        <xdr:cNvPr id="334" name="テキスト ボックス 333"/>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6" name="テキスト ボックス 335"/>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58</xdr:row>
      <xdr:rowOff>170180</xdr:rowOff>
    </xdr:to>
    <xdr:cxnSp macro="">
      <xdr:nvCxnSpPr>
        <xdr:cNvPr id="340" name="直線コネクタ 339"/>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59080"/>
    <xdr:sp macro="" textlink="">
      <xdr:nvSpPr>
        <xdr:cNvPr id="341" name="農林水産業費最小値テキスト"/>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8805" cy="258445"/>
    <xdr:sp macro="" textlink="">
      <xdr:nvSpPr>
        <xdr:cNvPr id="343" name="農林水産業費最大値テキスト"/>
        <xdr:cNvSpPr txBox="1"/>
      </xdr:nvSpPr>
      <xdr:spPr>
        <a:xfrm>
          <a:off x="10528300" y="8545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141605</xdr:rowOff>
    </xdr:from>
    <xdr:to xmlns:xdr="http://schemas.openxmlformats.org/drawingml/2006/spreadsheetDrawing">
      <xdr:col>55</xdr:col>
      <xdr:colOff>0</xdr:colOff>
      <xdr:row>57</xdr:row>
      <xdr:rowOff>170180</xdr:rowOff>
    </xdr:to>
    <xdr:cxnSp macro="">
      <xdr:nvCxnSpPr>
        <xdr:cNvPr id="345" name="直線コネクタ 344"/>
        <xdr:cNvCxnSpPr/>
      </xdr:nvCxnSpPr>
      <xdr:spPr>
        <a:xfrm>
          <a:off x="9639300" y="9742805"/>
          <a:ext cx="8382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4670" cy="259080"/>
    <xdr:sp macro="" textlink="">
      <xdr:nvSpPr>
        <xdr:cNvPr id="346" name="農林水産業費平均値テキスト"/>
        <xdr:cNvSpPr txBox="1"/>
      </xdr:nvSpPr>
      <xdr:spPr>
        <a:xfrm>
          <a:off x="10528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99695</xdr:rowOff>
    </xdr:from>
    <xdr:to xmlns:xdr="http://schemas.openxmlformats.org/drawingml/2006/spreadsheetDrawing">
      <xdr:col>50</xdr:col>
      <xdr:colOff>114300</xdr:colOff>
      <xdr:row>56</xdr:row>
      <xdr:rowOff>141605</xdr:rowOff>
    </xdr:to>
    <xdr:cxnSp macro="">
      <xdr:nvCxnSpPr>
        <xdr:cNvPr id="348" name="直線コネクタ 347"/>
        <xdr:cNvCxnSpPr/>
      </xdr:nvCxnSpPr>
      <xdr:spPr>
        <a:xfrm>
          <a:off x="8750300" y="9529445"/>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34035" cy="258445"/>
    <xdr:sp macro="" textlink="">
      <xdr:nvSpPr>
        <xdr:cNvPr id="350" name="テキスト ボックス 349"/>
        <xdr:cNvSpPr txBox="1"/>
      </xdr:nvSpPr>
      <xdr:spPr>
        <a:xfrm>
          <a:off x="9371965" y="9906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53975</xdr:rowOff>
    </xdr:from>
    <xdr:to xmlns:xdr="http://schemas.openxmlformats.org/drawingml/2006/spreadsheetDrawing">
      <xdr:col>45</xdr:col>
      <xdr:colOff>177800</xdr:colOff>
      <xdr:row>55</xdr:row>
      <xdr:rowOff>99695</xdr:rowOff>
    </xdr:to>
    <xdr:cxnSp macro="">
      <xdr:nvCxnSpPr>
        <xdr:cNvPr id="351" name="直線コネクタ 350"/>
        <xdr:cNvCxnSpPr/>
      </xdr:nvCxnSpPr>
      <xdr:spPr>
        <a:xfrm>
          <a:off x="7861300" y="948372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130810</xdr:rowOff>
    </xdr:from>
    <xdr:ext cx="534035" cy="259080"/>
    <xdr:sp macro="" textlink="">
      <xdr:nvSpPr>
        <xdr:cNvPr id="353" name="テキスト ボックス 352"/>
        <xdr:cNvSpPr txBox="1"/>
      </xdr:nvSpPr>
      <xdr:spPr>
        <a:xfrm>
          <a:off x="8482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53975</xdr:rowOff>
    </xdr:from>
    <xdr:to xmlns:xdr="http://schemas.openxmlformats.org/drawingml/2006/spreadsheetDrawing">
      <xdr:col>41</xdr:col>
      <xdr:colOff>50800</xdr:colOff>
      <xdr:row>57</xdr:row>
      <xdr:rowOff>64135</xdr:rowOff>
    </xdr:to>
    <xdr:cxnSp macro="">
      <xdr:nvCxnSpPr>
        <xdr:cNvPr id="354" name="直線コネクタ 353"/>
        <xdr:cNvCxnSpPr/>
      </xdr:nvCxnSpPr>
      <xdr:spPr>
        <a:xfrm flipV="1">
          <a:off x="6972300" y="9483725"/>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137795</xdr:rowOff>
    </xdr:from>
    <xdr:ext cx="534035" cy="259080"/>
    <xdr:sp macro="" textlink="">
      <xdr:nvSpPr>
        <xdr:cNvPr id="356" name="テキスト ボックス 355"/>
        <xdr:cNvSpPr txBox="1"/>
      </xdr:nvSpPr>
      <xdr:spPr>
        <a:xfrm>
          <a:off x="7593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159385</xdr:rowOff>
    </xdr:from>
    <xdr:ext cx="534035" cy="258445"/>
    <xdr:sp macro="" textlink="">
      <xdr:nvSpPr>
        <xdr:cNvPr id="358" name="テキスト ボックス 357"/>
        <xdr:cNvSpPr txBox="1"/>
      </xdr:nvSpPr>
      <xdr:spPr>
        <a:xfrm>
          <a:off x="6704965" y="993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119380</xdr:rowOff>
    </xdr:from>
    <xdr:to xmlns:xdr="http://schemas.openxmlformats.org/drawingml/2006/spreadsheetDrawing">
      <xdr:col>55</xdr:col>
      <xdr:colOff>50800</xdr:colOff>
      <xdr:row>58</xdr:row>
      <xdr:rowOff>49530</xdr:rowOff>
    </xdr:to>
    <xdr:sp macro="" textlink="">
      <xdr:nvSpPr>
        <xdr:cNvPr id="364" name="楕円 363"/>
        <xdr:cNvSpPr/>
      </xdr:nvSpPr>
      <xdr:spPr>
        <a:xfrm>
          <a:off x="104267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97790</xdr:rowOff>
    </xdr:from>
    <xdr:ext cx="534670" cy="258445"/>
    <xdr:sp macro="" textlink="">
      <xdr:nvSpPr>
        <xdr:cNvPr id="365" name="農林水産業費該当値テキスト"/>
        <xdr:cNvSpPr txBox="1"/>
      </xdr:nvSpPr>
      <xdr:spPr>
        <a:xfrm>
          <a:off x="10528300" y="9870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90805</xdr:rowOff>
    </xdr:from>
    <xdr:to xmlns:xdr="http://schemas.openxmlformats.org/drawingml/2006/spreadsheetDrawing">
      <xdr:col>50</xdr:col>
      <xdr:colOff>165100</xdr:colOff>
      <xdr:row>57</xdr:row>
      <xdr:rowOff>20955</xdr:rowOff>
    </xdr:to>
    <xdr:sp macro="" textlink="">
      <xdr:nvSpPr>
        <xdr:cNvPr id="366" name="楕円 365"/>
        <xdr:cNvSpPr/>
      </xdr:nvSpPr>
      <xdr:spPr>
        <a:xfrm>
          <a:off x="9588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37465</xdr:rowOff>
    </xdr:from>
    <xdr:ext cx="534035" cy="259080"/>
    <xdr:sp macro="" textlink="">
      <xdr:nvSpPr>
        <xdr:cNvPr id="367" name="テキスト ボックス 366"/>
        <xdr:cNvSpPr txBox="1"/>
      </xdr:nvSpPr>
      <xdr:spPr>
        <a:xfrm>
          <a:off x="9371965" y="9467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48895</xdr:rowOff>
    </xdr:from>
    <xdr:to xmlns:xdr="http://schemas.openxmlformats.org/drawingml/2006/spreadsheetDrawing">
      <xdr:col>46</xdr:col>
      <xdr:colOff>38100</xdr:colOff>
      <xdr:row>55</xdr:row>
      <xdr:rowOff>150495</xdr:rowOff>
    </xdr:to>
    <xdr:sp macro="" textlink="">
      <xdr:nvSpPr>
        <xdr:cNvPr id="368" name="楕円 367"/>
        <xdr:cNvSpPr/>
      </xdr:nvSpPr>
      <xdr:spPr>
        <a:xfrm>
          <a:off x="8699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167005</xdr:rowOff>
    </xdr:from>
    <xdr:ext cx="534035" cy="258445"/>
    <xdr:sp macro="" textlink="">
      <xdr:nvSpPr>
        <xdr:cNvPr id="369" name="テキスト ボックス 368"/>
        <xdr:cNvSpPr txBox="1"/>
      </xdr:nvSpPr>
      <xdr:spPr>
        <a:xfrm>
          <a:off x="8482965" y="9253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3175</xdr:rowOff>
    </xdr:from>
    <xdr:to xmlns:xdr="http://schemas.openxmlformats.org/drawingml/2006/spreadsheetDrawing">
      <xdr:col>41</xdr:col>
      <xdr:colOff>101600</xdr:colOff>
      <xdr:row>55</xdr:row>
      <xdr:rowOff>104775</xdr:rowOff>
    </xdr:to>
    <xdr:sp macro="" textlink="">
      <xdr:nvSpPr>
        <xdr:cNvPr id="370" name="楕円 369"/>
        <xdr:cNvSpPr/>
      </xdr:nvSpPr>
      <xdr:spPr>
        <a:xfrm>
          <a:off x="7810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121285</xdr:rowOff>
    </xdr:from>
    <xdr:ext cx="534035" cy="258445"/>
    <xdr:sp macro="" textlink="">
      <xdr:nvSpPr>
        <xdr:cNvPr id="371" name="テキスト ボックス 370"/>
        <xdr:cNvSpPr txBox="1"/>
      </xdr:nvSpPr>
      <xdr:spPr>
        <a:xfrm>
          <a:off x="7593965" y="9208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13335</xdr:rowOff>
    </xdr:from>
    <xdr:to xmlns:xdr="http://schemas.openxmlformats.org/drawingml/2006/spreadsheetDrawing">
      <xdr:col>36</xdr:col>
      <xdr:colOff>165100</xdr:colOff>
      <xdr:row>57</xdr:row>
      <xdr:rowOff>114935</xdr:rowOff>
    </xdr:to>
    <xdr:sp macro="" textlink="">
      <xdr:nvSpPr>
        <xdr:cNvPr id="372" name="楕円 371"/>
        <xdr:cNvSpPr/>
      </xdr:nvSpPr>
      <xdr:spPr>
        <a:xfrm>
          <a:off x="69215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132080</xdr:rowOff>
    </xdr:from>
    <xdr:ext cx="534035" cy="258445"/>
    <xdr:sp macro="" textlink="">
      <xdr:nvSpPr>
        <xdr:cNvPr id="373" name="テキスト ボックス 372"/>
        <xdr:cNvSpPr txBox="1"/>
      </xdr:nvSpPr>
      <xdr:spPr>
        <a:xfrm>
          <a:off x="6704965" y="9561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5" name="テキスト ボックス 38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7" name="テキスト ボックス 386"/>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89" name="テキスト ボックス 388"/>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1" name="テキスト ボックス 390"/>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29210</xdr:rowOff>
    </xdr:from>
    <xdr:to xmlns:xdr="http://schemas.openxmlformats.org/drawingml/2006/spreadsheetDrawing">
      <xdr:col>54</xdr:col>
      <xdr:colOff>189865</xdr:colOff>
      <xdr:row>78</xdr:row>
      <xdr:rowOff>120650</xdr:rowOff>
    </xdr:to>
    <xdr:cxnSp macro="">
      <xdr:nvCxnSpPr>
        <xdr:cNvPr id="395" name="直線コネクタ 394"/>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396"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8805" cy="259080"/>
    <xdr:sp macro="" textlink="">
      <xdr:nvSpPr>
        <xdr:cNvPr id="398" name="商工費最大値テキスト"/>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145415</xdr:rowOff>
    </xdr:from>
    <xdr:to xmlns:xdr="http://schemas.openxmlformats.org/drawingml/2006/spreadsheetDrawing">
      <xdr:col>55</xdr:col>
      <xdr:colOff>0</xdr:colOff>
      <xdr:row>77</xdr:row>
      <xdr:rowOff>26035</xdr:rowOff>
    </xdr:to>
    <xdr:cxnSp macro="">
      <xdr:nvCxnSpPr>
        <xdr:cNvPr id="400" name="直線コネクタ 399"/>
        <xdr:cNvCxnSpPr/>
      </xdr:nvCxnSpPr>
      <xdr:spPr>
        <a:xfrm>
          <a:off x="9639300" y="1317561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111125</xdr:rowOff>
    </xdr:from>
    <xdr:ext cx="534670" cy="258445"/>
    <xdr:sp macro="" textlink="">
      <xdr:nvSpPr>
        <xdr:cNvPr id="401" name="商工費平均値テキスト"/>
        <xdr:cNvSpPr txBox="1"/>
      </xdr:nvSpPr>
      <xdr:spPr>
        <a:xfrm>
          <a:off x="10528300" y="133127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127635</xdr:rowOff>
    </xdr:from>
    <xdr:to xmlns:xdr="http://schemas.openxmlformats.org/drawingml/2006/spreadsheetDrawing">
      <xdr:col>50</xdr:col>
      <xdr:colOff>114300</xdr:colOff>
      <xdr:row>76</xdr:row>
      <xdr:rowOff>145415</xdr:rowOff>
    </xdr:to>
    <xdr:cxnSp macro="">
      <xdr:nvCxnSpPr>
        <xdr:cNvPr id="403" name="直線コネクタ 402"/>
        <xdr:cNvCxnSpPr/>
      </xdr:nvCxnSpPr>
      <xdr:spPr>
        <a:xfrm>
          <a:off x="8750300" y="131578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44450</xdr:rowOff>
    </xdr:from>
    <xdr:ext cx="534035" cy="259080"/>
    <xdr:sp macro="" textlink="">
      <xdr:nvSpPr>
        <xdr:cNvPr id="405" name="テキスト ボックス 404"/>
        <xdr:cNvSpPr txBox="1"/>
      </xdr:nvSpPr>
      <xdr:spPr>
        <a:xfrm>
          <a:off x="9371965" y="1341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127635</xdr:rowOff>
    </xdr:from>
    <xdr:to xmlns:xdr="http://schemas.openxmlformats.org/drawingml/2006/spreadsheetDrawing">
      <xdr:col>45</xdr:col>
      <xdr:colOff>177800</xdr:colOff>
      <xdr:row>76</xdr:row>
      <xdr:rowOff>144780</xdr:rowOff>
    </xdr:to>
    <xdr:cxnSp macro="">
      <xdr:nvCxnSpPr>
        <xdr:cNvPr id="406" name="直線コネクタ 405"/>
        <xdr:cNvCxnSpPr/>
      </xdr:nvCxnSpPr>
      <xdr:spPr>
        <a:xfrm flipV="1">
          <a:off x="7861300" y="13157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40640</xdr:rowOff>
    </xdr:from>
    <xdr:ext cx="534035" cy="258445"/>
    <xdr:sp macro="" textlink="">
      <xdr:nvSpPr>
        <xdr:cNvPr id="408" name="テキスト ボックス 407"/>
        <xdr:cNvSpPr txBox="1"/>
      </xdr:nvSpPr>
      <xdr:spPr>
        <a:xfrm>
          <a:off x="8482965" y="13413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144780</xdr:rowOff>
    </xdr:from>
    <xdr:to xmlns:xdr="http://schemas.openxmlformats.org/drawingml/2006/spreadsheetDrawing">
      <xdr:col>41</xdr:col>
      <xdr:colOff>50800</xdr:colOff>
      <xdr:row>78</xdr:row>
      <xdr:rowOff>29210</xdr:rowOff>
    </xdr:to>
    <xdr:cxnSp macro="">
      <xdr:nvCxnSpPr>
        <xdr:cNvPr id="409" name="直線コネクタ 408"/>
        <xdr:cNvCxnSpPr/>
      </xdr:nvCxnSpPr>
      <xdr:spPr>
        <a:xfrm flipV="1">
          <a:off x="6972300" y="1317498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33020</xdr:rowOff>
    </xdr:from>
    <xdr:ext cx="534035" cy="259080"/>
    <xdr:sp macro="" textlink="">
      <xdr:nvSpPr>
        <xdr:cNvPr id="411" name="テキスト ボックス 410"/>
        <xdr:cNvSpPr txBox="1"/>
      </xdr:nvSpPr>
      <xdr:spPr>
        <a:xfrm>
          <a:off x="7593965" y="13406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82550</xdr:rowOff>
    </xdr:from>
    <xdr:ext cx="534035" cy="259080"/>
    <xdr:sp macro="" textlink="">
      <xdr:nvSpPr>
        <xdr:cNvPr id="413" name="テキスト ボックス 412"/>
        <xdr:cNvSpPr txBox="1"/>
      </xdr:nvSpPr>
      <xdr:spPr>
        <a:xfrm>
          <a:off x="6704965" y="1345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146685</xdr:rowOff>
    </xdr:from>
    <xdr:to xmlns:xdr="http://schemas.openxmlformats.org/drawingml/2006/spreadsheetDrawing">
      <xdr:col>55</xdr:col>
      <xdr:colOff>50800</xdr:colOff>
      <xdr:row>77</xdr:row>
      <xdr:rowOff>76835</xdr:rowOff>
    </xdr:to>
    <xdr:sp macro="" textlink="">
      <xdr:nvSpPr>
        <xdr:cNvPr id="419" name="楕円 418"/>
        <xdr:cNvSpPr/>
      </xdr:nvSpPr>
      <xdr:spPr>
        <a:xfrm>
          <a:off x="104267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169545</xdr:rowOff>
    </xdr:from>
    <xdr:ext cx="534670" cy="258445"/>
    <xdr:sp macro="" textlink="">
      <xdr:nvSpPr>
        <xdr:cNvPr id="420" name="商工費該当値テキスト"/>
        <xdr:cNvSpPr txBox="1"/>
      </xdr:nvSpPr>
      <xdr:spPr>
        <a:xfrm>
          <a:off x="10528300" y="13028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94615</xdr:rowOff>
    </xdr:from>
    <xdr:to xmlns:xdr="http://schemas.openxmlformats.org/drawingml/2006/spreadsheetDrawing">
      <xdr:col>50</xdr:col>
      <xdr:colOff>165100</xdr:colOff>
      <xdr:row>77</xdr:row>
      <xdr:rowOff>24765</xdr:rowOff>
    </xdr:to>
    <xdr:sp macro="" textlink="">
      <xdr:nvSpPr>
        <xdr:cNvPr id="421" name="楕円 420"/>
        <xdr:cNvSpPr/>
      </xdr:nvSpPr>
      <xdr:spPr>
        <a:xfrm>
          <a:off x="9588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41275</xdr:rowOff>
    </xdr:from>
    <xdr:ext cx="534035" cy="258445"/>
    <xdr:sp macro="" textlink="">
      <xdr:nvSpPr>
        <xdr:cNvPr id="422" name="テキスト ボックス 421"/>
        <xdr:cNvSpPr txBox="1"/>
      </xdr:nvSpPr>
      <xdr:spPr>
        <a:xfrm>
          <a:off x="9371965" y="1290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76835</xdr:rowOff>
    </xdr:from>
    <xdr:to xmlns:xdr="http://schemas.openxmlformats.org/drawingml/2006/spreadsheetDrawing">
      <xdr:col>46</xdr:col>
      <xdr:colOff>38100</xdr:colOff>
      <xdr:row>77</xdr:row>
      <xdr:rowOff>6985</xdr:rowOff>
    </xdr:to>
    <xdr:sp macro="" textlink="">
      <xdr:nvSpPr>
        <xdr:cNvPr id="423" name="楕円 422"/>
        <xdr:cNvSpPr/>
      </xdr:nvSpPr>
      <xdr:spPr>
        <a:xfrm>
          <a:off x="8699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23495</xdr:rowOff>
    </xdr:from>
    <xdr:ext cx="534035" cy="259080"/>
    <xdr:sp macro="" textlink="">
      <xdr:nvSpPr>
        <xdr:cNvPr id="424" name="テキスト ボックス 423"/>
        <xdr:cNvSpPr txBox="1"/>
      </xdr:nvSpPr>
      <xdr:spPr>
        <a:xfrm>
          <a:off x="8482965" y="12882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93980</xdr:rowOff>
    </xdr:from>
    <xdr:to xmlns:xdr="http://schemas.openxmlformats.org/drawingml/2006/spreadsheetDrawing">
      <xdr:col>41</xdr:col>
      <xdr:colOff>101600</xdr:colOff>
      <xdr:row>77</xdr:row>
      <xdr:rowOff>24130</xdr:rowOff>
    </xdr:to>
    <xdr:sp macro="" textlink="">
      <xdr:nvSpPr>
        <xdr:cNvPr id="425" name="楕円 424"/>
        <xdr:cNvSpPr/>
      </xdr:nvSpPr>
      <xdr:spPr>
        <a:xfrm>
          <a:off x="7810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40640</xdr:rowOff>
    </xdr:from>
    <xdr:ext cx="534035" cy="258445"/>
    <xdr:sp macro="" textlink="">
      <xdr:nvSpPr>
        <xdr:cNvPr id="426" name="テキスト ボックス 425"/>
        <xdr:cNvSpPr txBox="1"/>
      </xdr:nvSpPr>
      <xdr:spPr>
        <a:xfrm>
          <a:off x="7593965" y="12899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149860</xdr:rowOff>
    </xdr:from>
    <xdr:to xmlns:xdr="http://schemas.openxmlformats.org/drawingml/2006/spreadsheetDrawing">
      <xdr:col>36</xdr:col>
      <xdr:colOff>165100</xdr:colOff>
      <xdr:row>78</xdr:row>
      <xdr:rowOff>80010</xdr:rowOff>
    </xdr:to>
    <xdr:sp macro="" textlink="">
      <xdr:nvSpPr>
        <xdr:cNvPr id="427" name="楕円 426"/>
        <xdr:cNvSpPr/>
      </xdr:nvSpPr>
      <xdr:spPr>
        <a:xfrm>
          <a:off x="6921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96520</xdr:rowOff>
    </xdr:from>
    <xdr:ext cx="534035" cy="259080"/>
    <xdr:sp macro="" textlink="">
      <xdr:nvSpPr>
        <xdr:cNvPr id="428" name="テキスト ボックス 427"/>
        <xdr:cNvSpPr txBox="1"/>
      </xdr:nvSpPr>
      <xdr:spPr>
        <a:xfrm>
          <a:off x="6704965" y="13126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0" name="テキスト ボックス 43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4" name="テキスト ボックス 443"/>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6" name="テキスト ボックス 445"/>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8" name="テキスト ボックス 44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0" name="テキスト ボックス 44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154940</xdr:rowOff>
    </xdr:from>
    <xdr:to xmlns:xdr="http://schemas.openxmlformats.org/drawingml/2006/spreadsheetDrawing">
      <xdr:col>54</xdr:col>
      <xdr:colOff>189865</xdr:colOff>
      <xdr:row>98</xdr:row>
      <xdr:rowOff>74930</xdr:rowOff>
    </xdr:to>
    <xdr:cxnSp macro="">
      <xdr:nvCxnSpPr>
        <xdr:cNvPr id="452" name="直線コネクタ 451"/>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8805" cy="259080"/>
    <xdr:sp macro="" textlink="">
      <xdr:nvSpPr>
        <xdr:cNvPr id="455" name="土木費最大値テキスト"/>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154940</xdr:rowOff>
    </xdr:from>
    <xdr:to xmlns:xdr="http://schemas.openxmlformats.org/drawingml/2006/spreadsheetDrawing">
      <xdr:col>55</xdr:col>
      <xdr:colOff>0</xdr:colOff>
      <xdr:row>96</xdr:row>
      <xdr:rowOff>94615</xdr:rowOff>
    </xdr:to>
    <xdr:cxnSp macro="">
      <xdr:nvCxnSpPr>
        <xdr:cNvPr id="457" name="直線コネクタ 456"/>
        <xdr:cNvCxnSpPr/>
      </xdr:nvCxnSpPr>
      <xdr:spPr>
        <a:xfrm>
          <a:off x="9639300" y="1644269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45720</xdr:rowOff>
    </xdr:from>
    <xdr:ext cx="534670" cy="259080"/>
    <xdr:sp macro="" textlink="">
      <xdr:nvSpPr>
        <xdr:cNvPr id="458" name="土木費平均値テキスト"/>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154940</xdr:rowOff>
    </xdr:from>
    <xdr:to xmlns:xdr="http://schemas.openxmlformats.org/drawingml/2006/spreadsheetDrawing">
      <xdr:col>50</xdr:col>
      <xdr:colOff>114300</xdr:colOff>
      <xdr:row>97</xdr:row>
      <xdr:rowOff>31115</xdr:rowOff>
    </xdr:to>
    <xdr:cxnSp macro="">
      <xdr:nvCxnSpPr>
        <xdr:cNvPr id="460" name="直線コネクタ 459"/>
        <xdr:cNvCxnSpPr/>
      </xdr:nvCxnSpPr>
      <xdr:spPr>
        <a:xfrm flipV="1">
          <a:off x="8750300" y="1644269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34035" cy="259080"/>
    <xdr:sp macro="" textlink="">
      <xdr:nvSpPr>
        <xdr:cNvPr id="462" name="テキスト ボックス 461"/>
        <xdr:cNvSpPr txBox="1"/>
      </xdr:nvSpPr>
      <xdr:spPr>
        <a:xfrm>
          <a:off x="9371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167640</xdr:rowOff>
    </xdr:from>
    <xdr:to xmlns:xdr="http://schemas.openxmlformats.org/drawingml/2006/spreadsheetDrawing">
      <xdr:col>45</xdr:col>
      <xdr:colOff>177800</xdr:colOff>
      <xdr:row>97</xdr:row>
      <xdr:rowOff>31115</xdr:rowOff>
    </xdr:to>
    <xdr:cxnSp macro="">
      <xdr:nvCxnSpPr>
        <xdr:cNvPr id="463" name="直線コネクタ 462"/>
        <xdr:cNvCxnSpPr/>
      </xdr:nvCxnSpPr>
      <xdr:spPr>
        <a:xfrm>
          <a:off x="7861300" y="166268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4035" cy="258445"/>
    <xdr:sp macro="" textlink="">
      <xdr:nvSpPr>
        <xdr:cNvPr id="465" name="テキスト ボックス 464"/>
        <xdr:cNvSpPr txBox="1"/>
      </xdr:nvSpPr>
      <xdr:spPr>
        <a:xfrm>
          <a:off x="84829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167640</xdr:rowOff>
    </xdr:from>
    <xdr:to xmlns:xdr="http://schemas.openxmlformats.org/drawingml/2006/spreadsheetDrawing">
      <xdr:col>41</xdr:col>
      <xdr:colOff>50800</xdr:colOff>
      <xdr:row>97</xdr:row>
      <xdr:rowOff>1270</xdr:rowOff>
    </xdr:to>
    <xdr:cxnSp macro="">
      <xdr:nvCxnSpPr>
        <xdr:cNvPr id="466" name="直線コネクタ 465"/>
        <xdr:cNvCxnSpPr/>
      </xdr:nvCxnSpPr>
      <xdr:spPr>
        <a:xfrm flipV="1">
          <a:off x="6972300" y="166268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34035" cy="259080"/>
    <xdr:sp macro="" textlink="">
      <xdr:nvSpPr>
        <xdr:cNvPr id="468" name="テキスト ボックス 467"/>
        <xdr:cNvSpPr txBox="1"/>
      </xdr:nvSpPr>
      <xdr:spPr>
        <a:xfrm>
          <a:off x="7593965" y="1628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40640</xdr:rowOff>
    </xdr:from>
    <xdr:ext cx="534035" cy="258445"/>
    <xdr:sp macro="" textlink="">
      <xdr:nvSpPr>
        <xdr:cNvPr id="470" name="テキスト ボックス 469"/>
        <xdr:cNvSpPr txBox="1"/>
      </xdr:nvSpPr>
      <xdr:spPr>
        <a:xfrm>
          <a:off x="6704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76" name="楕円 475"/>
        <xdr:cNvSpPr/>
      </xdr:nvSpPr>
      <xdr:spPr>
        <a:xfrm>
          <a:off x="104267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22225</xdr:rowOff>
    </xdr:from>
    <xdr:ext cx="534670" cy="258445"/>
    <xdr:sp macro="" textlink="">
      <xdr:nvSpPr>
        <xdr:cNvPr id="477" name="土木費該当値テキスト"/>
        <xdr:cNvSpPr txBox="1"/>
      </xdr:nvSpPr>
      <xdr:spPr>
        <a:xfrm>
          <a:off x="10528300" y="16481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103505</xdr:rowOff>
    </xdr:from>
    <xdr:to xmlns:xdr="http://schemas.openxmlformats.org/drawingml/2006/spreadsheetDrawing">
      <xdr:col>50</xdr:col>
      <xdr:colOff>165100</xdr:colOff>
      <xdr:row>96</xdr:row>
      <xdr:rowOff>33655</xdr:rowOff>
    </xdr:to>
    <xdr:sp macro="" textlink="">
      <xdr:nvSpPr>
        <xdr:cNvPr id="478" name="楕円 477"/>
        <xdr:cNvSpPr/>
      </xdr:nvSpPr>
      <xdr:spPr>
        <a:xfrm>
          <a:off x="9588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50165</xdr:rowOff>
    </xdr:from>
    <xdr:ext cx="534035" cy="259080"/>
    <xdr:sp macro="" textlink="">
      <xdr:nvSpPr>
        <xdr:cNvPr id="479" name="テキスト ボックス 478"/>
        <xdr:cNvSpPr txBox="1"/>
      </xdr:nvSpPr>
      <xdr:spPr>
        <a:xfrm>
          <a:off x="9371965" y="16166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151765</xdr:rowOff>
    </xdr:from>
    <xdr:to xmlns:xdr="http://schemas.openxmlformats.org/drawingml/2006/spreadsheetDrawing">
      <xdr:col>46</xdr:col>
      <xdr:colOff>38100</xdr:colOff>
      <xdr:row>97</xdr:row>
      <xdr:rowOff>81915</xdr:rowOff>
    </xdr:to>
    <xdr:sp macro="" textlink="">
      <xdr:nvSpPr>
        <xdr:cNvPr id="480" name="楕円 479"/>
        <xdr:cNvSpPr/>
      </xdr:nvSpPr>
      <xdr:spPr>
        <a:xfrm>
          <a:off x="8699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73025</xdr:rowOff>
    </xdr:from>
    <xdr:ext cx="534035" cy="259080"/>
    <xdr:sp macro="" textlink="">
      <xdr:nvSpPr>
        <xdr:cNvPr id="481" name="テキスト ボックス 480"/>
        <xdr:cNvSpPr txBox="1"/>
      </xdr:nvSpPr>
      <xdr:spPr>
        <a:xfrm>
          <a:off x="8482965" y="1670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116840</xdr:rowOff>
    </xdr:from>
    <xdr:to xmlns:xdr="http://schemas.openxmlformats.org/drawingml/2006/spreadsheetDrawing">
      <xdr:col>41</xdr:col>
      <xdr:colOff>101600</xdr:colOff>
      <xdr:row>97</xdr:row>
      <xdr:rowOff>46990</xdr:rowOff>
    </xdr:to>
    <xdr:sp macro="" textlink="">
      <xdr:nvSpPr>
        <xdr:cNvPr id="482" name="楕円 481"/>
        <xdr:cNvSpPr/>
      </xdr:nvSpPr>
      <xdr:spPr>
        <a:xfrm>
          <a:off x="7810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38100</xdr:rowOff>
    </xdr:from>
    <xdr:ext cx="534035" cy="259080"/>
    <xdr:sp macro="" textlink="">
      <xdr:nvSpPr>
        <xdr:cNvPr id="483" name="テキスト ボックス 482"/>
        <xdr:cNvSpPr txBox="1"/>
      </xdr:nvSpPr>
      <xdr:spPr>
        <a:xfrm>
          <a:off x="7593965" y="1666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121920</xdr:rowOff>
    </xdr:from>
    <xdr:to xmlns:xdr="http://schemas.openxmlformats.org/drawingml/2006/spreadsheetDrawing">
      <xdr:col>36</xdr:col>
      <xdr:colOff>165100</xdr:colOff>
      <xdr:row>97</xdr:row>
      <xdr:rowOff>52070</xdr:rowOff>
    </xdr:to>
    <xdr:sp macro="" textlink="">
      <xdr:nvSpPr>
        <xdr:cNvPr id="484" name="楕円 483"/>
        <xdr:cNvSpPr/>
      </xdr:nvSpPr>
      <xdr:spPr>
        <a:xfrm>
          <a:off x="6921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43180</xdr:rowOff>
    </xdr:from>
    <xdr:ext cx="534035" cy="258445"/>
    <xdr:sp macro="" textlink="">
      <xdr:nvSpPr>
        <xdr:cNvPr id="485" name="テキスト ボックス 484"/>
        <xdr:cNvSpPr txBox="1"/>
      </xdr:nvSpPr>
      <xdr:spPr>
        <a:xfrm>
          <a:off x="6704965" y="16673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1" name="テキスト ボックス 50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3" name="テキスト ボックス 50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5" name="テキスト ボックス 50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87630</xdr:rowOff>
    </xdr:from>
    <xdr:to xmlns:xdr="http://schemas.openxmlformats.org/drawingml/2006/spreadsheetDrawing">
      <xdr:col>85</xdr:col>
      <xdr:colOff>126365</xdr:colOff>
      <xdr:row>38</xdr:row>
      <xdr:rowOff>16510</xdr:rowOff>
    </xdr:to>
    <xdr:cxnSp macro="">
      <xdr:nvCxnSpPr>
        <xdr:cNvPr id="509" name="直線コネクタ 508"/>
        <xdr:cNvCxnSpPr/>
      </xdr:nvCxnSpPr>
      <xdr:spPr>
        <a:xfrm flipV="1">
          <a:off x="16317595" y="5574030"/>
          <a:ext cx="1270" cy="957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20320</xdr:rowOff>
    </xdr:from>
    <xdr:ext cx="534670" cy="258445"/>
    <xdr:sp macro="" textlink="">
      <xdr:nvSpPr>
        <xdr:cNvPr id="510" name="消防費最小値テキスト"/>
        <xdr:cNvSpPr txBox="1"/>
      </xdr:nvSpPr>
      <xdr:spPr>
        <a:xfrm>
          <a:off x="16370300" y="6535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16510</xdr:rowOff>
    </xdr:from>
    <xdr:to xmlns:xdr="http://schemas.openxmlformats.org/drawingml/2006/spreadsheetDrawing">
      <xdr:col>86</xdr:col>
      <xdr:colOff>25400</xdr:colOff>
      <xdr:row>38</xdr:row>
      <xdr:rowOff>16510</xdr:rowOff>
    </xdr:to>
    <xdr:cxnSp macro="">
      <xdr:nvCxnSpPr>
        <xdr:cNvPr id="511" name="直線コネクタ 510"/>
        <xdr:cNvCxnSpPr/>
      </xdr:nvCxnSpPr>
      <xdr:spPr>
        <a:xfrm>
          <a:off x="16230600" y="653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34290</xdr:rowOff>
    </xdr:from>
    <xdr:ext cx="534670" cy="259080"/>
    <xdr:sp macro="" textlink="">
      <xdr:nvSpPr>
        <xdr:cNvPr id="512" name="消防費最大値テキスト"/>
        <xdr:cNvSpPr txBox="1"/>
      </xdr:nvSpPr>
      <xdr:spPr>
        <a:xfrm>
          <a:off x="16370300" y="534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87630</xdr:rowOff>
    </xdr:from>
    <xdr:to xmlns:xdr="http://schemas.openxmlformats.org/drawingml/2006/spreadsheetDrawing">
      <xdr:col>86</xdr:col>
      <xdr:colOff>25400</xdr:colOff>
      <xdr:row>32</xdr:row>
      <xdr:rowOff>87630</xdr:rowOff>
    </xdr:to>
    <xdr:cxnSp macro="">
      <xdr:nvCxnSpPr>
        <xdr:cNvPr id="513" name="直線コネクタ 512"/>
        <xdr:cNvCxnSpPr/>
      </xdr:nvCxnSpPr>
      <xdr:spPr>
        <a:xfrm>
          <a:off x="16230600" y="557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111125</xdr:rowOff>
    </xdr:from>
    <xdr:to xmlns:xdr="http://schemas.openxmlformats.org/drawingml/2006/spreadsheetDrawing">
      <xdr:col>85</xdr:col>
      <xdr:colOff>127000</xdr:colOff>
      <xdr:row>34</xdr:row>
      <xdr:rowOff>118745</xdr:rowOff>
    </xdr:to>
    <xdr:cxnSp macro="">
      <xdr:nvCxnSpPr>
        <xdr:cNvPr id="514" name="直線コネクタ 513"/>
        <xdr:cNvCxnSpPr/>
      </xdr:nvCxnSpPr>
      <xdr:spPr>
        <a:xfrm>
          <a:off x="15481300" y="59404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135255</xdr:rowOff>
    </xdr:from>
    <xdr:ext cx="534670" cy="258445"/>
    <xdr:sp macro="" textlink="">
      <xdr:nvSpPr>
        <xdr:cNvPr id="515" name="消防費平均値テキスト"/>
        <xdr:cNvSpPr txBox="1"/>
      </xdr:nvSpPr>
      <xdr:spPr>
        <a:xfrm>
          <a:off x="16370300" y="6136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156845</xdr:rowOff>
    </xdr:from>
    <xdr:to xmlns:xdr="http://schemas.openxmlformats.org/drawingml/2006/spreadsheetDrawing">
      <xdr:col>85</xdr:col>
      <xdr:colOff>177800</xdr:colOff>
      <xdr:row>36</xdr:row>
      <xdr:rowOff>86995</xdr:rowOff>
    </xdr:to>
    <xdr:sp macro="" textlink="">
      <xdr:nvSpPr>
        <xdr:cNvPr id="516" name="フローチャート: 判断 515"/>
        <xdr:cNvSpPr/>
      </xdr:nvSpPr>
      <xdr:spPr>
        <a:xfrm>
          <a:off x="16268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31115</xdr:rowOff>
    </xdr:from>
    <xdr:to xmlns:xdr="http://schemas.openxmlformats.org/drawingml/2006/spreadsheetDrawing">
      <xdr:col>81</xdr:col>
      <xdr:colOff>50800</xdr:colOff>
      <xdr:row>34</xdr:row>
      <xdr:rowOff>111125</xdr:rowOff>
    </xdr:to>
    <xdr:cxnSp macro="">
      <xdr:nvCxnSpPr>
        <xdr:cNvPr id="517" name="直線コネクタ 516"/>
        <xdr:cNvCxnSpPr/>
      </xdr:nvCxnSpPr>
      <xdr:spPr>
        <a:xfrm>
          <a:off x="14592300" y="5346065"/>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12700</xdr:rowOff>
    </xdr:from>
    <xdr:to xmlns:xdr="http://schemas.openxmlformats.org/drawingml/2006/spreadsheetDrawing">
      <xdr:col>81</xdr:col>
      <xdr:colOff>101600</xdr:colOff>
      <xdr:row>36</xdr:row>
      <xdr:rowOff>114300</xdr:rowOff>
    </xdr:to>
    <xdr:sp macro="" textlink="">
      <xdr:nvSpPr>
        <xdr:cNvPr id="518" name="フローチャート: 判断 517"/>
        <xdr:cNvSpPr/>
      </xdr:nvSpPr>
      <xdr:spPr>
        <a:xfrm>
          <a:off x="15430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105410</xdr:rowOff>
    </xdr:from>
    <xdr:ext cx="534035" cy="259080"/>
    <xdr:sp macro="" textlink="">
      <xdr:nvSpPr>
        <xdr:cNvPr id="519" name="テキスト ボックス 518"/>
        <xdr:cNvSpPr txBox="1"/>
      </xdr:nvSpPr>
      <xdr:spPr>
        <a:xfrm>
          <a:off x="15213965" y="627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83185</xdr:rowOff>
    </xdr:from>
    <xdr:to xmlns:xdr="http://schemas.openxmlformats.org/drawingml/2006/spreadsheetDrawing">
      <xdr:col>76</xdr:col>
      <xdr:colOff>114300</xdr:colOff>
      <xdr:row>31</xdr:row>
      <xdr:rowOff>31115</xdr:rowOff>
    </xdr:to>
    <xdr:cxnSp macro="">
      <xdr:nvCxnSpPr>
        <xdr:cNvPr id="520" name="直線コネクタ 519"/>
        <xdr:cNvCxnSpPr/>
      </xdr:nvCxnSpPr>
      <xdr:spPr>
        <a:xfrm>
          <a:off x="13703300" y="522668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167005</xdr:rowOff>
    </xdr:from>
    <xdr:to xmlns:xdr="http://schemas.openxmlformats.org/drawingml/2006/spreadsheetDrawing">
      <xdr:col>76</xdr:col>
      <xdr:colOff>165100</xdr:colOff>
      <xdr:row>36</xdr:row>
      <xdr:rowOff>97790</xdr:rowOff>
    </xdr:to>
    <xdr:sp macro="" textlink="">
      <xdr:nvSpPr>
        <xdr:cNvPr id="521" name="フローチャート: 判断 520"/>
        <xdr:cNvSpPr/>
      </xdr:nvSpPr>
      <xdr:spPr>
        <a:xfrm>
          <a:off x="14541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88265</xdr:rowOff>
    </xdr:from>
    <xdr:ext cx="534035" cy="258445"/>
    <xdr:sp macro="" textlink="">
      <xdr:nvSpPr>
        <xdr:cNvPr id="522" name="テキスト ボックス 521"/>
        <xdr:cNvSpPr txBox="1"/>
      </xdr:nvSpPr>
      <xdr:spPr>
        <a:xfrm>
          <a:off x="14324965" y="626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30</xdr:row>
      <xdr:rowOff>83185</xdr:rowOff>
    </xdr:from>
    <xdr:to xmlns:xdr="http://schemas.openxmlformats.org/drawingml/2006/spreadsheetDrawing">
      <xdr:col>71</xdr:col>
      <xdr:colOff>177800</xdr:colOff>
      <xdr:row>34</xdr:row>
      <xdr:rowOff>20955</xdr:rowOff>
    </xdr:to>
    <xdr:cxnSp macro="">
      <xdr:nvCxnSpPr>
        <xdr:cNvPr id="523" name="直線コネクタ 522"/>
        <xdr:cNvCxnSpPr/>
      </xdr:nvCxnSpPr>
      <xdr:spPr>
        <a:xfrm flipV="1">
          <a:off x="12814300" y="5226685"/>
          <a:ext cx="889000" cy="623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156845</xdr:rowOff>
    </xdr:from>
    <xdr:to xmlns:xdr="http://schemas.openxmlformats.org/drawingml/2006/spreadsheetDrawing">
      <xdr:col>72</xdr:col>
      <xdr:colOff>38100</xdr:colOff>
      <xdr:row>36</xdr:row>
      <xdr:rowOff>86995</xdr:rowOff>
    </xdr:to>
    <xdr:sp macro="" textlink="">
      <xdr:nvSpPr>
        <xdr:cNvPr id="524" name="フローチャート: 判断 523"/>
        <xdr:cNvSpPr/>
      </xdr:nvSpPr>
      <xdr:spPr>
        <a:xfrm>
          <a:off x="13652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78105</xdr:rowOff>
    </xdr:from>
    <xdr:ext cx="534035" cy="258445"/>
    <xdr:sp macro="" textlink="">
      <xdr:nvSpPr>
        <xdr:cNvPr id="525" name="テキスト ボックス 524"/>
        <xdr:cNvSpPr txBox="1"/>
      </xdr:nvSpPr>
      <xdr:spPr>
        <a:xfrm>
          <a:off x="13435965" y="6250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33655</xdr:rowOff>
    </xdr:from>
    <xdr:to xmlns:xdr="http://schemas.openxmlformats.org/drawingml/2006/spreadsheetDrawing">
      <xdr:col>67</xdr:col>
      <xdr:colOff>101600</xdr:colOff>
      <xdr:row>36</xdr:row>
      <xdr:rowOff>135255</xdr:rowOff>
    </xdr:to>
    <xdr:sp macro="" textlink="">
      <xdr:nvSpPr>
        <xdr:cNvPr id="526" name="フローチャート: 判断 525"/>
        <xdr:cNvSpPr/>
      </xdr:nvSpPr>
      <xdr:spPr>
        <a:xfrm>
          <a:off x="12763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126365</xdr:rowOff>
    </xdr:from>
    <xdr:ext cx="534035" cy="259080"/>
    <xdr:sp macro="" textlink="">
      <xdr:nvSpPr>
        <xdr:cNvPr id="527" name="テキスト ボックス 526"/>
        <xdr:cNvSpPr txBox="1"/>
      </xdr:nvSpPr>
      <xdr:spPr>
        <a:xfrm>
          <a:off x="12546965" y="6298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67945</xdr:rowOff>
    </xdr:from>
    <xdr:to xmlns:xdr="http://schemas.openxmlformats.org/drawingml/2006/spreadsheetDrawing">
      <xdr:col>85</xdr:col>
      <xdr:colOff>177800</xdr:colOff>
      <xdr:row>34</xdr:row>
      <xdr:rowOff>169545</xdr:rowOff>
    </xdr:to>
    <xdr:sp macro="" textlink="">
      <xdr:nvSpPr>
        <xdr:cNvPr id="533" name="楕円 532"/>
        <xdr:cNvSpPr/>
      </xdr:nvSpPr>
      <xdr:spPr>
        <a:xfrm>
          <a:off x="162687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90805</xdr:rowOff>
    </xdr:from>
    <xdr:ext cx="534670" cy="258445"/>
    <xdr:sp macro="" textlink="">
      <xdr:nvSpPr>
        <xdr:cNvPr id="534" name="消防費該当値テキスト"/>
        <xdr:cNvSpPr txBox="1"/>
      </xdr:nvSpPr>
      <xdr:spPr>
        <a:xfrm>
          <a:off x="16370300" y="5748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60325</xdr:rowOff>
    </xdr:from>
    <xdr:to xmlns:xdr="http://schemas.openxmlformats.org/drawingml/2006/spreadsheetDrawing">
      <xdr:col>81</xdr:col>
      <xdr:colOff>101600</xdr:colOff>
      <xdr:row>34</xdr:row>
      <xdr:rowOff>161925</xdr:rowOff>
    </xdr:to>
    <xdr:sp macro="" textlink="">
      <xdr:nvSpPr>
        <xdr:cNvPr id="535" name="楕円 534"/>
        <xdr:cNvSpPr/>
      </xdr:nvSpPr>
      <xdr:spPr>
        <a:xfrm>
          <a:off x="15430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6985</xdr:rowOff>
    </xdr:from>
    <xdr:ext cx="534035" cy="258445"/>
    <xdr:sp macro="" textlink="">
      <xdr:nvSpPr>
        <xdr:cNvPr id="536" name="テキスト ボックス 535"/>
        <xdr:cNvSpPr txBox="1"/>
      </xdr:nvSpPr>
      <xdr:spPr>
        <a:xfrm>
          <a:off x="15213965" y="5664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151765</xdr:rowOff>
    </xdr:from>
    <xdr:to xmlns:xdr="http://schemas.openxmlformats.org/drawingml/2006/spreadsheetDrawing">
      <xdr:col>76</xdr:col>
      <xdr:colOff>165100</xdr:colOff>
      <xdr:row>31</xdr:row>
      <xdr:rowOff>81915</xdr:rowOff>
    </xdr:to>
    <xdr:sp macro="" textlink="">
      <xdr:nvSpPr>
        <xdr:cNvPr id="537" name="楕円 536"/>
        <xdr:cNvSpPr/>
      </xdr:nvSpPr>
      <xdr:spPr>
        <a:xfrm>
          <a:off x="14541500" y="52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98425</xdr:rowOff>
    </xdr:from>
    <xdr:ext cx="534035" cy="258445"/>
    <xdr:sp macro="" textlink="">
      <xdr:nvSpPr>
        <xdr:cNvPr id="538" name="テキスト ボックス 537"/>
        <xdr:cNvSpPr txBox="1"/>
      </xdr:nvSpPr>
      <xdr:spPr>
        <a:xfrm>
          <a:off x="14324965" y="507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30</xdr:row>
      <xdr:rowOff>32385</xdr:rowOff>
    </xdr:from>
    <xdr:to xmlns:xdr="http://schemas.openxmlformats.org/drawingml/2006/spreadsheetDrawing">
      <xdr:col>72</xdr:col>
      <xdr:colOff>38100</xdr:colOff>
      <xdr:row>30</xdr:row>
      <xdr:rowOff>133985</xdr:rowOff>
    </xdr:to>
    <xdr:sp macro="" textlink="">
      <xdr:nvSpPr>
        <xdr:cNvPr id="539" name="楕円 538"/>
        <xdr:cNvSpPr/>
      </xdr:nvSpPr>
      <xdr:spPr>
        <a:xfrm>
          <a:off x="13652500" y="51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28</xdr:row>
      <xdr:rowOff>150495</xdr:rowOff>
    </xdr:from>
    <xdr:ext cx="534035" cy="259080"/>
    <xdr:sp macro="" textlink="">
      <xdr:nvSpPr>
        <xdr:cNvPr id="540" name="テキスト ボックス 539"/>
        <xdr:cNvSpPr txBox="1"/>
      </xdr:nvSpPr>
      <xdr:spPr>
        <a:xfrm>
          <a:off x="13435965" y="4951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141605</xdr:rowOff>
    </xdr:from>
    <xdr:to xmlns:xdr="http://schemas.openxmlformats.org/drawingml/2006/spreadsheetDrawing">
      <xdr:col>67</xdr:col>
      <xdr:colOff>101600</xdr:colOff>
      <xdr:row>34</xdr:row>
      <xdr:rowOff>71755</xdr:rowOff>
    </xdr:to>
    <xdr:sp macro="" textlink="">
      <xdr:nvSpPr>
        <xdr:cNvPr id="541" name="楕円 540"/>
        <xdr:cNvSpPr/>
      </xdr:nvSpPr>
      <xdr:spPr>
        <a:xfrm>
          <a:off x="12763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88265</xdr:rowOff>
    </xdr:from>
    <xdr:ext cx="534035" cy="258445"/>
    <xdr:sp macro="" textlink="">
      <xdr:nvSpPr>
        <xdr:cNvPr id="542" name="テキスト ボックス 541"/>
        <xdr:cNvSpPr txBox="1"/>
      </xdr:nvSpPr>
      <xdr:spPr>
        <a:xfrm>
          <a:off x="12546965" y="557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54" name="テキスト ボックス 553"/>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56" name="テキスト ボックス 555"/>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58" name="テキスト ボックス 557"/>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0" name="テキスト ボックス 559"/>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2" name="テキスト ボックス 56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4" name="直線コネクタ 563"/>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20955</xdr:rowOff>
    </xdr:from>
    <xdr:ext cx="534670" cy="258445"/>
    <xdr:sp macro="" textlink="">
      <xdr:nvSpPr>
        <xdr:cNvPr id="565" name="教育費最小値テキスト"/>
        <xdr:cNvSpPr txBox="1"/>
      </xdr:nvSpPr>
      <xdr:spPr>
        <a:xfrm>
          <a:off x="16370300" y="9965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6" name="直線コネクタ 565"/>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45085</xdr:rowOff>
    </xdr:from>
    <xdr:ext cx="598805" cy="258445"/>
    <xdr:sp macro="" textlink="">
      <xdr:nvSpPr>
        <xdr:cNvPr id="567" name="教育費最大値テキスト"/>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8" name="直線コネクタ 567"/>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69215</xdr:rowOff>
    </xdr:from>
    <xdr:to xmlns:xdr="http://schemas.openxmlformats.org/drawingml/2006/spreadsheetDrawing">
      <xdr:col>85</xdr:col>
      <xdr:colOff>127000</xdr:colOff>
      <xdr:row>57</xdr:row>
      <xdr:rowOff>90170</xdr:rowOff>
    </xdr:to>
    <xdr:cxnSp macro="">
      <xdr:nvCxnSpPr>
        <xdr:cNvPr id="569" name="直線コネクタ 568"/>
        <xdr:cNvCxnSpPr/>
      </xdr:nvCxnSpPr>
      <xdr:spPr>
        <a:xfrm flipV="1">
          <a:off x="15481300" y="98418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142240</xdr:rowOff>
    </xdr:from>
    <xdr:ext cx="534670" cy="259080"/>
    <xdr:sp macro="" textlink="">
      <xdr:nvSpPr>
        <xdr:cNvPr id="570" name="教育費平均値テキスト"/>
        <xdr:cNvSpPr txBox="1"/>
      </xdr:nvSpPr>
      <xdr:spPr>
        <a:xfrm>
          <a:off x="16370300" y="9571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71" name="フローチャート: 判断 570"/>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83820</xdr:rowOff>
    </xdr:from>
    <xdr:to xmlns:xdr="http://schemas.openxmlformats.org/drawingml/2006/spreadsheetDrawing">
      <xdr:col>81</xdr:col>
      <xdr:colOff>50800</xdr:colOff>
      <xdr:row>57</xdr:row>
      <xdr:rowOff>90170</xdr:rowOff>
    </xdr:to>
    <xdr:cxnSp macro="">
      <xdr:nvCxnSpPr>
        <xdr:cNvPr id="572" name="直線コネクタ 571"/>
        <xdr:cNvCxnSpPr/>
      </xdr:nvCxnSpPr>
      <xdr:spPr>
        <a:xfrm>
          <a:off x="14592300" y="98564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3" name="フローチャート: 判断 572"/>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34035" cy="259080"/>
    <xdr:sp macro="" textlink="">
      <xdr:nvSpPr>
        <xdr:cNvPr id="574" name="テキスト ボックス 573"/>
        <xdr:cNvSpPr txBox="1"/>
      </xdr:nvSpPr>
      <xdr:spPr>
        <a:xfrm>
          <a:off x="15213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83820</xdr:rowOff>
    </xdr:from>
    <xdr:to xmlns:xdr="http://schemas.openxmlformats.org/drawingml/2006/spreadsheetDrawing">
      <xdr:col>76</xdr:col>
      <xdr:colOff>114300</xdr:colOff>
      <xdr:row>57</xdr:row>
      <xdr:rowOff>89535</xdr:rowOff>
    </xdr:to>
    <xdr:cxnSp macro="">
      <xdr:nvCxnSpPr>
        <xdr:cNvPr id="575" name="直線コネクタ 574"/>
        <xdr:cNvCxnSpPr/>
      </xdr:nvCxnSpPr>
      <xdr:spPr>
        <a:xfrm flipV="1">
          <a:off x="13703300" y="98564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6" name="フローチャート: 判断 575"/>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77470</xdr:rowOff>
    </xdr:from>
    <xdr:ext cx="534035" cy="258445"/>
    <xdr:sp macro="" textlink="">
      <xdr:nvSpPr>
        <xdr:cNvPr id="577" name="テキスト ボックス 576"/>
        <xdr:cNvSpPr txBox="1"/>
      </xdr:nvSpPr>
      <xdr:spPr>
        <a:xfrm>
          <a:off x="14324965" y="9507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89535</xdr:rowOff>
    </xdr:from>
    <xdr:to xmlns:xdr="http://schemas.openxmlformats.org/drawingml/2006/spreadsheetDrawing">
      <xdr:col>71</xdr:col>
      <xdr:colOff>177800</xdr:colOff>
      <xdr:row>57</xdr:row>
      <xdr:rowOff>95250</xdr:rowOff>
    </xdr:to>
    <xdr:cxnSp macro="">
      <xdr:nvCxnSpPr>
        <xdr:cNvPr id="578" name="直線コネクタ 577"/>
        <xdr:cNvCxnSpPr/>
      </xdr:nvCxnSpPr>
      <xdr:spPr>
        <a:xfrm flipV="1">
          <a:off x="12814300" y="98621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9" name="フローチャート: 判断 578"/>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34035" cy="258445"/>
    <xdr:sp macro="" textlink="">
      <xdr:nvSpPr>
        <xdr:cNvPr id="580" name="テキスト ボックス 579"/>
        <xdr:cNvSpPr txBox="1"/>
      </xdr:nvSpPr>
      <xdr:spPr>
        <a:xfrm>
          <a:off x="134359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81" name="フローチャート: 判断 580"/>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34035" cy="259080"/>
    <xdr:sp macro="" textlink="">
      <xdr:nvSpPr>
        <xdr:cNvPr id="582" name="テキスト ボックス 581"/>
        <xdr:cNvSpPr txBox="1"/>
      </xdr:nvSpPr>
      <xdr:spPr>
        <a:xfrm>
          <a:off x="12546965" y="950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18415</xdr:rowOff>
    </xdr:from>
    <xdr:to xmlns:xdr="http://schemas.openxmlformats.org/drawingml/2006/spreadsheetDrawing">
      <xdr:col>85</xdr:col>
      <xdr:colOff>177800</xdr:colOff>
      <xdr:row>57</xdr:row>
      <xdr:rowOff>120650</xdr:rowOff>
    </xdr:to>
    <xdr:sp macro="" textlink="">
      <xdr:nvSpPr>
        <xdr:cNvPr id="588" name="楕円 587"/>
        <xdr:cNvSpPr/>
      </xdr:nvSpPr>
      <xdr:spPr>
        <a:xfrm>
          <a:off x="162687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104775</xdr:rowOff>
    </xdr:from>
    <xdr:ext cx="534670" cy="259080"/>
    <xdr:sp macro="" textlink="">
      <xdr:nvSpPr>
        <xdr:cNvPr id="589" name="教育費該当値テキスト"/>
        <xdr:cNvSpPr txBox="1"/>
      </xdr:nvSpPr>
      <xdr:spPr>
        <a:xfrm>
          <a:off x="16370300" y="9705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39370</xdr:rowOff>
    </xdr:from>
    <xdr:to xmlns:xdr="http://schemas.openxmlformats.org/drawingml/2006/spreadsheetDrawing">
      <xdr:col>81</xdr:col>
      <xdr:colOff>101600</xdr:colOff>
      <xdr:row>57</xdr:row>
      <xdr:rowOff>140970</xdr:rowOff>
    </xdr:to>
    <xdr:sp macro="" textlink="">
      <xdr:nvSpPr>
        <xdr:cNvPr id="590" name="楕円 589"/>
        <xdr:cNvSpPr/>
      </xdr:nvSpPr>
      <xdr:spPr>
        <a:xfrm>
          <a:off x="15430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132080</xdr:rowOff>
    </xdr:from>
    <xdr:ext cx="534035" cy="258445"/>
    <xdr:sp macro="" textlink="">
      <xdr:nvSpPr>
        <xdr:cNvPr id="591" name="テキスト ボックス 590"/>
        <xdr:cNvSpPr txBox="1"/>
      </xdr:nvSpPr>
      <xdr:spPr>
        <a:xfrm>
          <a:off x="15213965" y="9904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33020</xdr:rowOff>
    </xdr:from>
    <xdr:to xmlns:xdr="http://schemas.openxmlformats.org/drawingml/2006/spreadsheetDrawing">
      <xdr:col>76</xdr:col>
      <xdr:colOff>165100</xdr:colOff>
      <xdr:row>57</xdr:row>
      <xdr:rowOff>134620</xdr:rowOff>
    </xdr:to>
    <xdr:sp macro="" textlink="">
      <xdr:nvSpPr>
        <xdr:cNvPr id="592" name="楕円 591"/>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125730</xdr:rowOff>
    </xdr:from>
    <xdr:ext cx="534035" cy="259080"/>
    <xdr:sp macro="" textlink="">
      <xdr:nvSpPr>
        <xdr:cNvPr id="593" name="テキスト ボックス 592"/>
        <xdr:cNvSpPr txBox="1"/>
      </xdr:nvSpPr>
      <xdr:spPr>
        <a:xfrm>
          <a:off x="14324965" y="989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38735</xdr:rowOff>
    </xdr:from>
    <xdr:to xmlns:xdr="http://schemas.openxmlformats.org/drawingml/2006/spreadsheetDrawing">
      <xdr:col>72</xdr:col>
      <xdr:colOff>38100</xdr:colOff>
      <xdr:row>57</xdr:row>
      <xdr:rowOff>140335</xdr:rowOff>
    </xdr:to>
    <xdr:sp macro="" textlink="">
      <xdr:nvSpPr>
        <xdr:cNvPr id="594" name="楕円 593"/>
        <xdr:cNvSpPr/>
      </xdr:nvSpPr>
      <xdr:spPr>
        <a:xfrm>
          <a:off x="13652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132080</xdr:rowOff>
    </xdr:from>
    <xdr:ext cx="534035" cy="258445"/>
    <xdr:sp macro="" textlink="">
      <xdr:nvSpPr>
        <xdr:cNvPr id="595" name="テキスト ボックス 594"/>
        <xdr:cNvSpPr txBox="1"/>
      </xdr:nvSpPr>
      <xdr:spPr>
        <a:xfrm>
          <a:off x="13435965" y="9904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6" name="楕円 595"/>
        <xdr:cNvSpPr/>
      </xdr:nvSpPr>
      <xdr:spPr>
        <a:xfrm>
          <a:off x="12763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137160</xdr:rowOff>
    </xdr:from>
    <xdr:ext cx="534035" cy="259080"/>
    <xdr:sp macro="" textlink="">
      <xdr:nvSpPr>
        <xdr:cNvPr id="597" name="テキスト ボックス 596"/>
        <xdr:cNvSpPr txBox="1"/>
      </xdr:nvSpPr>
      <xdr:spPr>
        <a:xfrm>
          <a:off x="12546965" y="9909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9" name="テキスト ボックス 60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3" name="テキスト ボックス 612"/>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5" name="テキスト ボックス 61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7" name="テキスト ボックス 61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9" name="テキスト ボックス 61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8445"/>
    <xdr:sp macro="" textlink="">
      <xdr:nvSpPr>
        <xdr:cNvPr id="624" name="災害復旧費最大値テキスト"/>
        <xdr:cNvSpPr txBox="1"/>
      </xdr:nvSpPr>
      <xdr:spPr>
        <a:xfrm>
          <a:off x="163703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5" name="直線コネクタ 624"/>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116840</xdr:rowOff>
    </xdr:from>
    <xdr:to xmlns:xdr="http://schemas.openxmlformats.org/drawingml/2006/spreadsheetDrawing">
      <xdr:col>85</xdr:col>
      <xdr:colOff>127000</xdr:colOff>
      <xdr:row>79</xdr:row>
      <xdr:rowOff>18415</xdr:rowOff>
    </xdr:to>
    <xdr:cxnSp macro="">
      <xdr:nvCxnSpPr>
        <xdr:cNvPr id="626" name="直線コネクタ 625"/>
        <xdr:cNvCxnSpPr/>
      </xdr:nvCxnSpPr>
      <xdr:spPr>
        <a:xfrm flipV="1">
          <a:off x="15481300" y="1348994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44450</xdr:rowOff>
    </xdr:from>
    <xdr:ext cx="469900" cy="259080"/>
    <xdr:sp macro="" textlink="">
      <xdr:nvSpPr>
        <xdr:cNvPr id="627" name="災害復旧費平均値テキスト"/>
        <xdr:cNvSpPr txBox="1"/>
      </xdr:nvSpPr>
      <xdr:spPr>
        <a:xfrm>
          <a:off x="16370300" y="13417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28" name="フローチャート: 判断 627"/>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12065</xdr:rowOff>
    </xdr:from>
    <xdr:to xmlns:xdr="http://schemas.openxmlformats.org/drawingml/2006/spreadsheetDrawing">
      <xdr:col>81</xdr:col>
      <xdr:colOff>50800</xdr:colOff>
      <xdr:row>79</xdr:row>
      <xdr:rowOff>18415</xdr:rowOff>
    </xdr:to>
    <xdr:cxnSp macro="">
      <xdr:nvCxnSpPr>
        <xdr:cNvPr id="629" name="直線コネクタ 628"/>
        <xdr:cNvCxnSpPr/>
      </xdr:nvCxnSpPr>
      <xdr:spPr>
        <a:xfrm>
          <a:off x="14592300" y="13556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30" name="フローチャート: 判断 629"/>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170815</xdr:rowOff>
    </xdr:from>
    <xdr:ext cx="469265" cy="258445"/>
    <xdr:sp macro="" textlink="">
      <xdr:nvSpPr>
        <xdr:cNvPr id="631" name="テキスト ボックス 630"/>
        <xdr:cNvSpPr txBox="1"/>
      </xdr:nvSpPr>
      <xdr:spPr>
        <a:xfrm>
          <a:off x="15246350" y="13201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160655</xdr:rowOff>
    </xdr:from>
    <xdr:to xmlns:xdr="http://schemas.openxmlformats.org/drawingml/2006/spreadsheetDrawing">
      <xdr:col>76</xdr:col>
      <xdr:colOff>114300</xdr:colOff>
      <xdr:row>79</xdr:row>
      <xdr:rowOff>12065</xdr:rowOff>
    </xdr:to>
    <xdr:cxnSp macro="">
      <xdr:nvCxnSpPr>
        <xdr:cNvPr id="632" name="直線コネクタ 631"/>
        <xdr:cNvCxnSpPr/>
      </xdr:nvCxnSpPr>
      <xdr:spPr>
        <a:xfrm>
          <a:off x="13703300" y="13533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3" name="フローチャート: 判断 632"/>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34035" cy="258445"/>
    <xdr:sp macro="" textlink="">
      <xdr:nvSpPr>
        <xdr:cNvPr id="634" name="テキスト ボックス 633"/>
        <xdr:cNvSpPr txBox="1"/>
      </xdr:nvSpPr>
      <xdr:spPr>
        <a:xfrm>
          <a:off x="14324965" y="13185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160655</xdr:rowOff>
    </xdr:from>
    <xdr:to xmlns:xdr="http://schemas.openxmlformats.org/drawingml/2006/spreadsheetDrawing">
      <xdr:col>71</xdr:col>
      <xdr:colOff>177800</xdr:colOff>
      <xdr:row>79</xdr:row>
      <xdr:rowOff>12065</xdr:rowOff>
    </xdr:to>
    <xdr:cxnSp macro="">
      <xdr:nvCxnSpPr>
        <xdr:cNvPr id="635" name="直線コネクタ 634"/>
        <xdr:cNvCxnSpPr/>
      </xdr:nvCxnSpPr>
      <xdr:spPr>
        <a:xfrm flipV="1">
          <a:off x="12814300" y="13533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6" name="フローチャート: 判断 635"/>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69265" cy="258445"/>
    <xdr:sp macro="" textlink="">
      <xdr:nvSpPr>
        <xdr:cNvPr id="637" name="テキスト ボックス 636"/>
        <xdr:cNvSpPr txBox="1"/>
      </xdr:nvSpPr>
      <xdr:spPr>
        <a:xfrm>
          <a:off x="13468350" y="13196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8" name="フローチャート: 判断 637"/>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34035" cy="258445"/>
    <xdr:sp macro="" textlink="">
      <xdr:nvSpPr>
        <xdr:cNvPr id="639" name="テキスト ボックス 638"/>
        <xdr:cNvSpPr txBox="1"/>
      </xdr:nvSpPr>
      <xdr:spPr>
        <a:xfrm>
          <a:off x="12546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177800</xdr:colOff>
      <xdr:row>78</xdr:row>
      <xdr:rowOff>167640</xdr:rowOff>
    </xdr:to>
    <xdr:sp macro="" textlink="">
      <xdr:nvSpPr>
        <xdr:cNvPr id="645" name="楕円 644"/>
        <xdr:cNvSpPr/>
      </xdr:nvSpPr>
      <xdr:spPr>
        <a:xfrm>
          <a:off x="162687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25400</xdr:rowOff>
    </xdr:from>
    <xdr:ext cx="469900" cy="259080"/>
    <xdr:sp macro="" textlink="">
      <xdr:nvSpPr>
        <xdr:cNvPr id="646" name="災害復旧費該当値テキスト"/>
        <xdr:cNvSpPr txBox="1"/>
      </xdr:nvSpPr>
      <xdr:spPr>
        <a:xfrm>
          <a:off x="16370300" y="1322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139065</xdr:rowOff>
    </xdr:from>
    <xdr:to xmlns:xdr="http://schemas.openxmlformats.org/drawingml/2006/spreadsheetDrawing">
      <xdr:col>81</xdr:col>
      <xdr:colOff>101600</xdr:colOff>
      <xdr:row>79</xdr:row>
      <xdr:rowOff>69215</xdr:rowOff>
    </xdr:to>
    <xdr:sp macro="" textlink="">
      <xdr:nvSpPr>
        <xdr:cNvPr id="647" name="楕円 646"/>
        <xdr:cNvSpPr/>
      </xdr:nvSpPr>
      <xdr:spPr>
        <a:xfrm>
          <a:off x="15430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60960</xdr:rowOff>
    </xdr:from>
    <xdr:ext cx="469265" cy="259080"/>
    <xdr:sp macro="" textlink="">
      <xdr:nvSpPr>
        <xdr:cNvPr id="648" name="テキスト ボックス 647"/>
        <xdr:cNvSpPr txBox="1"/>
      </xdr:nvSpPr>
      <xdr:spPr>
        <a:xfrm>
          <a:off x="15246350" y="13605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132715</xdr:rowOff>
    </xdr:from>
    <xdr:to xmlns:xdr="http://schemas.openxmlformats.org/drawingml/2006/spreadsheetDrawing">
      <xdr:col>76</xdr:col>
      <xdr:colOff>165100</xdr:colOff>
      <xdr:row>79</xdr:row>
      <xdr:rowOff>63500</xdr:rowOff>
    </xdr:to>
    <xdr:sp macro="" textlink="">
      <xdr:nvSpPr>
        <xdr:cNvPr id="649" name="楕円 648"/>
        <xdr:cNvSpPr/>
      </xdr:nvSpPr>
      <xdr:spPr>
        <a:xfrm>
          <a:off x="14541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53975</xdr:rowOff>
    </xdr:from>
    <xdr:ext cx="469265" cy="258445"/>
    <xdr:sp macro="" textlink="">
      <xdr:nvSpPr>
        <xdr:cNvPr id="650" name="テキスト ボックス 649"/>
        <xdr:cNvSpPr txBox="1"/>
      </xdr:nvSpPr>
      <xdr:spPr>
        <a:xfrm>
          <a:off x="14357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109855</xdr:rowOff>
    </xdr:from>
    <xdr:to xmlns:xdr="http://schemas.openxmlformats.org/drawingml/2006/spreadsheetDrawing">
      <xdr:col>72</xdr:col>
      <xdr:colOff>38100</xdr:colOff>
      <xdr:row>79</xdr:row>
      <xdr:rowOff>40640</xdr:rowOff>
    </xdr:to>
    <xdr:sp macro="" textlink="">
      <xdr:nvSpPr>
        <xdr:cNvPr id="651" name="楕円 650"/>
        <xdr:cNvSpPr/>
      </xdr:nvSpPr>
      <xdr:spPr>
        <a:xfrm>
          <a:off x="13652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31115</xdr:rowOff>
    </xdr:from>
    <xdr:ext cx="469265" cy="258445"/>
    <xdr:sp macro="" textlink="">
      <xdr:nvSpPr>
        <xdr:cNvPr id="652" name="テキスト ボックス 651"/>
        <xdr:cNvSpPr txBox="1"/>
      </xdr:nvSpPr>
      <xdr:spPr>
        <a:xfrm>
          <a:off x="13468350" y="13575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132715</xdr:rowOff>
    </xdr:from>
    <xdr:to xmlns:xdr="http://schemas.openxmlformats.org/drawingml/2006/spreadsheetDrawing">
      <xdr:col>67</xdr:col>
      <xdr:colOff>101600</xdr:colOff>
      <xdr:row>79</xdr:row>
      <xdr:rowOff>63500</xdr:rowOff>
    </xdr:to>
    <xdr:sp macro="" textlink="">
      <xdr:nvSpPr>
        <xdr:cNvPr id="653" name="楕円 652"/>
        <xdr:cNvSpPr/>
      </xdr:nvSpPr>
      <xdr:spPr>
        <a:xfrm>
          <a:off x="12763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53975</xdr:rowOff>
    </xdr:from>
    <xdr:ext cx="469265" cy="258445"/>
    <xdr:sp macro="" textlink="">
      <xdr:nvSpPr>
        <xdr:cNvPr id="654" name="テキスト ボックス 653"/>
        <xdr:cNvSpPr txBox="1"/>
      </xdr:nvSpPr>
      <xdr:spPr>
        <a:xfrm>
          <a:off x="12579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6" name="テキスト ボックス 66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8" name="テキスト ボックス 667"/>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0" name="テキスト ボックス 669"/>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2" name="テキスト ボックス 671"/>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4" name="テキスト ボックス 673"/>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6" name="直線コネクタ 675"/>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68580</xdr:rowOff>
    </xdr:from>
    <xdr:ext cx="534670" cy="259080"/>
    <xdr:sp macro="" textlink="">
      <xdr:nvSpPr>
        <xdr:cNvPr id="677" name="公債費最小値テキスト"/>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8" name="直線コネクタ 677"/>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50800</xdr:rowOff>
    </xdr:from>
    <xdr:ext cx="598805" cy="259080"/>
    <xdr:sp macro="" textlink="">
      <xdr:nvSpPr>
        <xdr:cNvPr id="679" name="公債費最大値テキスト"/>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80" name="直線コネクタ 679"/>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117475</xdr:rowOff>
    </xdr:from>
    <xdr:to xmlns:xdr="http://schemas.openxmlformats.org/drawingml/2006/spreadsheetDrawing">
      <xdr:col>85</xdr:col>
      <xdr:colOff>127000</xdr:colOff>
      <xdr:row>96</xdr:row>
      <xdr:rowOff>167640</xdr:rowOff>
    </xdr:to>
    <xdr:cxnSp macro="">
      <xdr:nvCxnSpPr>
        <xdr:cNvPr id="681" name="直線コネクタ 680"/>
        <xdr:cNvCxnSpPr/>
      </xdr:nvCxnSpPr>
      <xdr:spPr>
        <a:xfrm flipV="1">
          <a:off x="15481300" y="1657667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62230</xdr:rowOff>
    </xdr:from>
    <xdr:ext cx="534670" cy="259080"/>
    <xdr:sp macro="" textlink="">
      <xdr:nvSpPr>
        <xdr:cNvPr id="682" name="公債費平均値テキスト"/>
        <xdr:cNvSpPr txBox="1"/>
      </xdr:nvSpPr>
      <xdr:spPr>
        <a:xfrm>
          <a:off x="16370300" y="1669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177800</xdr:colOff>
      <xdr:row>98</xdr:row>
      <xdr:rowOff>13970</xdr:rowOff>
    </xdr:to>
    <xdr:sp macro="" textlink="">
      <xdr:nvSpPr>
        <xdr:cNvPr id="683" name="フローチャート: 判断 682"/>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167640</xdr:rowOff>
    </xdr:from>
    <xdr:to xmlns:xdr="http://schemas.openxmlformats.org/drawingml/2006/spreadsheetDrawing">
      <xdr:col>81</xdr:col>
      <xdr:colOff>50800</xdr:colOff>
      <xdr:row>97</xdr:row>
      <xdr:rowOff>16510</xdr:rowOff>
    </xdr:to>
    <xdr:cxnSp macro="">
      <xdr:nvCxnSpPr>
        <xdr:cNvPr id="684" name="直線コネクタ 683"/>
        <xdr:cNvCxnSpPr/>
      </xdr:nvCxnSpPr>
      <xdr:spPr>
        <a:xfrm flipV="1">
          <a:off x="14592300" y="16626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5" name="フローチャート: 判断 684"/>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4035" cy="259080"/>
    <xdr:sp macro="" textlink="">
      <xdr:nvSpPr>
        <xdr:cNvPr id="686" name="テキスト ボックス 685"/>
        <xdr:cNvSpPr txBox="1"/>
      </xdr:nvSpPr>
      <xdr:spPr>
        <a:xfrm>
          <a:off x="15213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16510</xdr:rowOff>
    </xdr:from>
    <xdr:to xmlns:xdr="http://schemas.openxmlformats.org/drawingml/2006/spreadsheetDrawing">
      <xdr:col>76</xdr:col>
      <xdr:colOff>114300</xdr:colOff>
      <xdr:row>97</xdr:row>
      <xdr:rowOff>22225</xdr:rowOff>
    </xdr:to>
    <xdr:cxnSp macro="">
      <xdr:nvCxnSpPr>
        <xdr:cNvPr id="687" name="直線コネクタ 686"/>
        <xdr:cNvCxnSpPr/>
      </xdr:nvCxnSpPr>
      <xdr:spPr>
        <a:xfrm flipV="1">
          <a:off x="13703300" y="166471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8" name="フローチャート: 判断 687"/>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34035" cy="259080"/>
    <xdr:sp macro="" textlink="">
      <xdr:nvSpPr>
        <xdr:cNvPr id="689" name="テキスト ボックス 688"/>
        <xdr:cNvSpPr txBox="1"/>
      </xdr:nvSpPr>
      <xdr:spPr>
        <a:xfrm>
          <a:off x="14324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22225</xdr:rowOff>
    </xdr:from>
    <xdr:to xmlns:xdr="http://schemas.openxmlformats.org/drawingml/2006/spreadsheetDrawing">
      <xdr:col>71</xdr:col>
      <xdr:colOff>177800</xdr:colOff>
      <xdr:row>97</xdr:row>
      <xdr:rowOff>24765</xdr:rowOff>
    </xdr:to>
    <xdr:cxnSp macro="">
      <xdr:nvCxnSpPr>
        <xdr:cNvPr id="690" name="直線コネクタ 689"/>
        <xdr:cNvCxnSpPr/>
      </xdr:nvCxnSpPr>
      <xdr:spPr>
        <a:xfrm flipV="1">
          <a:off x="12814300" y="166528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91" name="フローチャート: 判断 690"/>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34035" cy="258445"/>
    <xdr:sp macro="" textlink="">
      <xdr:nvSpPr>
        <xdr:cNvPr id="692" name="テキスト ボックス 691"/>
        <xdr:cNvSpPr txBox="1"/>
      </xdr:nvSpPr>
      <xdr:spPr>
        <a:xfrm>
          <a:off x="13435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3" name="フローチャート: 判断 692"/>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34035" cy="259080"/>
    <xdr:sp macro="" textlink="">
      <xdr:nvSpPr>
        <xdr:cNvPr id="694" name="テキスト ボックス 693"/>
        <xdr:cNvSpPr txBox="1"/>
      </xdr:nvSpPr>
      <xdr:spPr>
        <a:xfrm>
          <a:off x="12546965" y="1682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66675</xdr:rowOff>
    </xdr:from>
    <xdr:to xmlns:xdr="http://schemas.openxmlformats.org/drawingml/2006/spreadsheetDrawing">
      <xdr:col>85</xdr:col>
      <xdr:colOff>177800</xdr:colOff>
      <xdr:row>96</xdr:row>
      <xdr:rowOff>168275</xdr:rowOff>
    </xdr:to>
    <xdr:sp macro="" textlink="">
      <xdr:nvSpPr>
        <xdr:cNvPr id="700" name="楕円 699"/>
        <xdr:cNvSpPr/>
      </xdr:nvSpPr>
      <xdr:spPr>
        <a:xfrm>
          <a:off x="162687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89535</xdr:rowOff>
    </xdr:from>
    <xdr:ext cx="598805" cy="258445"/>
    <xdr:sp macro="" textlink="">
      <xdr:nvSpPr>
        <xdr:cNvPr id="701" name="公債費該当値テキスト"/>
        <xdr:cNvSpPr txBox="1"/>
      </xdr:nvSpPr>
      <xdr:spPr>
        <a:xfrm>
          <a:off x="16370300" y="16377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116840</xdr:rowOff>
    </xdr:from>
    <xdr:to xmlns:xdr="http://schemas.openxmlformats.org/drawingml/2006/spreadsheetDrawing">
      <xdr:col>81</xdr:col>
      <xdr:colOff>101600</xdr:colOff>
      <xdr:row>97</xdr:row>
      <xdr:rowOff>46990</xdr:rowOff>
    </xdr:to>
    <xdr:sp macro="" textlink="">
      <xdr:nvSpPr>
        <xdr:cNvPr id="702" name="楕円 701"/>
        <xdr:cNvSpPr/>
      </xdr:nvSpPr>
      <xdr:spPr>
        <a:xfrm>
          <a:off x="15430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63500</xdr:rowOff>
    </xdr:from>
    <xdr:ext cx="598170" cy="258445"/>
    <xdr:sp macro="" textlink="">
      <xdr:nvSpPr>
        <xdr:cNvPr id="703" name="テキスト ボックス 702"/>
        <xdr:cNvSpPr txBox="1"/>
      </xdr:nvSpPr>
      <xdr:spPr>
        <a:xfrm>
          <a:off x="15181580" y="16351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137160</xdr:rowOff>
    </xdr:from>
    <xdr:to xmlns:xdr="http://schemas.openxmlformats.org/drawingml/2006/spreadsheetDrawing">
      <xdr:col>76</xdr:col>
      <xdr:colOff>165100</xdr:colOff>
      <xdr:row>97</xdr:row>
      <xdr:rowOff>67310</xdr:rowOff>
    </xdr:to>
    <xdr:sp macro="" textlink="">
      <xdr:nvSpPr>
        <xdr:cNvPr id="704" name="楕円 703"/>
        <xdr:cNvSpPr/>
      </xdr:nvSpPr>
      <xdr:spPr>
        <a:xfrm>
          <a:off x="14541500" y="165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83820</xdr:rowOff>
    </xdr:from>
    <xdr:ext cx="598170" cy="259080"/>
    <xdr:sp macro="" textlink="">
      <xdr:nvSpPr>
        <xdr:cNvPr id="705" name="テキスト ボックス 704"/>
        <xdr:cNvSpPr txBox="1"/>
      </xdr:nvSpPr>
      <xdr:spPr>
        <a:xfrm>
          <a:off x="14292580" y="16371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143510</xdr:rowOff>
    </xdr:from>
    <xdr:to xmlns:xdr="http://schemas.openxmlformats.org/drawingml/2006/spreadsheetDrawing">
      <xdr:col>72</xdr:col>
      <xdr:colOff>38100</xdr:colOff>
      <xdr:row>97</xdr:row>
      <xdr:rowOff>73025</xdr:rowOff>
    </xdr:to>
    <xdr:sp macro="" textlink="">
      <xdr:nvSpPr>
        <xdr:cNvPr id="706" name="楕円 705"/>
        <xdr:cNvSpPr/>
      </xdr:nvSpPr>
      <xdr:spPr>
        <a:xfrm>
          <a:off x="13652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89535</xdr:rowOff>
    </xdr:from>
    <xdr:ext cx="598170" cy="258445"/>
    <xdr:sp macro="" textlink="">
      <xdr:nvSpPr>
        <xdr:cNvPr id="707" name="テキスト ボックス 706"/>
        <xdr:cNvSpPr txBox="1"/>
      </xdr:nvSpPr>
      <xdr:spPr>
        <a:xfrm>
          <a:off x="13403580" y="16377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708" name="楕円 707"/>
        <xdr:cNvSpPr/>
      </xdr:nvSpPr>
      <xdr:spPr>
        <a:xfrm>
          <a:off x="12763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92075</xdr:rowOff>
    </xdr:from>
    <xdr:ext cx="598170" cy="259080"/>
    <xdr:sp macro="" textlink="">
      <xdr:nvSpPr>
        <xdr:cNvPr id="709" name="テキスト ボックス 708"/>
        <xdr:cNvSpPr txBox="1"/>
      </xdr:nvSpPr>
      <xdr:spPr>
        <a:xfrm>
          <a:off x="12514580" y="16379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0" name="直線コネクタ 71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1" name="テキスト ボックス 720"/>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3" name="テキスト ボックス 722"/>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4" name="直線コネクタ 72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25" name="テキスト ボックス 724"/>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6" name="直線コネクタ 72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27" name="テキスト ボックス 726"/>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8" name="直線コネクタ 72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9" name="テキスト ボックス 728"/>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1" name="テキスト ボックス 73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3" name="直線コネクタ 732"/>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8445"/>
    <xdr:sp macro="" textlink="">
      <xdr:nvSpPr>
        <xdr:cNvPr id="734" name="諸支出金最小値テキスト"/>
        <xdr:cNvSpPr txBox="1"/>
      </xdr:nvSpPr>
      <xdr:spPr>
        <a:xfrm>
          <a:off x="22212300" y="6762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5" name="直線コネクタ 73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6" name="諸支出金最大値テキスト"/>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7" name="直線コネクタ 736"/>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8" name="直線コネクタ 73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39" name="諸支出金平均値テキスト"/>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40" name="フローチャート: 判断 739"/>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1" name="直線コネクタ 74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2" name="フローチャート: 判断 741"/>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93980</xdr:rowOff>
    </xdr:from>
    <xdr:ext cx="378460" cy="259080"/>
    <xdr:sp macro="" textlink="">
      <xdr:nvSpPr>
        <xdr:cNvPr id="743" name="テキスト ボックス 742"/>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4" name="直線コネクタ 74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5" name="フローチャート: 判断 744"/>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6" name="テキスト ボックス 745"/>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7" name="直線コネクタ 74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8" name="フローチャート: 判断 747"/>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9" name="テキスト ボックス 748"/>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50" name="フローチャート: 判断 749"/>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96520</xdr:rowOff>
    </xdr:from>
    <xdr:ext cx="378460" cy="259080"/>
    <xdr:sp macro="" textlink="">
      <xdr:nvSpPr>
        <xdr:cNvPr id="751" name="テキスト ボックス 750"/>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8445"/>
    <xdr:sp macro="" textlink="">
      <xdr:nvSpPr>
        <xdr:cNvPr id="758" name="諸支出金該当値テキスト"/>
        <xdr:cNvSpPr txBox="1"/>
      </xdr:nvSpPr>
      <xdr:spPr>
        <a:xfrm>
          <a:off x="22212300" y="6635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0" name="テキスト ボックス 759"/>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2" name="テキスト ボックス 761"/>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4" name="テキスト ボックス 763"/>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6" name="テキスト ボックス 765"/>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7" name="直線コネクタ 776"/>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78" name="テキスト ボックス 777"/>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9" name="直線コネクタ 778"/>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6725" cy="258445"/>
    <xdr:sp macro="" textlink="">
      <xdr:nvSpPr>
        <xdr:cNvPr id="780" name="テキスト ボックス 779"/>
        <xdr:cNvSpPr txBox="1"/>
      </xdr:nvSpPr>
      <xdr:spPr>
        <a:xfrm>
          <a:off x="17820640" y="9745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1" name="直線コネクタ 780"/>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6725" cy="259080"/>
    <xdr:sp macro="" textlink="">
      <xdr:nvSpPr>
        <xdr:cNvPr id="782" name="テキスト ボックス 781"/>
        <xdr:cNvSpPr txBox="1"/>
      </xdr:nvSpPr>
      <xdr:spPr>
        <a:xfrm>
          <a:off x="17820640" y="9418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3" name="直線コネクタ 782"/>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6725" cy="258445"/>
    <xdr:sp macro="" textlink="">
      <xdr:nvSpPr>
        <xdr:cNvPr id="784" name="テキスト ボックス 783"/>
        <xdr:cNvSpPr txBox="1"/>
      </xdr:nvSpPr>
      <xdr:spPr>
        <a:xfrm>
          <a:off x="17820640" y="9093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5" name="直線コネクタ 784"/>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6725" cy="258445"/>
    <xdr:sp macro="" textlink="">
      <xdr:nvSpPr>
        <xdr:cNvPr id="786" name="テキスト ボックス 785"/>
        <xdr:cNvSpPr txBox="1"/>
      </xdr:nvSpPr>
      <xdr:spPr>
        <a:xfrm>
          <a:off x="17820640" y="8766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7" name="直線コネクタ 786"/>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8" name="テキスト ボックス 787"/>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0" name="テキスト ボックス 78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2" name="直線コネクタ 791"/>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8445"/>
    <xdr:sp macro="" textlink="">
      <xdr:nvSpPr>
        <xdr:cNvPr id="793" name="前年度繰上充用金最小値テキスト"/>
        <xdr:cNvSpPr txBox="1"/>
      </xdr:nvSpPr>
      <xdr:spPr>
        <a:xfrm>
          <a:off x="22212300" y="10261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4" name="直線コネクタ 793"/>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58445"/>
    <xdr:sp macro="" textlink="">
      <xdr:nvSpPr>
        <xdr:cNvPr id="795" name="前年度繰上充用金最大値テキスト"/>
        <xdr:cNvSpPr txBox="1"/>
      </xdr:nvSpPr>
      <xdr:spPr>
        <a:xfrm>
          <a:off x="22212300" y="8501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6" name="直線コネクタ 795"/>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7" name="直線コネクタ 796"/>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8445"/>
    <xdr:sp macro="" textlink="">
      <xdr:nvSpPr>
        <xdr:cNvPr id="798" name="前年度繰上充用金平均値テキスト"/>
        <xdr:cNvSpPr txBox="1"/>
      </xdr:nvSpPr>
      <xdr:spPr>
        <a:xfrm>
          <a:off x="22212300" y="1000760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9" name="フローチャート: 判断 798"/>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0" name="直線コネクタ 799"/>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801" name="フローチャート: 判断 800"/>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3690" cy="259080"/>
    <xdr:sp macro="" textlink="">
      <xdr:nvSpPr>
        <xdr:cNvPr id="802" name="テキスト ボックス 801"/>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3" name="直線コネクタ 802"/>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4" name="フローチャート: 判断 803"/>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58445"/>
    <xdr:sp macro="" textlink="">
      <xdr:nvSpPr>
        <xdr:cNvPr id="805" name="テキスト ボックス 804"/>
        <xdr:cNvSpPr txBox="1"/>
      </xdr:nvSpPr>
      <xdr:spPr>
        <a:xfrm>
          <a:off x="20277455" y="99307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6" name="直線コネクタ 805"/>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7" name="フローチャート: 判断 806"/>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58445"/>
    <xdr:sp macro="" textlink="">
      <xdr:nvSpPr>
        <xdr:cNvPr id="808" name="テキスト ボックス 807"/>
        <xdr:cNvSpPr txBox="1"/>
      </xdr:nvSpPr>
      <xdr:spPr>
        <a:xfrm>
          <a:off x="19388455" y="99301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9" name="フローチャート: 判断 808"/>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3690" cy="258445"/>
    <xdr:sp macro="" textlink="">
      <xdr:nvSpPr>
        <xdr:cNvPr id="810" name="テキスト ボックス 809"/>
        <xdr:cNvSpPr txBox="1"/>
      </xdr:nvSpPr>
      <xdr:spPr>
        <a:xfrm>
          <a:off x="18499455" y="99282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6" name="楕円 815"/>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8445"/>
    <xdr:sp macro="" textlink="">
      <xdr:nvSpPr>
        <xdr:cNvPr id="817" name="前年度繰上充用金該当値テキスト"/>
        <xdr:cNvSpPr txBox="1"/>
      </xdr:nvSpPr>
      <xdr:spPr>
        <a:xfrm>
          <a:off x="22212300" y="101346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8" name="楕円 817"/>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19" name="テキスト ボックス 818"/>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0" name="楕円 819"/>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21" name="テキスト ボックス 820"/>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2" name="楕円 821"/>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23" name="テキスト ボックス 822"/>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4" name="楕円 823"/>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25" name="テキスト ボックス 824"/>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・総務費は、対前年度比＋</a:t>
          </a:r>
          <a:r>
            <a:rPr kumimoji="1" lang="en-US" altLang="ja-JP" sz="1300">
              <a:latin typeface="ＭＳ Ｐゴシック"/>
              <a:ea typeface="ＭＳ Ｐゴシック"/>
            </a:rPr>
            <a:t>512</a:t>
          </a:r>
          <a:r>
            <a:rPr kumimoji="1" lang="ja-JP" altLang="en-US" sz="1300">
              <a:latin typeface="ＭＳ Ｐゴシック"/>
              <a:ea typeface="ＭＳ Ｐゴシック"/>
            </a:rPr>
            <a:t>千円とほぼ同額の決算となったが、</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前年度から若干増加した。民生費では、住民税非課税世帯等臨時特別給付金による増額や人件費の増もあり増加となった。衛生費では、幡多広域市町村圏事務組合負担金の増や市斎場の工事事業による増加により増加となった。</a:t>
          </a:r>
        </a:p>
        <a:p>
          <a:r>
            <a:rPr kumimoji="1" lang="ja-JP" altLang="en-US" sz="1300">
              <a:latin typeface="ＭＳ Ｐゴシック"/>
              <a:ea typeface="ＭＳ Ｐゴシック"/>
            </a:rPr>
            <a:t>・農林水産業費は、新地場産品販売施設（道の駅）が皆減▲</a:t>
          </a:r>
          <a:r>
            <a:rPr kumimoji="1" lang="en-US" altLang="ja-JP" sz="1300">
              <a:latin typeface="ＭＳ Ｐゴシック"/>
              <a:ea typeface="ＭＳ Ｐゴシック"/>
            </a:rPr>
            <a:t>334,087</a:t>
          </a:r>
          <a:r>
            <a:rPr kumimoji="1" lang="ja-JP" altLang="en-US" sz="1300">
              <a:latin typeface="ＭＳ Ｐゴシック"/>
              <a:ea typeface="ＭＳ Ｐゴシック"/>
            </a:rPr>
            <a:t>千円のためかなりの減額となっている。</a:t>
          </a:r>
        </a:p>
        <a:p>
          <a:r>
            <a:rPr kumimoji="1" lang="ja-JP" altLang="en-US" sz="1300">
              <a:latin typeface="ＭＳ Ｐゴシック"/>
              <a:ea typeface="ＭＳ Ｐゴシック"/>
            </a:rPr>
            <a:t>・商工費は、ふるさと納税関連経費が所管替えにより総務費から移行したことに伴い、令和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年度から増額となっている。令和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年度は、地域電子通貨事業の減▲</a:t>
          </a:r>
          <a:r>
            <a:rPr kumimoji="1" lang="en-US" altLang="ja-JP" sz="1300">
              <a:latin typeface="ＭＳ Ｐゴシック"/>
              <a:ea typeface="ＭＳ Ｐゴシック"/>
            </a:rPr>
            <a:t>141,943</a:t>
          </a:r>
          <a:r>
            <a:rPr kumimoji="1" lang="ja-JP" altLang="en-US" sz="1300">
              <a:latin typeface="ＭＳ Ｐゴシック"/>
              <a:ea typeface="ＭＳ Ｐゴシック"/>
            </a:rPr>
            <a:t>があり、昨年度から減額となったが、コロナ対策事業の継続実施等により、類似団体平均を上回っている。</a:t>
          </a:r>
        </a:p>
        <a:p>
          <a:r>
            <a:rPr kumimoji="1" lang="ja-JP" altLang="en-US" sz="1300">
              <a:latin typeface="ＭＳ Ｐゴシック"/>
              <a:ea typeface="ＭＳ Ｐゴシック"/>
            </a:rPr>
            <a:t>・消防費は、防災行政無線デジタルシステム設置事業が</a:t>
          </a:r>
          <a:r>
            <a:rPr kumimoji="1" lang="en-US" altLang="ja-JP" sz="1300">
              <a:latin typeface="ＭＳ Ｐゴシック"/>
              <a:ea typeface="ＭＳ Ｐゴシック"/>
            </a:rPr>
            <a:t>R2</a:t>
          </a:r>
          <a:r>
            <a:rPr kumimoji="1" lang="ja-JP" altLang="en-US" sz="1300">
              <a:latin typeface="ＭＳ Ｐゴシック"/>
              <a:ea typeface="ＭＳ Ｐゴシック"/>
            </a:rPr>
            <a:t>から</a:t>
          </a:r>
          <a:r>
            <a:rPr kumimoji="1" lang="en-US" altLang="ja-JP" sz="1300">
              <a:latin typeface="ＭＳ Ｐゴシック"/>
              <a:ea typeface="ＭＳ Ｐゴシック"/>
            </a:rPr>
            <a:t>R3</a:t>
          </a:r>
          <a:r>
            <a:rPr kumimoji="1" lang="ja-JP" altLang="en-US" sz="1300">
              <a:latin typeface="ＭＳ Ｐゴシック"/>
              <a:ea typeface="ＭＳ Ｐゴシック"/>
            </a:rPr>
            <a:t>にかけて実施されたため、その２年は高い年となっている。令和</a:t>
          </a:r>
          <a:r>
            <a:rPr kumimoji="1" lang="en-US" altLang="ja-JP" sz="1300">
              <a:latin typeface="ＭＳ Ｐゴシック"/>
              <a:ea typeface="ＭＳ Ｐゴシック"/>
            </a:rPr>
            <a:t>4</a:t>
          </a:r>
          <a:r>
            <a:rPr kumimoji="1" lang="ja-JP" altLang="en-US" sz="1300">
              <a:latin typeface="ＭＳ Ｐゴシック"/>
              <a:ea typeface="ＭＳ Ｐゴシック"/>
            </a:rPr>
            <a:t>年度は工事前の金額と同等程度まで減少したものの、消防署の単独運営による職員人件費が計上されていることや、南海トラフ地震対策として木造住宅耐震改修費補助金事業、老朽住宅除却事業費補助金事業などを増額して実施していることが要因で、従前から類似団体平均との乖離は大きい。</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a:t>
          </a:r>
          <a:r>
            <a:rPr kumimoji="1" lang="en-US" altLang="ja-JP" sz="1300">
              <a:latin typeface="ＭＳ ゴシック"/>
              <a:ea typeface="ＭＳ ゴシック"/>
            </a:rPr>
            <a:t>5</a:t>
          </a:r>
          <a:r>
            <a:rPr kumimoji="1" lang="ja-JP" altLang="en-US" sz="1300">
              <a:latin typeface="ＭＳ ゴシック"/>
              <a:ea typeface="ＭＳ ゴシック"/>
            </a:rPr>
            <a:t>年度は、普通交付税が対前年度比で</a:t>
          </a:r>
          <a:r>
            <a:rPr kumimoji="1" lang="en-US" altLang="ja-JP" sz="1300">
              <a:latin typeface="ＭＳ ゴシック"/>
              <a:ea typeface="ＭＳ ゴシック"/>
            </a:rPr>
            <a:t>48,557</a:t>
          </a:r>
          <a:r>
            <a:rPr kumimoji="1" lang="ja-JP" altLang="en-US" sz="1300">
              <a:latin typeface="ＭＳ ゴシック"/>
              <a:ea typeface="ＭＳ ゴシック"/>
            </a:rPr>
            <a:t>千円の増となったことで前年度を上回る収支となった。しかし、前年度に引き続いて財政調整基金が温存され基金残高が増加したほか、実質単年度収支についても</a:t>
          </a:r>
          <a:r>
            <a:rPr kumimoji="1" lang="en-US" altLang="ja-JP" sz="1300">
              <a:latin typeface="ＭＳ ゴシック"/>
              <a:ea typeface="ＭＳ ゴシック"/>
            </a:rPr>
            <a:t>4</a:t>
          </a:r>
          <a:r>
            <a:rPr kumimoji="1" lang="ja-JP" altLang="en-US" sz="1300">
              <a:latin typeface="ＭＳ ゴシック"/>
              <a:ea typeface="ＭＳ ゴシック"/>
            </a:rPr>
            <a:t>年連続の黒字となっている。</a:t>
          </a:r>
        </a:p>
        <a:p>
          <a:r>
            <a:rPr kumimoji="1" lang="ja-JP" altLang="en-US" sz="1300">
              <a:latin typeface="ＭＳ ゴシック"/>
              <a:ea typeface="ＭＳ ゴシック"/>
            </a:rPr>
            <a:t>　令和５年度に公債費の繰上償還を実施し、今後の公債費は令和５年度をピークに減少していくこととなっているが、退職手当が発生する年は財源不足となる見込みのため、可能な限り基金の温存と安定した財政運営に努める必要があ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高知県土佐清水市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一般会計では、普通交付税の増額があったが人件費の増額が多くなったことから実質収支額が前年度から</a:t>
          </a:r>
          <a:r>
            <a:rPr kumimoji="1" lang="en-US" altLang="ja-JP" sz="1400">
              <a:latin typeface="ＭＳ ゴシック"/>
              <a:ea typeface="ＭＳ ゴシック"/>
            </a:rPr>
            <a:t>51</a:t>
          </a:r>
          <a:r>
            <a:rPr kumimoji="1" lang="ja-JP" altLang="en-US" sz="1400">
              <a:latin typeface="ＭＳ ゴシック"/>
              <a:ea typeface="ＭＳ ゴシック"/>
            </a:rPr>
            <a:t>百万円減額したため、標準財政規模比でも対前年度比▲</a:t>
          </a:r>
          <a:r>
            <a:rPr kumimoji="1" lang="en-US" altLang="ja-JP" sz="1400">
              <a:latin typeface="ＭＳ ゴシック"/>
              <a:ea typeface="ＭＳ ゴシック"/>
            </a:rPr>
            <a:t>0.97</a:t>
          </a:r>
          <a:r>
            <a:rPr kumimoji="1" lang="ja-JP" altLang="en-US" sz="1400">
              <a:latin typeface="ＭＳ ゴシック"/>
              <a:ea typeface="ＭＳ ゴシック"/>
            </a:rPr>
            <a:t>ポイントと悪化した。</a:t>
          </a:r>
        </a:p>
        <a:p>
          <a:r>
            <a:rPr kumimoji="1" lang="ja-JP" altLang="en-US" sz="1400">
              <a:latin typeface="ＭＳ ゴシック"/>
              <a:ea typeface="ＭＳ ゴシック"/>
            </a:rPr>
            <a:t>　令和元年度に赤字決算となっていた国民健康保険事業特別会計は、令和</a:t>
          </a:r>
          <a:r>
            <a:rPr kumimoji="1" lang="en-US" altLang="ja-JP" sz="1400">
              <a:latin typeface="ＭＳ ゴシック"/>
              <a:ea typeface="ＭＳ ゴシック"/>
            </a:rPr>
            <a:t>2</a:t>
          </a:r>
          <a:r>
            <a:rPr kumimoji="1" lang="ja-JP" altLang="en-US" sz="1400">
              <a:latin typeface="ＭＳ ゴシック"/>
              <a:ea typeface="ＭＳ ゴシック"/>
            </a:rPr>
            <a:t>年度の税率改正によって歳入が増加したことや、被保険者の減少等による保険給付費、県に納める国民健康保険事業費納付金が減少したことなどから、令和</a:t>
          </a:r>
          <a:r>
            <a:rPr kumimoji="1" lang="en-US" altLang="ja-JP" sz="1400">
              <a:latin typeface="ＭＳ ゴシック"/>
              <a:ea typeface="ＭＳ ゴシック"/>
            </a:rPr>
            <a:t>2</a:t>
          </a:r>
          <a:r>
            <a:rPr kumimoji="1" lang="ja-JP" altLang="en-US" sz="1400">
              <a:latin typeface="ＭＳ ゴシック"/>
              <a:ea typeface="ＭＳ ゴシック"/>
            </a:rPr>
            <a:t>年度より再び黒字に転じている。令和</a:t>
          </a:r>
          <a:r>
            <a:rPr kumimoji="1" lang="en-US" altLang="ja-JP" sz="1400">
              <a:latin typeface="ＭＳ ゴシック"/>
              <a:ea typeface="ＭＳ ゴシック"/>
            </a:rPr>
            <a:t>5</a:t>
          </a:r>
          <a:r>
            <a:rPr kumimoji="1" lang="ja-JP" altLang="en-US" sz="1400">
              <a:latin typeface="ＭＳ ゴシック"/>
              <a:ea typeface="ＭＳ ゴシック"/>
            </a:rPr>
            <a:t>年度は前年度を上回る黒字決算となっているため、標準財政規模比でも</a:t>
          </a:r>
          <a:r>
            <a:rPr kumimoji="1" lang="en-US" altLang="ja-JP" sz="1400">
              <a:latin typeface="ＭＳ ゴシック"/>
              <a:ea typeface="ＭＳ ゴシック"/>
            </a:rPr>
            <a:t>0.1</a:t>
          </a:r>
          <a:r>
            <a:rPr kumimoji="1" lang="ja-JP" altLang="en-US" sz="1400">
              <a:latin typeface="ＭＳ ゴシック"/>
              <a:ea typeface="ＭＳ ゴシック"/>
            </a:rPr>
            <a:t>ポイント改善しており、今後も黒字を維持できる見込みとなっている。</a:t>
          </a:r>
        </a:p>
        <a:p>
          <a:r>
            <a:rPr kumimoji="1" lang="ja-JP" altLang="en-US" sz="1400">
              <a:latin typeface="ＭＳ ゴシック"/>
              <a:ea typeface="ＭＳ ゴシック"/>
            </a:rPr>
            <a:t>　一方、令和</a:t>
          </a:r>
          <a:r>
            <a:rPr kumimoji="1" lang="en-US" altLang="ja-JP" sz="1400">
              <a:latin typeface="ＭＳ ゴシック"/>
              <a:ea typeface="ＭＳ ゴシック"/>
            </a:rPr>
            <a:t>2</a:t>
          </a:r>
          <a:r>
            <a:rPr kumimoji="1" lang="ja-JP" altLang="en-US" sz="1400">
              <a:latin typeface="ＭＳ ゴシック"/>
              <a:ea typeface="ＭＳ ゴシック"/>
            </a:rPr>
            <a:t>年度より従来の指定介護老人福祉施設事業特別会計と介護サービス事業特別会計を統合した、特別養護老人ホームしおさい特別会計は、令和</a:t>
          </a:r>
          <a:r>
            <a:rPr kumimoji="1" lang="en-US" altLang="ja-JP" sz="1400">
              <a:latin typeface="ＭＳ ゴシック"/>
              <a:ea typeface="ＭＳ ゴシック"/>
            </a:rPr>
            <a:t>2</a:t>
          </a:r>
          <a:r>
            <a:rPr kumimoji="1" lang="ja-JP" altLang="en-US" sz="1400">
              <a:latin typeface="ＭＳ ゴシック"/>
              <a:ea typeface="ＭＳ ゴシック"/>
            </a:rPr>
            <a:t>～</a:t>
          </a:r>
          <a:r>
            <a:rPr kumimoji="1" lang="en-US" altLang="ja-JP" sz="1400">
              <a:latin typeface="ＭＳ ゴシック"/>
              <a:ea typeface="ＭＳ ゴシック"/>
            </a:rPr>
            <a:t>4</a:t>
          </a:r>
          <a:r>
            <a:rPr kumimoji="1" lang="ja-JP" altLang="en-US" sz="1400">
              <a:latin typeface="ＭＳ ゴシック"/>
              <a:ea typeface="ＭＳ ゴシック"/>
            </a:rPr>
            <a:t>年度に引き続き、コロナ禍によるサービス収入の減小等により一般会計から</a:t>
          </a:r>
          <a:r>
            <a:rPr kumimoji="1" lang="en-US" altLang="ja-JP" sz="1400">
              <a:latin typeface="ＭＳ ゴシック"/>
              <a:ea typeface="ＭＳ ゴシック"/>
            </a:rPr>
            <a:t>83</a:t>
          </a:r>
          <a:r>
            <a:rPr kumimoji="1" lang="ja-JP" altLang="en-US" sz="1400">
              <a:latin typeface="ＭＳ ゴシック"/>
              <a:ea typeface="ＭＳ ゴシック"/>
            </a:rPr>
            <a:t>百万円の赤字補てん繰出を行った。施設利用者の減による収入の減に加え、人事院勧告による人件費の増など、財政を圧迫することから、今後の財政運営においては一層の注視が必要となる。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R7.9.3&#30476;&#8594;&#24066;&#20381;&#38972;&#65288;&#65298;&#22238;&#30446;&#20998;&#26512;&#20381;&#38972;&#65289;\&#22238;&#31572;\&#12304;&#36001;&#25919;&#29366;&#27841;&#36039;&#26009;&#38598;&#12305;_392090_&#22303;&#20304;&#28165;&#27700;&#24066;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136</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10482831</v>
      </c>
      <c r="BO4" s="216"/>
      <c r="BP4" s="216"/>
      <c r="BQ4" s="216"/>
      <c r="BR4" s="216"/>
      <c r="BS4" s="216"/>
      <c r="BT4" s="216"/>
      <c r="BU4" s="219"/>
      <c r="BV4" s="213">
        <v>10656500</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3.6</v>
      </c>
      <c r="CU4" s="237"/>
      <c r="CV4" s="237"/>
      <c r="CW4" s="237"/>
      <c r="CX4" s="237"/>
      <c r="CY4" s="237"/>
      <c r="CZ4" s="237"/>
      <c r="DA4" s="245"/>
      <c r="DB4" s="229">
        <v>4.5999999999999996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74</v>
      </c>
      <c r="AV5" s="139"/>
      <c r="AW5" s="139"/>
      <c r="AX5" s="139"/>
      <c r="AY5" s="190" t="s">
        <v>146</v>
      </c>
      <c r="AZ5" s="198"/>
      <c r="BA5" s="198"/>
      <c r="BB5" s="198"/>
      <c r="BC5" s="198"/>
      <c r="BD5" s="198"/>
      <c r="BE5" s="198"/>
      <c r="BF5" s="198"/>
      <c r="BG5" s="198"/>
      <c r="BH5" s="198"/>
      <c r="BI5" s="198"/>
      <c r="BJ5" s="198"/>
      <c r="BK5" s="198"/>
      <c r="BL5" s="198"/>
      <c r="BM5" s="209"/>
      <c r="BN5" s="214">
        <v>10247198</v>
      </c>
      <c r="BO5" s="217"/>
      <c r="BP5" s="217"/>
      <c r="BQ5" s="217"/>
      <c r="BR5" s="217"/>
      <c r="BS5" s="217"/>
      <c r="BT5" s="217"/>
      <c r="BU5" s="220"/>
      <c r="BV5" s="214">
        <v>10383246</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90.6</v>
      </c>
      <c r="CU5" s="238"/>
      <c r="CV5" s="238"/>
      <c r="CW5" s="238"/>
      <c r="CX5" s="238"/>
      <c r="CY5" s="238"/>
      <c r="CZ5" s="238"/>
      <c r="DA5" s="246"/>
      <c r="DB5" s="230">
        <v>91.9</v>
      </c>
      <c r="DC5" s="238"/>
      <c r="DD5" s="238"/>
      <c r="DE5" s="238"/>
      <c r="DF5" s="238"/>
      <c r="DG5" s="238"/>
      <c r="DH5" s="238"/>
      <c r="DI5" s="246"/>
    </row>
    <row r="6" spans="1:119" ht="18.75" customHeight="1">
      <c r="A6" s="2"/>
      <c r="B6" s="8" t="s">
        <v>159</v>
      </c>
      <c r="C6" s="25"/>
      <c r="D6" s="25"/>
      <c r="E6" s="47"/>
      <c r="F6" s="47"/>
      <c r="G6" s="47"/>
      <c r="H6" s="47"/>
      <c r="I6" s="47"/>
      <c r="J6" s="47"/>
      <c r="K6" s="47"/>
      <c r="L6" s="47" t="s">
        <v>162</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171</v>
      </c>
      <c r="AZ6" s="198"/>
      <c r="BA6" s="198"/>
      <c r="BB6" s="198"/>
      <c r="BC6" s="198"/>
      <c r="BD6" s="198"/>
      <c r="BE6" s="198"/>
      <c r="BF6" s="198"/>
      <c r="BG6" s="198"/>
      <c r="BH6" s="198"/>
      <c r="BI6" s="198"/>
      <c r="BJ6" s="198"/>
      <c r="BK6" s="198"/>
      <c r="BL6" s="198"/>
      <c r="BM6" s="209"/>
      <c r="BN6" s="214">
        <v>235633</v>
      </c>
      <c r="BO6" s="217"/>
      <c r="BP6" s="217"/>
      <c r="BQ6" s="217"/>
      <c r="BR6" s="217"/>
      <c r="BS6" s="217"/>
      <c r="BT6" s="217"/>
      <c r="BU6" s="220"/>
      <c r="BV6" s="214">
        <v>273254</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90.7</v>
      </c>
      <c r="CU6" s="239"/>
      <c r="CV6" s="239"/>
      <c r="CW6" s="239"/>
      <c r="CX6" s="239"/>
      <c r="CY6" s="239"/>
      <c r="CZ6" s="239"/>
      <c r="DA6" s="247"/>
      <c r="DB6" s="231">
        <v>92.8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74</v>
      </c>
      <c r="AV7" s="139"/>
      <c r="AW7" s="139"/>
      <c r="AX7" s="139"/>
      <c r="AY7" s="190" t="s">
        <v>174</v>
      </c>
      <c r="AZ7" s="198"/>
      <c r="BA7" s="198"/>
      <c r="BB7" s="198"/>
      <c r="BC7" s="198"/>
      <c r="BD7" s="198"/>
      <c r="BE7" s="198"/>
      <c r="BF7" s="198"/>
      <c r="BG7" s="198"/>
      <c r="BH7" s="198"/>
      <c r="BI7" s="198"/>
      <c r="BJ7" s="198"/>
      <c r="BK7" s="198"/>
      <c r="BL7" s="198"/>
      <c r="BM7" s="209"/>
      <c r="BN7" s="214">
        <v>37941</v>
      </c>
      <c r="BO7" s="217"/>
      <c r="BP7" s="217"/>
      <c r="BQ7" s="217"/>
      <c r="BR7" s="217"/>
      <c r="BS7" s="217"/>
      <c r="BT7" s="217"/>
      <c r="BU7" s="220"/>
      <c r="BV7" s="214">
        <v>24977</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5510384</v>
      </c>
      <c r="CU7" s="217"/>
      <c r="CV7" s="217"/>
      <c r="CW7" s="217"/>
      <c r="CX7" s="217"/>
      <c r="CY7" s="217"/>
      <c r="CZ7" s="217"/>
      <c r="DA7" s="220"/>
      <c r="DB7" s="214">
        <v>5446147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74</v>
      </c>
      <c r="AV8" s="139"/>
      <c r="AW8" s="139"/>
      <c r="AX8" s="139"/>
      <c r="AY8" s="190" t="s">
        <v>179</v>
      </c>
      <c r="AZ8" s="198"/>
      <c r="BA8" s="198"/>
      <c r="BB8" s="198"/>
      <c r="BC8" s="198"/>
      <c r="BD8" s="198"/>
      <c r="BE8" s="198"/>
      <c r="BF8" s="198"/>
      <c r="BG8" s="198"/>
      <c r="BH8" s="198"/>
      <c r="BI8" s="198"/>
      <c r="BJ8" s="198"/>
      <c r="BK8" s="198"/>
      <c r="BL8" s="198"/>
      <c r="BM8" s="209"/>
      <c r="BN8" s="214">
        <v>197692</v>
      </c>
      <c r="BO8" s="217"/>
      <c r="BP8" s="217"/>
      <c r="BQ8" s="217"/>
      <c r="BR8" s="217"/>
      <c r="BS8" s="217"/>
      <c r="BT8" s="217"/>
      <c r="BU8" s="220"/>
      <c r="BV8" s="214">
        <v>248277</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0.24</v>
      </c>
      <c r="CU8" s="240"/>
      <c r="CV8" s="240"/>
      <c r="CW8" s="240"/>
      <c r="CX8" s="240"/>
      <c r="CY8" s="240"/>
      <c r="CZ8" s="240"/>
      <c r="DA8" s="248"/>
      <c r="DB8" s="232">
        <v>0.25</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12388</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-50585</v>
      </c>
      <c r="BO9" s="217"/>
      <c r="BP9" s="217"/>
      <c r="BQ9" s="217"/>
      <c r="BR9" s="217"/>
      <c r="BS9" s="217"/>
      <c r="BT9" s="217"/>
      <c r="BU9" s="220"/>
      <c r="BV9" s="214">
        <v>-62418</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27.5</v>
      </c>
      <c r="CU9" s="238"/>
      <c r="CV9" s="238"/>
      <c r="CW9" s="238"/>
      <c r="CX9" s="238"/>
      <c r="CY9" s="238"/>
      <c r="CZ9" s="238"/>
      <c r="DA9" s="246"/>
      <c r="DB9" s="230">
        <v>23.5</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13778</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125020</v>
      </c>
      <c r="BO10" s="217"/>
      <c r="BP10" s="217"/>
      <c r="BQ10" s="217"/>
      <c r="BR10" s="217"/>
      <c r="BS10" s="217"/>
      <c r="BT10" s="217"/>
      <c r="BU10" s="220"/>
      <c r="BV10" s="214">
        <v>160019</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53</v>
      </c>
      <c r="S11" s="107"/>
      <c r="T11" s="107"/>
      <c r="U11" s="107"/>
      <c r="V11" s="119"/>
      <c r="W11" s="128"/>
      <c r="X11" s="54"/>
      <c r="Y11" s="54"/>
      <c r="Z11" s="54"/>
      <c r="AA11" s="54"/>
      <c r="AB11" s="54"/>
      <c r="AC11" s="54"/>
      <c r="AD11" s="54"/>
      <c r="AE11" s="54"/>
      <c r="AF11" s="54"/>
      <c r="AG11" s="54"/>
      <c r="AH11" s="54"/>
      <c r="AI11" s="54"/>
      <c r="AJ11" s="54"/>
      <c r="AK11" s="54"/>
      <c r="AL11" s="165"/>
      <c r="AM11" s="175" t="s">
        <v>68</v>
      </c>
      <c r="AN11" s="58"/>
      <c r="AO11" s="58"/>
      <c r="AP11" s="58"/>
      <c r="AQ11" s="58"/>
      <c r="AR11" s="58"/>
      <c r="AS11" s="58"/>
      <c r="AT11" s="63"/>
      <c r="AU11" s="182" t="s">
        <v>190</v>
      </c>
      <c r="AV11" s="139"/>
      <c r="AW11" s="139"/>
      <c r="AX11" s="139"/>
      <c r="AY11" s="190" t="s">
        <v>196</v>
      </c>
      <c r="AZ11" s="198"/>
      <c r="BA11" s="198"/>
      <c r="BB11" s="198"/>
      <c r="BC11" s="198"/>
      <c r="BD11" s="198"/>
      <c r="BE11" s="198"/>
      <c r="BF11" s="198"/>
      <c r="BG11" s="198"/>
      <c r="BH11" s="198"/>
      <c r="BI11" s="198"/>
      <c r="BJ11" s="198"/>
      <c r="BK11" s="198"/>
      <c r="BL11" s="198"/>
      <c r="BM11" s="209"/>
      <c r="BN11" s="214">
        <v>190148</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11950</v>
      </c>
      <c r="S12" s="108"/>
      <c r="T12" s="108"/>
      <c r="U12" s="108"/>
      <c r="V12" s="120"/>
      <c r="W12" s="132" t="s">
        <v>8</v>
      </c>
      <c r="X12" s="139"/>
      <c r="Y12" s="139"/>
      <c r="Z12" s="139"/>
      <c r="AA12" s="139"/>
      <c r="AB12" s="144"/>
      <c r="AC12" s="148" t="s">
        <v>114</v>
      </c>
      <c r="AD12" s="155"/>
      <c r="AE12" s="155"/>
      <c r="AF12" s="155"/>
      <c r="AG12" s="158"/>
      <c r="AH12" s="148" t="s">
        <v>205</v>
      </c>
      <c r="AI12" s="155"/>
      <c r="AJ12" s="155"/>
      <c r="AK12" s="155"/>
      <c r="AL12" s="170"/>
      <c r="AM12" s="175" t="s">
        <v>206</v>
      </c>
      <c r="AN12" s="58"/>
      <c r="AO12" s="58"/>
      <c r="AP12" s="58"/>
      <c r="AQ12" s="58"/>
      <c r="AR12" s="58"/>
      <c r="AS12" s="58"/>
      <c r="AT12" s="63"/>
      <c r="AU12" s="182" t="s">
        <v>74</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11841</v>
      </c>
      <c r="S13" s="109"/>
      <c r="T13" s="109"/>
      <c r="U13" s="109"/>
      <c r="V13" s="121"/>
      <c r="W13" s="130" t="s">
        <v>213</v>
      </c>
      <c r="X13" s="56"/>
      <c r="Y13" s="56"/>
      <c r="Z13" s="56"/>
      <c r="AA13" s="56"/>
      <c r="AB13" s="25"/>
      <c r="AC13" s="72">
        <v>750</v>
      </c>
      <c r="AD13" s="80"/>
      <c r="AE13" s="80"/>
      <c r="AF13" s="80"/>
      <c r="AG13" s="84"/>
      <c r="AH13" s="72">
        <v>808</v>
      </c>
      <c r="AI13" s="80"/>
      <c r="AJ13" s="80"/>
      <c r="AK13" s="80"/>
      <c r="AL13" s="118"/>
      <c r="AM13" s="175" t="s">
        <v>215</v>
      </c>
      <c r="AN13" s="58"/>
      <c r="AO13" s="58"/>
      <c r="AP13" s="58"/>
      <c r="AQ13" s="58"/>
      <c r="AR13" s="58"/>
      <c r="AS13" s="58"/>
      <c r="AT13" s="63"/>
      <c r="AU13" s="182" t="s">
        <v>190</v>
      </c>
      <c r="AV13" s="139"/>
      <c r="AW13" s="139"/>
      <c r="AX13" s="139"/>
      <c r="AY13" s="190" t="s">
        <v>217</v>
      </c>
      <c r="AZ13" s="198"/>
      <c r="BA13" s="198"/>
      <c r="BB13" s="198"/>
      <c r="BC13" s="198"/>
      <c r="BD13" s="198"/>
      <c r="BE13" s="198"/>
      <c r="BF13" s="198"/>
      <c r="BG13" s="198"/>
      <c r="BH13" s="198"/>
      <c r="BI13" s="198"/>
      <c r="BJ13" s="198"/>
      <c r="BK13" s="198"/>
      <c r="BL13" s="198"/>
      <c r="BM13" s="209"/>
      <c r="BN13" s="214">
        <v>264583</v>
      </c>
      <c r="BO13" s="217"/>
      <c r="BP13" s="217"/>
      <c r="BQ13" s="217"/>
      <c r="BR13" s="217"/>
      <c r="BS13" s="217"/>
      <c r="BT13" s="217"/>
      <c r="BU13" s="220"/>
      <c r="BV13" s="214">
        <v>97601</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16.100000000000001</v>
      </c>
      <c r="CU13" s="238"/>
      <c r="CV13" s="238"/>
      <c r="CW13" s="238"/>
      <c r="CX13" s="238"/>
      <c r="CY13" s="238"/>
      <c r="CZ13" s="238"/>
      <c r="DA13" s="246"/>
      <c r="DB13" s="230">
        <v>16.600000000000001</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12271</v>
      </c>
      <c r="S14" s="109"/>
      <c r="T14" s="109"/>
      <c r="U14" s="109"/>
      <c r="V14" s="121"/>
      <c r="W14" s="129"/>
      <c r="X14" s="57"/>
      <c r="Y14" s="57"/>
      <c r="Z14" s="57"/>
      <c r="AA14" s="57"/>
      <c r="AB14" s="24"/>
      <c r="AC14" s="149">
        <v>14.9</v>
      </c>
      <c r="AD14" s="156"/>
      <c r="AE14" s="156"/>
      <c r="AF14" s="156"/>
      <c r="AG14" s="159"/>
      <c r="AH14" s="149">
        <v>14.7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55.9</v>
      </c>
      <c r="CU14" s="242"/>
      <c r="CV14" s="242"/>
      <c r="CW14" s="242"/>
      <c r="CX14" s="242"/>
      <c r="CY14" s="242"/>
      <c r="CZ14" s="242"/>
      <c r="DA14" s="250"/>
      <c r="DB14" s="234">
        <v>65.7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12177</v>
      </c>
      <c r="S15" s="109"/>
      <c r="T15" s="109"/>
      <c r="U15" s="109"/>
      <c r="V15" s="121"/>
      <c r="W15" s="130" t="s">
        <v>6</v>
      </c>
      <c r="X15" s="56"/>
      <c r="Y15" s="56"/>
      <c r="Z15" s="56"/>
      <c r="AA15" s="56"/>
      <c r="AB15" s="25"/>
      <c r="AC15" s="72">
        <v>900</v>
      </c>
      <c r="AD15" s="80"/>
      <c r="AE15" s="80"/>
      <c r="AF15" s="80"/>
      <c r="AG15" s="84"/>
      <c r="AH15" s="72">
        <v>984</v>
      </c>
      <c r="AI15" s="80"/>
      <c r="AJ15" s="80"/>
      <c r="AK15" s="80"/>
      <c r="AL15" s="118"/>
      <c r="AM15" s="175"/>
      <c r="AN15" s="58"/>
      <c r="AO15" s="58"/>
      <c r="AP15" s="58"/>
      <c r="AQ15" s="58"/>
      <c r="AR15" s="58"/>
      <c r="AS15" s="58"/>
      <c r="AT15" s="63"/>
      <c r="AU15" s="182"/>
      <c r="AV15" s="139"/>
      <c r="AW15" s="139"/>
      <c r="AX15" s="139"/>
      <c r="AY15" s="189" t="s">
        <v>164</v>
      </c>
      <c r="AZ15" s="197"/>
      <c r="BA15" s="197"/>
      <c r="BB15" s="197"/>
      <c r="BC15" s="197"/>
      <c r="BD15" s="197"/>
      <c r="BE15" s="197"/>
      <c r="BF15" s="197"/>
      <c r="BG15" s="197"/>
      <c r="BH15" s="197"/>
      <c r="BI15" s="197"/>
      <c r="BJ15" s="197"/>
      <c r="BK15" s="197"/>
      <c r="BL15" s="197"/>
      <c r="BM15" s="208"/>
      <c r="BN15" s="213">
        <v>1281293</v>
      </c>
      <c r="BO15" s="216"/>
      <c r="BP15" s="216"/>
      <c r="BQ15" s="216"/>
      <c r="BR15" s="216"/>
      <c r="BS15" s="216"/>
      <c r="BT15" s="216"/>
      <c r="BU15" s="219"/>
      <c r="BV15" s="213">
        <v>1245934</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17.899999999999999</v>
      </c>
      <c r="AD16" s="156"/>
      <c r="AE16" s="156"/>
      <c r="AF16" s="156"/>
      <c r="AG16" s="159"/>
      <c r="AH16" s="149">
        <v>17.899999999999999</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5169206</v>
      </c>
      <c r="BO16" s="217"/>
      <c r="BP16" s="217"/>
      <c r="BQ16" s="217"/>
      <c r="BR16" s="217"/>
      <c r="BS16" s="217"/>
      <c r="BT16" s="217"/>
      <c r="BU16" s="220"/>
      <c r="BV16" s="214">
        <v>5091864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227</v>
      </c>
      <c r="S17" s="110"/>
      <c r="T17" s="110"/>
      <c r="U17" s="110"/>
      <c r="V17" s="122"/>
      <c r="W17" s="130" t="s">
        <v>101</v>
      </c>
      <c r="X17" s="56"/>
      <c r="Y17" s="56"/>
      <c r="Z17" s="56"/>
      <c r="AA17" s="56"/>
      <c r="AB17" s="25"/>
      <c r="AC17" s="72">
        <v>3390</v>
      </c>
      <c r="AD17" s="80"/>
      <c r="AE17" s="80"/>
      <c r="AF17" s="80"/>
      <c r="AG17" s="84"/>
      <c r="AH17" s="72">
        <v>3695</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1591150</v>
      </c>
      <c r="BO17" s="217"/>
      <c r="BP17" s="217"/>
      <c r="BQ17" s="217"/>
      <c r="BR17" s="217"/>
      <c r="BS17" s="217"/>
      <c r="BT17" s="217"/>
      <c r="BU17" s="220"/>
      <c r="BV17" s="214">
        <v>1546144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265.42</v>
      </c>
      <c r="M18" s="70"/>
      <c r="N18" s="70"/>
      <c r="O18" s="70"/>
      <c r="P18" s="70"/>
      <c r="Q18" s="70"/>
      <c r="R18" s="102"/>
      <c r="S18" s="102"/>
      <c r="T18" s="102"/>
      <c r="U18" s="102"/>
      <c r="V18" s="123"/>
      <c r="W18" s="131"/>
      <c r="X18" s="138"/>
      <c r="Y18" s="138"/>
      <c r="Z18" s="138"/>
      <c r="AA18" s="138"/>
      <c r="AB18" s="26"/>
      <c r="AC18" s="150">
        <v>67.3</v>
      </c>
      <c r="AD18" s="157"/>
      <c r="AE18" s="157"/>
      <c r="AF18" s="157"/>
      <c r="AG18" s="160"/>
      <c r="AH18" s="150">
        <v>67.3</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4989027</v>
      </c>
      <c r="BO18" s="217"/>
      <c r="BP18" s="217"/>
      <c r="BQ18" s="217"/>
      <c r="BR18" s="217"/>
      <c r="BS18" s="217"/>
      <c r="BT18" s="217"/>
      <c r="BU18" s="220"/>
      <c r="BV18" s="214">
        <v>5062128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47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6761005</v>
      </c>
      <c r="BO19" s="217"/>
      <c r="BP19" s="217"/>
      <c r="BQ19" s="217"/>
      <c r="BR19" s="217"/>
      <c r="BS19" s="217"/>
      <c r="BT19" s="217"/>
      <c r="BU19" s="220"/>
      <c r="BV19" s="214">
        <v>7014786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6179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234</v>
      </c>
      <c r="C22" s="33"/>
      <c r="D22" s="41"/>
      <c r="E22" s="50" t="s">
        <v>8</v>
      </c>
      <c r="F22" s="56"/>
      <c r="G22" s="56"/>
      <c r="H22" s="56"/>
      <c r="I22" s="56"/>
      <c r="J22" s="56"/>
      <c r="K22" s="25"/>
      <c r="L22" s="50" t="s">
        <v>237</v>
      </c>
      <c r="M22" s="56"/>
      <c r="N22" s="56"/>
      <c r="O22" s="56"/>
      <c r="P22" s="25"/>
      <c r="Q22" s="92" t="s">
        <v>239</v>
      </c>
      <c r="R22" s="104"/>
      <c r="S22" s="104"/>
      <c r="T22" s="104"/>
      <c r="U22" s="104"/>
      <c r="V22" s="125"/>
      <c r="W22" s="133" t="s">
        <v>57</v>
      </c>
      <c r="X22" s="33"/>
      <c r="Y22" s="41"/>
      <c r="Z22" s="50" t="s">
        <v>8</v>
      </c>
      <c r="AA22" s="56"/>
      <c r="AB22" s="56"/>
      <c r="AC22" s="56"/>
      <c r="AD22" s="56"/>
      <c r="AE22" s="56"/>
      <c r="AF22" s="56"/>
      <c r="AG22" s="25"/>
      <c r="AH22" s="163" t="s">
        <v>184</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13304169</v>
      </c>
      <c r="BO22" s="216"/>
      <c r="BP22" s="216"/>
      <c r="BQ22" s="216"/>
      <c r="BR22" s="216"/>
      <c r="BS22" s="216"/>
      <c r="BT22" s="216"/>
      <c r="BU22" s="219"/>
      <c r="BV22" s="213">
        <v>14427256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12875563</v>
      </c>
      <c r="BO23" s="217"/>
      <c r="BP23" s="217"/>
      <c r="BQ23" s="217"/>
      <c r="BR23" s="217"/>
      <c r="BS23" s="217"/>
      <c r="BT23" s="217"/>
      <c r="BU23" s="220"/>
      <c r="BV23" s="214">
        <v>13900101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6750</v>
      </c>
      <c r="R24" s="80"/>
      <c r="S24" s="80"/>
      <c r="T24" s="80"/>
      <c r="U24" s="80"/>
      <c r="V24" s="84"/>
      <c r="W24" s="134"/>
      <c r="X24" s="34"/>
      <c r="Y24" s="42"/>
      <c r="Z24" s="52" t="s">
        <v>167</v>
      </c>
      <c r="AA24" s="58"/>
      <c r="AB24" s="58"/>
      <c r="AC24" s="58"/>
      <c r="AD24" s="58"/>
      <c r="AE24" s="58"/>
      <c r="AF24" s="58"/>
      <c r="AG24" s="63"/>
      <c r="AH24" s="72">
        <v>208</v>
      </c>
      <c r="AI24" s="80"/>
      <c r="AJ24" s="80"/>
      <c r="AK24" s="80"/>
      <c r="AL24" s="84"/>
      <c r="AM24" s="72">
        <v>619840</v>
      </c>
      <c r="AN24" s="80"/>
      <c r="AO24" s="80"/>
      <c r="AP24" s="80"/>
      <c r="AQ24" s="80"/>
      <c r="AR24" s="84"/>
      <c r="AS24" s="72">
        <v>2980</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11056880</v>
      </c>
      <c r="BO24" s="217"/>
      <c r="BP24" s="217"/>
      <c r="BQ24" s="217"/>
      <c r="BR24" s="217"/>
      <c r="BS24" s="217"/>
      <c r="BT24" s="217"/>
      <c r="BU24" s="220"/>
      <c r="BV24" s="214">
        <v>11852303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5940</v>
      </c>
      <c r="R25" s="80"/>
      <c r="S25" s="80"/>
      <c r="T25" s="80"/>
      <c r="U25" s="80"/>
      <c r="V25" s="84"/>
      <c r="W25" s="134"/>
      <c r="X25" s="34"/>
      <c r="Y25" s="42"/>
      <c r="Z25" s="52" t="s">
        <v>252</v>
      </c>
      <c r="AA25" s="58"/>
      <c r="AB25" s="58"/>
      <c r="AC25" s="58"/>
      <c r="AD25" s="58"/>
      <c r="AE25" s="58"/>
      <c r="AF25" s="58"/>
      <c r="AG25" s="63"/>
      <c r="AH25" s="72">
        <v>37</v>
      </c>
      <c r="AI25" s="80"/>
      <c r="AJ25" s="80"/>
      <c r="AK25" s="80"/>
      <c r="AL25" s="84"/>
      <c r="AM25" s="72">
        <v>104044</v>
      </c>
      <c r="AN25" s="80"/>
      <c r="AO25" s="80"/>
      <c r="AP25" s="80"/>
      <c r="AQ25" s="80"/>
      <c r="AR25" s="84"/>
      <c r="AS25" s="72">
        <v>2812</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563191</v>
      </c>
      <c r="BO25" s="216"/>
      <c r="BP25" s="216"/>
      <c r="BQ25" s="216"/>
      <c r="BR25" s="216"/>
      <c r="BS25" s="216"/>
      <c r="BT25" s="216"/>
      <c r="BU25" s="219"/>
      <c r="BV25" s="213">
        <v>466110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5400</v>
      </c>
      <c r="R26" s="80"/>
      <c r="S26" s="80"/>
      <c r="T26" s="80"/>
      <c r="U26" s="80"/>
      <c r="V26" s="84"/>
      <c r="W26" s="134"/>
      <c r="X26" s="34"/>
      <c r="Y26" s="42"/>
      <c r="Z26" s="52" t="s">
        <v>254</v>
      </c>
      <c r="AA26" s="143"/>
      <c r="AB26" s="143"/>
      <c r="AC26" s="143"/>
      <c r="AD26" s="143"/>
      <c r="AE26" s="143"/>
      <c r="AF26" s="143"/>
      <c r="AG26" s="161"/>
      <c r="AH26" s="72">
        <v>4</v>
      </c>
      <c r="AI26" s="80"/>
      <c r="AJ26" s="80"/>
      <c r="AK26" s="80"/>
      <c r="AL26" s="84"/>
      <c r="AM26" s="72">
        <v>12508</v>
      </c>
      <c r="AN26" s="80"/>
      <c r="AO26" s="80"/>
      <c r="AP26" s="80"/>
      <c r="AQ26" s="80"/>
      <c r="AR26" s="84"/>
      <c r="AS26" s="72">
        <v>3127</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3510</v>
      </c>
      <c r="R27" s="80"/>
      <c r="S27" s="80"/>
      <c r="T27" s="80"/>
      <c r="U27" s="80"/>
      <c r="V27" s="84"/>
      <c r="W27" s="134"/>
      <c r="X27" s="34"/>
      <c r="Y27" s="42"/>
      <c r="Z27" s="52" t="s">
        <v>258</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2970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264</v>
      </c>
      <c r="AZ28" s="201"/>
      <c r="BA28" s="201"/>
      <c r="BB28" s="204"/>
      <c r="BC28" s="189" t="s">
        <v>106</v>
      </c>
      <c r="BD28" s="197"/>
      <c r="BE28" s="197"/>
      <c r="BF28" s="197"/>
      <c r="BG28" s="197"/>
      <c r="BH28" s="197"/>
      <c r="BI28" s="197"/>
      <c r="BJ28" s="197"/>
      <c r="BK28" s="197"/>
      <c r="BL28" s="197"/>
      <c r="BM28" s="208"/>
      <c r="BN28" s="213">
        <v>1299324</v>
      </c>
      <c r="BO28" s="216"/>
      <c r="BP28" s="216"/>
      <c r="BQ28" s="216"/>
      <c r="BR28" s="216"/>
      <c r="BS28" s="216"/>
      <c r="BT28" s="216"/>
      <c r="BU28" s="219"/>
      <c r="BV28" s="213">
        <v>1174304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10</v>
      </c>
      <c r="M29" s="80"/>
      <c r="N29" s="80"/>
      <c r="O29" s="80"/>
      <c r="P29" s="84"/>
      <c r="Q29" s="72">
        <v>2700</v>
      </c>
      <c r="R29" s="80"/>
      <c r="S29" s="80"/>
      <c r="T29" s="80"/>
      <c r="U29" s="80"/>
      <c r="V29" s="84"/>
      <c r="W29" s="135"/>
      <c r="X29" s="140"/>
      <c r="Y29" s="142"/>
      <c r="Z29" s="52" t="s">
        <v>267</v>
      </c>
      <c r="AA29" s="58"/>
      <c r="AB29" s="58"/>
      <c r="AC29" s="58"/>
      <c r="AD29" s="58"/>
      <c r="AE29" s="58"/>
      <c r="AF29" s="58"/>
      <c r="AG29" s="63"/>
      <c r="AH29" s="72">
        <v>208</v>
      </c>
      <c r="AI29" s="80"/>
      <c r="AJ29" s="80"/>
      <c r="AK29" s="80"/>
      <c r="AL29" s="84"/>
      <c r="AM29" s="72">
        <v>619840</v>
      </c>
      <c r="AN29" s="80"/>
      <c r="AO29" s="80"/>
      <c r="AP29" s="80"/>
      <c r="AQ29" s="80"/>
      <c r="AR29" s="84"/>
      <c r="AS29" s="72">
        <v>2980</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151494</v>
      </c>
      <c r="BO29" s="217"/>
      <c r="BP29" s="217"/>
      <c r="BQ29" s="217"/>
      <c r="BR29" s="217"/>
      <c r="BS29" s="217"/>
      <c r="BT29" s="217"/>
      <c r="BU29" s="220"/>
      <c r="BV29" s="214">
        <v>351487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95.8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887598</v>
      </c>
      <c r="BO30" s="218"/>
      <c r="BP30" s="218"/>
      <c r="BQ30" s="218"/>
      <c r="BR30" s="218"/>
      <c r="BS30" s="218"/>
      <c r="BT30" s="218"/>
      <c r="BU30" s="221"/>
      <c r="BV30" s="215">
        <v>936933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272</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277</v>
      </c>
      <c r="F33" s="54"/>
      <c r="G33" s="54"/>
      <c r="H33" s="54"/>
      <c r="I33" s="54"/>
      <c r="J33" s="54"/>
      <c r="K33" s="54"/>
      <c r="L33" s="54"/>
      <c r="M33" s="54"/>
      <c r="N33" s="54"/>
      <c r="O33" s="54"/>
      <c r="P33" s="54"/>
      <c r="Q33" s="54"/>
      <c r="R33" s="54"/>
      <c r="S33" s="54"/>
      <c r="T33" s="54"/>
      <c r="U33" s="37" t="s">
        <v>60</v>
      </c>
      <c r="V33" s="37"/>
      <c r="W33" s="54" t="s">
        <v>277</v>
      </c>
      <c r="X33" s="54"/>
      <c r="Y33" s="54"/>
      <c r="Z33" s="54"/>
      <c r="AA33" s="54"/>
      <c r="AB33" s="54"/>
      <c r="AC33" s="54"/>
      <c r="AD33" s="54"/>
      <c r="AE33" s="54"/>
      <c r="AF33" s="54"/>
      <c r="AG33" s="54"/>
      <c r="AH33" s="54"/>
      <c r="AI33" s="54"/>
      <c r="AJ33" s="54"/>
      <c r="AK33" s="54"/>
      <c r="AL33" s="54"/>
      <c r="AM33" s="37" t="s">
        <v>60</v>
      </c>
      <c r="AN33" s="37"/>
      <c r="AO33" s="54" t="s">
        <v>277</v>
      </c>
      <c r="AP33" s="54"/>
      <c r="AQ33" s="54"/>
      <c r="AR33" s="54"/>
      <c r="AS33" s="54"/>
      <c r="AT33" s="54"/>
      <c r="AU33" s="54"/>
      <c r="AV33" s="54"/>
      <c r="AW33" s="54"/>
      <c r="AX33" s="54"/>
      <c r="AY33" s="54"/>
      <c r="AZ33" s="54"/>
      <c r="BA33" s="54"/>
      <c r="BB33" s="54"/>
      <c r="BC33" s="54"/>
      <c r="BD33" s="37"/>
      <c r="BE33" s="54" t="s">
        <v>279</v>
      </c>
      <c r="BF33" s="54"/>
      <c r="BG33" s="54" t="s">
        <v>169</v>
      </c>
      <c r="BH33" s="54"/>
      <c r="BI33" s="54"/>
      <c r="BJ33" s="54"/>
      <c r="BK33" s="54"/>
      <c r="BL33" s="54"/>
      <c r="BM33" s="54"/>
      <c r="BN33" s="54"/>
      <c r="BO33" s="54"/>
      <c r="BP33" s="54"/>
      <c r="BQ33" s="54"/>
      <c r="BR33" s="54"/>
      <c r="BS33" s="54"/>
      <c r="BT33" s="54"/>
      <c r="BU33" s="54"/>
      <c r="BV33" s="37"/>
      <c r="BW33" s="37" t="s">
        <v>279</v>
      </c>
      <c r="BX33" s="37"/>
      <c r="BY33" s="54" t="s">
        <v>113</v>
      </c>
      <c r="BZ33" s="54"/>
      <c r="CA33" s="54"/>
      <c r="CB33" s="54"/>
      <c r="CC33" s="54"/>
      <c r="CD33" s="54"/>
      <c r="CE33" s="54"/>
      <c r="CF33" s="54"/>
      <c r="CG33" s="54"/>
      <c r="CH33" s="54"/>
      <c r="CI33" s="54"/>
      <c r="CJ33" s="54"/>
      <c r="CK33" s="54"/>
      <c r="CL33" s="54"/>
      <c r="CM33" s="54"/>
      <c r="CN33" s="54"/>
      <c r="CO33" s="37" t="s">
        <v>60</v>
      </c>
      <c r="CP33" s="37"/>
      <c r="CQ33" s="54" t="s">
        <v>280</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土佐清水市水道事業会計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再生可能エネルギー事業特別会計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幡多広域市町村圏事務組合　一般会計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土佐清水食品株式会社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幡多広域市町村圏事務組合　ふるさと特別会計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幡多広域市町村圏事務組合　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特別養護老人ホームしおさい特別会計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こうち人づくり広域連合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高知県市町村総合事務組合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高知県市町村総合事務組合　交通災害共済事業特別会計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高知県後期高齢者医療広域連合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高知県後期高齢者医療広域連合　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Nj82RpBJKk7ZQiM7le2y52JvgIu9M3OQlra+u9JD7MAnS93WKGnipdJ2WgAcq1gjSCO+t9eQJWNu25NgM9MrNw==" saltValue="2eee22LoThjxRKPgDsJg/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520</v>
      </c>
      <c r="G33" s="883" t="s">
        <v>521</v>
      </c>
      <c r="H33" s="883" t="s">
        <v>522</v>
      </c>
      <c r="I33" s="883" t="s">
        <v>523</v>
      </c>
      <c r="J33" s="887" t="s">
        <v>249</v>
      </c>
      <c r="K33" s="862"/>
      <c r="L33" s="862"/>
      <c r="M33" s="862"/>
      <c r="N33" s="862"/>
      <c r="O33" s="862"/>
      <c r="P33" s="862"/>
    </row>
    <row r="34" spans="1:16" ht="39" customHeight="1">
      <c r="A34" s="862"/>
      <c r="B34" s="864"/>
      <c r="C34" s="870" t="s">
        <v>462</v>
      </c>
      <c r="D34" s="870"/>
      <c r="E34" s="875"/>
      <c r="F34" s="879">
        <v>9.52</v>
      </c>
      <c r="G34" s="884">
        <v>8.2200000000000006</v>
      </c>
      <c r="H34" s="884">
        <v>7.82</v>
      </c>
      <c r="I34" s="884">
        <v>8.1199999999999992</v>
      </c>
      <c r="J34" s="888">
        <v>6.7</v>
      </c>
      <c r="K34" s="862"/>
      <c r="L34" s="862"/>
      <c r="M34" s="862"/>
      <c r="N34" s="862"/>
      <c r="O34" s="862"/>
      <c r="P34" s="862"/>
    </row>
    <row r="35" spans="1:16" ht="39" customHeight="1">
      <c r="A35" s="862"/>
      <c r="B35" s="865"/>
      <c r="C35" s="871" t="s">
        <v>452</v>
      </c>
      <c r="D35" s="871"/>
      <c r="E35" s="876"/>
      <c r="F35" s="880">
        <v>2.19</v>
      </c>
      <c r="G35" s="885">
        <v>2.85</v>
      </c>
      <c r="H35" s="885">
        <v>5.48</v>
      </c>
      <c r="I35" s="885">
        <v>4.55</v>
      </c>
      <c r="J35" s="889">
        <v>3.58</v>
      </c>
      <c r="K35" s="862"/>
      <c r="L35" s="862"/>
      <c r="M35" s="862"/>
      <c r="N35" s="862"/>
      <c r="O35" s="862"/>
      <c r="P35" s="862"/>
    </row>
    <row r="36" spans="1:16" ht="39" customHeight="1">
      <c r="A36" s="862"/>
      <c r="B36" s="865"/>
      <c r="C36" s="871" t="s">
        <v>27</v>
      </c>
      <c r="D36" s="871"/>
      <c r="E36" s="876"/>
      <c r="F36" s="880">
        <v>2.02</v>
      </c>
      <c r="G36" s="885">
        <v>1.1299999999999999</v>
      </c>
      <c r="H36" s="885">
        <v>1.8199999999999998</v>
      </c>
      <c r="I36" s="885">
        <v>3.6</v>
      </c>
      <c r="J36" s="889">
        <v>2.8</v>
      </c>
      <c r="K36" s="862"/>
      <c r="L36" s="862"/>
      <c r="M36" s="862"/>
      <c r="N36" s="862"/>
      <c r="O36" s="862"/>
      <c r="P36" s="862"/>
    </row>
    <row r="37" spans="1:16" ht="39" customHeight="1">
      <c r="A37" s="862"/>
      <c r="B37" s="865"/>
      <c r="C37" s="871" t="s">
        <v>461</v>
      </c>
      <c r="D37" s="871"/>
      <c r="E37" s="876"/>
      <c r="F37" s="880" t="s">
        <v>525</v>
      </c>
      <c r="G37" s="885">
        <v>0.12</v>
      </c>
      <c r="H37" s="885">
        <v>0.72</v>
      </c>
      <c r="I37" s="885">
        <v>1.53</v>
      </c>
      <c r="J37" s="889">
        <v>1.63</v>
      </c>
      <c r="K37" s="862"/>
      <c r="L37" s="862"/>
      <c r="M37" s="862"/>
      <c r="N37" s="862"/>
      <c r="O37" s="862"/>
      <c r="P37" s="862"/>
    </row>
    <row r="38" spans="1:16" ht="39" customHeight="1">
      <c r="A38" s="862"/>
      <c r="B38" s="865"/>
      <c r="C38" s="871" t="s">
        <v>236</v>
      </c>
      <c r="D38" s="871"/>
      <c r="E38" s="876"/>
      <c r="F38" s="880">
        <v>0.23</v>
      </c>
      <c r="G38" s="885">
        <v>0.38</v>
      </c>
      <c r="H38" s="885">
        <v>0.23</v>
      </c>
      <c r="I38" s="885">
        <v>0.13</v>
      </c>
      <c r="J38" s="889">
        <v>0.17</v>
      </c>
      <c r="K38" s="862"/>
      <c r="L38" s="862"/>
      <c r="M38" s="862"/>
      <c r="N38" s="862"/>
      <c r="O38" s="862"/>
      <c r="P38" s="862"/>
    </row>
    <row r="39" spans="1:16" ht="39" customHeight="1">
      <c r="A39" s="862"/>
      <c r="B39" s="865"/>
      <c r="C39" s="871" t="s">
        <v>163</v>
      </c>
      <c r="D39" s="871"/>
      <c r="E39" s="876"/>
      <c r="F39" s="880">
        <v>0.14000000000000001</v>
      </c>
      <c r="G39" s="885">
        <v>0.1</v>
      </c>
      <c r="H39" s="885">
        <v>0.1</v>
      </c>
      <c r="I39" s="885">
        <v>0.11</v>
      </c>
      <c r="J39" s="889">
        <v>8.e-002</v>
      </c>
      <c r="K39" s="862"/>
      <c r="L39" s="862"/>
      <c r="M39" s="862"/>
      <c r="N39" s="862"/>
      <c r="O39" s="862"/>
      <c r="P39" s="862"/>
    </row>
    <row r="40" spans="1:16" ht="39" customHeight="1">
      <c r="A40" s="862"/>
      <c r="B40" s="865"/>
      <c r="C40" s="871" t="s">
        <v>444</v>
      </c>
      <c r="D40" s="871"/>
      <c r="E40" s="876"/>
      <c r="F40" s="880" t="s">
        <v>200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485</v>
      </c>
      <c r="D43" s="872"/>
      <c r="E43" s="877"/>
      <c r="F43" s="881">
        <v>0.14000000000000001</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Ceb+8cVrthVgNZ122DT4PslVz1l3bODQbiyAiyi/vjfICgG/9QTUDyShhJX/lWxVFbtEbO8u9L6jZqmHrbEG0A==" saltValue="pvCbWVeNxJwXiH+elC+41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520</v>
      </c>
      <c r="L44" s="950" t="s">
        <v>521</v>
      </c>
      <c r="M44" s="950" t="s">
        <v>522</v>
      </c>
      <c r="N44" s="950" t="s">
        <v>523</v>
      </c>
      <c r="O44" s="959" t="s">
        <v>249</v>
      </c>
      <c r="P44" s="734"/>
      <c r="Q44" s="734"/>
      <c r="R44" s="734"/>
      <c r="S44" s="734"/>
      <c r="T44" s="734"/>
      <c r="U44" s="734"/>
    </row>
    <row r="45" spans="1:21" ht="30.75" customHeight="1">
      <c r="A45" s="734"/>
      <c r="B45" s="892" t="s">
        <v>26</v>
      </c>
      <c r="C45" s="906"/>
      <c r="D45" s="916"/>
      <c r="E45" s="925" t="s">
        <v>23</v>
      </c>
      <c r="F45" s="925"/>
      <c r="G45" s="925"/>
      <c r="H45" s="925"/>
      <c r="I45" s="925"/>
      <c r="J45" s="934"/>
      <c r="K45" s="942">
        <v>1673</v>
      </c>
      <c r="L45" s="951">
        <v>1639</v>
      </c>
      <c r="M45" s="951">
        <v>1625</v>
      </c>
      <c r="N45" s="951">
        <v>1692</v>
      </c>
      <c r="O45" s="960">
        <v>1719</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27</v>
      </c>
      <c r="L48" s="952">
        <v>32</v>
      </c>
      <c r="M48" s="952">
        <v>36</v>
      </c>
      <c r="N48" s="952">
        <v>46</v>
      </c>
      <c r="O48" s="961">
        <v>48</v>
      </c>
      <c r="P48" s="734"/>
      <c r="Q48" s="734"/>
      <c r="R48" s="734"/>
      <c r="S48" s="734"/>
      <c r="T48" s="734"/>
      <c r="U48" s="734"/>
    </row>
    <row r="49" spans="1:21" ht="30.75" customHeight="1">
      <c r="A49" s="734"/>
      <c r="B49" s="893"/>
      <c r="C49" s="907"/>
      <c r="D49" s="917"/>
      <c r="E49" s="926" t="s">
        <v>0</v>
      </c>
      <c r="F49" s="926"/>
      <c r="G49" s="926"/>
      <c r="H49" s="926"/>
      <c r="I49" s="926"/>
      <c r="J49" s="935"/>
      <c r="K49" s="943">
        <v>17</v>
      </c>
      <c r="L49" s="952">
        <v>17</v>
      </c>
      <c r="M49" s="952">
        <v>18</v>
      </c>
      <c r="N49" s="952">
        <v>11</v>
      </c>
      <c r="O49" s="961">
        <v>2</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t="s">
        <v>200</v>
      </c>
      <c r="O51" s="961">
        <v>0</v>
      </c>
      <c r="P51" s="734"/>
      <c r="Q51" s="734"/>
      <c r="R51" s="734"/>
      <c r="S51" s="734"/>
      <c r="T51" s="734"/>
      <c r="U51" s="734"/>
    </row>
    <row r="52" spans="1:21" ht="30.75" customHeight="1">
      <c r="A52" s="734"/>
      <c r="B52" s="895" t="s">
        <v>47</v>
      </c>
      <c r="C52" s="909"/>
      <c r="D52" s="918"/>
      <c r="E52" s="926" t="s">
        <v>48</v>
      </c>
      <c r="F52" s="926"/>
      <c r="G52" s="926"/>
      <c r="H52" s="926"/>
      <c r="I52" s="926"/>
      <c r="J52" s="935"/>
      <c r="K52" s="943">
        <v>890</v>
      </c>
      <c r="L52" s="952">
        <v>897</v>
      </c>
      <c r="M52" s="952">
        <v>970</v>
      </c>
      <c r="N52" s="952">
        <v>984</v>
      </c>
      <c r="O52" s="961">
        <v>1021</v>
      </c>
      <c r="P52" s="734"/>
      <c r="Q52" s="734"/>
      <c r="R52" s="734"/>
      <c r="S52" s="734"/>
      <c r="T52" s="734"/>
      <c r="U52" s="734"/>
    </row>
    <row r="53" spans="1:21" ht="30.75" customHeight="1">
      <c r="A53" s="734"/>
      <c r="B53" s="896" t="s">
        <v>49</v>
      </c>
      <c r="C53" s="910"/>
      <c r="D53" s="919"/>
      <c r="E53" s="927" t="s">
        <v>52</v>
      </c>
      <c r="F53" s="927"/>
      <c r="G53" s="927"/>
      <c r="H53" s="927"/>
      <c r="I53" s="927"/>
      <c r="J53" s="936"/>
      <c r="K53" s="944">
        <v>827</v>
      </c>
      <c r="L53" s="953">
        <v>791</v>
      </c>
      <c r="M53" s="953">
        <v>709</v>
      </c>
      <c r="N53" s="953">
        <v>765</v>
      </c>
      <c r="O53" s="962">
        <v>748</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520</v>
      </c>
      <c r="L57" s="954" t="s">
        <v>521</v>
      </c>
      <c r="M57" s="954" t="s">
        <v>522</v>
      </c>
      <c r="N57" s="954" t="s">
        <v>523</v>
      </c>
      <c r="O57" s="964" t="s">
        <v>249</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h0laYnb0sX2JBeS7KVN4dcWV5ObCpypnsO1s0y4D7VEBw1osXJrUhSafweMYi0No19o3lRKUOGtluYkz84ScQ==" saltValue="HIqI7CCVoneTVXUlHFr1I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520</v>
      </c>
      <c r="J40" s="950" t="s">
        <v>521</v>
      </c>
      <c r="K40" s="950" t="s">
        <v>522</v>
      </c>
      <c r="L40" s="950" t="s">
        <v>523</v>
      </c>
      <c r="M40" s="990" t="s">
        <v>249</v>
      </c>
    </row>
    <row r="41" spans="2:13" ht="27.75" customHeight="1">
      <c r="B41" s="892" t="s">
        <v>35</v>
      </c>
      <c r="C41" s="906"/>
      <c r="D41" s="916"/>
      <c r="E41" s="973" t="s">
        <v>55</v>
      </c>
      <c r="F41" s="973"/>
      <c r="G41" s="973"/>
      <c r="H41" s="979"/>
      <c r="I41" s="983">
        <v>15369</v>
      </c>
      <c r="J41" s="987">
        <v>15348</v>
      </c>
      <c r="K41" s="987">
        <v>15228</v>
      </c>
      <c r="L41" s="987">
        <v>14427</v>
      </c>
      <c r="M41" s="991">
        <v>13304</v>
      </c>
    </row>
    <row r="42" spans="2:13" ht="27.75" customHeight="1">
      <c r="B42" s="893"/>
      <c r="C42" s="907"/>
      <c r="D42" s="917"/>
      <c r="E42" s="974" t="s">
        <v>76</v>
      </c>
      <c r="F42" s="974"/>
      <c r="G42" s="974"/>
      <c r="H42" s="980"/>
      <c r="I42" s="984" t="s">
        <v>200</v>
      </c>
      <c r="J42" s="988" t="s">
        <v>200</v>
      </c>
      <c r="K42" s="988" t="s">
        <v>200</v>
      </c>
      <c r="L42" s="988" t="s">
        <v>200</v>
      </c>
      <c r="M42" s="992" t="s">
        <v>200</v>
      </c>
    </row>
    <row r="43" spans="2:13" ht="27.75" customHeight="1">
      <c r="B43" s="893"/>
      <c r="C43" s="907"/>
      <c r="D43" s="917"/>
      <c r="E43" s="974" t="s">
        <v>77</v>
      </c>
      <c r="F43" s="974"/>
      <c r="G43" s="974"/>
      <c r="H43" s="980"/>
      <c r="I43" s="984">
        <v>474</v>
      </c>
      <c r="J43" s="988">
        <v>514</v>
      </c>
      <c r="K43" s="988">
        <v>563</v>
      </c>
      <c r="L43" s="988">
        <v>493</v>
      </c>
      <c r="M43" s="992">
        <v>673</v>
      </c>
    </row>
    <row r="44" spans="2:13" ht="27.75" customHeight="1">
      <c r="B44" s="893"/>
      <c r="C44" s="907"/>
      <c r="D44" s="917"/>
      <c r="E44" s="974" t="s">
        <v>79</v>
      </c>
      <c r="F44" s="974"/>
      <c r="G44" s="974"/>
      <c r="H44" s="980"/>
      <c r="I44" s="984">
        <v>51</v>
      </c>
      <c r="J44" s="988">
        <v>35</v>
      </c>
      <c r="K44" s="988">
        <v>19</v>
      </c>
      <c r="L44" s="988">
        <v>5</v>
      </c>
      <c r="M44" s="992" t="s">
        <v>200</v>
      </c>
    </row>
    <row r="45" spans="2:13" ht="27.75" customHeight="1">
      <c r="B45" s="893"/>
      <c r="C45" s="907"/>
      <c r="D45" s="917"/>
      <c r="E45" s="974" t="s">
        <v>81</v>
      </c>
      <c r="F45" s="974"/>
      <c r="G45" s="974"/>
      <c r="H45" s="980"/>
      <c r="I45" s="984">
        <v>1314</v>
      </c>
      <c r="J45" s="988">
        <v>1240</v>
      </c>
      <c r="K45" s="988">
        <v>1275</v>
      </c>
      <c r="L45" s="988">
        <v>1279</v>
      </c>
      <c r="M45" s="992">
        <v>1237</v>
      </c>
    </row>
    <row r="46" spans="2:13" ht="27.75" customHeight="1">
      <c r="B46" s="893"/>
      <c r="C46" s="907"/>
      <c r="D46" s="918"/>
      <c r="E46" s="974" t="s">
        <v>80</v>
      </c>
      <c r="F46" s="974"/>
      <c r="G46" s="974"/>
      <c r="H46" s="980"/>
      <c r="I46" s="984" t="s">
        <v>200</v>
      </c>
      <c r="J46" s="988" t="s">
        <v>200</v>
      </c>
      <c r="K46" s="988" t="s">
        <v>200</v>
      </c>
      <c r="L46" s="988" t="s">
        <v>200</v>
      </c>
      <c r="M46" s="992" t="s">
        <v>200</v>
      </c>
    </row>
    <row r="47" spans="2:13" ht="27.75" customHeight="1">
      <c r="B47" s="893"/>
      <c r="C47" s="907"/>
      <c r="D47" s="971"/>
      <c r="E47" s="975" t="s">
        <v>83</v>
      </c>
      <c r="F47" s="978"/>
      <c r="G47" s="978"/>
      <c r="H47" s="981"/>
      <c r="I47" s="984" t="s">
        <v>200</v>
      </c>
      <c r="J47" s="988" t="s">
        <v>200</v>
      </c>
      <c r="K47" s="988" t="s">
        <v>200</v>
      </c>
      <c r="L47" s="988" t="s">
        <v>200</v>
      </c>
      <c r="M47" s="992" t="s">
        <v>200</v>
      </c>
    </row>
    <row r="48" spans="2:13" ht="27.75" customHeight="1">
      <c r="B48" s="893"/>
      <c r="C48" s="907"/>
      <c r="D48" s="917"/>
      <c r="E48" s="974" t="s">
        <v>87</v>
      </c>
      <c r="F48" s="974"/>
      <c r="G48" s="974"/>
      <c r="H48" s="980"/>
      <c r="I48" s="984" t="s">
        <v>200</v>
      </c>
      <c r="J48" s="988" t="s">
        <v>200</v>
      </c>
      <c r="K48" s="988" t="s">
        <v>200</v>
      </c>
      <c r="L48" s="988" t="s">
        <v>200</v>
      </c>
      <c r="M48" s="992" t="s">
        <v>200</v>
      </c>
    </row>
    <row r="49" spans="2:13" ht="27.75" customHeight="1">
      <c r="B49" s="894"/>
      <c r="C49" s="908"/>
      <c r="D49" s="917"/>
      <c r="E49" s="974" t="s">
        <v>93</v>
      </c>
      <c r="F49" s="974"/>
      <c r="G49" s="974"/>
      <c r="H49" s="980"/>
      <c r="I49" s="984" t="s">
        <v>200</v>
      </c>
      <c r="J49" s="988" t="s">
        <v>200</v>
      </c>
      <c r="K49" s="988" t="s">
        <v>200</v>
      </c>
      <c r="L49" s="988" t="s">
        <v>200</v>
      </c>
      <c r="M49" s="992" t="s">
        <v>200</v>
      </c>
    </row>
    <row r="50" spans="2:13" ht="27.75" customHeight="1">
      <c r="B50" s="968" t="s">
        <v>95</v>
      </c>
      <c r="C50" s="970"/>
      <c r="D50" s="972"/>
      <c r="E50" s="974" t="s">
        <v>97</v>
      </c>
      <c r="F50" s="974"/>
      <c r="G50" s="974"/>
      <c r="H50" s="980"/>
      <c r="I50" s="984">
        <v>2098</v>
      </c>
      <c r="J50" s="988">
        <v>2160</v>
      </c>
      <c r="K50" s="988">
        <v>2706</v>
      </c>
      <c r="L50" s="988">
        <v>2962</v>
      </c>
      <c r="M50" s="992">
        <v>2884</v>
      </c>
    </row>
    <row r="51" spans="2:13" ht="27.75" customHeight="1">
      <c r="B51" s="893"/>
      <c r="C51" s="907"/>
      <c r="D51" s="917"/>
      <c r="E51" s="974" t="s">
        <v>100</v>
      </c>
      <c r="F51" s="974"/>
      <c r="G51" s="974"/>
      <c r="H51" s="980"/>
      <c r="I51" s="984">
        <v>175</v>
      </c>
      <c r="J51" s="988">
        <v>139</v>
      </c>
      <c r="K51" s="988">
        <v>105</v>
      </c>
      <c r="L51" s="988">
        <v>171</v>
      </c>
      <c r="M51" s="992">
        <v>144</v>
      </c>
    </row>
    <row r="52" spans="2:13" ht="27.75" customHeight="1">
      <c r="B52" s="894"/>
      <c r="C52" s="908"/>
      <c r="D52" s="917"/>
      <c r="E52" s="974" t="s">
        <v>43</v>
      </c>
      <c r="F52" s="974"/>
      <c r="G52" s="974"/>
      <c r="H52" s="980"/>
      <c r="I52" s="984">
        <v>10018</v>
      </c>
      <c r="J52" s="988">
        <v>10377</v>
      </c>
      <c r="K52" s="988">
        <v>10482</v>
      </c>
      <c r="L52" s="988">
        <v>10109</v>
      </c>
      <c r="M52" s="992">
        <v>9659</v>
      </c>
    </row>
    <row r="53" spans="2:13" ht="27.75" customHeight="1">
      <c r="B53" s="896" t="s">
        <v>49</v>
      </c>
      <c r="C53" s="910"/>
      <c r="D53" s="919"/>
      <c r="E53" s="976" t="s">
        <v>102</v>
      </c>
      <c r="F53" s="976"/>
      <c r="G53" s="976"/>
      <c r="H53" s="982"/>
      <c r="I53" s="985">
        <v>4918</v>
      </c>
      <c r="J53" s="989">
        <v>4461</v>
      </c>
      <c r="K53" s="989">
        <v>3792</v>
      </c>
      <c r="L53" s="989">
        <v>2963</v>
      </c>
      <c r="M53" s="993">
        <v>2527</v>
      </c>
    </row>
    <row r="54" spans="2:13" ht="27.75" customHeight="1">
      <c r="B54" s="969"/>
      <c r="C54" s="868"/>
      <c r="D54" s="868"/>
      <c r="E54" s="977"/>
      <c r="F54" s="977"/>
      <c r="G54" s="977"/>
      <c r="H54" s="977"/>
      <c r="I54" s="986"/>
      <c r="J54" s="986"/>
      <c r="K54" s="986"/>
      <c r="L54" s="986"/>
      <c r="M54" s="986"/>
    </row>
    <row r="55" spans="2:13"/>
  </sheetData>
  <sheetProtection algorithmName="SHA-512" hashValue="VlmbW3BQ9Fh53MyMDSGzh44uZdeclEXLvnpCV96DTfxKVGo3Lu98fA6JqWUqXSRT+1dIxLInd6i9YzvH7+9uwA==" saltValue="6KnsyNSO5o8yxY0RoE05s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8</v>
      </c>
      <c r="C54" s="1000"/>
      <c r="D54" s="1000"/>
      <c r="E54" s="1009" t="s">
        <v>17</v>
      </c>
      <c r="F54" s="1016" t="s">
        <v>522</v>
      </c>
      <c r="G54" s="1016" t="s">
        <v>523</v>
      </c>
      <c r="H54" s="1024" t="s">
        <v>249</v>
      </c>
    </row>
    <row r="55" spans="2:8" ht="52.5" customHeight="1">
      <c r="B55" s="995"/>
      <c r="C55" s="1001" t="s">
        <v>106</v>
      </c>
      <c r="D55" s="1001"/>
      <c r="E55" s="1010"/>
      <c r="F55" s="1017">
        <v>1014</v>
      </c>
      <c r="G55" s="1017">
        <v>1174</v>
      </c>
      <c r="H55" s="1025">
        <v>1299</v>
      </c>
    </row>
    <row r="56" spans="2:8" ht="52.5" customHeight="1">
      <c r="B56" s="996"/>
      <c r="C56" s="1002" t="s">
        <v>109</v>
      </c>
      <c r="D56" s="1002"/>
      <c r="E56" s="1011"/>
      <c r="F56" s="1018">
        <v>361</v>
      </c>
      <c r="G56" s="1018">
        <v>351</v>
      </c>
      <c r="H56" s="1026">
        <v>151</v>
      </c>
    </row>
    <row r="57" spans="2:8" ht="53.25" customHeight="1">
      <c r="B57" s="996"/>
      <c r="C57" s="1003" t="s">
        <v>73</v>
      </c>
      <c r="D57" s="1003"/>
      <c r="E57" s="1012"/>
      <c r="F57" s="1019">
        <v>859</v>
      </c>
      <c r="G57" s="1019">
        <v>937</v>
      </c>
      <c r="H57" s="1027">
        <v>888</v>
      </c>
    </row>
    <row r="58" spans="2:8" ht="45.75" customHeight="1">
      <c r="B58" s="997"/>
      <c r="C58" s="1004" t="s">
        <v>67</v>
      </c>
      <c r="D58" s="1007"/>
      <c r="E58" s="1013"/>
      <c r="F58" s="1020"/>
      <c r="G58" s="1020"/>
      <c r="H58" s="1028"/>
    </row>
    <row r="59" spans="2:8" ht="45.75" customHeight="1">
      <c r="B59" s="997"/>
      <c r="C59" s="1004" t="s">
        <v>67</v>
      </c>
      <c r="D59" s="1007"/>
      <c r="E59" s="1013"/>
      <c r="F59" s="1020"/>
      <c r="G59" s="1020"/>
      <c r="H59" s="1028"/>
    </row>
    <row r="60" spans="2:8" ht="45.75" customHeight="1">
      <c r="B60" s="997"/>
      <c r="C60" s="1004" t="s">
        <v>67</v>
      </c>
      <c r="D60" s="1007"/>
      <c r="E60" s="1013"/>
      <c r="F60" s="1020"/>
      <c r="G60" s="1020"/>
      <c r="H60" s="1028"/>
    </row>
    <row r="61" spans="2:8" ht="45.75" customHeight="1">
      <c r="B61" s="997"/>
      <c r="C61" s="1004" t="s">
        <v>67</v>
      </c>
      <c r="D61" s="1007"/>
      <c r="E61" s="1013"/>
      <c r="F61" s="1020"/>
      <c r="G61" s="1020"/>
      <c r="H61" s="1028"/>
    </row>
    <row r="62" spans="2:8" ht="45.75" customHeight="1">
      <c r="B62" s="998"/>
      <c r="C62" s="1005" t="s">
        <v>67</v>
      </c>
      <c r="D62" s="1008"/>
      <c r="E62" s="1014"/>
      <c r="F62" s="1021"/>
      <c r="G62" s="1021"/>
      <c r="H62" s="1029"/>
    </row>
    <row r="63" spans="2:8" ht="52.5" customHeight="1">
      <c r="B63" s="999"/>
      <c r="C63" s="1006" t="s">
        <v>111</v>
      </c>
      <c r="D63" s="1006"/>
      <c r="E63" s="1015"/>
      <c r="F63" s="1022">
        <v>2235</v>
      </c>
      <c r="G63" s="1022">
        <v>2463</v>
      </c>
      <c r="H63" s="1030">
        <v>2338</v>
      </c>
    </row>
    <row r="64" spans="2:8"/>
  </sheetData>
  <sheetProtection algorithmName="SHA-512" hashValue="DUXdS41AA8yTCJsMD0q3bw4H27ahN2eOVa875sJl+W+7gfbKW+CAI7a5smDRVZ2wxExG7Y1NBhrwKgEmR5cILg==" saltValue="6ImICMzXQfbB+UX9dA60t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536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537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538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168</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520</v>
      </c>
      <c r="BQ50" s="1065"/>
      <c r="BR50" s="1065"/>
      <c r="BS50" s="1065"/>
      <c r="BT50" s="1065"/>
      <c r="BU50" s="1065"/>
      <c r="BV50" s="1065"/>
      <c r="BW50" s="1065"/>
      <c r="BX50" s="1065" t="s">
        <v>521</v>
      </c>
      <c r="BY50" s="1065"/>
      <c r="BZ50" s="1065"/>
      <c r="CA50" s="1065"/>
      <c r="CB50" s="1065"/>
      <c r="CC50" s="1065"/>
      <c r="CD50" s="1065"/>
      <c r="CE50" s="1065"/>
      <c r="CF50" s="1065" t="s">
        <v>522</v>
      </c>
      <c r="CG50" s="1065"/>
      <c r="CH50" s="1065"/>
      <c r="CI50" s="1065"/>
      <c r="CJ50" s="1065"/>
      <c r="CK50" s="1065"/>
      <c r="CL50" s="1065"/>
      <c r="CM50" s="1065"/>
      <c r="CN50" s="1065" t="s">
        <v>523</v>
      </c>
      <c r="CO50" s="1065"/>
      <c r="CP50" s="1065"/>
      <c r="CQ50" s="1065"/>
      <c r="CR50" s="1065"/>
      <c r="CS50" s="1065"/>
      <c r="CT50" s="1065"/>
      <c r="CU50" s="1065"/>
      <c r="CV50" s="1065" t="s">
        <v>249</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539</v>
      </c>
      <c r="AO51" s="1064"/>
      <c r="AP51" s="1064"/>
      <c r="AQ51" s="1064"/>
      <c r="AR51" s="1064"/>
      <c r="AS51" s="1064"/>
      <c r="AT51" s="1064"/>
      <c r="AU51" s="1064"/>
      <c r="AV51" s="1064"/>
      <c r="AW51" s="1064"/>
      <c r="AX51" s="1064"/>
      <c r="AY51" s="1064"/>
      <c r="AZ51" s="1064"/>
      <c r="BA51" s="1064"/>
      <c r="BB51" s="1064" t="s">
        <v>540</v>
      </c>
      <c r="BC51" s="1064"/>
      <c r="BD51" s="1064"/>
      <c r="BE51" s="1064"/>
      <c r="BF51" s="1064"/>
      <c r="BG51" s="1064"/>
      <c r="BH51" s="1064"/>
      <c r="BI51" s="1064"/>
      <c r="BJ51" s="1064"/>
      <c r="BK51" s="1064"/>
      <c r="BL51" s="1064"/>
      <c r="BM51" s="1064"/>
      <c r="BN51" s="1064"/>
      <c r="BO51" s="1064"/>
      <c r="BP51" s="1069">
        <v>115.1</v>
      </c>
      <c r="BQ51" s="1069"/>
      <c r="BR51" s="1069"/>
      <c r="BS51" s="1069"/>
      <c r="BT51" s="1069"/>
      <c r="BU51" s="1069"/>
      <c r="BV51" s="1069"/>
      <c r="BW51" s="1069"/>
      <c r="BX51" s="1069">
        <v>100.9</v>
      </c>
      <c r="BY51" s="1069"/>
      <c r="BZ51" s="1069"/>
      <c r="CA51" s="1069"/>
      <c r="CB51" s="1069"/>
      <c r="CC51" s="1069"/>
      <c r="CD51" s="1069"/>
      <c r="CE51" s="1069"/>
      <c r="CF51" s="1069">
        <v>80.099999999999994</v>
      </c>
      <c r="CG51" s="1069"/>
      <c r="CH51" s="1069"/>
      <c r="CI51" s="1069"/>
      <c r="CJ51" s="1069"/>
      <c r="CK51" s="1069"/>
      <c r="CL51" s="1069"/>
      <c r="CM51" s="1069"/>
      <c r="CN51" s="1069">
        <v>65.7</v>
      </c>
      <c r="CO51" s="1069"/>
      <c r="CP51" s="1069"/>
      <c r="CQ51" s="1069"/>
      <c r="CR51" s="1069"/>
      <c r="CS51" s="1069"/>
      <c r="CT51" s="1069"/>
      <c r="CU51" s="1069"/>
      <c r="CV51" s="1069">
        <v>55.9</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541</v>
      </c>
      <c r="BC53" s="1064"/>
      <c r="BD53" s="1064"/>
      <c r="BE53" s="1064"/>
      <c r="BF53" s="1064"/>
      <c r="BG53" s="1064"/>
      <c r="BH53" s="1064"/>
      <c r="BI53" s="1064"/>
      <c r="BJ53" s="1064"/>
      <c r="BK53" s="1064"/>
      <c r="BL53" s="1064"/>
      <c r="BM53" s="1064"/>
      <c r="BN53" s="1064"/>
      <c r="BO53" s="1064"/>
      <c r="BP53" s="1069">
        <v>63.4</v>
      </c>
      <c r="BQ53" s="1069"/>
      <c r="BR53" s="1069"/>
      <c r="BS53" s="1069"/>
      <c r="BT53" s="1069"/>
      <c r="BU53" s="1069"/>
      <c r="BV53" s="1069"/>
      <c r="BW53" s="1069"/>
      <c r="BX53" s="1069">
        <v>64.7</v>
      </c>
      <c r="BY53" s="1069"/>
      <c r="BZ53" s="1069"/>
      <c r="CA53" s="1069"/>
      <c r="CB53" s="1069"/>
      <c r="CC53" s="1069"/>
      <c r="CD53" s="1069"/>
      <c r="CE53" s="1069"/>
      <c r="CF53" s="1069">
        <v>64</v>
      </c>
      <c r="CG53" s="1069"/>
      <c r="CH53" s="1069"/>
      <c r="CI53" s="1069"/>
      <c r="CJ53" s="1069"/>
      <c r="CK53" s="1069"/>
      <c r="CL53" s="1069"/>
      <c r="CM53" s="1069"/>
      <c r="CN53" s="1069">
        <v>65.8</v>
      </c>
      <c r="CO53" s="1069"/>
      <c r="CP53" s="1069"/>
      <c r="CQ53" s="1069"/>
      <c r="CR53" s="1069"/>
      <c r="CS53" s="1069"/>
      <c r="CT53" s="1069"/>
      <c r="CU53" s="1069"/>
      <c r="CV53" s="1069">
        <v>67.400000000000006</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507</v>
      </c>
      <c r="AO55" s="1065"/>
      <c r="AP55" s="1065"/>
      <c r="AQ55" s="1065"/>
      <c r="AR55" s="1065"/>
      <c r="AS55" s="1065"/>
      <c r="AT55" s="1065"/>
      <c r="AU55" s="1065"/>
      <c r="AV55" s="1065"/>
      <c r="AW55" s="1065"/>
      <c r="AX55" s="1065"/>
      <c r="AY55" s="1065"/>
      <c r="AZ55" s="1065"/>
      <c r="BA55" s="1065"/>
      <c r="BB55" s="1064" t="s">
        <v>540</v>
      </c>
      <c r="BC55" s="1064"/>
      <c r="BD55" s="1064"/>
      <c r="BE55" s="1064"/>
      <c r="BF55" s="1064"/>
      <c r="BG55" s="1064"/>
      <c r="BH55" s="1064"/>
      <c r="BI55" s="1064"/>
      <c r="BJ55" s="1064"/>
      <c r="BK55" s="1064"/>
      <c r="BL55" s="1064"/>
      <c r="BM55" s="1064"/>
      <c r="BN55" s="1064"/>
      <c r="BO55" s="1064"/>
      <c r="BP55" s="1069">
        <v>49.1</v>
      </c>
      <c r="BQ55" s="1069"/>
      <c r="BR55" s="1069"/>
      <c r="BS55" s="1069"/>
      <c r="BT55" s="1069"/>
      <c r="BU55" s="1069"/>
      <c r="BV55" s="1069"/>
      <c r="BW55" s="1069"/>
      <c r="BX55" s="1069">
        <v>41.5</v>
      </c>
      <c r="BY55" s="1069"/>
      <c r="BZ55" s="1069"/>
      <c r="CA55" s="1069"/>
      <c r="CB55" s="1069"/>
      <c r="CC55" s="1069"/>
      <c r="CD55" s="1069"/>
      <c r="CE55" s="1069"/>
      <c r="CF55" s="1069">
        <v>25.2</v>
      </c>
      <c r="CG55" s="1069"/>
      <c r="CH55" s="1069"/>
      <c r="CI55" s="1069"/>
      <c r="CJ55" s="1069"/>
      <c r="CK55" s="1069"/>
      <c r="CL55" s="1069"/>
      <c r="CM55" s="1069"/>
      <c r="CN55" s="1069">
        <v>15.7</v>
      </c>
      <c r="CO55" s="1069"/>
      <c r="CP55" s="1069"/>
      <c r="CQ55" s="1069"/>
      <c r="CR55" s="1069"/>
      <c r="CS55" s="1069"/>
      <c r="CT55" s="1069"/>
      <c r="CU55" s="1069"/>
      <c r="CV55" s="1069">
        <v>10.199999999999999</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541</v>
      </c>
      <c r="BC57" s="1064"/>
      <c r="BD57" s="1064"/>
      <c r="BE57" s="1064"/>
      <c r="BF57" s="1064"/>
      <c r="BG57" s="1064"/>
      <c r="BH57" s="1064"/>
      <c r="BI57" s="1064"/>
      <c r="BJ57" s="1064"/>
      <c r="BK57" s="1064"/>
      <c r="BL57" s="1064"/>
      <c r="BM57" s="1064"/>
      <c r="BN57" s="1064"/>
      <c r="BO57" s="1064"/>
      <c r="BP57" s="1069">
        <v>61</v>
      </c>
      <c r="BQ57" s="1069"/>
      <c r="BR57" s="1069"/>
      <c r="BS57" s="1069"/>
      <c r="BT57" s="1069"/>
      <c r="BU57" s="1069"/>
      <c r="BV57" s="1069"/>
      <c r="BW57" s="1069"/>
      <c r="BX57" s="1069">
        <v>61.7</v>
      </c>
      <c r="BY57" s="1069"/>
      <c r="BZ57" s="1069"/>
      <c r="CA57" s="1069"/>
      <c r="CB57" s="1069"/>
      <c r="CC57" s="1069"/>
      <c r="CD57" s="1069"/>
      <c r="CE57" s="1069"/>
      <c r="CF57" s="1069">
        <v>62.5</v>
      </c>
      <c r="CG57" s="1069"/>
      <c r="CH57" s="1069"/>
      <c r="CI57" s="1069"/>
      <c r="CJ57" s="1069"/>
      <c r="CK57" s="1069"/>
      <c r="CL57" s="1069"/>
      <c r="CM57" s="1069"/>
      <c r="CN57" s="1069">
        <v>64.3</v>
      </c>
      <c r="CO57" s="1069"/>
      <c r="CP57" s="1069"/>
      <c r="CQ57" s="1069"/>
      <c r="CR57" s="1069"/>
      <c r="CS57" s="1069"/>
      <c r="CT57" s="1069"/>
      <c r="CU57" s="1069"/>
      <c r="CV57" s="1069">
        <v>64.7</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326</v>
      </c>
    </row>
    <row r="64" spans="1:109">
      <c r="B64" s="728"/>
      <c r="G64" s="1040"/>
      <c r="I64" s="363"/>
      <c r="J64" s="363"/>
      <c r="K64" s="363"/>
      <c r="L64" s="363"/>
      <c r="M64" s="363"/>
      <c r="N64" s="1059"/>
      <c r="AM64" s="1040"/>
      <c r="AN64" s="1040" t="s">
        <v>537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542</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168</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520</v>
      </c>
      <c r="BQ72" s="1065"/>
      <c r="BR72" s="1065"/>
      <c r="BS72" s="1065"/>
      <c r="BT72" s="1065"/>
      <c r="BU72" s="1065"/>
      <c r="BV72" s="1065"/>
      <c r="BW72" s="1065"/>
      <c r="BX72" s="1065" t="s">
        <v>521</v>
      </c>
      <c r="BY72" s="1065"/>
      <c r="BZ72" s="1065"/>
      <c r="CA72" s="1065"/>
      <c r="CB72" s="1065"/>
      <c r="CC72" s="1065"/>
      <c r="CD72" s="1065"/>
      <c r="CE72" s="1065"/>
      <c r="CF72" s="1065" t="s">
        <v>522</v>
      </c>
      <c r="CG72" s="1065"/>
      <c r="CH72" s="1065"/>
      <c r="CI72" s="1065"/>
      <c r="CJ72" s="1065"/>
      <c r="CK72" s="1065"/>
      <c r="CL72" s="1065"/>
      <c r="CM72" s="1065"/>
      <c r="CN72" s="1065" t="s">
        <v>523</v>
      </c>
      <c r="CO72" s="1065"/>
      <c r="CP72" s="1065"/>
      <c r="CQ72" s="1065"/>
      <c r="CR72" s="1065"/>
      <c r="CS72" s="1065"/>
      <c r="CT72" s="1065"/>
      <c r="CU72" s="1065"/>
      <c r="CV72" s="1065" t="s">
        <v>249</v>
      </c>
      <c r="CW72" s="1065"/>
      <c r="CX72" s="1065"/>
      <c r="CY72" s="1065"/>
      <c r="CZ72" s="1065"/>
      <c r="DA72" s="1065"/>
      <c r="DB72" s="1065"/>
      <c r="DC72" s="1065"/>
    </row>
    <row r="73" spans="2:107">
      <c r="B73" s="728"/>
      <c r="G73" s="1042"/>
      <c r="H73" s="1042"/>
      <c r="I73" s="1042"/>
      <c r="J73" s="1042"/>
      <c r="K73" s="1052"/>
      <c r="L73" s="1052"/>
      <c r="M73" s="1052"/>
      <c r="N73" s="1052"/>
      <c r="AM73" s="1044"/>
      <c r="AN73" s="1064" t="s">
        <v>539</v>
      </c>
      <c r="AO73" s="1064"/>
      <c r="AP73" s="1064"/>
      <c r="AQ73" s="1064"/>
      <c r="AR73" s="1064"/>
      <c r="AS73" s="1064"/>
      <c r="AT73" s="1064"/>
      <c r="AU73" s="1064"/>
      <c r="AV73" s="1064"/>
      <c r="AW73" s="1064"/>
      <c r="AX73" s="1064"/>
      <c r="AY73" s="1064"/>
      <c r="AZ73" s="1064"/>
      <c r="BA73" s="1064"/>
      <c r="BB73" s="1064" t="s">
        <v>540</v>
      </c>
      <c r="BC73" s="1064"/>
      <c r="BD73" s="1064"/>
      <c r="BE73" s="1064"/>
      <c r="BF73" s="1064"/>
      <c r="BG73" s="1064"/>
      <c r="BH73" s="1064"/>
      <c r="BI73" s="1064"/>
      <c r="BJ73" s="1064"/>
      <c r="BK73" s="1064"/>
      <c r="BL73" s="1064"/>
      <c r="BM73" s="1064"/>
      <c r="BN73" s="1064"/>
      <c r="BO73" s="1064"/>
      <c r="BP73" s="1069">
        <v>115.1</v>
      </c>
      <c r="BQ73" s="1069"/>
      <c r="BR73" s="1069"/>
      <c r="BS73" s="1069"/>
      <c r="BT73" s="1069"/>
      <c r="BU73" s="1069"/>
      <c r="BV73" s="1069"/>
      <c r="BW73" s="1069"/>
      <c r="BX73" s="1069">
        <v>100.9</v>
      </c>
      <c r="BY73" s="1069"/>
      <c r="BZ73" s="1069"/>
      <c r="CA73" s="1069"/>
      <c r="CB73" s="1069"/>
      <c r="CC73" s="1069"/>
      <c r="CD73" s="1069"/>
      <c r="CE73" s="1069"/>
      <c r="CF73" s="1069">
        <v>80.099999999999994</v>
      </c>
      <c r="CG73" s="1069"/>
      <c r="CH73" s="1069"/>
      <c r="CI73" s="1069"/>
      <c r="CJ73" s="1069"/>
      <c r="CK73" s="1069"/>
      <c r="CL73" s="1069"/>
      <c r="CM73" s="1069"/>
      <c r="CN73" s="1069">
        <v>65.7</v>
      </c>
      <c r="CO73" s="1069"/>
      <c r="CP73" s="1069"/>
      <c r="CQ73" s="1069"/>
      <c r="CR73" s="1069"/>
      <c r="CS73" s="1069"/>
      <c r="CT73" s="1069"/>
      <c r="CU73" s="1069"/>
      <c r="CV73" s="1069">
        <v>55.9</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408</v>
      </c>
      <c r="BC75" s="1064"/>
      <c r="BD75" s="1064"/>
      <c r="BE75" s="1064"/>
      <c r="BF75" s="1064"/>
      <c r="BG75" s="1064"/>
      <c r="BH75" s="1064"/>
      <c r="BI75" s="1064"/>
      <c r="BJ75" s="1064"/>
      <c r="BK75" s="1064"/>
      <c r="BL75" s="1064"/>
      <c r="BM75" s="1064"/>
      <c r="BN75" s="1064"/>
      <c r="BO75" s="1064"/>
      <c r="BP75" s="1069">
        <v>18.8</v>
      </c>
      <c r="BQ75" s="1069"/>
      <c r="BR75" s="1069"/>
      <c r="BS75" s="1069"/>
      <c r="BT75" s="1069"/>
      <c r="BU75" s="1069"/>
      <c r="BV75" s="1069"/>
      <c r="BW75" s="1069"/>
      <c r="BX75" s="1069">
        <v>18.5</v>
      </c>
      <c r="BY75" s="1069"/>
      <c r="BZ75" s="1069"/>
      <c r="CA75" s="1069"/>
      <c r="CB75" s="1069"/>
      <c r="CC75" s="1069"/>
      <c r="CD75" s="1069"/>
      <c r="CE75" s="1069"/>
      <c r="CF75" s="1069">
        <v>17.399999999999999</v>
      </c>
      <c r="CG75" s="1069"/>
      <c r="CH75" s="1069"/>
      <c r="CI75" s="1069"/>
      <c r="CJ75" s="1069"/>
      <c r="CK75" s="1069"/>
      <c r="CL75" s="1069"/>
      <c r="CM75" s="1069"/>
      <c r="CN75" s="1069">
        <v>16.600000000000001</v>
      </c>
      <c r="CO75" s="1069"/>
      <c r="CP75" s="1069"/>
      <c r="CQ75" s="1069"/>
      <c r="CR75" s="1069"/>
      <c r="CS75" s="1069"/>
      <c r="CT75" s="1069"/>
      <c r="CU75" s="1069"/>
      <c r="CV75" s="1069">
        <v>16.100000000000001</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507</v>
      </c>
      <c r="AO77" s="1065"/>
      <c r="AP77" s="1065"/>
      <c r="AQ77" s="1065"/>
      <c r="AR77" s="1065"/>
      <c r="AS77" s="1065"/>
      <c r="AT77" s="1065"/>
      <c r="AU77" s="1065"/>
      <c r="AV77" s="1065"/>
      <c r="AW77" s="1065"/>
      <c r="AX77" s="1065"/>
      <c r="AY77" s="1065"/>
      <c r="AZ77" s="1065"/>
      <c r="BA77" s="1065"/>
      <c r="BB77" s="1064" t="s">
        <v>540</v>
      </c>
      <c r="BC77" s="1064"/>
      <c r="BD77" s="1064"/>
      <c r="BE77" s="1064"/>
      <c r="BF77" s="1064"/>
      <c r="BG77" s="1064"/>
      <c r="BH77" s="1064"/>
      <c r="BI77" s="1064"/>
      <c r="BJ77" s="1064"/>
      <c r="BK77" s="1064"/>
      <c r="BL77" s="1064"/>
      <c r="BM77" s="1064"/>
      <c r="BN77" s="1064"/>
      <c r="BO77" s="1064"/>
      <c r="BP77" s="1069">
        <v>49.1</v>
      </c>
      <c r="BQ77" s="1069"/>
      <c r="BR77" s="1069"/>
      <c r="BS77" s="1069"/>
      <c r="BT77" s="1069"/>
      <c r="BU77" s="1069"/>
      <c r="BV77" s="1069"/>
      <c r="BW77" s="1069"/>
      <c r="BX77" s="1069">
        <v>41.5</v>
      </c>
      <c r="BY77" s="1069"/>
      <c r="BZ77" s="1069"/>
      <c r="CA77" s="1069"/>
      <c r="CB77" s="1069"/>
      <c r="CC77" s="1069"/>
      <c r="CD77" s="1069"/>
      <c r="CE77" s="1069"/>
      <c r="CF77" s="1069">
        <v>25.2</v>
      </c>
      <c r="CG77" s="1069"/>
      <c r="CH77" s="1069"/>
      <c r="CI77" s="1069"/>
      <c r="CJ77" s="1069"/>
      <c r="CK77" s="1069"/>
      <c r="CL77" s="1069"/>
      <c r="CM77" s="1069"/>
      <c r="CN77" s="1069">
        <v>15.7</v>
      </c>
      <c r="CO77" s="1069"/>
      <c r="CP77" s="1069"/>
      <c r="CQ77" s="1069"/>
      <c r="CR77" s="1069"/>
      <c r="CS77" s="1069"/>
      <c r="CT77" s="1069"/>
      <c r="CU77" s="1069"/>
      <c r="CV77" s="1069">
        <v>10.199999999999999</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408</v>
      </c>
      <c r="BC79" s="1064"/>
      <c r="BD79" s="1064"/>
      <c r="BE79" s="1064"/>
      <c r="BF79" s="1064"/>
      <c r="BG79" s="1064"/>
      <c r="BH79" s="1064"/>
      <c r="BI79" s="1064"/>
      <c r="BJ79" s="1064"/>
      <c r="BK79" s="1064"/>
      <c r="BL79" s="1064"/>
      <c r="BM79" s="1064"/>
      <c r="BN79" s="1064"/>
      <c r="BO79" s="1064"/>
      <c r="BP79" s="1069">
        <v>9.5</v>
      </c>
      <c r="BQ79" s="1069"/>
      <c r="BR79" s="1069"/>
      <c r="BS79" s="1069"/>
      <c r="BT79" s="1069"/>
      <c r="BU79" s="1069"/>
      <c r="BV79" s="1069"/>
      <c r="BW79" s="1069"/>
      <c r="BX79" s="1069">
        <v>9.1999999999999993</v>
      </c>
      <c r="BY79" s="1069"/>
      <c r="BZ79" s="1069"/>
      <c r="CA79" s="1069"/>
      <c r="CB79" s="1069"/>
      <c r="CC79" s="1069"/>
      <c r="CD79" s="1069"/>
      <c r="CE79" s="1069"/>
      <c r="CF79" s="1069">
        <v>8.9</v>
      </c>
      <c r="CG79" s="1069"/>
      <c r="CH79" s="1069"/>
      <c r="CI79" s="1069"/>
      <c r="CJ79" s="1069"/>
      <c r="CK79" s="1069"/>
      <c r="CL79" s="1069"/>
      <c r="CM79" s="1069"/>
      <c r="CN79" s="1069">
        <v>8.9</v>
      </c>
      <c r="CO79" s="1069"/>
      <c r="CP79" s="1069"/>
      <c r="CQ79" s="1069"/>
      <c r="CR79" s="1069"/>
      <c r="CS79" s="1069"/>
      <c r="CT79" s="1069"/>
      <c r="CU79" s="1069"/>
      <c r="CV79" s="1069">
        <v>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KzglDLhN2Amhfkc5WTeT3tCKAOa03gg1201x8MeXfKCCyMNDSCNaeS23xN9GeEIMnCb07gjhu5pHhZzoOx/QpQ==" saltValue="cBclBZzKtyPd893Ln/FNV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91"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iogHfDXHkdL9MwBDKSuUMiCi+MQBM1Ivl5oGQckNE6S6ldRoouQ85okiqPLff2tTTNmO35w90670U0ZHPw8sHg==" saltValue="8zAA/Yupg64lvP4r4547E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Sg+JVxx2wGzZUKauM378USHWKbZDul5Y2zHHii65ordNaFFzO80vcCJyEDYegsugeohjj+/MqhxanMuHHZ7CJQ==" saltValue="ijcGQqXhd9o+H7jrReVEG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85</v>
      </c>
      <c r="E2" s="794"/>
      <c r="F2" s="1091" t="s">
        <v>519</v>
      </c>
      <c r="G2" s="818"/>
      <c r="H2" s="828"/>
    </row>
    <row r="3" spans="1:8">
      <c r="A3" s="782" t="s">
        <v>516</v>
      </c>
      <c r="B3" s="767"/>
      <c r="C3" s="1084"/>
      <c r="D3" s="1087">
        <v>103202</v>
      </c>
      <c r="E3" s="1089"/>
      <c r="F3" s="1092">
        <v>94081</v>
      </c>
      <c r="G3" s="1094"/>
      <c r="H3" s="1097"/>
    </row>
    <row r="4" spans="1:8">
      <c r="A4" s="754"/>
      <c r="B4" s="766"/>
      <c r="C4" s="1085"/>
      <c r="D4" s="1088">
        <v>53618</v>
      </c>
      <c r="E4" s="1090"/>
      <c r="F4" s="1093">
        <v>48949</v>
      </c>
      <c r="G4" s="1095"/>
      <c r="H4" s="1098"/>
    </row>
    <row r="5" spans="1:8">
      <c r="A5" s="782" t="s">
        <v>479</v>
      </c>
      <c r="B5" s="767"/>
      <c r="C5" s="1084"/>
      <c r="D5" s="1087">
        <v>190923</v>
      </c>
      <c r="E5" s="1089"/>
      <c r="F5" s="1092">
        <v>92632</v>
      </c>
      <c r="G5" s="1094"/>
      <c r="H5" s="1097"/>
    </row>
    <row r="6" spans="1:8">
      <c r="A6" s="754"/>
      <c r="B6" s="766"/>
      <c r="C6" s="1085"/>
      <c r="D6" s="1088">
        <v>76610</v>
      </c>
      <c r="E6" s="1090"/>
      <c r="F6" s="1093">
        <v>47978</v>
      </c>
      <c r="G6" s="1095"/>
      <c r="H6" s="1098"/>
    </row>
    <row r="7" spans="1:8">
      <c r="A7" s="782" t="s">
        <v>314</v>
      </c>
      <c r="B7" s="767"/>
      <c r="C7" s="1084"/>
      <c r="D7" s="1087">
        <v>188399</v>
      </c>
      <c r="E7" s="1089"/>
      <c r="F7" s="1092">
        <v>96469</v>
      </c>
      <c r="G7" s="1094"/>
      <c r="H7" s="1097"/>
    </row>
    <row r="8" spans="1:8">
      <c r="A8" s="754"/>
      <c r="B8" s="766"/>
      <c r="C8" s="1085"/>
      <c r="D8" s="1088">
        <v>87631</v>
      </c>
      <c r="E8" s="1090"/>
      <c r="F8" s="1093">
        <v>49775</v>
      </c>
      <c r="G8" s="1095"/>
      <c r="H8" s="1098"/>
    </row>
    <row r="9" spans="1:8">
      <c r="A9" s="782" t="s">
        <v>138</v>
      </c>
      <c r="B9" s="767"/>
      <c r="C9" s="1084"/>
      <c r="D9" s="1087">
        <v>127410</v>
      </c>
      <c r="E9" s="1089"/>
      <c r="F9" s="1092">
        <v>85743</v>
      </c>
      <c r="G9" s="1094"/>
      <c r="H9" s="1097"/>
    </row>
    <row r="10" spans="1:8">
      <c r="A10" s="754"/>
      <c r="B10" s="766"/>
      <c r="C10" s="1085"/>
      <c r="D10" s="1088">
        <v>30818</v>
      </c>
      <c r="E10" s="1090"/>
      <c r="F10" s="1093">
        <v>45231</v>
      </c>
      <c r="G10" s="1095"/>
      <c r="H10" s="1098"/>
    </row>
    <row r="11" spans="1:8">
      <c r="A11" s="782" t="s">
        <v>517</v>
      </c>
      <c r="B11" s="767"/>
      <c r="C11" s="1084"/>
      <c r="D11" s="1087">
        <v>85384</v>
      </c>
      <c r="E11" s="1089"/>
      <c r="F11" s="1092">
        <v>92509</v>
      </c>
      <c r="G11" s="1094"/>
      <c r="H11" s="1097"/>
    </row>
    <row r="12" spans="1:8">
      <c r="A12" s="754"/>
      <c r="B12" s="766"/>
      <c r="C12" s="1086"/>
      <c r="D12" s="1088">
        <v>29180</v>
      </c>
      <c r="E12" s="1090"/>
      <c r="F12" s="1093">
        <v>52274</v>
      </c>
      <c r="G12" s="1095"/>
      <c r="H12" s="1098"/>
    </row>
    <row r="13" spans="1:8">
      <c r="A13" s="782"/>
      <c r="B13" s="767"/>
      <c r="C13" s="1084"/>
      <c r="D13" s="1087">
        <v>139064</v>
      </c>
      <c r="E13" s="1089"/>
      <c r="F13" s="1092">
        <v>92287</v>
      </c>
      <c r="G13" s="1096"/>
      <c r="H13" s="1097"/>
    </row>
    <row r="14" spans="1:8">
      <c r="A14" s="754"/>
      <c r="B14" s="766"/>
      <c r="C14" s="1085"/>
      <c r="D14" s="1088">
        <v>55571</v>
      </c>
      <c r="E14" s="1090"/>
      <c r="F14" s="1093">
        <v>48841</v>
      </c>
      <c r="G14" s="1095"/>
      <c r="H14" s="1098"/>
    </row>
    <row r="17" spans="1:11">
      <c r="A17" s="1076" t="s">
        <v>21</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92</v>
      </c>
      <c r="B19" s="1077">
        <f>ROUND(VALUE(SUBSTITUTE(実質収支比率等に係る経年分析!F$48,"▲","-")),2)</f>
        <v>2.2000000000000002</v>
      </c>
      <c r="C19" s="1077">
        <f>ROUND(VALUE(SUBSTITUTE(実質収支比率等に係る経年分析!G$48,"▲","-")),2)</f>
        <v>2.86</v>
      </c>
      <c r="D19" s="1077">
        <f>ROUND(VALUE(SUBSTITUTE(実質収支比率等に係る経年分析!H$48,"▲","-")),2)</f>
        <v>5.49</v>
      </c>
      <c r="E19" s="1077">
        <f>ROUND(VALUE(SUBSTITUTE(実質収支比率等に係る経年分析!I$48,"▲","-")),2)</f>
        <v>4.5599999999999996</v>
      </c>
      <c r="F19" s="1077">
        <f>ROUND(VALUE(SUBSTITUTE(実質収支比率等に係る経年分析!J$48,"▲","-")),2)</f>
        <v>3.59</v>
      </c>
    </row>
    <row r="20" spans="1:11">
      <c r="A20" s="1077" t="s">
        <v>34</v>
      </c>
      <c r="B20" s="1077">
        <f>ROUND(VALUE(SUBSTITUTE(実質収支比率等に係る経年分析!F$47,"▲","-")),2)</f>
        <v>17.14</v>
      </c>
      <c r="C20" s="1077">
        <f>ROUND(VALUE(SUBSTITUTE(実質収支比率等に係る経年分析!G$47,"▲","-")),2)</f>
        <v>17.68</v>
      </c>
      <c r="D20" s="1077">
        <f>ROUND(VALUE(SUBSTITUTE(実質収支比率等に係る経年分析!H$47,"▲","-")),2)</f>
        <v>17.91</v>
      </c>
      <c r="E20" s="1077">
        <f>ROUND(VALUE(SUBSTITUTE(実質収支比率等に係る経年分析!I$47,"▲","-")),2)</f>
        <v>21.56</v>
      </c>
      <c r="F20" s="1077">
        <f>ROUND(VALUE(SUBSTITUTE(実質収支比率等に係る経年分析!J$47,"▲","-")),2)</f>
        <v>23.58</v>
      </c>
    </row>
    <row r="21" spans="1:11">
      <c r="A21" s="1077" t="s">
        <v>115</v>
      </c>
      <c r="B21" s="1077">
        <f>IF(ISNUMBER(VALUE(SUBSTITUTE(実質収支比率等に係る経年分析!F$49,"▲","-"))),ROUND(VALUE(SUBSTITUTE(実質収支比率等に係る経年分析!F$49,"▲","-")),2),NA())</f>
        <v>-0.44</v>
      </c>
      <c r="C21" s="1077">
        <f>IF(ISNUMBER(VALUE(SUBSTITUTE(実質収支比率等に係る経年分析!G$49,"▲","-"))),ROUND(VALUE(SUBSTITUTE(実質収支比率等に係る経年分析!G$49,"▲","-")),2),NA())</f>
        <v>1.81</v>
      </c>
      <c r="D21" s="1077">
        <f>IF(ISNUMBER(VALUE(SUBSTITUTE(実質収支比率等に係る経年分析!H$49,"▲","-"))),ROUND(VALUE(SUBSTITUTE(実質収支比率等に係る経年分析!H$49,"▲","-")),2),NA())</f>
        <v>4.24</v>
      </c>
      <c r="E21" s="1077">
        <f>IF(ISNUMBER(VALUE(SUBSTITUTE(実質収支比率等に係る経年分析!I$49,"▲","-"))),ROUND(VALUE(SUBSTITUTE(実質収支比率等に係る経年分析!I$49,"▲","-")),2),NA())</f>
        <v>1.79</v>
      </c>
      <c r="F21" s="1077">
        <f>IF(ISNUMBER(VALUE(SUBSTITUTE(実質収支比率等に係る経年分析!J$49,"▲","-"))),ROUND(VALUE(SUBSTITUTE(実質収支比率等に係る経年分析!J$49,"▲","-")),2),NA())</f>
        <v>4.8</v>
      </c>
    </row>
    <row r="24" spans="1:11">
      <c r="A24" s="1076" t="s">
        <v>104</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116</v>
      </c>
      <c r="C26" s="1078" t="s">
        <v>71</v>
      </c>
      <c r="D26" s="1078" t="s">
        <v>116</v>
      </c>
      <c r="E26" s="1078" t="s">
        <v>71</v>
      </c>
      <c r="F26" s="1078" t="s">
        <v>116</v>
      </c>
      <c r="G26" s="1078" t="s">
        <v>71</v>
      </c>
      <c r="H26" s="1078" t="s">
        <v>116</v>
      </c>
      <c r="I26" s="1078" t="s">
        <v>71</v>
      </c>
      <c r="J26" s="1078" t="s">
        <v>116</v>
      </c>
      <c r="K26" s="1078" t="s">
        <v>71</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0.14000000000000001</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str">
        <f>IF('連結実質赤字比率に係る赤字・黒字の構成分析'!C$40="",NA(),'連結実質赤字比率に係る赤字・黒字の構成分析'!C$40)</f>
        <v>特別養護老人ホームしおさい特別会計</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0.14000000000000001</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0.1</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0.1</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0.11</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8.e-002</v>
      </c>
    </row>
    <row r="32" spans="1:11">
      <c r="A32" s="1078" t="str">
        <f>IF('連結実質赤字比率に係る赤字・黒字の構成分析'!C$38="",NA(),'連結実質赤字比率に係る赤字・黒字の構成分析'!C$38)</f>
        <v>再生可能エネルギー事業特別会計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0.23</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0.38</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0.23</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0.13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0.17</v>
      </c>
    </row>
    <row r="33" spans="1:16">
      <c r="A33" s="1078" t="str">
        <f>IF('連結実質赤字比率に係る赤字・黒字の構成分析'!C$37="",NA(),'連結実質赤字比率に係る赤字・黒字の構成分析'!C$37)</f>
        <v>国民健康保険事業特別会計</v>
      </c>
      <c r="B33" s="1078">
        <f>IF(ROUND(VALUE(SUBSTITUTE('連結実質赤字比率に係る赤字・黒字の構成分析'!F$37,"▲","-")),2)&lt;0,ABS(ROUND(VALUE(SUBSTITUTE('連結実質赤字比率に係る赤字・黒字の構成分析'!F$37,"▲","-")),2)),NA())</f>
        <v>0.78</v>
      </c>
      <c r="C33" s="1078" t="e">
        <f>IF(ROUND(VALUE(SUBSTITUTE('連結実質赤字比率に係る赤字・黒字の構成分析'!F$37,"▲","-")),2)&gt;=0,ABS(ROUND(VALUE(SUBSTITUTE('連結実質赤字比率に係る赤字・黒字の構成分析'!F$37,"▲","-")),2)),NA())</f>
        <v>#N/A</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0.12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0.72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1.53</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1.63</v>
      </c>
    </row>
    <row r="34" spans="1:16">
      <c r="A34" s="1078" t="str">
        <f>IF('連結実質赤字比率に係る赤字・黒字の構成分析'!C$36="",NA(),'連結実質赤字比率に係る赤字・黒字の構成分析'!C$36)</f>
        <v>介護保険特別会計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2.02</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1.1299999999999999</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1.8199999999999998</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3.6</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2.8</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2.19</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2.85</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5.48</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4.55</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3.58</v>
      </c>
    </row>
    <row r="36" spans="1:16">
      <c r="A36" s="1078" t="str">
        <f>IF('連結実質赤字比率に係る赤字・黒字の構成分析'!C$34="",NA(),'連結実質赤字比率に係る赤字・黒字の構成分析'!C$34)</f>
        <v>土佐清水市水道事業会計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9.52</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8.2200000000000006</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7.82</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8.1199999999999992</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6.7</v>
      </c>
    </row>
    <row r="39" spans="1:16">
      <c r="A39" s="1076" t="s">
        <v>10</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117</v>
      </c>
      <c r="C41" s="1079"/>
      <c r="D41" s="1079" t="s">
        <v>119</v>
      </c>
      <c r="E41" s="1079" t="s">
        <v>117</v>
      </c>
      <c r="F41" s="1079"/>
      <c r="G41" s="1079" t="s">
        <v>119</v>
      </c>
      <c r="H41" s="1079" t="s">
        <v>117</v>
      </c>
      <c r="I41" s="1079"/>
      <c r="J41" s="1079" t="s">
        <v>119</v>
      </c>
      <c r="K41" s="1079" t="s">
        <v>117</v>
      </c>
      <c r="L41" s="1079"/>
      <c r="M41" s="1079" t="s">
        <v>119</v>
      </c>
      <c r="N41" s="1079" t="s">
        <v>117</v>
      </c>
      <c r="O41" s="1079"/>
      <c r="P41" s="1079" t="s">
        <v>119</v>
      </c>
    </row>
    <row r="42" spans="1:16">
      <c r="A42" s="1079" t="s">
        <v>121</v>
      </c>
      <c r="B42" s="1079"/>
      <c r="C42" s="1079"/>
      <c r="D42" s="1079">
        <f>'実質公債費比率（分子）の構造'!K$52</f>
        <v>890</v>
      </c>
      <c r="E42" s="1079"/>
      <c r="F42" s="1079"/>
      <c r="G42" s="1079">
        <f>'実質公債費比率（分子）の構造'!L$52</f>
        <v>897</v>
      </c>
      <c r="H42" s="1079"/>
      <c r="I42" s="1079"/>
      <c r="J42" s="1079">
        <f>'実質公債費比率（分子）の構造'!M$52</f>
        <v>970</v>
      </c>
      <c r="K42" s="1079"/>
      <c r="L42" s="1079"/>
      <c r="M42" s="1079">
        <f>'実質公債費比率（分子）の構造'!N$52</f>
        <v>984</v>
      </c>
      <c r="N42" s="1079"/>
      <c r="O42" s="1079"/>
      <c r="P42" s="1079">
        <f>'実質公債費比率（分子）の構造'!O$52</f>
        <v>1021</v>
      </c>
    </row>
    <row r="43" spans="1:16">
      <c r="A43" s="1079" t="s">
        <v>45</v>
      </c>
      <c r="B43" s="1079">
        <f>'実質公債費比率（分子）の構造'!K$51</f>
        <v>0</v>
      </c>
      <c r="C43" s="1079"/>
      <c r="D43" s="1079"/>
      <c r="E43" s="1079">
        <f>'実質公債費比率（分子）の構造'!L$51</f>
        <v>0</v>
      </c>
      <c r="F43" s="1079"/>
      <c r="G43" s="1079"/>
      <c r="H43" s="1079">
        <f>'実質公債費比率（分子）の構造'!M$51</f>
        <v>0</v>
      </c>
      <c r="I43" s="1079"/>
      <c r="J43" s="1079"/>
      <c r="K43" s="1079" t="str">
        <f>'実質公債費比率（分子）の構造'!N$51</f>
        <v>-</v>
      </c>
      <c r="L43" s="1079"/>
      <c r="M43" s="1079"/>
      <c r="N43" s="1079">
        <f>'実質公債費比率（分子）の構造'!O$51</f>
        <v>0</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17</v>
      </c>
      <c r="C45" s="1079"/>
      <c r="D45" s="1079"/>
      <c r="E45" s="1079">
        <f>'実質公債費比率（分子）の構造'!L$49</f>
        <v>17</v>
      </c>
      <c r="F45" s="1079"/>
      <c r="G45" s="1079"/>
      <c r="H45" s="1079">
        <f>'実質公債費比率（分子）の構造'!M$49</f>
        <v>18</v>
      </c>
      <c r="I45" s="1079"/>
      <c r="J45" s="1079"/>
      <c r="K45" s="1079">
        <f>'実質公債費比率（分子）の構造'!N$49</f>
        <v>11</v>
      </c>
      <c r="L45" s="1079"/>
      <c r="M45" s="1079"/>
      <c r="N45" s="1079">
        <f>'実質公債費比率（分子）の構造'!O$49</f>
        <v>2</v>
      </c>
      <c r="O45" s="1079"/>
      <c r="P45" s="1079"/>
    </row>
    <row r="46" spans="1:16">
      <c r="A46" s="1079" t="s">
        <v>39</v>
      </c>
      <c r="B46" s="1079">
        <f>'実質公債費比率（分子）の構造'!K$48</f>
        <v>27</v>
      </c>
      <c r="C46" s="1079"/>
      <c r="D46" s="1079"/>
      <c r="E46" s="1079">
        <f>'実質公債費比率（分子）の構造'!L$48</f>
        <v>32</v>
      </c>
      <c r="F46" s="1079"/>
      <c r="G46" s="1079"/>
      <c r="H46" s="1079">
        <f>'実質公債費比率（分子）の構造'!M$48</f>
        <v>36</v>
      </c>
      <c r="I46" s="1079"/>
      <c r="J46" s="1079"/>
      <c r="K46" s="1079">
        <f>'実質公債費比率（分子）の構造'!N$48</f>
        <v>46</v>
      </c>
      <c r="L46" s="1079"/>
      <c r="M46" s="1079"/>
      <c r="N46" s="1079">
        <f>'実質公債費比率（分子）の構造'!O$48</f>
        <v>48</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23</v>
      </c>
      <c r="B49" s="1079">
        <f>'実質公債費比率（分子）の構造'!K$45</f>
        <v>1673</v>
      </c>
      <c r="C49" s="1079"/>
      <c r="D49" s="1079"/>
      <c r="E49" s="1079">
        <f>'実質公債費比率（分子）の構造'!L$45</f>
        <v>1639</v>
      </c>
      <c r="F49" s="1079"/>
      <c r="G49" s="1079"/>
      <c r="H49" s="1079">
        <f>'実質公債費比率（分子）の構造'!M$45</f>
        <v>1625</v>
      </c>
      <c r="I49" s="1079"/>
      <c r="J49" s="1079"/>
      <c r="K49" s="1079">
        <f>'実質公債費比率（分子）の構造'!N$45</f>
        <v>1692</v>
      </c>
      <c r="L49" s="1079"/>
      <c r="M49" s="1079"/>
      <c r="N49" s="1079">
        <f>'実質公債費比率（分子）の構造'!O$45</f>
        <v>1719</v>
      </c>
      <c r="O49" s="1079"/>
      <c r="P49" s="1079"/>
    </row>
    <row r="50" spans="1:16">
      <c r="A50" s="1079" t="s">
        <v>52</v>
      </c>
      <c r="B50" s="1079" t="e">
        <f>NA()</f>
        <v>#N/A</v>
      </c>
      <c r="C50" s="1079">
        <f>IF(ISNUMBER('実質公債費比率（分子）の構造'!K$53),'実質公債費比率（分子）の構造'!K$53,NA())</f>
        <v>827</v>
      </c>
      <c r="D50" s="1079" t="e">
        <f>NA()</f>
        <v>#N/A</v>
      </c>
      <c r="E50" s="1079" t="e">
        <f>NA()</f>
        <v>#N/A</v>
      </c>
      <c r="F50" s="1079">
        <f>IF(ISNUMBER('実質公債費比率（分子）の構造'!L$53),'実質公債費比率（分子）の構造'!L$53,NA())</f>
        <v>791</v>
      </c>
      <c r="G50" s="1079" t="e">
        <f>NA()</f>
        <v>#N/A</v>
      </c>
      <c r="H50" s="1079" t="e">
        <f>NA()</f>
        <v>#N/A</v>
      </c>
      <c r="I50" s="1079">
        <f>IF(ISNUMBER('実質公債費比率（分子）の構造'!M$53),'実質公債費比率（分子）の構造'!M$53,NA())</f>
        <v>709</v>
      </c>
      <c r="J50" s="1079" t="e">
        <f>NA()</f>
        <v>#N/A</v>
      </c>
      <c r="K50" s="1079" t="e">
        <f>NA()</f>
        <v>#N/A</v>
      </c>
      <c r="L50" s="1079">
        <f>IF(ISNUMBER('実質公債費比率（分子）の構造'!N$53),'実質公債費比率（分子）の構造'!N$53,NA())</f>
        <v>765</v>
      </c>
      <c r="M50" s="1079" t="e">
        <f>NA()</f>
        <v>#N/A</v>
      </c>
      <c r="N50" s="1079" t="e">
        <f>NA()</f>
        <v>#N/A</v>
      </c>
      <c r="O50" s="1079">
        <f>IF(ISNUMBER('実質公債費比率（分子）の構造'!O$53),'実質公債費比率（分子）の構造'!O$53,NA())</f>
        <v>748</v>
      </c>
      <c r="P50" s="1079" t="e">
        <f>NA()</f>
        <v>#N/A</v>
      </c>
    </row>
    <row r="53" spans="1:16">
      <c r="A53" s="1076" t="s">
        <v>59</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122</v>
      </c>
      <c r="C55" s="1078"/>
      <c r="D55" s="1078" t="s">
        <v>125</v>
      </c>
      <c r="E55" s="1078" t="s">
        <v>122</v>
      </c>
      <c r="F55" s="1078"/>
      <c r="G55" s="1078" t="s">
        <v>125</v>
      </c>
      <c r="H55" s="1078" t="s">
        <v>122</v>
      </c>
      <c r="I55" s="1078"/>
      <c r="J55" s="1078" t="s">
        <v>125</v>
      </c>
      <c r="K55" s="1078" t="s">
        <v>122</v>
      </c>
      <c r="L55" s="1078"/>
      <c r="M55" s="1078" t="s">
        <v>125</v>
      </c>
      <c r="N55" s="1078" t="s">
        <v>122</v>
      </c>
      <c r="O55" s="1078"/>
      <c r="P55" s="1078" t="s">
        <v>125</v>
      </c>
    </row>
    <row r="56" spans="1:16">
      <c r="A56" s="1078" t="s">
        <v>43</v>
      </c>
      <c r="B56" s="1078"/>
      <c r="C56" s="1078"/>
      <c r="D56" s="1078">
        <f>'将来負担比率（分子）の構造'!I$52</f>
        <v>10018</v>
      </c>
      <c r="E56" s="1078"/>
      <c r="F56" s="1078"/>
      <c r="G56" s="1078">
        <f>'将来負担比率（分子）の構造'!J$52</f>
        <v>10377</v>
      </c>
      <c r="H56" s="1078"/>
      <c r="I56" s="1078"/>
      <c r="J56" s="1078">
        <f>'将来負担比率（分子）の構造'!K$52</f>
        <v>10482</v>
      </c>
      <c r="K56" s="1078"/>
      <c r="L56" s="1078"/>
      <c r="M56" s="1078">
        <f>'将来負担比率（分子）の構造'!L$52</f>
        <v>10109</v>
      </c>
      <c r="N56" s="1078"/>
      <c r="O56" s="1078"/>
      <c r="P56" s="1078">
        <f>'将来負担比率（分子）の構造'!M$52</f>
        <v>9659</v>
      </c>
    </row>
    <row r="57" spans="1:16">
      <c r="A57" s="1078" t="s">
        <v>100</v>
      </c>
      <c r="B57" s="1078"/>
      <c r="C57" s="1078"/>
      <c r="D57" s="1078">
        <f>'将来負担比率（分子）の構造'!I$51</f>
        <v>175</v>
      </c>
      <c r="E57" s="1078"/>
      <c r="F57" s="1078"/>
      <c r="G57" s="1078">
        <f>'将来負担比率（分子）の構造'!J$51</f>
        <v>139</v>
      </c>
      <c r="H57" s="1078"/>
      <c r="I57" s="1078"/>
      <c r="J57" s="1078">
        <f>'将来負担比率（分子）の構造'!K$51</f>
        <v>105</v>
      </c>
      <c r="K57" s="1078"/>
      <c r="L57" s="1078"/>
      <c r="M57" s="1078">
        <f>'将来負担比率（分子）の構造'!L$51</f>
        <v>171</v>
      </c>
      <c r="N57" s="1078"/>
      <c r="O57" s="1078"/>
      <c r="P57" s="1078">
        <f>'将来負担比率（分子）の構造'!M$51</f>
        <v>144</v>
      </c>
    </row>
    <row r="58" spans="1:16">
      <c r="A58" s="1078" t="s">
        <v>97</v>
      </c>
      <c r="B58" s="1078"/>
      <c r="C58" s="1078"/>
      <c r="D58" s="1078">
        <f>'将来負担比率（分子）の構造'!I$50</f>
        <v>2098</v>
      </c>
      <c r="E58" s="1078"/>
      <c r="F58" s="1078"/>
      <c r="G58" s="1078">
        <f>'将来負担比率（分子）の構造'!J$50</f>
        <v>2160</v>
      </c>
      <c r="H58" s="1078"/>
      <c r="I58" s="1078"/>
      <c r="J58" s="1078">
        <f>'将来負担比率（分子）の構造'!K$50</f>
        <v>2706</v>
      </c>
      <c r="K58" s="1078"/>
      <c r="L58" s="1078"/>
      <c r="M58" s="1078">
        <f>'将来負担比率（分子）の構造'!L$50</f>
        <v>2962</v>
      </c>
      <c r="N58" s="1078"/>
      <c r="O58" s="1078"/>
      <c r="P58" s="1078">
        <f>'将来負担比率（分子）の構造'!M$50</f>
        <v>2884</v>
      </c>
    </row>
    <row r="59" spans="1:16">
      <c r="A59" s="1078" t="s">
        <v>93</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80</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81</v>
      </c>
      <c r="B62" s="1078">
        <f>'将来負担比率（分子）の構造'!I$45</f>
        <v>1314</v>
      </c>
      <c r="C62" s="1078"/>
      <c r="D62" s="1078"/>
      <c r="E62" s="1078">
        <f>'将来負担比率（分子）の構造'!J$45</f>
        <v>1240</v>
      </c>
      <c r="F62" s="1078"/>
      <c r="G62" s="1078"/>
      <c r="H62" s="1078">
        <f>'将来負担比率（分子）の構造'!K$45</f>
        <v>1275</v>
      </c>
      <c r="I62" s="1078"/>
      <c r="J62" s="1078"/>
      <c r="K62" s="1078">
        <f>'将来負担比率（分子）の構造'!L$45</f>
        <v>1279</v>
      </c>
      <c r="L62" s="1078"/>
      <c r="M62" s="1078"/>
      <c r="N62" s="1078">
        <f>'将来負担比率（分子）の構造'!M$45</f>
        <v>1237</v>
      </c>
      <c r="O62" s="1078"/>
      <c r="P62" s="1078"/>
    </row>
    <row r="63" spans="1:16">
      <c r="A63" s="1078" t="s">
        <v>79</v>
      </c>
      <c r="B63" s="1078">
        <f>'将来負担比率（分子）の構造'!I$44</f>
        <v>51</v>
      </c>
      <c r="C63" s="1078"/>
      <c r="D63" s="1078"/>
      <c r="E63" s="1078">
        <f>'将来負担比率（分子）の構造'!J$44</f>
        <v>35</v>
      </c>
      <c r="F63" s="1078"/>
      <c r="G63" s="1078"/>
      <c r="H63" s="1078">
        <f>'将来負担比率（分子）の構造'!K$44</f>
        <v>19</v>
      </c>
      <c r="I63" s="1078"/>
      <c r="J63" s="1078"/>
      <c r="K63" s="1078">
        <f>'将来負担比率（分子）の構造'!L$44</f>
        <v>5</v>
      </c>
      <c r="L63" s="1078"/>
      <c r="M63" s="1078"/>
      <c r="N63" s="1078" t="str">
        <f>'将来負担比率（分子）の構造'!M$44</f>
        <v>-</v>
      </c>
      <c r="O63" s="1078"/>
      <c r="P63" s="1078"/>
    </row>
    <row r="64" spans="1:16">
      <c r="A64" s="1078" t="s">
        <v>77</v>
      </c>
      <c r="B64" s="1078">
        <f>'将来負担比率（分子）の構造'!I$43</f>
        <v>474</v>
      </c>
      <c r="C64" s="1078"/>
      <c r="D64" s="1078"/>
      <c r="E64" s="1078">
        <f>'将来負担比率（分子）の構造'!J$43</f>
        <v>514</v>
      </c>
      <c r="F64" s="1078"/>
      <c r="G64" s="1078"/>
      <c r="H64" s="1078">
        <f>'将来負担比率（分子）の構造'!K$43</f>
        <v>563</v>
      </c>
      <c r="I64" s="1078"/>
      <c r="J64" s="1078"/>
      <c r="K64" s="1078">
        <f>'将来負担比率（分子）の構造'!L$43</f>
        <v>493</v>
      </c>
      <c r="L64" s="1078"/>
      <c r="M64" s="1078"/>
      <c r="N64" s="1078">
        <f>'将来負担比率（分子）の構造'!M$43</f>
        <v>673</v>
      </c>
      <c r="O64" s="1078"/>
      <c r="P64" s="1078"/>
    </row>
    <row r="65" spans="1:16">
      <c r="A65" s="1078" t="s">
        <v>76</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55</v>
      </c>
      <c r="B66" s="1078">
        <f>'将来負担比率（分子）の構造'!I$41</f>
        <v>15369</v>
      </c>
      <c r="C66" s="1078"/>
      <c r="D66" s="1078"/>
      <c r="E66" s="1078">
        <f>'将来負担比率（分子）の構造'!J$41</f>
        <v>15348</v>
      </c>
      <c r="F66" s="1078"/>
      <c r="G66" s="1078"/>
      <c r="H66" s="1078">
        <f>'将来負担比率（分子）の構造'!K$41</f>
        <v>15228</v>
      </c>
      <c r="I66" s="1078"/>
      <c r="J66" s="1078"/>
      <c r="K66" s="1078">
        <f>'将来負担比率（分子）の構造'!L$41</f>
        <v>14427</v>
      </c>
      <c r="L66" s="1078"/>
      <c r="M66" s="1078"/>
      <c r="N66" s="1078">
        <f>'将来負担比率（分子）の構造'!M$41</f>
        <v>13304</v>
      </c>
      <c r="O66" s="1078"/>
      <c r="P66" s="1078"/>
    </row>
    <row r="67" spans="1:16">
      <c r="A67" s="1078" t="s">
        <v>102</v>
      </c>
      <c r="B67" s="1078" t="e">
        <f>NA()</f>
        <v>#N/A</v>
      </c>
      <c r="C67" s="1078">
        <f>IF(ISNUMBER('将来負担比率（分子）の構造'!I$53),IF('将来負担比率（分子）の構造'!I$53&lt;0,0,'将来負担比率（分子）の構造'!I$53),NA())</f>
        <v>4918</v>
      </c>
      <c r="D67" s="1078" t="e">
        <f>NA()</f>
        <v>#N/A</v>
      </c>
      <c r="E67" s="1078" t="e">
        <f>NA()</f>
        <v>#N/A</v>
      </c>
      <c r="F67" s="1078">
        <f>IF(ISNUMBER('将来負担比率（分子）の構造'!J$53),IF('将来負担比率（分子）の構造'!J$53&lt;0,0,'将来負担比率（分子）の構造'!J$53),NA())</f>
        <v>4461</v>
      </c>
      <c r="G67" s="1078" t="e">
        <f>NA()</f>
        <v>#N/A</v>
      </c>
      <c r="H67" s="1078" t="e">
        <f>NA()</f>
        <v>#N/A</v>
      </c>
      <c r="I67" s="1078">
        <f>IF(ISNUMBER('将来負担比率（分子）の構造'!K$53),IF('将来負担比率（分子）の構造'!K$53&lt;0,0,'将来負担比率（分子）の構造'!K$53),NA())</f>
        <v>3792</v>
      </c>
      <c r="J67" s="1078" t="e">
        <f>NA()</f>
        <v>#N/A</v>
      </c>
      <c r="K67" s="1078" t="e">
        <f>NA()</f>
        <v>#N/A</v>
      </c>
      <c r="L67" s="1078">
        <f>IF(ISNUMBER('将来負担比率（分子）の構造'!L$53),IF('将来負担比率（分子）の構造'!L$53&lt;0,0,'将来負担比率（分子）の構造'!L$53),NA())</f>
        <v>2963</v>
      </c>
      <c r="M67" s="1078" t="e">
        <f>NA()</f>
        <v>#N/A</v>
      </c>
      <c r="N67" s="1078" t="e">
        <f>NA()</f>
        <v>#N/A</v>
      </c>
      <c r="O67" s="1078">
        <f>IF(ISNUMBER('将来負担比率（分子）の構造'!M$53),IF('将来負担比率（分子）の構造'!M$53&lt;0,0,'将来負担比率（分子）の構造'!M$53),NA())</f>
        <v>2527</v>
      </c>
      <c r="P67" s="1078" t="e">
        <f>NA()</f>
        <v>#N/A</v>
      </c>
    </row>
    <row r="70" spans="1:16">
      <c r="A70" s="1081" t="s">
        <v>126</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127</v>
      </c>
      <c r="B72" s="1082">
        <f>基金残高に係る経年分析!F55</f>
        <v>1014</v>
      </c>
      <c r="C72" s="1082">
        <f>基金残高に係る経年分析!G55</f>
        <v>1174</v>
      </c>
      <c r="D72" s="1082">
        <f>基金残高に係る経年分析!H55</f>
        <v>1299</v>
      </c>
    </row>
    <row r="73" spans="1:16">
      <c r="A73" s="1080" t="s">
        <v>128</v>
      </c>
      <c r="B73" s="1082">
        <f>基金残高に係る経年分析!F56</f>
        <v>361</v>
      </c>
      <c r="C73" s="1082">
        <f>基金残高に係る経年分析!G56</f>
        <v>351</v>
      </c>
      <c r="D73" s="1082">
        <f>基金残高に係る経年分析!H56</f>
        <v>151</v>
      </c>
    </row>
    <row r="74" spans="1:16">
      <c r="A74" s="1080" t="s">
        <v>130</v>
      </c>
      <c r="B74" s="1082">
        <f>基金残高に係る経年分析!F57</f>
        <v>859</v>
      </c>
      <c r="C74" s="1082">
        <f>基金残高に係る経年分析!G57</f>
        <v>937</v>
      </c>
      <c r="D74" s="1082">
        <f>基金残高に係る経年分析!H57</f>
        <v>888</v>
      </c>
    </row>
  </sheetData>
  <sheetProtection algorithmName="SHA-512" hashValue="KwlVio8rdTCnryJ02OjXg3fShPW9Mr2qHb6g8mBijTFpgj2sCqdO8uzZrr0M8PHjn/ekBHB/wjg0Wbx0/FPbbg==" saltValue="i9lTCxQO6X2u9TPGORTsk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294</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308</v>
      </c>
      <c r="AA4" s="139"/>
      <c r="AB4" s="139"/>
      <c r="AC4" s="144"/>
      <c r="AD4" s="182" t="s">
        <v>250</v>
      </c>
      <c r="AE4" s="139"/>
      <c r="AF4" s="139"/>
      <c r="AG4" s="139"/>
      <c r="AH4" s="139"/>
      <c r="AI4" s="139"/>
      <c r="AJ4" s="139"/>
      <c r="AK4" s="144"/>
      <c r="AL4" s="182" t="s">
        <v>308</v>
      </c>
      <c r="AM4" s="139"/>
      <c r="AN4" s="139"/>
      <c r="AO4" s="144"/>
      <c r="AP4" s="298" t="s">
        <v>311</v>
      </c>
      <c r="AQ4" s="298"/>
      <c r="AR4" s="298"/>
      <c r="AS4" s="298"/>
      <c r="AT4" s="298"/>
      <c r="AU4" s="298"/>
      <c r="AV4" s="298"/>
      <c r="AW4" s="298"/>
      <c r="AX4" s="298"/>
      <c r="AY4" s="298"/>
      <c r="AZ4" s="298"/>
      <c r="BA4" s="298"/>
      <c r="BB4" s="298"/>
      <c r="BC4" s="298"/>
      <c r="BD4" s="298"/>
      <c r="BE4" s="298"/>
      <c r="BF4" s="298"/>
      <c r="BG4" s="298" t="s">
        <v>283</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1146639</v>
      </c>
      <c r="S5" s="276"/>
      <c r="T5" s="276"/>
      <c r="U5" s="276"/>
      <c r="V5" s="276"/>
      <c r="W5" s="276"/>
      <c r="X5" s="276"/>
      <c r="Y5" s="278"/>
      <c r="Z5" s="281">
        <v>10.9</v>
      </c>
      <c r="AA5" s="281"/>
      <c r="AB5" s="281"/>
      <c r="AC5" s="281"/>
      <c r="AD5" s="286">
        <v>1146639</v>
      </c>
      <c r="AE5" s="286"/>
      <c r="AF5" s="286"/>
      <c r="AG5" s="286"/>
      <c r="AH5" s="286"/>
      <c r="AI5" s="286"/>
      <c r="AJ5" s="286"/>
      <c r="AK5" s="286"/>
      <c r="AL5" s="291">
        <v>20.8</v>
      </c>
      <c r="AM5" s="293"/>
      <c r="AN5" s="293"/>
      <c r="AO5" s="295"/>
      <c r="AP5" s="260" t="s">
        <v>315</v>
      </c>
      <c r="AQ5" s="265"/>
      <c r="AR5" s="265"/>
      <c r="AS5" s="265"/>
      <c r="AT5" s="265"/>
      <c r="AU5" s="265"/>
      <c r="AV5" s="265"/>
      <c r="AW5" s="265"/>
      <c r="AX5" s="265"/>
      <c r="AY5" s="265"/>
      <c r="AZ5" s="265"/>
      <c r="BA5" s="265"/>
      <c r="BB5" s="265"/>
      <c r="BC5" s="265"/>
      <c r="BD5" s="265"/>
      <c r="BE5" s="265"/>
      <c r="BF5" s="268"/>
      <c r="BG5" s="274">
        <v>1136433</v>
      </c>
      <c r="BH5" s="217"/>
      <c r="BI5" s="217"/>
      <c r="BJ5" s="217"/>
      <c r="BK5" s="217"/>
      <c r="BL5" s="217"/>
      <c r="BM5" s="217"/>
      <c r="BN5" s="279"/>
      <c r="BO5" s="282">
        <v>99.1</v>
      </c>
      <c r="BP5" s="282"/>
      <c r="BQ5" s="282"/>
      <c r="BR5" s="282"/>
      <c r="BS5" s="287">
        <v>8240</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99896</v>
      </c>
      <c r="S6" s="217"/>
      <c r="T6" s="217"/>
      <c r="U6" s="217"/>
      <c r="V6" s="217"/>
      <c r="W6" s="217"/>
      <c r="X6" s="217"/>
      <c r="Y6" s="279"/>
      <c r="Z6" s="282">
        <v>1</v>
      </c>
      <c r="AA6" s="282"/>
      <c r="AB6" s="282"/>
      <c r="AC6" s="282"/>
      <c r="AD6" s="287">
        <v>99896</v>
      </c>
      <c r="AE6" s="287"/>
      <c r="AF6" s="287"/>
      <c r="AG6" s="287"/>
      <c r="AH6" s="287"/>
      <c r="AI6" s="287"/>
      <c r="AJ6" s="287"/>
      <c r="AK6" s="287"/>
      <c r="AL6" s="283">
        <v>1.8</v>
      </c>
      <c r="AM6" s="238"/>
      <c r="AN6" s="238"/>
      <c r="AO6" s="296"/>
      <c r="AP6" s="261" t="s">
        <v>110</v>
      </c>
      <c r="AQ6" s="1"/>
      <c r="AR6" s="1"/>
      <c r="AS6" s="1"/>
      <c r="AT6" s="1"/>
      <c r="AU6" s="1"/>
      <c r="AV6" s="1"/>
      <c r="AW6" s="1"/>
      <c r="AX6" s="1"/>
      <c r="AY6" s="1"/>
      <c r="AZ6" s="1"/>
      <c r="BA6" s="1"/>
      <c r="BB6" s="1"/>
      <c r="BC6" s="1"/>
      <c r="BD6" s="1"/>
      <c r="BE6" s="1"/>
      <c r="BF6" s="269"/>
      <c r="BG6" s="274">
        <v>1136433</v>
      </c>
      <c r="BH6" s="217"/>
      <c r="BI6" s="217"/>
      <c r="BJ6" s="217"/>
      <c r="BK6" s="217"/>
      <c r="BL6" s="217"/>
      <c r="BM6" s="217"/>
      <c r="BN6" s="279"/>
      <c r="BO6" s="282">
        <v>99.1</v>
      </c>
      <c r="BP6" s="282"/>
      <c r="BQ6" s="282"/>
      <c r="BR6" s="282"/>
      <c r="BS6" s="287">
        <v>8240</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96635</v>
      </c>
      <c r="CS6" s="217"/>
      <c r="CT6" s="217"/>
      <c r="CU6" s="217"/>
      <c r="CV6" s="217"/>
      <c r="CW6" s="217"/>
      <c r="CX6" s="217"/>
      <c r="CY6" s="279"/>
      <c r="CZ6" s="291">
        <v>0.9</v>
      </c>
      <c r="DA6" s="293"/>
      <c r="DB6" s="293"/>
      <c r="DC6" s="337"/>
      <c r="DD6" s="288" t="s">
        <v>200</v>
      </c>
      <c r="DE6" s="217"/>
      <c r="DF6" s="217"/>
      <c r="DG6" s="217"/>
      <c r="DH6" s="217"/>
      <c r="DI6" s="217"/>
      <c r="DJ6" s="217"/>
      <c r="DK6" s="217"/>
      <c r="DL6" s="217"/>
      <c r="DM6" s="217"/>
      <c r="DN6" s="217"/>
      <c r="DO6" s="217"/>
      <c r="DP6" s="279"/>
      <c r="DQ6" s="288">
        <v>96635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933</v>
      </c>
      <c r="S7" s="217"/>
      <c r="T7" s="217"/>
      <c r="U7" s="217"/>
      <c r="V7" s="217"/>
      <c r="W7" s="217"/>
      <c r="X7" s="217"/>
      <c r="Y7" s="279"/>
      <c r="Z7" s="282">
        <v>0</v>
      </c>
      <c r="AA7" s="282"/>
      <c r="AB7" s="282"/>
      <c r="AC7" s="282"/>
      <c r="AD7" s="287">
        <v>933</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437920</v>
      </c>
      <c r="BH7" s="217"/>
      <c r="BI7" s="217"/>
      <c r="BJ7" s="217"/>
      <c r="BK7" s="217"/>
      <c r="BL7" s="217"/>
      <c r="BM7" s="217"/>
      <c r="BN7" s="279"/>
      <c r="BO7" s="282">
        <v>38.200000000000003</v>
      </c>
      <c r="BP7" s="282"/>
      <c r="BQ7" s="282"/>
      <c r="BR7" s="282"/>
      <c r="BS7" s="287">
        <v>8240</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1296231</v>
      </c>
      <c r="CS7" s="217"/>
      <c r="CT7" s="217"/>
      <c r="CU7" s="217"/>
      <c r="CV7" s="217"/>
      <c r="CW7" s="217"/>
      <c r="CX7" s="217"/>
      <c r="CY7" s="279"/>
      <c r="CZ7" s="282">
        <v>12.6</v>
      </c>
      <c r="DA7" s="282"/>
      <c r="DB7" s="282"/>
      <c r="DC7" s="282"/>
      <c r="DD7" s="288">
        <v>22929</v>
      </c>
      <c r="DE7" s="217"/>
      <c r="DF7" s="217"/>
      <c r="DG7" s="217"/>
      <c r="DH7" s="217"/>
      <c r="DI7" s="217"/>
      <c r="DJ7" s="217"/>
      <c r="DK7" s="217"/>
      <c r="DL7" s="217"/>
      <c r="DM7" s="217"/>
      <c r="DN7" s="217"/>
      <c r="DO7" s="217"/>
      <c r="DP7" s="279"/>
      <c r="DQ7" s="288">
        <v>952218</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5292</v>
      </c>
      <c r="S8" s="217"/>
      <c r="T8" s="217"/>
      <c r="U8" s="217"/>
      <c r="V8" s="217"/>
      <c r="W8" s="217"/>
      <c r="X8" s="217"/>
      <c r="Y8" s="279"/>
      <c r="Z8" s="282">
        <v>0.1</v>
      </c>
      <c r="AA8" s="282"/>
      <c r="AB8" s="282"/>
      <c r="AC8" s="282"/>
      <c r="AD8" s="287">
        <v>5292</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18497</v>
      </c>
      <c r="BH8" s="217"/>
      <c r="BI8" s="217"/>
      <c r="BJ8" s="217"/>
      <c r="BK8" s="217"/>
      <c r="BL8" s="217"/>
      <c r="BM8" s="217"/>
      <c r="BN8" s="279"/>
      <c r="BO8" s="282">
        <v>1.6</v>
      </c>
      <c r="BP8" s="282"/>
      <c r="BQ8" s="282"/>
      <c r="BR8" s="282"/>
      <c r="BS8" s="287" t="s">
        <v>200</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3076661</v>
      </c>
      <c r="CS8" s="217"/>
      <c r="CT8" s="217"/>
      <c r="CU8" s="217"/>
      <c r="CV8" s="217"/>
      <c r="CW8" s="217"/>
      <c r="CX8" s="217"/>
      <c r="CY8" s="279"/>
      <c r="CZ8" s="282">
        <v>30</v>
      </c>
      <c r="DA8" s="282"/>
      <c r="DB8" s="282"/>
      <c r="DC8" s="282"/>
      <c r="DD8" s="288">
        <v>15569</v>
      </c>
      <c r="DE8" s="217"/>
      <c r="DF8" s="217"/>
      <c r="DG8" s="217"/>
      <c r="DH8" s="217"/>
      <c r="DI8" s="217"/>
      <c r="DJ8" s="217"/>
      <c r="DK8" s="217"/>
      <c r="DL8" s="217"/>
      <c r="DM8" s="217"/>
      <c r="DN8" s="217"/>
      <c r="DO8" s="217"/>
      <c r="DP8" s="279"/>
      <c r="DQ8" s="288">
        <v>1613439</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5838</v>
      </c>
      <c r="S9" s="217"/>
      <c r="T9" s="217"/>
      <c r="U9" s="217"/>
      <c r="V9" s="217"/>
      <c r="W9" s="217"/>
      <c r="X9" s="217"/>
      <c r="Y9" s="279"/>
      <c r="Z9" s="282">
        <v>0.1</v>
      </c>
      <c r="AA9" s="282"/>
      <c r="AB9" s="282"/>
      <c r="AC9" s="282"/>
      <c r="AD9" s="287">
        <v>5838</v>
      </c>
      <c r="AE9" s="287"/>
      <c r="AF9" s="287"/>
      <c r="AG9" s="287"/>
      <c r="AH9" s="287"/>
      <c r="AI9" s="287"/>
      <c r="AJ9" s="287"/>
      <c r="AK9" s="287"/>
      <c r="AL9" s="283">
        <v>0.1</v>
      </c>
      <c r="AM9" s="238"/>
      <c r="AN9" s="238"/>
      <c r="AO9" s="296"/>
      <c r="AP9" s="261" t="s">
        <v>332</v>
      </c>
      <c r="AQ9" s="1"/>
      <c r="AR9" s="1"/>
      <c r="AS9" s="1"/>
      <c r="AT9" s="1"/>
      <c r="AU9" s="1"/>
      <c r="AV9" s="1"/>
      <c r="AW9" s="1"/>
      <c r="AX9" s="1"/>
      <c r="AY9" s="1"/>
      <c r="AZ9" s="1"/>
      <c r="BA9" s="1"/>
      <c r="BB9" s="1"/>
      <c r="BC9" s="1"/>
      <c r="BD9" s="1"/>
      <c r="BE9" s="1"/>
      <c r="BF9" s="269"/>
      <c r="BG9" s="274">
        <v>379064</v>
      </c>
      <c r="BH9" s="217"/>
      <c r="BI9" s="217"/>
      <c r="BJ9" s="217"/>
      <c r="BK9" s="217"/>
      <c r="BL9" s="217"/>
      <c r="BM9" s="217"/>
      <c r="BN9" s="279"/>
      <c r="BO9" s="282">
        <v>33.1</v>
      </c>
      <c r="BP9" s="282"/>
      <c r="BQ9" s="282"/>
      <c r="BR9" s="282"/>
      <c r="BS9" s="287" t="s">
        <v>200</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837227</v>
      </c>
      <c r="CS9" s="217"/>
      <c r="CT9" s="217"/>
      <c r="CU9" s="217"/>
      <c r="CV9" s="217"/>
      <c r="CW9" s="217"/>
      <c r="CX9" s="217"/>
      <c r="CY9" s="279"/>
      <c r="CZ9" s="282">
        <v>8.1999999999999993</v>
      </c>
      <c r="DA9" s="282"/>
      <c r="DB9" s="282"/>
      <c r="DC9" s="282"/>
      <c r="DD9" s="288">
        <v>45055</v>
      </c>
      <c r="DE9" s="217"/>
      <c r="DF9" s="217"/>
      <c r="DG9" s="217"/>
      <c r="DH9" s="217"/>
      <c r="DI9" s="217"/>
      <c r="DJ9" s="217"/>
      <c r="DK9" s="217"/>
      <c r="DL9" s="217"/>
      <c r="DM9" s="217"/>
      <c r="DN9" s="217"/>
      <c r="DO9" s="217"/>
      <c r="DP9" s="279"/>
      <c r="DQ9" s="288">
        <v>526353</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193</v>
      </c>
      <c r="AQ10" s="1"/>
      <c r="AR10" s="1"/>
      <c r="AS10" s="1"/>
      <c r="AT10" s="1"/>
      <c r="AU10" s="1"/>
      <c r="AV10" s="1"/>
      <c r="AW10" s="1"/>
      <c r="AX10" s="1"/>
      <c r="AY10" s="1"/>
      <c r="AZ10" s="1"/>
      <c r="BA10" s="1"/>
      <c r="BB10" s="1"/>
      <c r="BC10" s="1"/>
      <c r="BD10" s="1"/>
      <c r="BE10" s="1"/>
      <c r="BF10" s="269"/>
      <c r="BG10" s="274">
        <v>25851</v>
      </c>
      <c r="BH10" s="217"/>
      <c r="BI10" s="217"/>
      <c r="BJ10" s="217"/>
      <c r="BK10" s="217"/>
      <c r="BL10" s="217"/>
      <c r="BM10" s="217"/>
      <c r="BN10" s="279"/>
      <c r="BO10" s="282">
        <v>2.2999999999999998</v>
      </c>
      <c r="BP10" s="282"/>
      <c r="BQ10" s="282"/>
      <c r="BR10" s="282"/>
      <c r="BS10" s="287">
        <v>4347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306902</v>
      </c>
      <c r="S11" s="217"/>
      <c r="T11" s="217"/>
      <c r="U11" s="217"/>
      <c r="V11" s="217"/>
      <c r="W11" s="217"/>
      <c r="X11" s="217"/>
      <c r="Y11" s="279"/>
      <c r="Z11" s="283">
        <v>2.9</v>
      </c>
      <c r="AA11" s="238"/>
      <c r="AB11" s="238"/>
      <c r="AC11" s="285"/>
      <c r="AD11" s="288">
        <v>306902</v>
      </c>
      <c r="AE11" s="217"/>
      <c r="AF11" s="217"/>
      <c r="AG11" s="217"/>
      <c r="AH11" s="217"/>
      <c r="AI11" s="217"/>
      <c r="AJ11" s="217"/>
      <c r="AK11" s="279"/>
      <c r="AL11" s="283">
        <v>5.6</v>
      </c>
      <c r="AM11" s="238"/>
      <c r="AN11" s="238"/>
      <c r="AO11" s="296"/>
      <c r="AP11" s="261" t="s">
        <v>337</v>
      </c>
      <c r="AQ11" s="1"/>
      <c r="AR11" s="1"/>
      <c r="AS11" s="1"/>
      <c r="AT11" s="1"/>
      <c r="AU11" s="1"/>
      <c r="AV11" s="1"/>
      <c r="AW11" s="1"/>
      <c r="AX11" s="1"/>
      <c r="AY11" s="1"/>
      <c r="AZ11" s="1"/>
      <c r="BA11" s="1"/>
      <c r="BB11" s="1"/>
      <c r="BC11" s="1"/>
      <c r="BD11" s="1"/>
      <c r="BE11" s="1"/>
      <c r="BF11" s="269"/>
      <c r="BG11" s="274">
        <v>14508</v>
      </c>
      <c r="BH11" s="217"/>
      <c r="BI11" s="217"/>
      <c r="BJ11" s="217"/>
      <c r="BK11" s="217"/>
      <c r="BL11" s="217"/>
      <c r="BM11" s="217"/>
      <c r="BN11" s="279"/>
      <c r="BO11" s="282">
        <v>1.3</v>
      </c>
      <c r="BP11" s="282"/>
      <c r="BQ11" s="282"/>
      <c r="BR11" s="282"/>
      <c r="BS11" s="287">
        <v>3893</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340798</v>
      </c>
      <c r="CS11" s="217"/>
      <c r="CT11" s="217"/>
      <c r="CU11" s="217"/>
      <c r="CV11" s="217"/>
      <c r="CW11" s="217"/>
      <c r="CX11" s="217"/>
      <c r="CY11" s="279"/>
      <c r="CZ11" s="282">
        <v>3.3</v>
      </c>
      <c r="DA11" s="282"/>
      <c r="DB11" s="282"/>
      <c r="DC11" s="282"/>
      <c r="DD11" s="288">
        <v>115762</v>
      </c>
      <c r="DE11" s="217"/>
      <c r="DF11" s="217"/>
      <c r="DG11" s="217"/>
      <c r="DH11" s="217"/>
      <c r="DI11" s="217"/>
      <c r="DJ11" s="217"/>
      <c r="DK11" s="217"/>
      <c r="DL11" s="217"/>
      <c r="DM11" s="217"/>
      <c r="DN11" s="217"/>
      <c r="DO11" s="217"/>
      <c r="DP11" s="279"/>
      <c r="DQ11" s="288">
        <v>189387</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341</v>
      </c>
      <c r="AQ12" s="1"/>
      <c r="AR12" s="1"/>
      <c r="AS12" s="1"/>
      <c r="AT12" s="1"/>
      <c r="AU12" s="1"/>
      <c r="AV12" s="1"/>
      <c r="AW12" s="1"/>
      <c r="AX12" s="1"/>
      <c r="AY12" s="1"/>
      <c r="AZ12" s="1"/>
      <c r="BA12" s="1"/>
      <c r="BB12" s="1"/>
      <c r="BC12" s="1"/>
      <c r="BD12" s="1"/>
      <c r="BE12" s="1"/>
      <c r="BF12" s="269"/>
      <c r="BG12" s="274">
        <v>552667</v>
      </c>
      <c r="BH12" s="217"/>
      <c r="BI12" s="217"/>
      <c r="BJ12" s="217"/>
      <c r="BK12" s="217"/>
      <c r="BL12" s="217"/>
      <c r="BM12" s="217"/>
      <c r="BN12" s="279"/>
      <c r="BO12" s="282">
        <v>48.2</v>
      </c>
      <c r="BP12" s="282"/>
      <c r="BQ12" s="282"/>
      <c r="BR12" s="282"/>
      <c r="BS12" s="287" t="s">
        <v>200</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745493</v>
      </c>
      <c r="CS12" s="217"/>
      <c r="CT12" s="217"/>
      <c r="CU12" s="217"/>
      <c r="CV12" s="217"/>
      <c r="CW12" s="217"/>
      <c r="CX12" s="217"/>
      <c r="CY12" s="279"/>
      <c r="CZ12" s="282">
        <v>7.3</v>
      </c>
      <c r="DA12" s="282"/>
      <c r="DB12" s="282"/>
      <c r="DC12" s="282"/>
      <c r="DD12" s="288">
        <v>86268</v>
      </c>
      <c r="DE12" s="217"/>
      <c r="DF12" s="217"/>
      <c r="DG12" s="217"/>
      <c r="DH12" s="217"/>
      <c r="DI12" s="217"/>
      <c r="DJ12" s="217"/>
      <c r="DK12" s="217"/>
      <c r="DL12" s="217"/>
      <c r="DM12" s="217"/>
      <c r="DN12" s="217"/>
      <c r="DO12" s="217"/>
      <c r="DP12" s="279"/>
      <c r="DQ12" s="288">
        <v>261060</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344</v>
      </c>
      <c r="AQ13" s="1"/>
      <c r="AR13" s="1"/>
      <c r="AS13" s="1"/>
      <c r="AT13" s="1"/>
      <c r="AU13" s="1"/>
      <c r="AV13" s="1"/>
      <c r="AW13" s="1"/>
      <c r="AX13" s="1"/>
      <c r="AY13" s="1"/>
      <c r="AZ13" s="1"/>
      <c r="BA13" s="1"/>
      <c r="BB13" s="1"/>
      <c r="BC13" s="1"/>
      <c r="BD13" s="1"/>
      <c r="BE13" s="1"/>
      <c r="BF13" s="269"/>
      <c r="BG13" s="274">
        <v>542338</v>
      </c>
      <c r="BH13" s="217"/>
      <c r="BI13" s="217"/>
      <c r="BJ13" s="217"/>
      <c r="BK13" s="217"/>
      <c r="BL13" s="217"/>
      <c r="BM13" s="217"/>
      <c r="BN13" s="279"/>
      <c r="BO13" s="282">
        <v>47.3</v>
      </c>
      <c r="BP13" s="282"/>
      <c r="BQ13" s="282"/>
      <c r="BR13" s="282"/>
      <c r="BS13" s="287" t="s">
        <v>200</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727682</v>
      </c>
      <c r="CS13" s="217"/>
      <c r="CT13" s="217"/>
      <c r="CU13" s="217"/>
      <c r="CV13" s="217"/>
      <c r="CW13" s="217"/>
      <c r="CX13" s="217"/>
      <c r="CY13" s="279"/>
      <c r="CZ13" s="282">
        <v>7.1</v>
      </c>
      <c r="DA13" s="282"/>
      <c r="DB13" s="282"/>
      <c r="DC13" s="282"/>
      <c r="DD13" s="288">
        <v>568878</v>
      </c>
      <c r="DE13" s="217"/>
      <c r="DF13" s="217"/>
      <c r="DG13" s="217"/>
      <c r="DH13" s="217"/>
      <c r="DI13" s="217"/>
      <c r="DJ13" s="217"/>
      <c r="DK13" s="217"/>
      <c r="DL13" s="217"/>
      <c r="DM13" s="217"/>
      <c r="DN13" s="217"/>
      <c r="DO13" s="217"/>
      <c r="DP13" s="279"/>
      <c r="DQ13" s="288">
        <v>151738</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v>683</v>
      </c>
      <c r="S14" s="217"/>
      <c r="T14" s="217"/>
      <c r="U14" s="217"/>
      <c r="V14" s="217"/>
      <c r="W14" s="217"/>
      <c r="X14" s="217"/>
      <c r="Y14" s="279"/>
      <c r="Z14" s="282">
        <v>0</v>
      </c>
      <c r="AA14" s="282"/>
      <c r="AB14" s="282"/>
      <c r="AC14" s="282"/>
      <c r="AD14" s="287">
        <v>683</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56360</v>
      </c>
      <c r="BH14" s="217"/>
      <c r="BI14" s="217"/>
      <c r="BJ14" s="217"/>
      <c r="BK14" s="217"/>
      <c r="BL14" s="217"/>
      <c r="BM14" s="217"/>
      <c r="BN14" s="279"/>
      <c r="BO14" s="282">
        <v>4.9000000000000004</v>
      </c>
      <c r="BP14" s="282"/>
      <c r="BQ14" s="282"/>
      <c r="BR14" s="282"/>
      <c r="BS14" s="287" t="s">
        <v>200</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491165</v>
      </c>
      <c r="CS14" s="217"/>
      <c r="CT14" s="217"/>
      <c r="CU14" s="217"/>
      <c r="CV14" s="217"/>
      <c r="CW14" s="217"/>
      <c r="CX14" s="217"/>
      <c r="CY14" s="279"/>
      <c r="CZ14" s="282">
        <v>4.8</v>
      </c>
      <c r="DA14" s="282"/>
      <c r="DB14" s="282"/>
      <c r="DC14" s="282"/>
      <c r="DD14" s="288">
        <v>137104</v>
      </c>
      <c r="DE14" s="217"/>
      <c r="DF14" s="217"/>
      <c r="DG14" s="217"/>
      <c r="DH14" s="217"/>
      <c r="DI14" s="217"/>
      <c r="DJ14" s="217"/>
      <c r="DK14" s="217"/>
      <c r="DL14" s="217"/>
      <c r="DM14" s="217"/>
      <c r="DN14" s="217"/>
      <c r="DO14" s="217"/>
      <c r="DP14" s="279"/>
      <c r="DQ14" s="288">
        <v>384502</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141</v>
      </c>
      <c r="AQ15" s="1"/>
      <c r="AR15" s="1"/>
      <c r="AS15" s="1"/>
      <c r="AT15" s="1"/>
      <c r="AU15" s="1"/>
      <c r="AV15" s="1"/>
      <c r="AW15" s="1"/>
      <c r="AX15" s="1"/>
      <c r="AY15" s="1"/>
      <c r="AZ15" s="1"/>
      <c r="BA15" s="1"/>
      <c r="BB15" s="1"/>
      <c r="BC15" s="1"/>
      <c r="BD15" s="1"/>
      <c r="BE15" s="1"/>
      <c r="BF15" s="269"/>
      <c r="BG15" s="274">
        <v>89486</v>
      </c>
      <c r="BH15" s="217"/>
      <c r="BI15" s="217"/>
      <c r="BJ15" s="217"/>
      <c r="BK15" s="217"/>
      <c r="BL15" s="217"/>
      <c r="BM15" s="217"/>
      <c r="BN15" s="279"/>
      <c r="BO15" s="282">
        <v>7.8</v>
      </c>
      <c r="BP15" s="282"/>
      <c r="BQ15" s="282"/>
      <c r="BR15" s="282"/>
      <c r="BS15" s="287" t="s">
        <v>200</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633104</v>
      </c>
      <c r="CS15" s="217"/>
      <c r="CT15" s="217"/>
      <c r="CU15" s="217"/>
      <c r="CV15" s="217"/>
      <c r="CW15" s="217"/>
      <c r="CX15" s="217"/>
      <c r="CY15" s="279"/>
      <c r="CZ15" s="282">
        <v>6.2</v>
      </c>
      <c r="DA15" s="282"/>
      <c r="DB15" s="282"/>
      <c r="DC15" s="282"/>
      <c r="DD15" s="288">
        <v>28773</v>
      </c>
      <c r="DE15" s="217"/>
      <c r="DF15" s="217"/>
      <c r="DG15" s="217"/>
      <c r="DH15" s="217"/>
      <c r="DI15" s="217"/>
      <c r="DJ15" s="217"/>
      <c r="DK15" s="217"/>
      <c r="DL15" s="217"/>
      <c r="DM15" s="217"/>
      <c r="DN15" s="217"/>
      <c r="DO15" s="217"/>
      <c r="DP15" s="279"/>
      <c r="DQ15" s="288">
        <v>470753</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5760</v>
      </c>
      <c r="S16" s="217"/>
      <c r="T16" s="217"/>
      <c r="U16" s="217"/>
      <c r="V16" s="217"/>
      <c r="W16" s="217"/>
      <c r="X16" s="217"/>
      <c r="Y16" s="279"/>
      <c r="Z16" s="282">
        <v>0.1</v>
      </c>
      <c r="AA16" s="282"/>
      <c r="AB16" s="282"/>
      <c r="AC16" s="282"/>
      <c r="AD16" s="287">
        <v>5760</v>
      </c>
      <c r="AE16" s="287"/>
      <c r="AF16" s="287"/>
      <c r="AG16" s="287"/>
      <c r="AH16" s="287"/>
      <c r="AI16" s="287"/>
      <c r="AJ16" s="287"/>
      <c r="AK16" s="287"/>
      <c r="AL16" s="283">
        <v>0.1</v>
      </c>
      <c r="AM16" s="238"/>
      <c r="AN16" s="238"/>
      <c r="AO16" s="296"/>
      <c r="AP16" s="261" t="s">
        <v>350</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93350</v>
      </c>
      <c r="CS16" s="217"/>
      <c r="CT16" s="217"/>
      <c r="CU16" s="217"/>
      <c r="CV16" s="217"/>
      <c r="CW16" s="217"/>
      <c r="CX16" s="217"/>
      <c r="CY16" s="279"/>
      <c r="CZ16" s="282">
        <v>0.9</v>
      </c>
      <c r="DA16" s="282"/>
      <c r="DB16" s="282"/>
      <c r="DC16" s="282"/>
      <c r="DD16" s="288" t="s">
        <v>200</v>
      </c>
      <c r="DE16" s="217"/>
      <c r="DF16" s="217"/>
      <c r="DG16" s="217"/>
      <c r="DH16" s="217"/>
      <c r="DI16" s="217"/>
      <c r="DJ16" s="217"/>
      <c r="DK16" s="217"/>
      <c r="DL16" s="217"/>
      <c r="DM16" s="217"/>
      <c r="DN16" s="217"/>
      <c r="DO16" s="217"/>
      <c r="DP16" s="279"/>
      <c r="DQ16" s="288">
        <v>12911</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15340</v>
      </c>
      <c r="S17" s="217"/>
      <c r="T17" s="217"/>
      <c r="U17" s="217"/>
      <c r="V17" s="217"/>
      <c r="W17" s="217"/>
      <c r="X17" s="217"/>
      <c r="Y17" s="279"/>
      <c r="Z17" s="282">
        <v>0.1</v>
      </c>
      <c r="AA17" s="282"/>
      <c r="AB17" s="282"/>
      <c r="AC17" s="282"/>
      <c r="AD17" s="287">
        <v>15340</v>
      </c>
      <c r="AE17" s="287"/>
      <c r="AF17" s="287"/>
      <c r="AG17" s="287"/>
      <c r="AH17" s="287"/>
      <c r="AI17" s="287"/>
      <c r="AJ17" s="287"/>
      <c r="AK17" s="287"/>
      <c r="AL17" s="283">
        <v>0.3</v>
      </c>
      <c r="AM17" s="238"/>
      <c r="AN17" s="238"/>
      <c r="AO17" s="296"/>
      <c r="AP17" s="261" t="s">
        <v>353</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1908852</v>
      </c>
      <c r="CS17" s="217"/>
      <c r="CT17" s="217"/>
      <c r="CU17" s="217"/>
      <c r="CV17" s="217"/>
      <c r="CW17" s="217"/>
      <c r="CX17" s="217"/>
      <c r="CY17" s="279"/>
      <c r="CZ17" s="282">
        <v>18.600000000000001</v>
      </c>
      <c r="DA17" s="282"/>
      <c r="DB17" s="282"/>
      <c r="DC17" s="282"/>
      <c r="DD17" s="288" t="s">
        <v>200</v>
      </c>
      <c r="DE17" s="217"/>
      <c r="DF17" s="217"/>
      <c r="DG17" s="217"/>
      <c r="DH17" s="217"/>
      <c r="DI17" s="217"/>
      <c r="DJ17" s="217"/>
      <c r="DK17" s="217"/>
      <c r="DL17" s="217"/>
      <c r="DM17" s="217"/>
      <c r="DN17" s="217"/>
      <c r="DO17" s="217"/>
      <c r="DP17" s="279"/>
      <c r="DQ17" s="288">
        <v>1866376</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3854</v>
      </c>
      <c r="S18" s="217"/>
      <c r="T18" s="217"/>
      <c r="U18" s="217"/>
      <c r="V18" s="217"/>
      <c r="W18" s="217"/>
      <c r="X18" s="217"/>
      <c r="Y18" s="279"/>
      <c r="Z18" s="282">
        <v>0</v>
      </c>
      <c r="AA18" s="282"/>
      <c r="AB18" s="282"/>
      <c r="AC18" s="282"/>
      <c r="AD18" s="287">
        <v>3854</v>
      </c>
      <c r="AE18" s="287"/>
      <c r="AF18" s="287"/>
      <c r="AG18" s="287"/>
      <c r="AH18" s="287"/>
      <c r="AI18" s="287"/>
      <c r="AJ18" s="287"/>
      <c r="AK18" s="287"/>
      <c r="AL18" s="283">
        <v>0.1</v>
      </c>
      <c r="AM18" s="238"/>
      <c r="AN18" s="238"/>
      <c r="AO18" s="296"/>
      <c r="AP18" s="261" t="s">
        <v>105</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3854</v>
      </c>
      <c r="S19" s="217"/>
      <c r="T19" s="217"/>
      <c r="U19" s="217"/>
      <c r="V19" s="217"/>
      <c r="W19" s="217"/>
      <c r="X19" s="217"/>
      <c r="Y19" s="279"/>
      <c r="Z19" s="282">
        <v>0</v>
      </c>
      <c r="AA19" s="282"/>
      <c r="AB19" s="282"/>
      <c r="AC19" s="282"/>
      <c r="AD19" s="287">
        <v>3854</v>
      </c>
      <c r="AE19" s="287"/>
      <c r="AF19" s="287"/>
      <c r="AG19" s="287"/>
      <c r="AH19" s="287"/>
      <c r="AI19" s="287"/>
      <c r="AJ19" s="287"/>
      <c r="AK19" s="287"/>
      <c r="AL19" s="283">
        <v>0.1</v>
      </c>
      <c r="AM19" s="238"/>
      <c r="AN19" s="238"/>
      <c r="AO19" s="296"/>
      <c r="AP19" s="261" t="s">
        <v>247</v>
      </c>
      <c r="AQ19" s="1"/>
      <c r="AR19" s="1"/>
      <c r="AS19" s="1"/>
      <c r="AT19" s="1"/>
      <c r="AU19" s="1"/>
      <c r="AV19" s="1"/>
      <c r="AW19" s="1"/>
      <c r="AX19" s="1"/>
      <c r="AY19" s="1"/>
      <c r="AZ19" s="1"/>
      <c r="BA19" s="1"/>
      <c r="BB19" s="1"/>
      <c r="BC19" s="1"/>
      <c r="BD19" s="1"/>
      <c r="BE19" s="1"/>
      <c r="BF19" s="269"/>
      <c r="BG19" s="274">
        <v>10206</v>
      </c>
      <c r="BH19" s="217"/>
      <c r="BI19" s="217"/>
      <c r="BJ19" s="217"/>
      <c r="BK19" s="217"/>
      <c r="BL19" s="217"/>
      <c r="BM19" s="217"/>
      <c r="BN19" s="279"/>
      <c r="BO19" s="282">
        <v>0.9</v>
      </c>
      <c r="BP19" s="282"/>
      <c r="BQ19" s="282"/>
      <c r="BR19" s="282"/>
      <c r="BS19" s="287" t="s">
        <v>200</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t="s">
        <v>200</v>
      </c>
      <c r="S20" s="217"/>
      <c r="T20" s="217"/>
      <c r="U20" s="217"/>
      <c r="V20" s="217"/>
      <c r="W20" s="217"/>
      <c r="X20" s="217"/>
      <c r="Y20" s="279"/>
      <c r="Z20" s="282" t="s">
        <v>200</v>
      </c>
      <c r="AA20" s="282"/>
      <c r="AB20" s="282"/>
      <c r="AC20" s="282"/>
      <c r="AD20" s="287" t="s">
        <v>200</v>
      </c>
      <c r="AE20" s="287"/>
      <c r="AF20" s="287"/>
      <c r="AG20" s="287"/>
      <c r="AH20" s="287"/>
      <c r="AI20" s="287"/>
      <c r="AJ20" s="287"/>
      <c r="AK20" s="287"/>
      <c r="AL20" s="283" t="s">
        <v>200</v>
      </c>
      <c r="AM20" s="238"/>
      <c r="AN20" s="238"/>
      <c r="AO20" s="296"/>
      <c r="AP20" s="261" t="s">
        <v>362</v>
      </c>
      <c r="AQ20" s="1"/>
      <c r="AR20" s="1"/>
      <c r="AS20" s="1"/>
      <c r="AT20" s="1"/>
      <c r="AU20" s="1"/>
      <c r="AV20" s="1"/>
      <c r="AW20" s="1"/>
      <c r="AX20" s="1"/>
      <c r="AY20" s="1"/>
      <c r="AZ20" s="1"/>
      <c r="BA20" s="1"/>
      <c r="BB20" s="1"/>
      <c r="BC20" s="1"/>
      <c r="BD20" s="1"/>
      <c r="BE20" s="1"/>
      <c r="BF20" s="269"/>
      <c r="BG20" s="274">
        <v>10206</v>
      </c>
      <c r="BH20" s="217"/>
      <c r="BI20" s="217"/>
      <c r="BJ20" s="217"/>
      <c r="BK20" s="217"/>
      <c r="BL20" s="217"/>
      <c r="BM20" s="217"/>
      <c r="BN20" s="279"/>
      <c r="BO20" s="282">
        <v>0.9</v>
      </c>
      <c r="BP20" s="282"/>
      <c r="BQ20" s="282"/>
      <c r="BR20" s="282"/>
      <c r="BS20" s="287" t="s">
        <v>200</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10247198</v>
      </c>
      <c r="CS20" s="217"/>
      <c r="CT20" s="217"/>
      <c r="CU20" s="217"/>
      <c r="CV20" s="217"/>
      <c r="CW20" s="217"/>
      <c r="CX20" s="217"/>
      <c r="CY20" s="279"/>
      <c r="CZ20" s="282">
        <v>100</v>
      </c>
      <c r="DA20" s="282"/>
      <c r="DB20" s="282"/>
      <c r="DC20" s="282"/>
      <c r="DD20" s="288">
        <v>1020338</v>
      </c>
      <c r="DE20" s="217"/>
      <c r="DF20" s="217"/>
      <c r="DG20" s="217"/>
      <c r="DH20" s="217"/>
      <c r="DI20" s="217"/>
      <c r="DJ20" s="217"/>
      <c r="DK20" s="217"/>
      <c r="DL20" s="217"/>
      <c r="DM20" s="217"/>
      <c r="DN20" s="217"/>
      <c r="DO20" s="217"/>
      <c r="DP20" s="279"/>
      <c r="DQ20" s="288">
        <v>6525372</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4600440</v>
      </c>
      <c r="S21" s="217"/>
      <c r="T21" s="217"/>
      <c r="U21" s="217"/>
      <c r="V21" s="217"/>
      <c r="W21" s="217"/>
      <c r="X21" s="217"/>
      <c r="Y21" s="279"/>
      <c r="Z21" s="282">
        <v>43.9</v>
      </c>
      <c r="AA21" s="282"/>
      <c r="AB21" s="282"/>
      <c r="AC21" s="282"/>
      <c r="AD21" s="287">
        <v>3894487</v>
      </c>
      <c r="AE21" s="287"/>
      <c r="AF21" s="287"/>
      <c r="AG21" s="287"/>
      <c r="AH21" s="287"/>
      <c r="AI21" s="287"/>
      <c r="AJ21" s="287"/>
      <c r="AK21" s="287"/>
      <c r="AL21" s="283">
        <v>70.8</v>
      </c>
      <c r="AM21" s="238"/>
      <c r="AN21" s="238"/>
      <c r="AO21" s="296"/>
      <c r="AP21" s="261" t="s">
        <v>364</v>
      </c>
      <c r="AQ21" s="300"/>
      <c r="AR21" s="300"/>
      <c r="AS21" s="300"/>
      <c r="AT21" s="300"/>
      <c r="AU21" s="300"/>
      <c r="AV21" s="300"/>
      <c r="AW21" s="300"/>
      <c r="AX21" s="300"/>
      <c r="AY21" s="300"/>
      <c r="AZ21" s="300"/>
      <c r="BA21" s="300"/>
      <c r="BB21" s="300"/>
      <c r="BC21" s="300"/>
      <c r="BD21" s="300"/>
      <c r="BE21" s="300"/>
      <c r="BF21" s="314"/>
      <c r="BG21" s="274">
        <v>10206</v>
      </c>
      <c r="BH21" s="217"/>
      <c r="BI21" s="217"/>
      <c r="BJ21" s="217"/>
      <c r="BK21" s="217"/>
      <c r="BL21" s="217"/>
      <c r="BM21" s="217"/>
      <c r="BN21" s="279"/>
      <c r="BO21" s="282">
        <v>0.9</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3894487</v>
      </c>
      <c r="S22" s="217"/>
      <c r="T22" s="217"/>
      <c r="U22" s="217"/>
      <c r="V22" s="217"/>
      <c r="W22" s="217"/>
      <c r="X22" s="217"/>
      <c r="Y22" s="279"/>
      <c r="Z22" s="282">
        <v>37.200000000000003</v>
      </c>
      <c r="AA22" s="282"/>
      <c r="AB22" s="282"/>
      <c r="AC22" s="282"/>
      <c r="AD22" s="287">
        <v>3894487</v>
      </c>
      <c r="AE22" s="287"/>
      <c r="AF22" s="287"/>
      <c r="AG22" s="287"/>
      <c r="AH22" s="287"/>
      <c r="AI22" s="287"/>
      <c r="AJ22" s="287"/>
      <c r="AK22" s="287"/>
      <c r="AL22" s="283">
        <v>70.8</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285</v>
      </c>
      <c r="C23" s="1"/>
      <c r="D23" s="1"/>
      <c r="E23" s="1"/>
      <c r="F23" s="1"/>
      <c r="G23" s="1"/>
      <c r="H23" s="1"/>
      <c r="I23" s="1"/>
      <c r="J23" s="1"/>
      <c r="K23" s="1"/>
      <c r="L23" s="1"/>
      <c r="M23" s="1"/>
      <c r="N23" s="1"/>
      <c r="O23" s="1"/>
      <c r="P23" s="1"/>
      <c r="Q23" s="269"/>
      <c r="R23" s="274">
        <v>705953</v>
      </c>
      <c r="S23" s="217"/>
      <c r="T23" s="217"/>
      <c r="U23" s="217"/>
      <c r="V23" s="217"/>
      <c r="W23" s="217"/>
      <c r="X23" s="217"/>
      <c r="Y23" s="279"/>
      <c r="Z23" s="282">
        <v>6.7</v>
      </c>
      <c r="AA23" s="282"/>
      <c r="AB23" s="282"/>
      <c r="AC23" s="282"/>
      <c r="AD23" s="287" t="s">
        <v>200</v>
      </c>
      <c r="AE23" s="287"/>
      <c r="AF23" s="287"/>
      <c r="AG23" s="287"/>
      <c r="AH23" s="287"/>
      <c r="AI23" s="287"/>
      <c r="AJ23" s="287"/>
      <c r="AK23" s="287"/>
      <c r="AL23" s="283" t="s">
        <v>200</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368</v>
      </c>
      <c r="CS23" s="139"/>
      <c r="CT23" s="139"/>
      <c r="CU23" s="139"/>
      <c r="CV23" s="139"/>
      <c r="CW23" s="139"/>
      <c r="CX23" s="139"/>
      <c r="CY23" s="144"/>
      <c r="CZ23" s="182" t="s">
        <v>372</v>
      </c>
      <c r="DA23" s="139"/>
      <c r="DB23" s="139"/>
      <c r="DC23" s="144"/>
      <c r="DD23" s="182" t="s">
        <v>291</v>
      </c>
      <c r="DE23" s="139"/>
      <c r="DF23" s="139"/>
      <c r="DG23" s="139"/>
      <c r="DH23" s="139"/>
      <c r="DI23" s="139"/>
      <c r="DJ23" s="139"/>
      <c r="DK23" s="144"/>
      <c r="DL23" s="345" t="s">
        <v>374</v>
      </c>
      <c r="DM23" s="348"/>
      <c r="DN23" s="348"/>
      <c r="DO23" s="348"/>
      <c r="DP23" s="348"/>
      <c r="DQ23" s="348"/>
      <c r="DR23" s="348"/>
      <c r="DS23" s="348"/>
      <c r="DT23" s="348"/>
      <c r="DU23" s="348"/>
      <c r="DV23" s="352"/>
      <c r="DW23" s="182" t="s">
        <v>375</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5371955</v>
      </c>
      <c r="CS24" s="276"/>
      <c r="CT24" s="276"/>
      <c r="CU24" s="276"/>
      <c r="CV24" s="276"/>
      <c r="CW24" s="276"/>
      <c r="CX24" s="276"/>
      <c r="CY24" s="278"/>
      <c r="CZ24" s="291">
        <v>52.4</v>
      </c>
      <c r="DA24" s="293"/>
      <c r="DB24" s="293"/>
      <c r="DC24" s="337"/>
      <c r="DD24" s="341">
        <v>4058629</v>
      </c>
      <c r="DE24" s="276"/>
      <c r="DF24" s="276"/>
      <c r="DG24" s="276"/>
      <c r="DH24" s="276"/>
      <c r="DI24" s="276"/>
      <c r="DJ24" s="276"/>
      <c r="DK24" s="278"/>
      <c r="DL24" s="341">
        <v>3623024</v>
      </c>
      <c r="DM24" s="276"/>
      <c r="DN24" s="276"/>
      <c r="DO24" s="276"/>
      <c r="DP24" s="276"/>
      <c r="DQ24" s="276"/>
      <c r="DR24" s="276"/>
      <c r="DS24" s="276"/>
      <c r="DT24" s="276"/>
      <c r="DU24" s="276"/>
      <c r="DV24" s="278"/>
      <c r="DW24" s="291">
        <v>65.8</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6191577</v>
      </c>
      <c r="S25" s="217"/>
      <c r="T25" s="217"/>
      <c r="U25" s="217"/>
      <c r="V25" s="217"/>
      <c r="W25" s="217"/>
      <c r="X25" s="217"/>
      <c r="Y25" s="279"/>
      <c r="Z25" s="282">
        <v>59.1</v>
      </c>
      <c r="AA25" s="282"/>
      <c r="AB25" s="282"/>
      <c r="AC25" s="282"/>
      <c r="AD25" s="287">
        <v>5485624</v>
      </c>
      <c r="AE25" s="287"/>
      <c r="AF25" s="287"/>
      <c r="AG25" s="287"/>
      <c r="AH25" s="287"/>
      <c r="AI25" s="287"/>
      <c r="AJ25" s="287"/>
      <c r="AK25" s="287"/>
      <c r="AL25" s="283">
        <v>99.7</v>
      </c>
      <c r="AM25" s="238"/>
      <c r="AN25" s="238"/>
      <c r="AO25" s="296"/>
      <c r="AP25" s="261" t="s">
        <v>266</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2026782</v>
      </c>
      <c r="CS25" s="313"/>
      <c r="CT25" s="313"/>
      <c r="CU25" s="313"/>
      <c r="CV25" s="313"/>
      <c r="CW25" s="313"/>
      <c r="CX25" s="313"/>
      <c r="CY25" s="332"/>
      <c r="CZ25" s="283">
        <v>19.8</v>
      </c>
      <c r="DA25" s="335"/>
      <c r="DB25" s="335"/>
      <c r="DC25" s="338"/>
      <c r="DD25" s="288">
        <v>1839221</v>
      </c>
      <c r="DE25" s="313"/>
      <c r="DF25" s="313"/>
      <c r="DG25" s="313"/>
      <c r="DH25" s="313"/>
      <c r="DI25" s="313"/>
      <c r="DJ25" s="313"/>
      <c r="DK25" s="332"/>
      <c r="DL25" s="288">
        <v>1627480</v>
      </c>
      <c r="DM25" s="313"/>
      <c r="DN25" s="313"/>
      <c r="DO25" s="313"/>
      <c r="DP25" s="313"/>
      <c r="DQ25" s="313"/>
      <c r="DR25" s="313"/>
      <c r="DS25" s="313"/>
      <c r="DT25" s="313"/>
      <c r="DU25" s="313"/>
      <c r="DV25" s="332"/>
      <c r="DW25" s="283">
        <v>29.5</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762</v>
      </c>
      <c r="S26" s="217"/>
      <c r="T26" s="217"/>
      <c r="U26" s="217"/>
      <c r="V26" s="217"/>
      <c r="W26" s="217"/>
      <c r="X26" s="217"/>
      <c r="Y26" s="279"/>
      <c r="Z26" s="282">
        <v>0</v>
      </c>
      <c r="AA26" s="282"/>
      <c r="AB26" s="282"/>
      <c r="AC26" s="282"/>
      <c r="AD26" s="287">
        <v>762</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1221484</v>
      </c>
      <c r="CS26" s="217"/>
      <c r="CT26" s="217"/>
      <c r="CU26" s="217"/>
      <c r="CV26" s="217"/>
      <c r="CW26" s="217"/>
      <c r="CX26" s="217"/>
      <c r="CY26" s="279"/>
      <c r="CZ26" s="283">
        <v>11.9</v>
      </c>
      <c r="DA26" s="335"/>
      <c r="DB26" s="335"/>
      <c r="DC26" s="338"/>
      <c r="DD26" s="288">
        <v>1161341</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27546</v>
      </c>
      <c r="S27" s="217"/>
      <c r="T27" s="217"/>
      <c r="U27" s="217"/>
      <c r="V27" s="217"/>
      <c r="W27" s="217"/>
      <c r="X27" s="217"/>
      <c r="Y27" s="279"/>
      <c r="Z27" s="282">
        <v>0.3</v>
      </c>
      <c r="AA27" s="282"/>
      <c r="AB27" s="282"/>
      <c r="AC27" s="282"/>
      <c r="AD27" s="287" t="s">
        <v>200</v>
      </c>
      <c r="AE27" s="287"/>
      <c r="AF27" s="287"/>
      <c r="AG27" s="287"/>
      <c r="AH27" s="287"/>
      <c r="AI27" s="287"/>
      <c r="AJ27" s="287"/>
      <c r="AK27" s="287"/>
      <c r="AL27" s="283" t="s">
        <v>200</v>
      </c>
      <c r="AM27" s="238"/>
      <c r="AN27" s="238"/>
      <c r="AO27" s="296"/>
      <c r="AP27" s="261" t="s">
        <v>385</v>
      </c>
      <c r="AQ27" s="1"/>
      <c r="AR27" s="1"/>
      <c r="AS27" s="1"/>
      <c r="AT27" s="1"/>
      <c r="AU27" s="1"/>
      <c r="AV27" s="1"/>
      <c r="AW27" s="1"/>
      <c r="AX27" s="1"/>
      <c r="AY27" s="1"/>
      <c r="AZ27" s="1"/>
      <c r="BA27" s="1"/>
      <c r="BB27" s="1"/>
      <c r="BC27" s="1"/>
      <c r="BD27" s="1"/>
      <c r="BE27" s="1"/>
      <c r="BF27" s="269"/>
      <c r="BG27" s="274">
        <v>1146639</v>
      </c>
      <c r="BH27" s="217"/>
      <c r="BI27" s="217"/>
      <c r="BJ27" s="217"/>
      <c r="BK27" s="217"/>
      <c r="BL27" s="217"/>
      <c r="BM27" s="217"/>
      <c r="BN27" s="279"/>
      <c r="BO27" s="282">
        <v>100</v>
      </c>
      <c r="BP27" s="282"/>
      <c r="BQ27" s="282"/>
      <c r="BR27" s="282"/>
      <c r="BS27" s="287">
        <v>8240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1440335</v>
      </c>
      <c r="CS27" s="313"/>
      <c r="CT27" s="313"/>
      <c r="CU27" s="313"/>
      <c r="CV27" s="313"/>
      <c r="CW27" s="313"/>
      <c r="CX27" s="313"/>
      <c r="CY27" s="332"/>
      <c r="CZ27" s="283">
        <v>14.1</v>
      </c>
      <c r="DA27" s="335"/>
      <c r="DB27" s="335"/>
      <c r="DC27" s="338"/>
      <c r="DD27" s="288">
        <v>357046</v>
      </c>
      <c r="DE27" s="313"/>
      <c r="DF27" s="313"/>
      <c r="DG27" s="313"/>
      <c r="DH27" s="313"/>
      <c r="DI27" s="313"/>
      <c r="DJ27" s="313"/>
      <c r="DK27" s="332"/>
      <c r="DL27" s="288">
        <v>319316</v>
      </c>
      <c r="DM27" s="313"/>
      <c r="DN27" s="313"/>
      <c r="DO27" s="313"/>
      <c r="DP27" s="313"/>
      <c r="DQ27" s="313"/>
      <c r="DR27" s="313"/>
      <c r="DS27" s="313"/>
      <c r="DT27" s="313"/>
      <c r="DU27" s="313"/>
      <c r="DV27" s="332"/>
      <c r="DW27" s="283">
        <v>5.8</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109576</v>
      </c>
      <c r="S28" s="217"/>
      <c r="T28" s="217"/>
      <c r="U28" s="217"/>
      <c r="V28" s="217"/>
      <c r="W28" s="217"/>
      <c r="X28" s="217"/>
      <c r="Y28" s="279"/>
      <c r="Z28" s="282">
        <v>1</v>
      </c>
      <c r="AA28" s="282"/>
      <c r="AB28" s="282"/>
      <c r="AC28" s="282"/>
      <c r="AD28" s="287">
        <v>10542</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1904838</v>
      </c>
      <c r="CS28" s="217"/>
      <c r="CT28" s="217"/>
      <c r="CU28" s="217"/>
      <c r="CV28" s="217"/>
      <c r="CW28" s="217"/>
      <c r="CX28" s="217"/>
      <c r="CY28" s="279"/>
      <c r="CZ28" s="283">
        <v>18.600000000000001</v>
      </c>
      <c r="DA28" s="335"/>
      <c r="DB28" s="335"/>
      <c r="DC28" s="338"/>
      <c r="DD28" s="288">
        <v>1862362</v>
      </c>
      <c r="DE28" s="217"/>
      <c r="DF28" s="217"/>
      <c r="DG28" s="217"/>
      <c r="DH28" s="217"/>
      <c r="DI28" s="217"/>
      <c r="DJ28" s="217"/>
      <c r="DK28" s="279"/>
      <c r="DL28" s="288">
        <v>1676228</v>
      </c>
      <c r="DM28" s="217"/>
      <c r="DN28" s="217"/>
      <c r="DO28" s="217"/>
      <c r="DP28" s="217"/>
      <c r="DQ28" s="217"/>
      <c r="DR28" s="217"/>
      <c r="DS28" s="217"/>
      <c r="DT28" s="217"/>
      <c r="DU28" s="217"/>
      <c r="DV28" s="279"/>
      <c r="DW28" s="283">
        <v>30.4</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8516</v>
      </c>
      <c r="S29" s="217"/>
      <c r="T29" s="217"/>
      <c r="U29" s="217"/>
      <c r="V29" s="217"/>
      <c r="W29" s="217"/>
      <c r="X29" s="217"/>
      <c r="Y29" s="279"/>
      <c r="Z29" s="282">
        <v>0.1</v>
      </c>
      <c r="AA29" s="282"/>
      <c r="AB29" s="282"/>
      <c r="AC29" s="282"/>
      <c r="AD29" s="287">
        <v>7</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23</v>
      </c>
      <c r="CG29" s="1"/>
      <c r="CH29" s="1"/>
      <c r="CI29" s="1"/>
      <c r="CJ29" s="1"/>
      <c r="CK29" s="1"/>
      <c r="CL29" s="1"/>
      <c r="CM29" s="1"/>
      <c r="CN29" s="1"/>
      <c r="CO29" s="1"/>
      <c r="CP29" s="1"/>
      <c r="CQ29" s="269"/>
      <c r="CR29" s="274">
        <v>1904831</v>
      </c>
      <c r="CS29" s="313"/>
      <c r="CT29" s="313"/>
      <c r="CU29" s="313"/>
      <c r="CV29" s="313"/>
      <c r="CW29" s="313"/>
      <c r="CX29" s="313"/>
      <c r="CY29" s="332"/>
      <c r="CZ29" s="283">
        <v>18.600000000000001</v>
      </c>
      <c r="DA29" s="335"/>
      <c r="DB29" s="335"/>
      <c r="DC29" s="338"/>
      <c r="DD29" s="288">
        <v>1862355</v>
      </c>
      <c r="DE29" s="313"/>
      <c r="DF29" s="313"/>
      <c r="DG29" s="313"/>
      <c r="DH29" s="313"/>
      <c r="DI29" s="313"/>
      <c r="DJ29" s="313"/>
      <c r="DK29" s="332"/>
      <c r="DL29" s="288">
        <v>1676221</v>
      </c>
      <c r="DM29" s="313"/>
      <c r="DN29" s="313"/>
      <c r="DO29" s="313"/>
      <c r="DP29" s="313"/>
      <c r="DQ29" s="313"/>
      <c r="DR29" s="313"/>
      <c r="DS29" s="313"/>
      <c r="DT29" s="313"/>
      <c r="DU29" s="313"/>
      <c r="DV29" s="332"/>
      <c r="DW29" s="283">
        <v>30.4</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1438139</v>
      </c>
      <c r="S30" s="217"/>
      <c r="T30" s="217"/>
      <c r="U30" s="217"/>
      <c r="V30" s="217"/>
      <c r="W30" s="217"/>
      <c r="X30" s="217"/>
      <c r="Y30" s="279"/>
      <c r="Z30" s="282">
        <v>13.7</v>
      </c>
      <c r="AA30" s="282"/>
      <c r="AB30" s="282"/>
      <c r="AC30" s="282"/>
      <c r="AD30" s="287" t="s">
        <v>200</v>
      </c>
      <c r="AE30" s="287"/>
      <c r="AF30" s="287"/>
      <c r="AG30" s="287"/>
      <c r="AH30" s="287"/>
      <c r="AI30" s="287"/>
      <c r="AJ30" s="287"/>
      <c r="AK30" s="287"/>
      <c r="AL30" s="283" t="s">
        <v>200</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1853952</v>
      </c>
      <c r="CS30" s="217"/>
      <c r="CT30" s="217"/>
      <c r="CU30" s="217"/>
      <c r="CV30" s="217"/>
      <c r="CW30" s="217"/>
      <c r="CX30" s="217"/>
      <c r="CY30" s="279"/>
      <c r="CZ30" s="283">
        <v>18.100000000000001</v>
      </c>
      <c r="DA30" s="335"/>
      <c r="DB30" s="335"/>
      <c r="DC30" s="338"/>
      <c r="DD30" s="288">
        <v>1811476</v>
      </c>
      <c r="DE30" s="217"/>
      <c r="DF30" s="217"/>
      <c r="DG30" s="217"/>
      <c r="DH30" s="217"/>
      <c r="DI30" s="217"/>
      <c r="DJ30" s="217"/>
      <c r="DK30" s="279"/>
      <c r="DL30" s="288">
        <v>1625348</v>
      </c>
      <c r="DM30" s="217"/>
      <c r="DN30" s="217"/>
      <c r="DO30" s="217"/>
      <c r="DP30" s="217"/>
      <c r="DQ30" s="217"/>
      <c r="DR30" s="217"/>
      <c r="DS30" s="217"/>
      <c r="DT30" s="217"/>
      <c r="DU30" s="217"/>
      <c r="DV30" s="279"/>
      <c r="DW30" s="283">
        <v>29.5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391</v>
      </c>
      <c r="AU31" s="265"/>
      <c r="AV31" s="265"/>
      <c r="AW31" s="265"/>
      <c r="AX31" s="260" t="s">
        <v>267</v>
      </c>
      <c r="AY31" s="265"/>
      <c r="AZ31" s="265"/>
      <c r="BA31" s="265"/>
      <c r="BB31" s="265"/>
      <c r="BC31" s="265"/>
      <c r="BD31" s="265"/>
      <c r="BE31" s="265"/>
      <c r="BF31" s="268"/>
      <c r="BG31" s="318">
        <v>98.4</v>
      </c>
      <c r="BH31" s="322"/>
      <c r="BI31" s="322"/>
      <c r="BJ31" s="322"/>
      <c r="BK31" s="322"/>
      <c r="BL31" s="322"/>
      <c r="BM31" s="293">
        <v>95.6</v>
      </c>
      <c r="BN31" s="322"/>
      <c r="BO31" s="322"/>
      <c r="BP31" s="322"/>
      <c r="BQ31" s="324"/>
      <c r="BR31" s="318">
        <v>98.2</v>
      </c>
      <c r="BS31" s="322"/>
      <c r="BT31" s="322"/>
      <c r="BU31" s="322"/>
      <c r="BV31" s="322"/>
      <c r="BW31" s="322"/>
      <c r="BX31" s="293">
        <v>95.5</v>
      </c>
      <c r="BY31" s="322"/>
      <c r="BZ31" s="322"/>
      <c r="CA31" s="322"/>
      <c r="CB31" s="324"/>
      <c r="CD31" s="134"/>
      <c r="CE31" s="42"/>
      <c r="CF31" s="261" t="s">
        <v>310</v>
      </c>
      <c r="CG31" s="1"/>
      <c r="CH31" s="1"/>
      <c r="CI31" s="1"/>
      <c r="CJ31" s="1"/>
      <c r="CK31" s="1"/>
      <c r="CL31" s="1"/>
      <c r="CM31" s="1"/>
      <c r="CN31" s="1"/>
      <c r="CO31" s="1"/>
      <c r="CP31" s="1"/>
      <c r="CQ31" s="269"/>
      <c r="CR31" s="274">
        <v>50879</v>
      </c>
      <c r="CS31" s="313"/>
      <c r="CT31" s="313"/>
      <c r="CU31" s="313"/>
      <c r="CV31" s="313"/>
      <c r="CW31" s="313"/>
      <c r="CX31" s="313"/>
      <c r="CY31" s="332"/>
      <c r="CZ31" s="283">
        <v>0.5</v>
      </c>
      <c r="DA31" s="335"/>
      <c r="DB31" s="335"/>
      <c r="DC31" s="338"/>
      <c r="DD31" s="288">
        <v>50879</v>
      </c>
      <c r="DE31" s="313"/>
      <c r="DF31" s="313"/>
      <c r="DG31" s="313"/>
      <c r="DH31" s="313"/>
      <c r="DI31" s="313"/>
      <c r="DJ31" s="313"/>
      <c r="DK31" s="332"/>
      <c r="DL31" s="288">
        <v>50873</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702681</v>
      </c>
      <c r="S32" s="217"/>
      <c r="T32" s="217"/>
      <c r="U32" s="217"/>
      <c r="V32" s="217"/>
      <c r="W32" s="217"/>
      <c r="X32" s="217"/>
      <c r="Y32" s="279"/>
      <c r="Z32" s="282">
        <v>6.7</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243</v>
      </c>
      <c r="AX32" s="261" t="s">
        <v>369</v>
      </c>
      <c r="AY32" s="1"/>
      <c r="AZ32" s="1"/>
      <c r="BA32" s="1"/>
      <c r="BB32" s="1"/>
      <c r="BC32" s="1"/>
      <c r="BD32" s="1"/>
      <c r="BE32" s="1"/>
      <c r="BF32" s="269"/>
      <c r="BG32" s="319">
        <v>99.3</v>
      </c>
      <c r="BH32" s="313"/>
      <c r="BI32" s="313"/>
      <c r="BJ32" s="313"/>
      <c r="BK32" s="313"/>
      <c r="BL32" s="313"/>
      <c r="BM32" s="238">
        <v>97.9</v>
      </c>
      <c r="BN32" s="313"/>
      <c r="BO32" s="313"/>
      <c r="BP32" s="313"/>
      <c r="BQ32" s="316"/>
      <c r="BR32" s="319">
        <v>98.7</v>
      </c>
      <c r="BS32" s="313"/>
      <c r="BT32" s="313"/>
      <c r="BU32" s="313"/>
      <c r="BV32" s="313"/>
      <c r="BW32" s="313"/>
      <c r="BX32" s="238">
        <v>97.4</v>
      </c>
      <c r="BY32" s="313"/>
      <c r="BZ32" s="313"/>
      <c r="CA32" s="313"/>
      <c r="CB32" s="316"/>
      <c r="CD32" s="135"/>
      <c r="CE32" s="142"/>
      <c r="CF32" s="261" t="s">
        <v>394</v>
      </c>
      <c r="CG32" s="1"/>
      <c r="CH32" s="1"/>
      <c r="CI32" s="1"/>
      <c r="CJ32" s="1"/>
      <c r="CK32" s="1"/>
      <c r="CL32" s="1"/>
      <c r="CM32" s="1"/>
      <c r="CN32" s="1"/>
      <c r="CO32" s="1"/>
      <c r="CP32" s="1"/>
      <c r="CQ32" s="269"/>
      <c r="CR32" s="274">
        <v>7</v>
      </c>
      <c r="CS32" s="217"/>
      <c r="CT32" s="217"/>
      <c r="CU32" s="217"/>
      <c r="CV32" s="217"/>
      <c r="CW32" s="217"/>
      <c r="CX32" s="217"/>
      <c r="CY32" s="279"/>
      <c r="CZ32" s="283">
        <v>0</v>
      </c>
      <c r="DA32" s="335"/>
      <c r="DB32" s="335"/>
      <c r="DC32" s="338"/>
      <c r="DD32" s="288">
        <v>7</v>
      </c>
      <c r="DE32" s="217"/>
      <c r="DF32" s="217"/>
      <c r="DG32" s="217"/>
      <c r="DH32" s="217"/>
      <c r="DI32" s="217"/>
      <c r="DJ32" s="217"/>
      <c r="DK32" s="279"/>
      <c r="DL32" s="288">
        <v>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18031</v>
      </c>
      <c r="S33" s="217"/>
      <c r="T33" s="217"/>
      <c r="U33" s="217"/>
      <c r="V33" s="217"/>
      <c r="W33" s="217"/>
      <c r="X33" s="217"/>
      <c r="Y33" s="279"/>
      <c r="Z33" s="282">
        <v>0.2</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97.5</v>
      </c>
      <c r="BH33" s="312"/>
      <c r="BI33" s="312"/>
      <c r="BJ33" s="312"/>
      <c r="BK33" s="312"/>
      <c r="BL33" s="312"/>
      <c r="BM33" s="294">
        <v>93</v>
      </c>
      <c r="BN33" s="312"/>
      <c r="BO33" s="312"/>
      <c r="BP33" s="312"/>
      <c r="BQ33" s="317"/>
      <c r="BR33" s="320">
        <v>97.5</v>
      </c>
      <c r="BS33" s="312"/>
      <c r="BT33" s="312"/>
      <c r="BU33" s="312"/>
      <c r="BV33" s="312"/>
      <c r="BW33" s="312"/>
      <c r="BX33" s="294">
        <v>93.4</v>
      </c>
      <c r="BY33" s="312"/>
      <c r="BZ33" s="312"/>
      <c r="CA33" s="312"/>
      <c r="CB33" s="317"/>
      <c r="CD33" s="261" t="s">
        <v>395</v>
      </c>
      <c r="CE33" s="1"/>
      <c r="CF33" s="1"/>
      <c r="CG33" s="1"/>
      <c r="CH33" s="1"/>
      <c r="CI33" s="1"/>
      <c r="CJ33" s="1"/>
      <c r="CK33" s="1"/>
      <c r="CL33" s="1"/>
      <c r="CM33" s="1"/>
      <c r="CN33" s="1"/>
      <c r="CO33" s="1"/>
      <c r="CP33" s="1"/>
      <c r="CQ33" s="269"/>
      <c r="CR33" s="274">
        <v>3761555</v>
      </c>
      <c r="CS33" s="313"/>
      <c r="CT33" s="313"/>
      <c r="CU33" s="313"/>
      <c r="CV33" s="313"/>
      <c r="CW33" s="313"/>
      <c r="CX33" s="313"/>
      <c r="CY33" s="332"/>
      <c r="CZ33" s="283">
        <v>36.700000000000003</v>
      </c>
      <c r="DA33" s="335"/>
      <c r="DB33" s="335"/>
      <c r="DC33" s="338"/>
      <c r="DD33" s="288">
        <v>2304048</v>
      </c>
      <c r="DE33" s="313"/>
      <c r="DF33" s="313"/>
      <c r="DG33" s="313"/>
      <c r="DH33" s="313"/>
      <c r="DI33" s="313"/>
      <c r="DJ33" s="313"/>
      <c r="DK33" s="332"/>
      <c r="DL33" s="288">
        <v>1366003</v>
      </c>
      <c r="DM33" s="313"/>
      <c r="DN33" s="313"/>
      <c r="DO33" s="313"/>
      <c r="DP33" s="313"/>
      <c r="DQ33" s="313"/>
      <c r="DR33" s="313"/>
      <c r="DS33" s="313"/>
      <c r="DT33" s="313"/>
      <c r="DU33" s="313"/>
      <c r="DV33" s="332"/>
      <c r="DW33" s="283">
        <v>24.8</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194168</v>
      </c>
      <c r="S34" s="217"/>
      <c r="T34" s="217"/>
      <c r="U34" s="217"/>
      <c r="V34" s="217"/>
      <c r="W34" s="217"/>
      <c r="X34" s="217"/>
      <c r="Y34" s="279"/>
      <c r="Z34" s="282">
        <v>1.9</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1288397</v>
      </c>
      <c r="CS34" s="217"/>
      <c r="CT34" s="217"/>
      <c r="CU34" s="217"/>
      <c r="CV34" s="217"/>
      <c r="CW34" s="217"/>
      <c r="CX34" s="217"/>
      <c r="CY34" s="279"/>
      <c r="CZ34" s="283">
        <v>12.6</v>
      </c>
      <c r="DA34" s="335"/>
      <c r="DB34" s="335"/>
      <c r="DC34" s="338"/>
      <c r="DD34" s="288">
        <v>801834</v>
      </c>
      <c r="DE34" s="217"/>
      <c r="DF34" s="217"/>
      <c r="DG34" s="217"/>
      <c r="DH34" s="217"/>
      <c r="DI34" s="217"/>
      <c r="DJ34" s="217"/>
      <c r="DK34" s="279"/>
      <c r="DL34" s="288">
        <v>272852</v>
      </c>
      <c r="DM34" s="217"/>
      <c r="DN34" s="217"/>
      <c r="DO34" s="217"/>
      <c r="DP34" s="217"/>
      <c r="DQ34" s="217"/>
      <c r="DR34" s="217"/>
      <c r="DS34" s="217"/>
      <c r="DT34" s="217"/>
      <c r="DU34" s="217"/>
      <c r="DV34" s="279"/>
      <c r="DW34" s="283">
        <v>5</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464736</v>
      </c>
      <c r="S35" s="217"/>
      <c r="T35" s="217"/>
      <c r="U35" s="217"/>
      <c r="V35" s="217"/>
      <c r="W35" s="217"/>
      <c r="X35" s="217"/>
      <c r="Y35" s="279"/>
      <c r="Z35" s="282">
        <v>4.4000000000000004</v>
      </c>
      <c r="AA35" s="282"/>
      <c r="AB35" s="282"/>
      <c r="AC35" s="282"/>
      <c r="AD35" s="287" t="s">
        <v>200</v>
      </c>
      <c r="AE35" s="287"/>
      <c r="AF35" s="287"/>
      <c r="AG35" s="287"/>
      <c r="AH35" s="287"/>
      <c r="AI35" s="287"/>
      <c r="AJ35" s="287"/>
      <c r="AK35" s="287"/>
      <c r="AL35" s="283" t="s">
        <v>200</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65803</v>
      </c>
      <c r="CS35" s="313"/>
      <c r="CT35" s="313"/>
      <c r="CU35" s="313"/>
      <c r="CV35" s="313"/>
      <c r="CW35" s="313"/>
      <c r="CX35" s="313"/>
      <c r="CY35" s="332"/>
      <c r="CZ35" s="283">
        <v>0.6</v>
      </c>
      <c r="DA35" s="335"/>
      <c r="DB35" s="335"/>
      <c r="DC35" s="338"/>
      <c r="DD35" s="288">
        <v>53998</v>
      </c>
      <c r="DE35" s="313"/>
      <c r="DF35" s="313"/>
      <c r="DG35" s="313"/>
      <c r="DH35" s="313"/>
      <c r="DI35" s="313"/>
      <c r="DJ35" s="313"/>
      <c r="DK35" s="332"/>
      <c r="DL35" s="288">
        <v>41899</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370</v>
      </c>
      <c r="C36" s="1"/>
      <c r="D36" s="1"/>
      <c r="E36" s="1"/>
      <c r="F36" s="1"/>
      <c r="G36" s="1"/>
      <c r="H36" s="1"/>
      <c r="I36" s="1"/>
      <c r="J36" s="1"/>
      <c r="K36" s="1"/>
      <c r="L36" s="1"/>
      <c r="M36" s="1"/>
      <c r="N36" s="1"/>
      <c r="O36" s="1"/>
      <c r="P36" s="1"/>
      <c r="Q36" s="269"/>
      <c r="R36" s="274">
        <v>273254</v>
      </c>
      <c r="S36" s="217"/>
      <c r="T36" s="217"/>
      <c r="U36" s="217"/>
      <c r="V36" s="217"/>
      <c r="W36" s="217"/>
      <c r="X36" s="217"/>
      <c r="Y36" s="279"/>
      <c r="Z36" s="282">
        <v>2.6</v>
      </c>
      <c r="AA36" s="282"/>
      <c r="AB36" s="282"/>
      <c r="AC36" s="282"/>
      <c r="AD36" s="287" t="s">
        <v>200</v>
      </c>
      <c r="AE36" s="287"/>
      <c r="AF36" s="287"/>
      <c r="AG36" s="287"/>
      <c r="AH36" s="287"/>
      <c r="AI36" s="287"/>
      <c r="AJ36" s="287"/>
      <c r="AK36" s="287"/>
      <c r="AL36" s="283" t="s">
        <v>200</v>
      </c>
      <c r="AM36" s="238"/>
      <c r="AN36" s="238"/>
      <c r="AO36" s="296"/>
      <c r="AP36" s="95"/>
      <c r="AQ36" s="301" t="s">
        <v>385</v>
      </c>
      <c r="AR36" s="304"/>
      <c r="AS36" s="304"/>
      <c r="AT36" s="304"/>
      <c r="AU36" s="304"/>
      <c r="AV36" s="304"/>
      <c r="AW36" s="304"/>
      <c r="AX36" s="304"/>
      <c r="AY36" s="309"/>
      <c r="AZ36" s="273">
        <v>1082775</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90233</v>
      </c>
      <c r="BW36" s="276"/>
      <c r="BX36" s="276"/>
      <c r="BY36" s="276"/>
      <c r="BZ36" s="276"/>
      <c r="CA36" s="276"/>
      <c r="CB36" s="315"/>
      <c r="CD36" s="261" t="s">
        <v>31</v>
      </c>
      <c r="CE36" s="1"/>
      <c r="CF36" s="1"/>
      <c r="CG36" s="1"/>
      <c r="CH36" s="1"/>
      <c r="CI36" s="1"/>
      <c r="CJ36" s="1"/>
      <c r="CK36" s="1"/>
      <c r="CL36" s="1"/>
      <c r="CM36" s="1"/>
      <c r="CN36" s="1"/>
      <c r="CO36" s="1"/>
      <c r="CP36" s="1"/>
      <c r="CQ36" s="269"/>
      <c r="CR36" s="274">
        <v>994042</v>
      </c>
      <c r="CS36" s="217"/>
      <c r="CT36" s="217"/>
      <c r="CU36" s="217"/>
      <c r="CV36" s="217"/>
      <c r="CW36" s="217"/>
      <c r="CX36" s="217"/>
      <c r="CY36" s="279"/>
      <c r="CZ36" s="283">
        <v>9.6999999999999993</v>
      </c>
      <c r="DA36" s="335"/>
      <c r="DB36" s="335"/>
      <c r="DC36" s="338"/>
      <c r="DD36" s="288">
        <v>473430</v>
      </c>
      <c r="DE36" s="217"/>
      <c r="DF36" s="217"/>
      <c r="DG36" s="217"/>
      <c r="DH36" s="217"/>
      <c r="DI36" s="217"/>
      <c r="DJ36" s="217"/>
      <c r="DK36" s="279"/>
      <c r="DL36" s="288">
        <v>339905</v>
      </c>
      <c r="DM36" s="217"/>
      <c r="DN36" s="217"/>
      <c r="DO36" s="217"/>
      <c r="DP36" s="217"/>
      <c r="DQ36" s="217"/>
      <c r="DR36" s="217"/>
      <c r="DS36" s="217"/>
      <c r="DT36" s="217"/>
      <c r="DU36" s="217"/>
      <c r="DV36" s="279"/>
      <c r="DW36" s="283">
        <v>6.2</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322980</v>
      </c>
      <c r="S37" s="217"/>
      <c r="T37" s="217"/>
      <c r="U37" s="217"/>
      <c r="V37" s="217"/>
      <c r="W37" s="217"/>
      <c r="X37" s="217"/>
      <c r="Y37" s="279"/>
      <c r="Z37" s="282">
        <v>3.1</v>
      </c>
      <c r="AA37" s="282"/>
      <c r="AB37" s="282"/>
      <c r="AC37" s="282"/>
      <c r="AD37" s="287">
        <v>5801</v>
      </c>
      <c r="AE37" s="287"/>
      <c r="AF37" s="287"/>
      <c r="AG37" s="287"/>
      <c r="AH37" s="287"/>
      <c r="AI37" s="287"/>
      <c r="AJ37" s="287"/>
      <c r="AK37" s="287"/>
      <c r="AL37" s="283">
        <v>0.1</v>
      </c>
      <c r="AM37" s="238"/>
      <c r="AN37" s="238"/>
      <c r="AO37" s="296"/>
      <c r="AQ37" s="302" t="s">
        <v>406</v>
      </c>
      <c r="AR37" s="111"/>
      <c r="AS37" s="111"/>
      <c r="AT37" s="111"/>
      <c r="AU37" s="111"/>
      <c r="AV37" s="111"/>
      <c r="AW37" s="111"/>
      <c r="AX37" s="111"/>
      <c r="AY37" s="310"/>
      <c r="AZ37" s="274">
        <v>83380</v>
      </c>
      <c r="BA37" s="217"/>
      <c r="BB37" s="217"/>
      <c r="BC37" s="217"/>
      <c r="BD37" s="313"/>
      <c r="BE37" s="313"/>
      <c r="BF37" s="316"/>
      <c r="BG37" s="261" t="s">
        <v>409</v>
      </c>
      <c r="BH37" s="1"/>
      <c r="BI37" s="1"/>
      <c r="BJ37" s="1"/>
      <c r="BK37" s="1"/>
      <c r="BL37" s="1"/>
      <c r="BM37" s="1"/>
      <c r="BN37" s="1"/>
      <c r="BO37" s="1"/>
      <c r="BP37" s="1"/>
      <c r="BQ37" s="1"/>
      <c r="BR37" s="1"/>
      <c r="BS37" s="1"/>
      <c r="BT37" s="1"/>
      <c r="BU37" s="269"/>
      <c r="BV37" s="274">
        <v>40582</v>
      </c>
      <c r="BW37" s="217"/>
      <c r="BX37" s="217"/>
      <c r="BY37" s="217"/>
      <c r="BZ37" s="217"/>
      <c r="CA37" s="217"/>
      <c r="CB37" s="326"/>
      <c r="CD37" s="261" t="s">
        <v>160</v>
      </c>
      <c r="CE37" s="1"/>
      <c r="CF37" s="1"/>
      <c r="CG37" s="1"/>
      <c r="CH37" s="1"/>
      <c r="CI37" s="1"/>
      <c r="CJ37" s="1"/>
      <c r="CK37" s="1"/>
      <c r="CL37" s="1"/>
      <c r="CM37" s="1"/>
      <c r="CN37" s="1"/>
      <c r="CO37" s="1"/>
      <c r="CP37" s="1"/>
      <c r="CQ37" s="269"/>
      <c r="CR37" s="274">
        <v>279050</v>
      </c>
      <c r="CS37" s="313"/>
      <c r="CT37" s="313"/>
      <c r="CU37" s="313"/>
      <c r="CV37" s="313"/>
      <c r="CW37" s="313"/>
      <c r="CX37" s="313"/>
      <c r="CY37" s="332"/>
      <c r="CZ37" s="283">
        <v>2.7</v>
      </c>
      <c r="DA37" s="335"/>
      <c r="DB37" s="335"/>
      <c r="DC37" s="338"/>
      <c r="DD37" s="288">
        <v>120450</v>
      </c>
      <c r="DE37" s="313"/>
      <c r="DF37" s="313"/>
      <c r="DG37" s="313"/>
      <c r="DH37" s="313"/>
      <c r="DI37" s="313"/>
      <c r="DJ37" s="313"/>
      <c r="DK37" s="332"/>
      <c r="DL37" s="288">
        <v>102585</v>
      </c>
      <c r="DM37" s="313"/>
      <c r="DN37" s="313"/>
      <c r="DO37" s="313"/>
      <c r="DP37" s="313"/>
      <c r="DQ37" s="313"/>
      <c r="DR37" s="313"/>
      <c r="DS37" s="313"/>
      <c r="DT37" s="313"/>
      <c r="DU37" s="313"/>
      <c r="DV37" s="332"/>
      <c r="DW37" s="283">
        <v>1.9</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730865</v>
      </c>
      <c r="S38" s="217"/>
      <c r="T38" s="217"/>
      <c r="U38" s="217"/>
      <c r="V38" s="217"/>
      <c r="W38" s="217"/>
      <c r="X38" s="217"/>
      <c r="Y38" s="279"/>
      <c r="Z38" s="282">
        <v>7</v>
      </c>
      <c r="AA38" s="282"/>
      <c r="AB38" s="282"/>
      <c r="AC38" s="282"/>
      <c r="AD38" s="287" t="s">
        <v>200</v>
      </c>
      <c r="AE38" s="287"/>
      <c r="AF38" s="287"/>
      <c r="AG38" s="287"/>
      <c r="AH38" s="287"/>
      <c r="AI38" s="287"/>
      <c r="AJ38" s="287"/>
      <c r="AK38" s="287"/>
      <c r="AL38" s="283" t="s">
        <v>200</v>
      </c>
      <c r="AM38" s="238"/>
      <c r="AN38" s="238"/>
      <c r="AO38" s="296"/>
      <c r="AQ38" s="302" t="s">
        <v>303</v>
      </c>
      <c r="AR38" s="111"/>
      <c r="AS38" s="111"/>
      <c r="AT38" s="111"/>
      <c r="AU38" s="111"/>
      <c r="AV38" s="111"/>
      <c r="AW38" s="111"/>
      <c r="AX38" s="111"/>
      <c r="AY38" s="310"/>
      <c r="AZ38" s="274">
        <v>50758</v>
      </c>
      <c r="BA38" s="217"/>
      <c r="BB38" s="217"/>
      <c r="BC38" s="217"/>
      <c r="BD38" s="313"/>
      <c r="BE38" s="313"/>
      <c r="BF38" s="316"/>
      <c r="BG38" s="261" t="s">
        <v>411</v>
      </c>
      <c r="BH38" s="1"/>
      <c r="BI38" s="1"/>
      <c r="BJ38" s="1"/>
      <c r="BK38" s="1"/>
      <c r="BL38" s="1"/>
      <c r="BM38" s="1"/>
      <c r="BN38" s="1"/>
      <c r="BO38" s="1"/>
      <c r="BP38" s="1"/>
      <c r="BQ38" s="1"/>
      <c r="BR38" s="1"/>
      <c r="BS38" s="1"/>
      <c r="BT38" s="1"/>
      <c r="BU38" s="269"/>
      <c r="BV38" s="274">
        <v>2360</v>
      </c>
      <c r="BW38" s="217"/>
      <c r="BX38" s="217"/>
      <c r="BY38" s="217"/>
      <c r="BZ38" s="217"/>
      <c r="CA38" s="217"/>
      <c r="CB38" s="326"/>
      <c r="CD38" s="261" t="s">
        <v>412</v>
      </c>
      <c r="CE38" s="1"/>
      <c r="CF38" s="1"/>
      <c r="CG38" s="1"/>
      <c r="CH38" s="1"/>
      <c r="CI38" s="1"/>
      <c r="CJ38" s="1"/>
      <c r="CK38" s="1"/>
      <c r="CL38" s="1"/>
      <c r="CM38" s="1"/>
      <c r="CN38" s="1"/>
      <c r="CO38" s="1"/>
      <c r="CP38" s="1"/>
      <c r="CQ38" s="269"/>
      <c r="CR38" s="274">
        <v>1032017</v>
      </c>
      <c r="CS38" s="217"/>
      <c r="CT38" s="217"/>
      <c r="CU38" s="217"/>
      <c r="CV38" s="217"/>
      <c r="CW38" s="217"/>
      <c r="CX38" s="217"/>
      <c r="CY38" s="279"/>
      <c r="CZ38" s="283">
        <v>10.1</v>
      </c>
      <c r="DA38" s="335"/>
      <c r="DB38" s="335"/>
      <c r="DC38" s="338"/>
      <c r="DD38" s="288">
        <v>820914</v>
      </c>
      <c r="DE38" s="217"/>
      <c r="DF38" s="217"/>
      <c r="DG38" s="217"/>
      <c r="DH38" s="217"/>
      <c r="DI38" s="217"/>
      <c r="DJ38" s="217"/>
      <c r="DK38" s="279"/>
      <c r="DL38" s="288">
        <v>686479</v>
      </c>
      <c r="DM38" s="217"/>
      <c r="DN38" s="217"/>
      <c r="DO38" s="217"/>
      <c r="DP38" s="217"/>
      <c r="DQ38" s="217"/>
      <c r="DR38" s="217"/>
      <c r="DS38" s="217"/>
      <c r="DT38" s="217"/>
      <c r="DU38" s="217"/>
      <c r="DV38" s="279"/>
      <c r="DW38" s="283">
        <v>12.5</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414</v>
      </c>
      <c r="AR39" s="111"/>
      <c r="AS39" s="111"/>
      <c r="AT39" s="111"/>
      <c r="AU39" s="111"/>
      <c r="AV39" s="111"/>
      <c r="AW39" s="111"/>
      <c r="AX39" s="111"/>
      <c r="AY39" s="310"/>
      <c r="AZ39" s="274" t="s">
        <v>200</v>
      </c>
      <c r="BA39" s="217"/>
      <c r="BB39" s="217"/>
      <c r="BC39" s="217"/>
      <c r="BD39" s="313"/>
      <c r="BE39" s="313"/>
      <c r="BF39" s="316"/>
      <c r="BG39" s="261" t="s">
        <v>334</v>
      </c>
      <c r="BH39" s="1"/>
      <c r="BI39" s="1"/>
      <c r="BJ39" s="1"/>
      <c r="BK39" s="1"/>
      <c r="BL39" s="1"/>
      <c r="BM39" s="1"/>
      <c r="BN39" s="1"/>
      <c r="BO39" s="1"/>
      <c r="BP39" s="1"/>
      <c r="BQ39" s="1"/>
      <c r="BR39" s="1"/>
      <c r="BS39" s="1"/>
      <c r="BT39" s="1"/>
      <c r="BU39" s="269"/>
      <c r="BV39" s="274">
        <v>3353</v>
      </c>
      <c r="BW39" s="217"/>
      <c r="BX39" s="217"/>
      <c r="BY39" s="217"/>
      <c r="BZ39" s="217"/>
      <c r="CA39" s="217"/>
      <c r="CB39" s="326"/>
      <c r="CD39" s="261" t="s">
        <v>418</v>
      </c>
      <c r="CE39" s="1"/>
      <c r="CF39" s="1"/>
      <c r="CG39" s="1"/>
      <c r="CH39" s="1"/>
      <c r="CI39" s="1"/>
      <c r="CJ39" s="1"/>
      <c r="CK39" s="1"/>
      <c r="CL39" s="1"/>
      <c r="CM39" s="1"/>
      <c r="CN39" s="1"/>
      <c r="CO39" s="1"/>
      <c r="CP39" s="1"/>
      <c r="CQ39" s="269"/>
      <c r="CR39" s="274">
        <v>326428</v>
      </c>
      <c r="CS39" s="313"/>
      <c r="CT39" s="313"/>
      <c r="CU39" s="313"/>
      <c r="CV39" s="313"/>
      <c r="CW39" s="313"/>
      <c r="CX39" s="313"/>
      <c r="CY39" s="332"/>
      <c r="CZ39" s="283">
        <v>3.2</v>
      </c>
      <c r="DA39" s="335"/>
      <c r="DB39" s="335"/>
      <c r="DC39" s="338"/>
      <c r="DD39" s="288">
        <v>129004</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4965</v>
      </c>
      <c r="S40" s="217"/>
      <c r="T40" s="217"/>
      <c r="U40" s="217"/>
      <c r="V40" s="217"/>
      <c r="W40" s="217"/>
      <c r="X40" s="217"/>
      <c r="Y40" s="279"/>
      <c r="Z40" s="282">
        <v>0</v>
      </c>
      <c r="AA40" s="282"/>
      <c r="AB40" s="282"/>
      <c r="AC40" s="282"/>
      <c r="AD40" s="287" t="s">
        <v>200</v>
      </c>
      <c r="AE40" s="287"/>
      <c r="AF40" s="287"/>
      <c r="AG40" s="287"/>
      <c r="AH40" s="287"/>
      <c r="AI40" s="287"/>
      <c r="AJ40" s="287"/>
      <c r="AK40" s="287"/>
      <c r="AL40" s="283" t="s">
        <v>200</v>
      </c>
      <c r="AM40" s="238"/>
      <c r="AN40" s="238"/>
      <c r="AO40" s="296"/>
      <c r="AQ40" s="302" t="s">
        <v>421</v>
      </c>
      <c r="AR40" s="111"/>
      <c r="AS40" s="111"/>
      <c r="AT40" s="111"/>
      <c r="AU40" s="111"/>
      <c r="AV40" s="111"/>
      <c r="AW40" s="111"/>
      <c r="AX40" s="111"/>
      <c r="AY40" s="310"/>
      <c r="AZ40" s="274" t="s">
        <v>200</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92</v>
      </c>
      <c r="BW40" s="217"/>
      <c r="BX40" s="217"/>
      <c r="BY40" s="217"/>
      <c r="BZ40" s="217"/>
      <c r="CA40" s="217"/>
      <c r="CB40" s="326"/>
      <c r="CD40" s="261" t="s">
        <v>365</v>
      </c>
      <c r="CE40" s="1"/>
      <c r="CF40" s="1"/>
      <c r="CG40" s="1"/>
      <c r="CH40" s="1"/>
      <c r="CI40" s="1"/>
      <c r="CJ40" s="1"/>
      <c r="CK40" s="1"/>
      <c r="CL40" s="1"/>
      <c r="CM40" s="1"/>
      <c r="CN40" s="1"/>
      <c r="CO40" s="1"/>
      <c r="CP40" s="1"/>
      <c r="CQ40" s="269"/>
      <c r="CR40" s="274">
        <v>54868</v>
      </c>
      <c r="CS40" s="217"/>
      <c r="CT40" s="217"/>
      <c r="CU40" s="217"/>
      <c r="CV40" s="217"/>
      <c r="CW40" s="217"/>
      <c r="CX40" s="217"/>
      <c r="CY40" s="279"/>
      <c r="CZ40" s="283">
        <v>0.5</v>
      </c>
      <c r="DA40" s="335"/>
      <c r="DB40" s="335"/>
      <c r="DC40" s="338"/>
      <c r="DD40" s="288">
        <v>24868</v>
      </c>
      <c r="DE40" s="217"/>
      <c r="DF40" s="217"/>
      <c r="DG40" s="217"/>
      <c r="DH40" s="217"/>
      <c r="DI40" s="217"/>
      <c r="DJ40" s="217"/>
      <c r="DK40" s="279"/>
      <c r="DL40" s="288">
        <v>24868</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10482831</v>
      </c>
      <c r="S41" s="277"/>
      <c r="T41" s="277"/>
      <c r="U41" s="277"/>
      <c r="V41" s="277"/>
      <c r="W41" s="277"/>
      <c r="X41" s="277"/>
      <c r="Y41" s="280"/>
      <c r="Z41" s="284">
        <v>100</v>
      </c>
      <c r="AA41" s="284"/>
      <c r="AB41" s="284"/>
      <c r="AC41" s="284"/>
      <c r="AD41" s="289">
        <v>5502736</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237618</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200</v>
      </c>
      <c r="BW41" s="217"/>
      <c r="BX41" s="217"/>
      <c r="BY41" s="217"/>
      <c r="BZ41" s="217"/>
      <c r="CA41" s="217"/>
      <c r="CB41" s="326"/>
      <c r="CD41" s="261" t="s">
        <v>278</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711019</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458</v>
      </c>
      <c r="BW42" s="277"/>
      <c r="BX42" s="277"/>
      <c r="BY42" s="277"/>
      <c r="BZ42" s="277"/>
      <c r="CA42" s="277"/>
      <c r="CB42" s="327"/>
      <c r="CD42" s="261" t="s">
        <v>271</v>
      </c>
      <c r="CE42" s="1"/>
      <c r="CF42" s="1"/>
      <c r="CG42" s="1"/>
      <c r="CH42" s="1"/>
      <c r="CI42" s="1"/>
      <c r="CJ42" s="1"/>
      <c r="CK42" s="1"/>
      <c r="CL42" s="1"/>
      <c r="CM42" s="1"/>
      <c r="CN42" s="1"/>
      <c r="CO42" s="1"/>
      <c r="CP42" s="1"/>
      <c r="CQ42" s="269"/>
      <c r="CR42" s="274">
        <v>1113688</v>
      </c>
      <c r="CS42" s="313"/>
      <c r="CT42" s="313"/>
      <c r="CU42" s="313"/>
      <c r="CV42" s="313"/>
      <c r="CW42" s="313"/>
      <c r="CX42" s="313"/>
      <c r="CY42" s="332"/>
      <c r="CZ42" s="283">
        <v>10.9</v>
      </c>
      <c r="DA42" s="335"/>
      <c r="DB42" s="335"/>
      <c r="DC42" s="338"/>
      <c r="DD42" s="288">
        <v>162695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89</v>
      </c>
      <c r="CE43" s="1"/>
      <c r="CF43" s="1"/>
      <c r="CG43" s="1"/>
      <c r="CH43" s="1"/>
      <c r="CI43" s="1"/>
      <c r="CJ43" s="1"/>
      <c r="CK43" s="1"/>
      <c r="CL43" s="1"/>
      <c r="CM43" s="1"/>
      <c r="CN43" s="1"/>
      <c r="CO43" s="1"/>
      <c r="CP43" s="1"/>
      <c r="CQ43" s="269"/>
      <c r="CR43" s="274" t="s">
        <v>200</v>
      </c>
      <c r="CS43" s="313"/>
      <c r="CT43" s="313"/>
      <c r="CU43" s="313"/>
      <c r="CV43" s="313"/>
      <c r="CW43" s="313"/>
      <c r="CX43" s="313"/>
      <c r="CY43" s="332"/>
      <c r="CZ43" s="283" t="s">
        <v>200</v>
      </c>
      <c r="DA43" s="335"/>
      <c r="DB43" s="335"/>
      <c r="DC43" s="338"/>
      <c r="DD43" s="288" t="s">
        <v>200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428</v>
      </c>
      <c r="CG44" s="1"/>
      <c r="CH44" s="1"/>
      <c r="CI44" s="1"/>
      <c r="CJ44" s="1"/>
      <c r="CK44" s="1"/>
      <c r="CL44" s="1"/>
      <c r="CM44" s="1"/>
      <c r="CN44" s="1"/>
      <c r="CO44" s="1"/>
      <c r="CP44" s="1"/>
      <c r="CQ44" s="269"/>
      <c r="CR44" s="274">
        <v>1020338</v>
      </c>
      <c r="CS44" s="217"/>
      <c r="CT44" s="217"/>
      <c r="CU44" s="217"/>
      <c r="CV44" s="217"/>
      <c r="CW44" s="217"/>
      <c r="CX44" s="217"/>
      <c r="CY44" s="279"/>
      <c r="CZ44" s="283">
        <v>10</v>
      </c>
      <c r="DA44" s="238"/>
      <c r="DB44" s="238"/>
      <c r="DC44" s="285"/>
      <c r="DD44" s="288">
        <v>149784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639278</v>
      </c>
      <c r="CS45" s="313"/>
      <c r="CT45" s="313"/>
      <c r="CU45" s="313"/>
      <c r="CV45" s="313"/>
      <c r="CW45" s="313"/>
      <c r="CX45" s="313"/>
      <c r="CY45" s="332"/>
      <c r="CZ45" s="283">
        <v>6.2</v>
      </c>
      <c r="DA45" s="335"/>
      <c r="DB45" s="335"/>
      <c r="DC45" s="338"/>
      <c r="DD45" s="288">
        <v>56830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348701</v>
      </c>
      <c r="CS46" s="217"/>
      <c r="CT46" s="217"/>
      <c r="CU46" s="217"/>
      <c r="CV46" s="217"/>
      <c r="CW46" s="217"/>
      <c r="CX46" s="217"/>
      <c r="CY46" s="279"/>
      <c r="CZ46" s="283">
        <v>3.4</v>
      </c>
      <c r="DA46" s="238"/>
      <c r="DB46" s="238"/>
      <c r="DC46" s="285"/>
      <c r="DD46" s="288">
        <v>85487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93350</v>
      </c>
      <c r="CS47" s="313"/>
      <c r="CT47" s="313"/>
      <c r="CU47" s="313"/>
      <c r="CV47" s="313"/>
      <c r="CW47" s="313"/>
      <c r="CX47" s="313"/>
      <c r="CY47" s="332"/>
      <c r="CZ47" s="283">
        <v>0.9</v>
      </c>
      <c r="DA47" s="335"/>
      <c r="DB47" s="335"/>
      <c r="DC47" s="338"/>
      <c r="DD47" s="288">
        <v>12911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10247198</v>
      </c>
      <c r="CS49" s="312"/>
      <c r="CT49" s="312"/>
      <c r="CU49" s="312"/>
      <c r="CV49" s="312"/>
      <c r="CW49" s="312"/>
      <c r="CX49" s="312"/>
      <c r="CY49" s="333"/>
      <c r="CZ49" s="292">
        <v>100</v>
      </c>
      <c r="DA49" s="336"/>
      <c r="DB49" s="336"/>
      <c r="DC49" s="339"/>
      <c r="DD49" s="342">
        <v>6525372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Y9axcl1saj6hd1ygTWA0GWBntzGdtuiVegKEXH6myvkew5DHhnwp0Zk8BB+UuKAaFJ2HhBU0vRea5PhdxBR1w==" saltValue="CCAx/ZyuFuiFrFL/FFwk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294</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181</v>
      </c>
      <c r="R5" s="447"/>
      <c r="S5" s="447"/>
      <c r="T5" s="447"/>
      <c r="U5" s="458"/>
      <c r="V5" s="435" t="s">
        <v>437</v>
      </c>
      <c r="W5" s="447"/>
      <c r="X5" s="447"/>
      <c r="Y5" s="447"/>
      <c r="Z5" s="458"/>
      <c r="AA5" s="435" t="s">
        <v>438</v>
      </c>
      <c r="AB5" s="447"/>
      <c r="AC5" s="447"/>
      <c r="AD5" s="447"/>
      <c r="AE5" s="447"/>
      <c r="AF5" s="504" t="s">
        <v>179</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363</v>
      </c>
      <c r="CI5" s="447"/>
      <c r="CJ5" s="447"/>
      <c r="CK5" s="447"/>
      <c r="CL5" s="458"/>
      <c r="CM5" s="435" t="s">
        <v>317</v>
      </c>
      <c r="CN5" s="447"/>
      <c r="CO5" s="447"/>
      <c r="CP5" s="447"/>
      <c r="CQ5" s="458"/>
      <c r="CR5" s="435" t="s">
        <v>238</v>
      </c>
      <c r="CS5" s="447"/>
      <c r="CT5" s="447"/>
      <c r="CU5" s="447"/>
      <c r="CV5" s="458"/>
      <c r="CW5" s="435" t="s">
        <v>51</v>
      </c>
      <c r="CX5" s="447"/>
      <c r="CY5" s="447"/>
      <c r="CZ5" s="447"/>
      <c r="DA5" s="458"/>
      <c r="DB5" s="435" t="s">
        <v>447</v>
      </c>
      <c r="DC5" s="447"/>
      <c r="DD5" s="447"/>
      <c r="DE5" s="447"/>
      <c r="DF5" s="458"/>
      <c r="DG5" s="700" t="s">
        <v>235</v>
      </c>
      <c r="DH5" s="703"/>
      <c r="DI5" s="703"/>
      <c r="DJ5" s="703"/>
      <c r="DK5" s="708"/>
      <c r="DL5" s="700" t="s">
        <v>449</v>
      </c>
      <c r="DM5" s="703"/>
      <c r="DN5" s="703"/>
      <c r="DO5" s="703"/>
      <c r="DP5" s="708"/>
      <c r="DQ5" s="435" t="s">
        <v>451</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c r="R7" s="449"/>
      <c r="S7" s="449"/>
      <c r="T7" s="449"/>
      <c r="U7" s="449"/>
      <c r="V7" s="449"/>
      <c r="W7" s="449"/>
      <c r="X7" s="449"/>
      <c r="Y7" s="449"/>
      <c r="Z7" s="449"/>
      <c r="AA7" s="449"/>
      <c r="AB7" s="449"/>
      <c r="AC7" s="449"/>
      <c r="AD7" s="449"/>
      <c r="AE7" s="492"/>
      <c r="AF7" s="506">
        <v>198</v>
      </c>
      <c r="AG7" s="519"/>
      <c r="AH7" s="519"/>
      <c r="AI7" s="519"/>
      <c r="AJ7" s="524"/>
      <c r="AK7" s="532"/>
      <c r="AL7" s="449"/>
      <c r="AM7" s="449"/>
      <c r="AN7" s="449"/>
      <c r="AO7" s="449"/>
      <c r="AP7" s="449"/>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535</v>
      </c>
      <c r="BT7" s="419"/>
      <c r="BU7" s="419"/>
      <c r="BV7" s="419"/>
      <c r="BW7" s="419"/>
      <c r="BX7" s="419"/>
      <c r="BY7" s="419"/>
      <c r="BZ7" s="419"/>
      <c r="CA7" s="419"/>
      <c r="CB7" s="419"/>
      <c r="CC7" s="419"/>
      <c r="CD7" s="419"/>
      <c r="CE7" s="419"/>
      <c r="CF7" s="419"/>
      <c r="CG7" s="431"/>
      <c r="CH7" s="663">
        <v>51</v>
      </c>
      <c r="CI7" s="666"/>
      <c r="CJ7" s="666"/>
      <c r="CK7" s="666"/>
      <c r="CL7" s="681"/>
      <c r="CM7" s="663">
        <v>657</v>
      </c>
      <c r="CN7" s="666"/>
      <c r="CO7" s="666"/>
      <c r="CP7" s="666"/>
      <c r="CQ7" s="681"/>
      <c r="CR7" s="663">
        <v>111</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299</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198</v>
      </c>
      <c r="AG23" s="452"/>
      <c r="AH23" s="452"/>
      <c r="AI23" s="452"/>
      <c r="AJ23" s="526"/>
      <c r="AK23" s="534"/>
      <c r="AL23" s="455"/>
      <c r="AM23" s="455"/>
      <c r="AN23" s="455"/>
      <c r="AO23" s="455"/>
      <c r="AP23" s="452"/>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241</v>
      </c>
      <c r="AG26" s="520"/>
      <c r="AH26" s="520"/>
      <c r="AI26" s="520"/>
      <c r="AJ26" s="527"/>
      <c r="AK26" s="447" t="s">
        <v>386</v>
      </c>
      <c r="AL26" s="447"/>
      <c r="AM26" s="447"/>
      <c r="AN26" s="447"/>
      <c r="AO26" s="458"/>
      <c r="AP26" s="435" t="s">
        <v>354</v>
      </c>
      <c r="AQ26" s="447"/>
      <c r="AR26" s="447"/>
      <c r="AS26" s="447"/>
      <c r="AT26" s="458"/>
      <c r="AU26" s="435" t="s">
        <v>459</v>
      </c>
      <c r="AV26" s="447"/>
      <c r="AW26" s="447"/>
      <c r="AX26" s="447"/>
      <c r="AY26" s="458"/>
      <c r="AZ26" s="435" t="s">
        <v>460</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c r="R28" s="453"/>
      <c r="S28" s="453"/>
      <c r="T28" s="453"/>
      <c r="U28" s="453"/>
      <c r="V28" s="453"/>
      <c r="W28" s="453"/>
      <c r="X28" s="453"/>
      <c r="Y28" s="453"/>
      <c r="Z28" s="453"/>
      <c r="AA28" s="453"/>
      <c r="AB28" s="453"/>
      <c r="AC28" s="453"/>
      <c r="AD28" s="453"/>
      <c r="AE28" s="495"/>
      <c r="AF28" s="511">
        <v>90</v>
      </c>
      <c r="AG28" s="453"/>
      <c r="AH28" s="453"/>
      <c r="AI28" s="453"/>
      <c r="AJ28" s="529"/>
      <c r="AK28" s="535"/>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c r="R29" s="450"/>
      <c r="S29" s="450"/>
      <c r="T29" s="450"/>
      <c r="U29" s="450"/>
      <c r="V29" s="450"/>
      <c r="W29" s="450"/>
      <c r="X29" s="450"/>
      <c r="Y29" s="450"/>
      <c r="Z29" s="450"/>
      <c r="AA29" s="450"/>
      <c r="AB29" s="450"/>
      <c r="AC29" s="450"/>
      <c r="AD29" s="450"/>
      <c r="AE29" s="461"/>
      <c r="AF29" s="507">
        <v>154</v>
      </c>
      <c r="AG29" s="456"/>
      <c r="AH29" s="456"/>
      <c r="AI29" s="456"/>
      <c r="AJ29" s="525"/>
      <c r="AK29" s="460"/>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163</v>
      </c>
      <c r="C30" s="420"/>
      <c r="D30" s="420"/>
      <c r="E30" s="420"/>
      <c r="F30" s="420"/>
      <c r="G30" s="420"/>
      <c r="H30" s="420"/>
      <c r="I30" s="420"/>
      <c r="J30" s="420"/>
      <c r="K30" s="420"/>
      <c r="L30" s="420"/>
      <c r="M30" s="420"/>
      <c r="N30" s="420"/>
      <c r="O30" s="420"/>
      <c r="P30" s="432"/>
      <c r="Q30" s="438"/>
      <c r="R30" s="450"/>
      <c r="S30" s="450"/>
      <c r="T30" s="450"/>
      <c r="U30" s="450"/>
      <c r="V30" s="450"/>
      <c r="W30" s="450"/>
      <c r="X30" s="450"/>
      <c r="Y30" s="450"/>
      <c r="Z30" s="450"/>
      <c r="AA30" s="450"/>
      <c r="AB30" s="450"/>
      <c r="AC30" s="450"/>
      <c r="AD30" s="450"/>
      <c r="AE30" s="461"/>
      <c r="AF30" s="507">
        <v>5</v>
      </c>
      <c r="AG30" s="456"/>
      <c r="AH30" s="456"/>
      <c r="AI30" s="456"/>
      <c r="AJ30" s="525"/>
      <c r="AK30" s="460"/>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444</v>
      </c>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t="s">
        <v>200</v>
      </c>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v>370</v>
      </c>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236</v>
      </c>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v>10</v>
      </c>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628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241</v>
      </c>
      <c r="AG66" s="520"/>
      <c r="AH66" s="520"/>
      <c r="AI66" s="520"/>
      <c r="AJ66" s="530"/>
      <c r="AK66" s="435" t="s">
        <v>386</v>
      </c>
      <c r="AL66" s="397"/>
      <c r="AM66" s="397"/>
      <c r="AN66" s="397"/>
      <c r="AO66" s="429"/>
      <c r="AP66" s="435" t="s">
        <v>354</v>
      </c>
      <c r="AQ66" s="447"/>
      <c r="AR66" s="447"/>
      <c r="AS66" s="447"/>
      <c r="AT66" s="458"/>
      <c r="AU66" s="435" t="s">
        <v>465</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1871</v>
      </c>
      <c r="R68" s="449"/>
      <c r="S68" s="449"/>
      <c r="T68" s="449"/>
      <c r="U68" s="449"/>
      <c r="V68" s="449">
        <v>1871</v>
      </c>
      <c r="W68" s="449"/>
      <c r="X68" s="449"/>
      <c r="Y68" s="449"/>
      <c r="Z68" s="449"/>
      <c r="AA68" s="449" t="s">
        <v>200</v>
      </c>
      <c r="AB68" s="449"/>
      <c r="AC68" s="449"/>
      <c r="AD68" s="449"/>
      <c r="AE68" s="449"/>
      <c r="AF68" s="449" t="s">
        <v>200</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11</v>
      </c>
      <c r="R69" s="450"/>
      <c r="S69" s="450"/>
      <c r="T69" s="450"/>
      <c r="U69" s="450"/>
      <c r="V69" s="450">
        <v>3</v>
      </c>
      <c r="W69" s="450"/>
      <c r="X69" s="450"/>
      <c r="Y69" s="450"/>
      <c r="Z69" s="450"/>
      <c r="AA69" s="450">
        <v>8</v>
      </c>
      <c r="AB69" s="450"/>
      <c r="AC69" s="450"/>
      <c r="AD69" s="450"/>
      <c r="AE69" s="450"/>
      <c r="AF69" s="450">
        <v>8</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51</v>
      </c>
      <c r="R70" s="450"/>
      <c r="S70" s="450"/>
      <c r="T70" s="450"/>
      <c r="U70" s="450"/>
      <c r="V70" s="450">
        <v>51</v>
      </c>
      <c r="W70" s="450"/>
      <c r="X70" s="450"/>
      <c r="Y70" s="450"/>
      <c r="Z70" s="450"/>
      <c r="AA70" s="450" t="s">
        <v>200</v>
      </c>
      <c r="AB70" s="450"/>
      <c r="AC70" s="450"/>
      <c r="AD70" s="450"/>
      <c r="AE70" s="450"/>
      <c r="AF70" s="450" t="s">
        <v>200</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142</v>
      </c>
      <c r="R71" s="450"/>
      <c r="S71" s="450"/>
      <c r="T71" s="450"/>
      <c r="U71" s="450"/>
      <c r="V71" s="450">
        <v>133</v>
      </c>
      <c r="W71" s="450"/>
      <c r="X71" s="450"/>
      <c r="Y71" s="450"/>
      <c r="Z71" s="450"/>
      <c r="AA71" s="450">
        <v>9</v>
      </c>
      <c r="AB71" s="450"/>
      <c r="AC71" s="450"/>
      <c r="AD71" s="450"/>
      <c r="AE71" s="450"/>
      <c r="AF71" s="450">
        <v>9</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531</v>
      </c>
      <c r="C72" s="420"/>
      <c r="D72" s="420"/>
      <c r="E72" s="420"/>
      <c r="F72" s="420"/>
      <c r="G72" s="420"/>
      <c r="H72" s="420"/>
      <c r="I72" s="420"/>
      <c r="J72" s="420"/>
      <c r="K72" s="420"/>
      <c r="L72" s="420"/>
      <c r="M72" s="420"/>
      <c r="N72" s="420"/>
      <c r="O72" s="420"/>
      <c r="P72" s="432"/>
      <c r="Q72" s="438">
        <v>3281</v>
      </c>
      <c r="R72" s="450"/>
      <c r="S72" s="450"/>
      <c r="T72" s="450"/>
      <c r="U72" s="450"/>
      <c r="V72" s="450">
        <v>2177</v>
      </c>
      <c r="W72" s="450"/>
      <c r="X72" s="450"/>
      <c r="Y72" s="450"/>
      <c r="Z72" s="450"/>
      <c r="AA72" s="450">
        <v>1103</v>
      </c>
      <c r="AB72" s="450"/>
      <c r="AC72" s="450"/>
      <c r="AD72" s="450"/>
      <c r="AE72" s="450"/>
      <c r="AF72" s="450">
        <v>1103</v>
      </c>
      <c r="AG72" s="450"/>
      <c r="AH72" s="450"/>
      <c r="AI72" s="450"/>
      <c r="AJ72" s="450"/>
      <c r="AK72" s="450" t="s">
        <v>200</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532</v>
      </c>
      <c r="C73" s="420"/>
      <c r="D73" s="420"/>
      <c r="E73" s="420"/>
      <c r="F73" s="420"/>
      <c r="G73" s="420"/>
      <c r="H73" s="420"/>
      <c r="I73" s="420"/>
      <c r="J73" s="420"/>
      <c r="K73" s="420"/>
      <c r="L73" s="420"/>
      <c r="M73" s="420"/>
      <c r="N73" s="420"/>
      <c r="O73" s="420"/>
      <c r="P73" s="432"/>
      <c r="Q73" s="438">
        <v>6</v>
      </c>
      <c r="R73" s="450"/>
      <c r="S73" s="450"/>
      <c r="T73" s="450"/>
      <c r="U73" s="450"/>
      <c r="V73" s="450">
        <v>6</v>
      </c>
      <c r="W73" s="450"/>
      <c r="X73" s="450"/>
      <c r="Y73" s="450"/>
      <c r="Z73" s="450"/>
      <c r="AA73" s="450" t="s">
        <v>200</v>
      </c>
      <c r="AB73" s="450"/>
      <c r="AC73" s="450"/>
      <c r="AD73" s="450"/>
      <c r="AE73" s="450"/>
      <c r="AF73" s="450" t="s">
        <v>200</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533</v>
      </c>
      <c r="C74" s="420"/>
      <c r="D74" s="420"/>
      <c r="E74" s="420"/>
      <c r="F74" s="420"/>
      <c r="G74" s="420"/>
      <c r="H74" s="420"/>
      <c r="I74" s="420"/>
      <c r="J74" s="420"/>
      <c r="K74" s="420"/>
      <c r="L74" s="420"/>
      <c r="M74" s="420"/>
      <c r="N74" s="420"/>
      <c r="O74" s="420"/>
      <c r="P74" s="432"/>
      <c r="Q74" s="438">
        <v>80</v>
      </c>
      <c r="R74" s="450"/>
      <c r="S74" s="450"/>
      <c r="T74" s="450"/>
      <c r="U74" s="450"/>
      <c r="V74" s="450">
        <v>57</v>
      </c>
      <c r="W74" s="450"/>
      <c r="X74" s="450"/>
      <c r="Y74" s="450"/>
      <c r="Z74" s="450"/>
      <c r="AA74" s="450">
        <v>23</v>
      </c>
      <c r="AB74" s="450"/>
      <c r="AC74" s="450"/>
      <c r="AD74" s="450"/>
      <c r="AE74" s="450"/>
      <c r="AF74" s="450">
        <v>23</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152422</v>
      </c>
      <c r="R75" s="456"/>
      <c r="S75" s="456"/>
      <c r="T75" s="456"/>
      <c r="U75" s="460"/>
      <c r="V75" s="461">
        <v>149637</v>
      </c>
      <c r="W75" s="456"/>
      <c r="X75" s="456"/>
      <c r="Y75" s="456"/>
      <c r="Z75" s="460"/>
      <c r="AA75" s="461">
        <v>2785</v>
      </c>
      <c r="AB75" s="456"/>
      <c r="AC75" s="456"/>
      <c r="AD75" s="456"/>
      <c r="AE75" s="460"/>
      <c r="AF75" s="461">
        <v>2785</v>
      </c>
      <c r="AG75" s="456"/>
      <c r="AH75" s="456"/>
      <c r="AI75" s="456"/>
      <c r="AJ75" s="460"/>
      <c r="AK75" s="450" t="s">
        <v>200</v>
      </c>
      <c r="AL75" s="450"/>
      <c r="AM75" s="450"/>
      <c r="AN75" s="450"/>
      <c r="AO75" s="450"/>
      <c r="AP75" s="450" t="s">
        <v>200</v>
      </c>
      <c r="AQ75" s="450"/>
      <c r="AR75" s="450"/>
      <c r="AS75" s="450"/>
      <c r="AT75" s="450"/>
      <c r="AU75" s="450" t="s">
        <v>200</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AF69+AF71+AF72+AF74+AF75</f>
        <v>3928</v>
      </c>
      <c r="AG88" s="452"/>
      <c r="AH88" s="452"/>
      <c r="AI88" s="452"/>
      <c r="AJ88" s="452"/>
      <c r="AK88" s="455"/>
      <c r="AL88" s="455"/>
      <c r="AM88" s="455"/>
      <c r="AN88" s="455"/>
      <c r="AO88" s="455"/>
      <c r="AP88" s="452">
        <v>0</v>
      </c>
      <c r="AQ88" s="452"/>
      <c r="AR88" s="452"/>
      <c r="AS88" s="452"/>
      <c r="AT88" s="452"/>
      <c r="AU88" s="452">
        <v>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111</v>
      </c>
      <c r="CS102" s="604"/>
      <c r="CT102" s="604"/>
      <c r="CU102" s="604"/>
      <c r="CV102" s="697"/>
      <c r="CW102" s="696">
        <v>0</v>
      </c>
      <c r="CX102" s="604"/>
      <c r="CY102" s="604"/>
      <c r="CZ102" s="604"/>
      <c r="DA102" s="697"/>
      <c r="DB102" s="696">
        <v>0</v>
      </c>
      <c r="DC102" s="604"/>
      <c r="DD102" s="604"/>
      <c r="DE102" s="604"/>
      <c r="DF102" s="697"/>
      <c r="DG102" s="696">
        <v>0</v>
      </c>
      <c r="DH102" s="604"/>
      <c r="DI102" s="604"/>
      <c r="DJ102" s="604"/>
      <c r="DK102" s="697"/>
      <c r="DL102" s="696">
        <v>0</v>
      </c>
      <c r="DM102" s="604"/>
      <c r="DN102" s="604"/>
      <c r="DO102" s="604"/>
      <c r="DP102" s="697"/>
      <c r="DQ102" s="696">
        <v>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388</v>
      </c>
      <c r="AL109" s="406"/>
      <c r="AM109" s="406"/>
      <c r="AN109" s="406"/>
      <c r="AO109" s="469"/>
      <c r="AP109" s="480" t="s">
        <v>473</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388</v>
      </c>
      <c r="CB109" s="406"/>
      <c r="CC109" s="406"/>
      <c r="CD109" s="406"/>
      <c r="CE109" s="469"/>
      <c r="CF109" s="655" t="s">
        <v>473</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388</v>
      </c>
      <c r="DR109" s="406"/>
      <c r="DS109" s="406"/>
      <c r="DT109" s="406"/>
      <c r="DU109" s="469"/>
      <c r="DV109" s="480" t="s">
        <v>473</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1624681</v>
      </c>
      <c r="AB110" s="487"/>
      <c r="AC110" s="487"/>
      <c r="AD110" s="487"/>
      <c r="AE110" s="498"/>
      <c r="AF110" s="514">
        <v>1691719</v>
      </c>
      <c r="AG110" s="487"/>
      <c r="AH110" s="487"/>
      <c r="AI110" s="487"/>
      <c r="AJ110" s="498"/>
      <c r="AK110" s="514">
        <v>1718697</v>
      </c>
      <c r="AL110" s="487"/>
      <c r="AM110" s="487"/>
      <c r="AN110" s="487"/>
      <c r="AO110" s="498"/>
      <c r="AP110" s="538">
        <v>38</v>
      </c>
      <c r="AQ110" s="546"/>
      <c r="AR110" s="546"/>
      <c r="AS110" s="546"/>
      <c r="AT110" s="556"/>
      <c r="AU110" s="568" t="s">
        <v>122</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15228450</v>
      </c>
      <c r="BR110" s="640"/>
      <c r="BS110" s="640"/>
      <c r="BT110" s="640"/>
      <c r="BU110" s="640"/>
      <c r="BV110" s="640">
        <v>14427256</v>
      </c>
      <c r="BW110" s="640"/>
      <c r="BX110" s="640"/>
      <c r="BY110" s="640"/>
      <c r="BZ110" s="640"/>
      <c r="CA110" s="640">
        <v>13304169</v>
      </c>
      <c r="CB110" s="640"/>
      <c r="CC110" s="640"/>
      <c r="CD110" s="640"/>
      <c r="CE110" s="640"/>
      <c r="CF110" s="656">
        <v>294.5</v>
      </c>
      <c r="CG110" s="660"/>
      <c r="CH110" s="660"/>
      <c r="CI110" s="660"/>
      <c r="CJ110" s="660"/>
      <c r="CK110" s="672" t="s">
        <v>383</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154</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562761</v>
      </c>
      <c r="BR112" s="641"/>
      <c r="BS112" s="641"/>
      <c r="BT112" s="641"/>
      <c r="BU112" s="641"/>
      <c r="BV112" s="641">
        <v>492501</v>
      </c>
      <c r="BW112" s="641"/>
      <c r="BX112" s="641"/>
      <c r="BY112" s="641"/>
      <c r="BZ112" s="641"/>
      <c r="CA112" s="641">
        <v>673172</v>
      </c>
      <c r="CB112" s="641"/>
      <c r="CC112" s="641"/>
      <c r="CD112" s="641"/>
      <c r="CE112" s="641"/>
      <c r="CF112" s="657">
        <v>14.9</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35997</v>
      </c>
      <c r="AB113" s="446"/>
      <c r="AC113" s="446"/>
      <c r="AD113" s="446"/>
      <c r="AE113" s="499"/>
      <c r="AF113" s="515">
        <v>45611</v>
      </c>
      <c r="AG113" s="446"/>
      <c r="AH113" s="446"/>
      <c r="AI113" s="446"/>
      <c r="AJ113" s="499"/>
      <c r="AK113" s="515">
        <v>48215</v>
      </c>
      <c r="AL113" s="446"/>
      <c r="AM113" s="446"/>
      <c r="AN113" s="446"/>
      <c r="AO113" s="499"/>
      <c r="AP113" s="539">
        <v>1.1000000000000001</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19383</v>
      </c>
      <c r="BR113" s="641"/>
      <c r="BS113" s="641"/>
      <c r="BT113" s="641"/>
      <c r="BU113" s="641"/>
      <c r="BV113" s="641">
        <v>5462</v>
      </c>
      <c r="BW113" s="641"/>
      <c r="BX113" s="641"/>
      <c r="BY113" s="641"/>
      <c r="BZ113" s="641"/>
      <c r="CA113" s="641" t="s">
        <v>200</v>
      </c>
      <c r="CB113" s="641"/>
      <c r="CC113" s="641"/>
      <c r="CD113" s="641"/>
      <c r="CE113" s="641"/>
      <c r="CF113" s="657" t="s">
        <v>200</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17912</v>
      </c>
      <c r="AB114" s="446"/>
      <c r="AC114" s="446"/>
      <c r="AD114" s="446"/>
      <c r="AE114" s="499"/>
      <c r="AF114" s="515">
        <v>10699</v>
      </c>
      <c r="AG114" s="446"/>
      <c r="AH114" s="446"/>
      <c r="AI114" s="446"/>
      <c r="AJ114" s="499"/>
      <c r="AK114" s="515">
        <v>1852</v>
      </c>
      <c r="AL114" s="446"/>
      <c r="AM114" s="446"/>
      <c r="AN114" s="446"/>
      <c r="AO114" s="499"/>
      <c r="AP114" s="539">
        <v>0</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1274884</v>
      </c>
      <c r="BR114" s="641"/>
      <c r="BS114" s="641"/>
      <c r="BT114" s="641"/>
      <c r="BU114" s="641"/>
      <c r="BV114" s="641">
        <v>1279165</v>
      </c>
      <c r="BW114" s="641"/>
      <c r="BX114" s="641"/>
      <c r="BY114" s="641"/>
      <c r="BZ114" s="641"/>
      <c r="CA114" s="641">
        <v>1236715</v>
      </c>
      <c r="CB114" s="641"/>
      <c r="CC114" s="641"/>
      <c r="CD114" s="641"/>
      <c r="CE114" s="641"/>
      <c r="CF114" s="657">
        <v>27.4</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18</v>
      </c>
      <c r="AB116" s="446"/>
      <c r="AC116" s="446"/>
      <c r="AD116" s="446"/>
      <c r="AE116" s="499"/>
      <c r="AF116" s="515" t="s">
        <v>200</v>
      </c>
      <c r="AG116" s="446"/>
      <c r="AH116" s="446"/>
      <c r="AI116" s="446"/>
      <c r="AJ116" s="499"/>
      <c r="AK116" s="515">
        <v>7</v>
      </c>
      <c r="AL116" s="446"/>
      <c r="AM116" s="446"/>
      <c r="AN116" s="446"/>
      <c r="AO116" s="499"/>
      <c r="AP116" s="539">
        <v>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267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1678608</v>
      </c>
      <c r="AB117" s="488"/>
      <c r="AC117" s="488"/>
      <c r="AD117" s="488"/>
      <c r="AE117" s="500"/>
      <c r="AF117" s="516">
        <v>1748029</v>
      </c>
      <c r="AG117" s="488"/>
      <c r="AH117" s="488"/>
      <c r="AI117" s="488"/>
      <c r="AJ117" s="500"/>
      <c r="AK117" s="516">
        <v>1768771</v>
      </c>
      <c r="AL117" s="488"/>
      <c r="AM117" s="488"/>
      <c r="AN117" s="488"/>
      <c r="AO117" s="500"/>
      <c r="AP117" s="540"/>
      <c r="AQ117" s="548"/>
      <c r="AR117" s="548"/>
      <c r="AS117" s="548"/>
      <c r="AT117" s="558"/>
      <c r="AU117" s="569"/>
      <c r="AV117" s="578"/>
      <c r="AW117" s="578"/>
      <c r="AX117" s="578"/>
      <c r="AY117" s="578"/>
      <c r="AZ117" s="426" t="s">
        <v>358</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388</v>
      </c>
      <c r="AL118" s="406"/>
      <c r="AM118" s="406"/>
      <c r="AN118" s="406"/>
      <c r="AO118" s="469"/>
      <c r="AP118" s="480" t="s">
        <v>473</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383</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267</v>
      </c>
      <c r="BA119" s="603"/>
      <c r="BB119" s="603"/>
      <c r="BC119" s="603"/>
      <c r="BD119" s="603"/>
      <c r="BE119" s="603"/>
      <c r="BF119" s="603"/>
      <c r="BG119" s="603"/>
      <c r="BH119" s="603"/>
      <c r="BI119" s="603"/>
      <c r="BJ119" s="603"/>
      <c r="BK119" s="603"/>
      <c r="BL119" s="603"/>
      <c r="BM119" s="603"/>
      <c r="BN119" s="603"/>
      <c r="BO119" s="468" t="s">
        <v>170</v>
      </c>
      <c r="BP119" s="629"/>
      <c r="BQ119" s="634">
        <v>17085478</v>
      </c>
      <c r="BR119" s="642"/>
      <c r="BS119" s="642"/>
      <c r="BT119" s="642"/>
      <c r="BU119" s="642"/>
      <c r="BV119" s="642">
        <v>16204384</v>
      </c>
      <c r="BW119" s="642"/>
      <c r="BX119" s="642"/>
      <c r="BY119" s="642"/>
      <c r="BZ119" s="642"/>
      <c r="CA119" s="642">
        <v>15214056</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476</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2706416</v>
      </c>
      <c r="BR120" s="640"/>
      <c r="BS120" s="640"/>
      <c r="BT120" s="640"/>
      <c r="BU120" s="640"/>
      <c r="BV120" s="640">
        <v>2961504</v>
      </c>
      <c r="BW120" s="640"/>
      <c r="BX120" s="640"/>
      <c r="BY120" s="640"/>
      <c r="BZ120" s="640"/>
      <c r="CA120" s="640">
        <v>2884263</v>
      </c>
      <c r="CB120" s="640"/>
      <c r="CC120" s="640"/>
      <c r="CD120" s="640"/>
      <c r="CE120" s="640"/>
      <c r="CF120" s="656">
        <v>63.9</v>
      </c>
      <c r="CG120" s="660"/>
      <c r="CH120" s="660"/>
      <c r="CI120" s="660"/>
      <c r="CJ120" s="660"/>
      <c r="CK120" s="675" t="s">
        <v>263</v>
      </c>
      <c r="CL120" s="685"/>
      <c r="CM120" s="685"/>
      <c r="CN120" s="685"/>
      <c r="CO120" s="688"/>
      <c r="CP120" s="692" t="s">
        <v>462</v>
      </c>
      <c r="CQ120" s="695"/>
      <c r="CR120" s="695"/>
      <c r="CS120" s="695"/>
      <c r="CT120" s="695"/>
      <c r="CU120" s="695"/>
      <c r="CV120" s="695"/>
      <c r="CW120" s="695"/>
      <c r="CX120" s="695"/>
      <c r="CY120" s="695"/>
      <c r="CZ120" s="695"/>
      <c r="DA120" s="695"/>
      <c r="DB120" s="695"/>
      <c r="DC120" s="695"/>
      <c r="DD120" s="695"/>
      <c r="DE120" s="695"/>
      <c r="DF120" s="698"/>
      <c r="DG120" s="632">
        <v>562761</v>
      </c>
      <c r="DH120" s="640"/>
      <c r="DI120" s="640"/>
      <c r="DJ120" s="640"/>
      <c r="DK120" s="640"/>
      <c r="DL120" s="640">
        <v>492501</v>
      </c>
      <c r="DM120" s="640"/>
      <c r="DN120" s="640"/>
      <c r="DO120" s="640"/>
      <c r="DP120" s="640"/>
      <c r="DQ120" s="640">
        <v>673172</v>
      </c>
      <c r="DR120" s="640"/>
      <c r="DS120" s="640"/>
      <c r="DT120" s="640"/>
      <c r="DU120" s="640"/>
      <c r="DV120" s="712">
        <v>14.9</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105306</v>
      </c>
      <c r="BR121" s="641"/>
      <c r="BS121" s="641"/>
      <c r="BT121" s="641"/>
      <c r="BU121" s="641"/>
      <c r="BV121" s="641">
        <v>171190</v>
      </c>
      <c r="BW121" s="641"/>
      <c r="BX121" s="641"/>
      <c r="BY121" s="641"/>
      <c r="BZ121" s="641"/>
      <c r="CA121" s="641">
        <v>143839</v>
      </c>
      <c r="CB121" s="641"/>
      <c r="CC121" s="641"/>
      <c r="CD121" s="641"/>
      <c r="CE121" s="641"/>
      <c r="CF121" s="657">
        <v>3.2</v>
      </c>
      <c r="CG121" s="661"/>
      <c r="CH121" s="661"/>
      <c r="CI121" s="661"/>
      <c r="CJ121" s="661"/>
      <c r="CK121" s="676"/>
      <c r="CL121" s="686"/>
      <c r="CM121" s="686"/>
      <c r="CN121" s="686"/>
      <c r="CO121" s="689"/>
      <c r="CP121" s="693" t="s">
        <v>27</v>
      </c>
      <c r="CQ121" s="403"/>
      <c r="CR121" s="403"/>
      <c r="CS121" s="403"/>
      <c r="CT121" s="403"/>
      <c r="CU121" s="403"/>
      <c r="CV121" s="403"/>
      <c r="CW121" s="403"/>
      <c r="CX121" s="403"/>
      <c r="CY121" s="403"/>
      <c r="CZ121" s="403"/>
      <c r="DA121" s="403"/>
      <c r="DB121" s="403"/>
      <c r="DC121" s="403"/>
      <c r="DD121" s="403"/>
      <c r="DE121" s="403"/>
      <c r="DF121" s="699"/>
      <c r="DG121" s="633" t="s">
        <v>200</v>
      </c>
      <c r="DH121" s="641"/>
      <c r="DI121" s="641"/>
      <c r="DJ121" s="641"/>
      <c r="DK121" s="641"/>
      <c r="DL121" s="641" t="s">
        <v>200</v>
      </c>
      <c r="DM121" s="641"/>
      <c r="DN121" s="641"/>
      <c r="DO121" s="641"/>
      <c r="DP121" s="641"/>
      <c r="DQ121" s="641" t="s">
        <v>200</v>
      </c>
      <c r="DR121" s="641"/>
      <c r="DS121" s="641"/>
      <c r="DT121" s="641"/>
      <c r="DU121" s="641"/>
      <c r="DV121" s="713" t="s">
        <v>200</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486</v>
      </c>
      <c r="BA122" s="423"/>
      <c r="BB122" s="423"/>
      <c r="BC122" s="423"/>
      <c r="BD122" s="423"/>
      <c r="BE122" s="423"/>
      <c r="BF122" s="423"/>
      <c r="BG122" s="423"/>
      <c r="BH122" s="423"/>
      <c r="BI122" s="423"/>
      <c r="BJ122" s="423"/>
      <c r="BK122" s="423"/>
      <c r="BL122" s="423"/>
      <c r="BM122" s="423"/>
      <c r="BN122" s="423"/>
      <c r="BO122" s="423"/>
      <c r="BP122" s="473"/>
      <c r="BQ122" s="634">
        <v>10481943</v>
      </c>
      <c r="BR122" s="642"/>
      <c r="BS122" s="642"/>
      <c r="BT122" s="642"/>
      <c r="BU122" s="642"/>
      <c r="BV122" s="642">
        <v>10108655</v>
      </c>
      <c r="BW122" s="642"/>
      <c r="BX122" s="642"/>
      <c r="BY122" s="642"/>
      <c r="BZ122" s="642"/>
      <c r="CA122" s="642">
        <v>9659305</v>
      </c>
      <c r="CB122" s="642"/>
      <c r="CC122" s="642"/>
      <c r="CD122" s="642"/>
      <c r="CE122" s="642"/>
      <c r="CF122" s="658">
        <v>213.8</v>
      </c>
      <c r="CG122" s="662"/>
      <c r="CH122" s="662"/>
      <c r="CI122" s="662"/>
      <c r="CJ122" s="662"/>
      <c r="CK122" s="676"/>
      <c r="CL122" s="686"/>
      <c r="CM122" s="686"/>
      <c r="CN122" s="686"/>
      <c r="CO122" s="689"/>
      <c r="CP122" s="693" t="s">
        <v>163</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267</v>
      </c>
      <c r="BA123" s="603"/>
      <c r="BB123" s="603"/>
      <c r="BC123" s="603"/>
      <c r="BD123" s="603"/>
      <c r="BE123" s="603"/>
      <c r="BF123" s="603"/>
      <c r="BG123" s="603"/>
      <c r="BH123" s="603"/>
      <c r="BI123" s="603"/>
      <c r="BJ123" s="603"/>
      <c r="BK123" s="603"/>
      <c r="BL123" s="603"/>
      <c r="BM123" s="603"/>
      <c r="BN123" s="603"/>
      <c r="BO123" s="468" t="s">
        <v>220</v>
      </c>
      <c r="BP123" s="629"/>
      <c r="BQ123" s="635">
        <v>13293665</v>
      </c>
      <c r="BR123" s="643"/>
      <c r="BS123" s="643"/>
      <c r="BT123" s="643"/>
      <c r="BU123" s="643"/>
      <c r="BV123" s="643">
        <v>13241349</v>
      </c>
      <c r="BW123" s="643"/>
      <c r="BX123" s="643"/>
      <c r="BY123" s="643"/>
      <c r="BZ123" s="643"/>
      <c r="CA123" s="643">
        <v>12687407</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80.099999999999994</v>
      </c>
      <c r="BR124" s="644"/>
      <c r="BS124" s="644"/>
      <c r="BT124" s="644"/>
      <c r="BU124" s="644"/>
      <c r="BV124" s="644">
        <v>65.7</v>
      </c>
      <c r="BW124" s="644"/>
      <c r="BX124" s="644"/>
      <c r="BY124" s="644"/>
      <c r="BZ124" s="644"/>
      <c r="CA124" s="644">
        <v>55.9</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298</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489</v>
      </c>
      <c r="AY127" s="593"/>
      <c r="AZ127" s="593"/>
      <c r="BA127" s="593"/>
      <c r="BB127" s="593"/>
      <c r="BC127" s="593"/>
      <c r="BD127" s="593"/>
      <c r="BE127" s="610"/>
      <c r="BF127" s="612" t="s">
        <v>441</v>
      </c>
      <c r="BG127" s="593"/>
      <c r="BH127" s="593"/>
      <c r="BI127" s="593"/>
      <c r="BJ127" s="593"/>
      <c r="BK127" s="593"/>
      <c r="BL127" s="610"/>
      <c r="BM127" s="612" t="s">
        <v>417</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38796</v>
      </c>
      <c r="AB128" s="487"/>
      <c r="AC128" s="487"/>
      <c r="AD128" s="487"/>
      <c r="AE128" s="498"/>
      <c r="AF128" s="514">
        <v>41143</v>
      </c>
      <c r="AG128" s="487"/>
      <c r="AH128" s="487"/>
      <c r="AI128" s="487"/>
      <c r="AJ128" s="498"/>
      <c r="AK128" s="514">
        <v>27828</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200</v>
      </c>
      <c r="BG128" s="617"/>
      <c r="BH128" s="617"/>
      <c r="BI128" s="617"/>
      <c r="BJ128" s="617"/>
      <c r="BK128" s="617"/>
      <c r="BL128" s="623"/>
      <c r="BM128" s="613">
        <v>14.69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5662711</v>
      </c>
      <c r="AB129" s="446"/>
      <c r="AC129" s="446"/>
      <c r="AD129" s="446"/>
      <c r="AE129" s="499"/>
      <c r="AF129" s="515">
        <v>5446147</v>
      </c>
      <c r="AG129" s="446"/>
      <c r="AH129" s="446"/>
      <c r="AI129" s="446"/>
      <c r="AJ129" s="499"/>
      <c r="AK129" s="515">
        <v>5510384</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200</v>
      </c>
      <c r="BG129" s="618"/>
      <c r="BH129" s="618"/>
      <c r="BI129" s="618"/>
      <c r="BJ129" s="618"/>
      <c r="BK129" s="618"/>
      <c r="BL129" s="624"/>
      <c r="BM129" s="614">
        <v>19.690000000000001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931018</v>
      </c>
      <c r="AB130" s="446"/>
      <c r="AC130" s="446"/>
      <c r="AD130" s="446"/>
      <c r="AE130" s="499"/>
      <c r="AF130" s="515">
        <v>942896</v>
      </c>
      <c r="AG130" s="446"/>
      <c r="AH130" s="446"/>
      <c r="AI130" s="446"/>
      <c r="AJ130" s="499"/>
      <c r="AK130" s="515">
        <v>993182</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16.100000000000001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4731693</v>
      </c>
      <c r="AB131" s="489"/>
      <c r="AC131" s="489"/>
      <c r="AD131" s="489"/>
      <c r="AE131" s="501"/>
      <c r="AF131" s="517">
        <v>4503251</v>
      </c>
      <c r="AG131" s="489"/>
      <c r="AH131" s="489"/>
      <c r="AI131" s="489"/>
      <c r="AJ131" s="501"/>
      <c r="AK131" s="517">
        <v>4517202</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55.9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14.979712340000001</v>
      </c>
      <c r="AB132" s="490"/>
      <c r="AC132" s="490"/>
      <c r="AD132" s="490"/>
      <c r="AE132" s="502"/>
      <c r="AF132" s="518">
        <v>16.96529907</v>
      </c>
      <c r="AG132" s="490"/>
      <c r="AH132" s="490"/>
      <c r="AI132" s="490"/>
      <c r="AJ132" s="502"/>
      <c r="AK132" s="518">
        <v>16.553632090000001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17.399999999999999</v>
      </c>
      <c r="AB133" s="491"/>
      <c r="AC133" s="491"/>
      <c r="AD133" s="491"/>
      <c r="AE133" s="503"/>
      <c r="AF133" s="486">
        <v>16.600000000000001</v>
      </c>
      <c r="AG133" s="491"/>
      <c r="AH133" s="491"/>
      <c r="AI133" s="491"/>
      <c r="AJ133" s="503"/>
      <c r="AK133" s="486">
        <v>16.100000000000001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Tx8CaBb7CutJR8L5gs8qtiNpWhu6OIoC+Z58PeOZcE38xM7l0mlCGldJ/wyDI/ONaL+J6cRzlxPjwADygOALw==" saltValue="3qPofQbvulDyvUJT8OBZF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AQKXAbRF37mVqP8Gp90z5irFrsfyb1JtOesWLSkUtXaeNqlsHpk7awwx7OqlRwJK0anOqvuDdLu0bP3GdU3Iw==" saltValue="bG0oWQ89y/9i5tY7HlQKqg=="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5UJgXhY3A2IzvT7sm6U+bn9C9FjLkk4MyZnKZtnQs1vcCxPXMbk9Crg70TjHn4C4MDtHHrxX+g4jsjcOzJ76g==" saltValue="Zmhnl0SBdGiEXX94jayaU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2026782</v>
      </c>
      <c r="AP9" s="787">
        <v>169605</v>
      </c>
      <c r="AQ9" s="810">
        <v>107616</v>
      </c>
      <c r="AR9" s="824">
        <v>57.6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24048</v>
      </c>
      <c r="AP10" s="788">
        <v>2012</v>
      </c>
      <c r="AQ10" s="811">
        <v>10095</v>
      </c>
      <c r="AR10" s="825">
        <v>-80.099999999999994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200</v>
      </c>
      <c r="AP11" s="788" t="s">
        <v>200</v>
      </c>
      <c r="AQ11" s="811">
        <v>1704</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200</v>
      </c>
      <c r="AP12" s="788" t="s">
        <v>200</v>
      </c>
      <c r="AQ12" s="811">
        <v>7</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92887</v>
      </c>
      <c r="AP13" s="788">
        <v>7773</v>
      </c>
      <c r="AQ13" s="811">
        <v>4110</v>
      </c>
      <c r="AR13" s="825">
        <v>89.1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t="s">
        <v>200</v>
      </c>
      <c r="AP14" s="788" t="s">
        <v>200</v>
      </c>
      <c r="AQ14" s="811">
        <v>2451</v>
      </c>
      <c r="AR14" s="825" t="s">
        <v>200</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-219895</v>
      </c>
      <c r="AP15" s="788">
        <v>-18401</v>
      </c>
      <c r="AQ15" s="811">
        <v>-6399</v>
      </c>
      <c r="AR15" s="825">
        <v>187.6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267</v>
      </c>
      <c r="AL16" s="758"/>
      <c r="AM16" s="758"/>
      <c r="AN16" s="775"/>
      <c r="AO16" s="788">
        <v>1923822</v>
      </c>
      <c r="AP16" s="788">
        <v>160989</v>
      </c>
      <c r="AQ16" s="811">
        <v>119584</v>
      </c>
      <c r="AR16" s="825">
        <v>34.6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333</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17.41</v>
      </c>
      <c r="AP21" s="800">
        <v>10.86</v>
      </c>
      <c r="AQ21" s="813">
        <v>6.55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95.8</v>
      </c>
      <c r="AP22" s="801">
        <v>97.3</v>
      </c>
      <c r="AQ22" s="814">
        <v>-1.5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1718697</v>
      </c>
      <c r="AP32" s="788">
        <v>143824</v>
      </c>
      <c r="AQ32" s="815">
        <v>75090</v>
      </c>
      <c r="AR32" s="825">
        <v>91.5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200</v>
      </c>
      <c r="AP34" s="788" t="s">
        <v>200</v>
      </c>
      <c r="AQ34" s="815">
        <v>1</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48215</v>
      </c>
      <c r="AP35" s="788">
        <v>4035</v>
      </c>
      <c r="AQ35" s="815">
        <v>17211</v>
      </c>
      <c r="AR35" s="825">
        <v>-76.599999999999994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1852</v>
      </c>
      <c r="AP36" s="788">
        <v>155</v>
      </c>
      <c r="AQ36" s="815">
        <v>2478</v>
      </c>
      <c r="AR36" s="825">
        <v>-93.7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t="s">
        <v>200</v>
      </c>
      <c r="AP37" s="788" t="s">
        <v>200</v>
      </c>
      <c r="AQ37" s="815">
        <v>654</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v>7</v>
      </c>
      <c r="AP38" s="792">
        <v>1</v>
      </c>
      <c r="AQ38" s="816">
        <v>4</v>
      </c>
      <c r="AR38" s="814">
        <v>-75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-27828</v>
      </c>
      <c r="AP39" s="788">
        <v>-2329</v>
      </c>
      <c r="AQ39" s="815">
        <v>-3502</v>
      </c>
      <c r="AR39" s="825">
        <v>-33.5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-993182</v>
      </c>
      <c r="AP40" s="788">
        <v>-83111</v>
      </c>
      <c r="AQ40" s="815">
        <v>-63750</v>
      </c>
      <c r="AR40" s="825">
        <v>30.4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747761</v>
      </c>
      <c r="AP41" s="788">
        <v>62574</v>
      </c>
      <c r="AQ41" s="815">
        <v>28185</v>
      </c>
      <c r="AR41" s="825">
        <v>122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295</v>
      </c>
      <c r="AO50" s="794" t="s">
        <v>296</v>
      </c>
      <c r="AP50" s="805" t="s">
        <v>514</v>
      </c>
      <c r="AQ50" s="818" t="s">
        <v>380</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1377129</v>
      </c>
      <c r="AN51" s="783">
        <v>103202</v>
      </c>
      <c r="AO51" s="795">
        <v>-35.6</v>
      </c>
      <c r="AP51" s="806">
        <v>94081</v>
      </c>
      <c r="AQ51" s="819">
        <v>10.5</v>
      </c>
      <c r="AR51" s="829">
        <v>-46.1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269</v>
      </c>
      <c r="AM52" s="771">
        <v>715473</v>
      </c>
      <c r="AN52" s="784">
        <v>53618</v>
      </c>
      <c r="AO52" s="796">
        <v>-55.4</v>
      </c>
      <c r="AP52" s="807">
        <v>48949</v>
      </c>
      <c r="AQ52" s="820">
        <v>11.5</v>
      </c>
      <c r="AR52" s="830">
        <v>-66.900000000000006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479</v>
      </c>
      <c r="AL53" s="764"/>
      <c r="AM53" s="770">
        <v>2477804</v>
      </c>
      <c r="AN53" s="783">
        <v>190923</v>
      </c>
      <c r="AO53" s="795">
        <v>85</v>
      </c>
      <c r="AP53" s="806">
        <v>92632</v>
      </c>
      <c r="AQ53" s="819">
        <v>-1.5</v>
      </c>
      <c r="AR53" s="829">
        <v>86.5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269</v>
      </c>
      <c r="AM54" s="771">
        <v>994245</v>
      </c>
      <c r="AN54" s="784">
        <v>76610</v>
      </c>
      <c r="AO54" s="796">
        <v>42.9</v>
      </c>
      <c r="AP54" s="807">
        <v>47978</v>
      </c>
      <c r="AQ54" s="820">
        <v>-2</v>
      </c>
      <c r="AR54" s="830">
        <v>44.9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2374397</v>
      </c>
      <c r="AN55" s="783">
        <v>188399</v>
      </c>
      <c r="AO55" s="795">
        <v>-1.3</v>
      </c>
      <c r="AP55" s="806">
        <v>96469</v>
      </c>
      <c r="AQ55" s="819">
        <v>4.0999999999999996</v>
      </c>
      <c r="AR55" s="829">
        <v>-5.4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269</v>
      </c>
      <c r="AM56" s="771">
        <v>1104417</v>
      </c>
      <c r="AN56" s="784">
        <v>87631</v>
      </c>
      <c r="AO56" s="796">
        <v>14.4</v>
      </c>
      <c r="AP56" s="807">
        <v>49775</v>
      </c>
      <c r="AQ56" s="820">
        <v>3.7</v>
      </c>
      <c r="AR56" s="830">
        <v>10.7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1563453</v>
      </c>
      <c r="AN57" s="783">
        <v>127410</v>
      </c>
      <c r="AO57" s="795">
        <v>-32.4</v>
      </c>
      <c r="AP57" s="806">
        <v>85743</v>
      </c>
      <c r="AQ57" s="819">
        <v>-11.1</v>
      </c>
      <c r="AR57" s="829">
        <v>-21.3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269</v>
      </c>
      <c r="AM58" s="771">
        <v>378166</v>
      </c>
      <c r="AN58" s="784">
        <v>30818</v>
      </c>
      <c r="AO58" s="796">
        <v>-64.8</v>
      </c>
      <c r="AP58" s="807">
        <v>45231</v>
      </c>
      <c r="AQ58" s="820">
        <v>-9.1</v>
      </c>
      <c r="AR58" s="830">
        <v>-55.7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1020338</v>
      </c>
      <c r="AN59" s="783">
        <v>85384</v>
      </c>
      <c r="AO59" s="795">
        <v>-33</v>
      </c>
      <c r="AP59" s="806">
        <v>92509</v>
      </c>
      <c r="AQ59" s="819">
        <v>7.9</v>
      </c>
      <c r="AR59" s="829">
        <v>-40.9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269</v>
      </c>
      <c r="AM60" s="771">
        <v>348701</v>
      </c>
      <c r="AN60" s="784">
        <v>29180</v>
      </c>
      <c r="AO60" s="796">
        <v>-5.3</v>
      </c>
      <c r="AP60" s="807">
        <v>52274</v>
      </c>
      <c r="AQ60" s="820">
        <v>15.6</v>
      </c>
      <c r="AR60" s="830">
        <v>-20.9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1762624</v>
      </c>
      <c r="AN61" s="783">
        <v>139064</v>
      </c>
      <c r="AO61" s="795">
        <v>-3.5</v>
      </c>
      <c r="AP61" s="806">
        <v>92287</v>
      </c>
      <c r="AQ61" s="821">
        <v>2</v>
      </c>
      <c r="AR61" s="829">
        <v>-5.5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269</v>
      </c>
      <c r="AM62" s="771">
        <v>708200</v>
      </c>
      <c r="AN62" s="784">
        <v>55571</v>
      </c>
      <c r="AO62" s="796">
        <v>-13.6</v>
      </c>
      <c r="AP62" s="807">
        <v>48841</v>
      </c>
      <c r="AQ62" s="820">
        <v>3.9</v>
      </c>
      <c r="AR62" s="830">
        <v>-17.5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oqu8n26MO+4O1zxKCRxyNM/jU1hl98fxZO/SvCfLXwvgIqLB/UY0376bcgdG7hL/Qm2GuJODtFn6gZCuqIuh0g==" saltValue="ZbcYqfg6eOK4/uz0opGr/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jwBdxHTi+VXfkBRHWzHwWyHH/aKN5G3+AsegxQIf8Vrb9kLHt49HJMLD1CpkQnofrviRUUMa1GMiqUzEqoJUKA==" saltValue="driHMimbkUgxHhqNa9tn5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UJPIVbbaIpWT2sJsIGUrwG5Nda4X15lpi70LV0G72AF9nqVy6352p0FLE6c7gvGn4qL3s6y954PgfaNzlTEOg==" saltValue="/weFsAhjtNReHrjIXY4E5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520</v>
      </c>
      <c r="G46" s="853" t="s">
        <v>521</v>
      </c>
      <c r="H46" s="853" t="s">
        <v>522</v>
      </c>
      <c r="I46" s="853" t="s">
        <v>523</v>
      </c>
      <c r="J46" s="858" t="s">
        <v>249</v>
      </c>
    </row>
    <row r="47" spans="2:10" ht="57.75" customHeight="1">
      <c r="B47" s="838"/>
      <c r="C47" s="842" t="s">
        <v>3</v>
      </c>
      <c r="D47" s="842"/>
      <c r="E47" s="846"/>
      <c r="F47" s="850">
        <v>17.14</v>
      </c>
      <c r="G47" s="854">
        <v>17.68</v>
      </c>
      <c r="H47" s="854">
        <v>17.91</v>
      </c>
      <c r="I47" s="854">
        <v>21.56</v>
      </c>
      <c r="J47" s="859">
        <v>23.58</v>
      </c>
    </row>
    <row r="48" spans="2:10" ht="57.75" customHeight="1">
      <c r="B48" s="839"/>
      <c r="C48" s="843" t="s">
        <v>4</v>
      </c>
      <c r="D48" s="843"/>
      <c r="E48" s="847"/>
      <c r="F48" s="851">
        <v>2.2000000000000002</v>
      </c>
      <c r="G48" s="855">
        <v>2.86</v>
      </c>
      <c r="H48" s="855">
        <v>5.49</v>
      </c>
      <c r="I48" s="855">
        <v>4.5599999999999996</v>
      </c>
      <c r="J48" s="860">
        <v>3.59</v>
      </c>
    </row>
    <row r="49" spans="2:10" ht="57.75" customHeight="1">
      <c r="B49" s="840"/>
      <c r="C49" s="844" t="s">
        <v>16</v>
      </c>
      <c r="D49" s="844"/>
      <c r="E49" s="848"/>
      <c r="F49" s="852" t="s">
        <v>524</v>
      </c>
      <c r="G49" s="856">
        <v>1.81</v>
      </c>
      <c r="H49" s="856">
        <v>4.24</v>
      </c>
      <c r="I49" s="856">
        <v>1.79</v>
      </c>
      <c r="J49" s="861">
        <v>4.8</v>
      </c>
    </row>
    <row r="50" spans="2:10"/>
  </sheetData>
  <sheetProtection algorithmName="SHA-512" hashValue="uJ/EbP4GQfq4F0cX1YA/FZxm3qqlXkbFI7rXTViHIP9feeK8wb0CZlh98Zsisk6HZsQoxFluhOz5ONObYtlxZQ==" saltValue="AKDKM2doSnDRv2/DaOAcw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528733</cp:lastModifiedBy>
  <cp:lastPrinted>2025-03-05T06:00:16Z</cp:lastPrinted>
  <dcterms:created xsi:type="dcterms:W3CDTF">2025-02-19T04:39:24Z</dcterms:created>
  <dcterms:modified xsi:type="dcterms:W3CDTF">2025-10-30T04:23:44Z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2025-10-30T04:23:44Z</vt:filetime>
  </property>
</Properties>
</file>