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48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<sst xmlns="http://schemas.openxmlformats.org/spreadsheetml/2006/main" xmlns:r="http://schemas.openxmlformats.org/officeDocument/2006/relationships" count="532" uniqueCount="532">
  <si>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</si>
  <si>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</si>
  <si>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</si>
  <si>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</si>
  <si>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</si>
  <si>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</si>
  <si>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</si>
  <si>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</si>
  <si>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</si>
  <si>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</si>
  <si>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</si>
  <si>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</si>
  <si>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</si>
  <si>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</si>
  <si>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</si>
  <si>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</si>
  <si>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</si>
  <si>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</si>
  <si>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</si>
  <si>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</si>
  <si>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</si>
  <si>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</si>
  <si>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</si>
  <si>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</si>
  <si>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</si>
  <si>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</si>
  <si>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</si>
  <si>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</si>
  <si>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</si>
  <si>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</si>
  <si>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</si>
  <si>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</si>
  <si>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</si>
  <si>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</si>
  <si>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</si>
  <si>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</si>
  <si>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</si>
  <si>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</si>
  <si>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</si>
  <si>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</si>
  <si>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</si>
  <si>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</si>
  <si>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</si>
  <si>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</si>
  <si>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</si>
  <si>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</si>
  <si>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</si>
  <si>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</si>
  <si>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簡易水道事業特別会計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</si>
  <si>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</si>
  <si>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</si>
  <si>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</si>
  <si>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</si>
  <si>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</si>
  <si>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</si>
  <si>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</si>
  <si>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</si>
  <si>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</si>
  <si>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</si>
  <si>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</si>
  <si>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</si>
  <si>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</si>
  <si>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</si>
  <si>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</si>
  <si>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</si>
  <si>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</si>
  <si>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</si>
  <si>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</si>
  <si>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</si>
  <si>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</si>
  <si>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</si>
  <si>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</si>
  <si>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</si>
  <si>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</si>
  <si>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</si>
  <si>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</si>
  <si>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</si>
  <si>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</si>
  <si>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</si>
  <si>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</si>
  <si>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</si>
  <si>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</si>
  <si>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</si>
  <si>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</si>
  <si>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</si>
  <si>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</si>
  <si>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</si>
  <si>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</si>
  <si>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</si>
  <si>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</si>
  <si>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</si>
  <si>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</si>
  <si>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</si>
  <si>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</si>
  <si>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</si>
  <si>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</si>
  <si>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</si>
  <si>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</si>
  <si>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</si>
  <si>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</si>
  <si>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</si>
  <si>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</si>
  <si>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</si>
  <si>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</si>
  <si>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</si>
  <si>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</si>
  <si>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</si>
  <si>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</si>
  <si>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</si>
  <si>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</si>
  <si>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</si>
  <si>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</si>
  <si>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</si>
  <si>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</si>
  <si>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</si>
  <si>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</si>
  <si>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</si>
  <si>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</si>
  <si>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</si>
  <si>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</si>
  <si>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</si>
  <si>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</si>
  <si>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こうち人づくり広域連合（一般会計）</t>
    <rPh sb="3" eb="4">
      <t>ヒト</t>
    </rPh>
    <rPh sb="7" eb="9">
      <t>コウイキ</t>
    </rPh>
    <rPh sb="9" eb="11">
      <t>レンゴウ</t>
    </rPh>
    <rPh sb="12" eb="14">
      <t>イッパン</t>
    </rPh>
    <rPh sb="14" eb="16">
      <t>カイケイ</t>
    </rPh>
    <phoneticPr fontId="33"/>
  </si>
  <si>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</si>
  <si>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</si>
  <si>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</si>
  <si>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</si>
  <si>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</si>
  <si>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</si>
  <si>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</si>
  <si>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</si>
  <si>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</si>
  <si>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</si>
  <si>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</si>
  <si>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</si>
  <si>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</si>
  <si>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</si>
  <si>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</si>
  <si>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</si>
  <si>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</si>
  <si>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</si>
  <si>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</si>
  <si>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</si>
  <si>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</si>
  <si>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</si>
  <si>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</si>
  <si>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</si>
  <si>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</si>
  <si>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</si>
  <si>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</si>
  <si>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</si>
  <si>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</si>
  <si>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</si>
  <si>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</si>
  <si>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</si>
  <si>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</si>
  <si>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</si>
  <si>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</si>
  <si>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</si>
  <si>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</si>
  <si>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</si>
  <si>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田野町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</si>
  <si>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</si>
  <si>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</si>
  <si>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</si>
  <si>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-2.2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</si>
  <si>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</si>
  <si>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</si>
  <si>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</si>
  <si>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</si>
  <si>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</si>
  <si>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</si>
  <si>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</si>
  <si>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</si>
  <si>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</si>
  <si>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</si>
  <si>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</si>
  <si>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</si>
  <si>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</si>
  <si>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</si>
  <si>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</si>
  <si>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</si>
  <si>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</si>
  <si>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</si>
  <si>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</si>
  <si>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</si>
  <si>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</si>
  <si>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</si>
  <si>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</si>
  <si>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</si>
  <si>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</si>
  <si>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</si>
  <si>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</si>
  <si>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-8.6</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</si>
  <si>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</si>
  <si>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</si>
  <si>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</si>
  <si>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</si>
  <si>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</si>
  <si>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</si>
  <si>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</si>
  <si>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</si>
  <si>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</si>
  <si>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</si>
  <si>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</si>
  <si>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</si>
  <si>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</si>
  <si>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</si>
  <si>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</si>
  <si>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</si>
  <si>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</si>
  <si>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</si>
  <si>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</si>
  <si>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</si>
  <si>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</si>
  <si>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</si>
  <si>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</si>
  <si>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</si>
  <si>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</si>
  <si>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</si>
  <si>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</si>
  <si>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</si>
  <si>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</si>
  <si>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</si>
  <si>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</si>
  <si>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</si>
  <si>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</si>
  <si>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-2.1</t>
  </si>
  <si>
    <t>実質収支</t>
    <rPh sb="0" eb="2">
      <t>ジッシツ</t>
    </rPh>
    <rPh sb="2" eb="4">
      <t>シュウシ</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</si>
  <si>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</si>
  <si>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</si>
  <si>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</si>
  <si>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</si>
  <si>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</si>
  <si>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</si>
  <si>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</si>
  <si>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</si>
  <si>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</si>
  <si>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</si>
  <si>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</si>
  <si>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</si>
  <si>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</si>
  <si>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</si>
  <si>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</si>
  <si>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</si>
  <si>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</si>
  <si>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</si>
  <si>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</si>
  <si>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</si>
  <si>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</si>
  <si>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</si>
  <si>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</si>
  <si>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</si>
  <si>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</si>
  <si>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</si>
  <si>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</si>
  <si>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</si>
  <si>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</si>
  <si>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</si>
  <si>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</si>
  <si>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</si>
  <si>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</si>
  <si>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</si>
  <si>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</si>
  <si>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</si>
  <si>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</si>
  <si>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</si>
  <si>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</si>
  <si>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</si>
  <si>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</si>
  <si>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</si>
  <si>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</si>
  <si>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</si>
  <si>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</si>
  <si>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</si>
  <si>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</si>
  <si>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</si>
  <si>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</si>
  <si>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</si>
  <si>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</si>
  <si>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</si>
  <si>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</si>
  <si>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</si>
  <si>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</si>
  <si>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</si>
  <si>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</si>
  <si>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</si>
  <si>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</si>
  <si>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</si>
  <si>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</si>
  <si>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</si>
  <si>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</si>
  <si>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</si>
  <si>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</si>
  <si>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</si>
  <si>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高知県田野町</t>
  </si>
  <si>
    <t>連結実質赤字額</t>
    <rPh sb="0" eb="2">
      <t>レンケツ</t>
    </rPh>
    <rPh sb="2" eb="4">
      <t>ジッシツ</t>
    </rPh>
    <rPh sb="4" eb="7">
      <t>アカジガク</t>
    </rPh>
    <phoneticPr fontId="33"/>
  </si>
  <si>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</si>
  <si>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</si>
  <si>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</si>
  <si>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</si>
  <si>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</si>
  <si>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</si>
  <si>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</si>
  <si>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</si>
  <si>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</si>
  <si>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</si>
  <si>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</si>
  <si>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</si>
  <si>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</si>
  <si>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</si>
  <si>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</si>
  <si>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</si>
  <si>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</si>
  <si>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</si>
  <si>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</si>
  <si>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</si>
  <si>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</si>
  <si>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</si>
  <si>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</si>
  <si>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</si>
  <si>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</si>
  <si>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</si>
  <si>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</si>
  <si>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</si>
  <si>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</si>
  <si>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</si>
  <si>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</si>
  <si>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</si>
  <si>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</si>
  <si>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</si>
  <si>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</si>
  <si>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</si>
  <si>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</si>
  <si>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</si>
  <si>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</si>
  <si>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</si>
  <si>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</si>
  <si>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</si>
  <si>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</si>
  <si>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</si>
  <si>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</si>
  <si>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</si>
  <si>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</si>
  <si>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</si>
  <si>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</si>
  <si>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</si>
  <si>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</si>
  <si>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</si>
  <si>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</si>
  <si>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</si>
  <si>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</si>
  <si>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</si>
  <si>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</si>
  <si>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</si>
  <si>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</si>
  <si>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</si>
  <si>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</si>
  <si>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</si>
  <si>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</si>
  <si>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</si>
  <si>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</si>
  <si>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</si>
  <si>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</si>
  <si>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</si>
  <si>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</si>
  <si>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</si>
  <si>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</si>
  <si>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</si>
  <si>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</si>
  <si>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</si>
  <si>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</si>
  <si>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</si>
  <si>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</si>
  <si>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</si>
  <si>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</si>
  <si>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</si>
  <si>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</si>
  <si>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</si>
  <si>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</si>
  <si>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</si>
  <si>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</si>
  <si>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</si>
  <si>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</si>
  <si>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</si>
  <si>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</si>
  <si>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</si>
  <si>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</si>
  <si>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</si>
  <si>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</si>
  <si>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</si>
  <si>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</si>
  <si>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</si>
  <si>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</si>
  <si>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</si>
  <si>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</si>
  <si>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</si>
  <si>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</si>
  <si>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</si>
  <si>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</si>
  <si>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</si>
  <si>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</si>
  <si>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</si>
  <si>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</si>
  <si>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</si>
  <si>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</si>
  <si>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</si>
  <si>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介護サービス</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</si>
  <si>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</si>
  <si>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</si>
  <si>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</si>
  <si>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</si>
  <si>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</si>
  <si>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</si>
  <si>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</si>
  <si>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</si>
  <si>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</si>
  <si>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</si>
  <si>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</si>
  <si>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</si>
  <si>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</si>
  <si>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</si>
  <si>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</si>
  <si>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</si>
  <si>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</si>
  <si>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</si>
  <si>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</si>
  <si>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</si>
  <si>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</si>
  <si>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</si>
  <si>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</si>
  <si>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</si>
  <si>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</si>
  <si>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</si>
  <si>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</si>
  <si>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</si>
  <si>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</si>
  <si>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</si>
  <si>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</si>
  <si>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</si>
  <si>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</si>
  <si>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</si>
  <si>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</si>
  <si>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</si>
  <si>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</si>
  <si>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</si>
  <si>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</si>
  <si>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</si>
  <si>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</si>
  <si>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</si>
  <si>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</si>
  <si>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</si>
  <si>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</si>
  <si>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</si>
  <si>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</si>
  <si>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</si>
  <si>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</si>
  <si>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</si>
  <si>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</si>
  <si>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</si>
  <si>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</si>
  <si>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</si>
  <si>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</si>
  <si>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</si>
  <si>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</si>
  <si>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</si>
  <si>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</si>
  <si>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</si>
  <si>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</si>
  <si>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</si>
  <si>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</si>
  <si>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</si>
  <si>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</si>
  <si>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</si>
  <si>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</si>
  <si>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</si>
  <si>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</si>
  <si>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</si>
  <si>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</si>
  <si>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</si>
  <si>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</si>
  <si>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</si>
  <si>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</si>
  <si>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</si>
  <si>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</si>
  <si>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</si>
  <si>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</si>
  <si>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</si>
  <si>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</si>
  <si>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</si>
  <si>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</si>
  <si>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</si>
  <si>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</si>
  <si>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</si>
  <si>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</si>
  <si>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</si>
  <si>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</si>
  <si>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</si>
  <si>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</si>
  <si>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</si>
  <si>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</si>
  <si>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</si>
  <si>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</si>
  <si>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</si>
  <si>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</si>
  <si>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33"/>
  </si>
  <si>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</si>
  <si>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</si>
  <si>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</si>
  <si>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</si>
  <si>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</si>
  <si>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</si>
  <si>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</si>
  <si>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</si>
  <si>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</si>
  <si>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</si>
  <si>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R04</t>
  </si>
  <si>
    <t>▲ 0.18</t>
  </si>
  <si>
    <t>その他会計（赤字）</t>
  </si>
  <si>
    <t>安芸広域市町村圏特別養護老人ホーム組合（一般会計）</t>
    <rPh sb="0" eb="2">
      <t>アキ</t>
    </rPh>
    <rPh sb="2" eb="4">
      <t>コウイキ</t>
    </rPh>
    <rPh sb="4" eb="7">
      <t>シチョウソン</t>
    </rPh>
    <rPh sb="7" eb="8">
      <t>ケン</t>
    </rPh>
    <rPh sb="8" eb="10">
      <t>トクベツ</t>
    </rPh>
    <rPh sb="10" eb="12">
      <t>ヨウゴ</t>
    </rPh>
    <rPh sb="12" eb="14">
      <t>ロウジン</t>
    </rPh>
    <rPh sb="17" eb="19">
      <t>クミアイ</t>
    </rPh>
    <rPh sb="20" eb="22">
      <t>イッパン</t>
    </rPh>
    <rPh sb="22" eb="24">
      <t>カイケイ</t>
    </rPh>
    <phoneticPr fontId="33"/>
  </si>
  <si>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33"/>
  </si>
  <si>
    <t>中芸広域連合（一般会計）</t>
    <rPh sb="0" eb="2">
      <t>チュウゲイ</t>
    </rPh>
    <rPh sb="2" eb="4">
      <t>コウイキ</t>
    </rPh>
    <rPh sb="4" eb="6">
      <t>レンゴウ</t>
    </rPh>
    <rPh sb="7" eb="9">
      <t>イッパン</t>
    </rPh>
    <rPh sb="9" eb="11">
      <t>カイケイ</t>
    </rPh>
    <phoneticPr fontId="33"/>
  </si>
  <si>
    <t>中芸広域連合（介護保険事業特別会計）</t>
    <rPh sb="0" eb="2">
      <t>チュウゲイ</t>
    </rPh>
    <rPh sb="2" eb="4">
      <t>コウイキ</t>
    </rPh>
    <rPh sb="4" eb="6">
      <t>レンゴウ</t>
    </rPh>
    <rPh sb="7" eb="9">
      <t>カイゴ</t>
    </rPh>
    <rPh sb="9" eb="11">
      <t>ホケン</t>
    </rPh>
    <rPh sb="11" eb="13">
      <t>ジギョウ</t>
    </rPh>
    <rPh sb="13" eb="15">
      <t>トクベツ</t>
    </rPh>
    <rPh sb="15" eb="17">
      <t>カイケイ</t>
    </rPh>
    <phoneticPr fontId="33"/>
  </si>
  <si>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33"/>
  </si>
  <si>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3"/>
  </si>
  <si>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3"/>
  </si>
  <si>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33"/>
  </si>
  <si>
    <t>ふるさと応援基金</t>
    <rPh sb="4" eb="6">
      <t>オウエン</t>
    </rPh>
    <rPh sb="6" eb="8">
      <t>キキン</t>
    </rPh>
    <phoneticPr fontId="33"/>
  </si>
  <si>
    <t>施設等整備基金</t>
    <rPh sb="0" eb="2">
      <t>シセツ</t>
    </rPh>
    <rPh sb="2" eb="3">
      <t>トウ</t>
    </rPh>
    <rPh sb="3" eb="5">
      <t>セイビ</t>
    </rPh>
    <rPh sb="5" eb="7">
      <t>キキン</t>
    </rPh>
    <phoneticPr fontId="33"/>
  </si>
  <si>
    <t>地域福祉基金</t>
    <rPh sb="0" eb="2">
      <t>チイキ</t>
    </rPh>
    <rPh sb="2" eb="4">
      <t>フクシ</t>
    </rPh>
    <rPh sb="4" eb="6">
      <t>キキン</t>
    </rPh>
    <phoneticPr fontId="33"/>
  </si>
  <si>
    <t>防災対策加速化基金</t>
    <rPh sb="0" eb="2">
      <t>ボウサイ</t>
    </rPh>
    <rPh sb="2" eb="4">
      <t>タイサク</t>
    </rPh>
    <rPh sb="4" eb="7">
      <t>カソクカ</t>
    </rPh>
    <rPh sb="7" eb="9">
      <t>キキン</t>
    </rPh>
    <phoneticPr fontId="33"/>
  </si>
  <si>
    <t>交通遺児健全育成基金</t>
    <rPh sb="0" eb="2">
      <t>コウツウ</t>
    </rPh>
    <rPh sb="2" eb="4">
      <t>イジ</t>
    </rPh>
    <rPh sb="4" eb="6">
      <t>ケンゼン</t>
    </rPh>
    <rPh sb="6" eb="8">
      <t>イクセイ</t>
    </rPh>
    <rPh sb="8" eb="10">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</si>
</sst>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99827</c:v>
                </c:pt>
                <c:pt idx="1">
                  <c:v>442308</c:v>
                </c:pt>
                <c:pt idx="2">
                  <c:v>641000</c:v>
                </c:pt>
                <c:pt idx="3">
                  <c:v>181853</c:v>
                </c:pt>
                <c:pt idx="4">
                  <c:v>157447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3.53</c:v>
                </c:pt>
                <c:pt idx="1">
                  <c:v>3.57</c:v>
                </c:pt>
                <c:pt idx="2">
                  <c:v>2.77</c:v>
                </c:pt>
                <c:pt idx="3">
                  <c:v>4.12</c:v>
                </c:pt>
                <c:pt idx="4">
                  <c:v>3.17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24.37</c:v>
                </c:pt>
                <c:pt idx="1">
                  <c:v>23.29</c:v>
                </c:pt>
                <c:pt idx="2">
                  <c:v>21.46</c:v>
                </c:pt>
                <c:pt idx="3">
                  <c:v>22.03</c:v>
                </c:pt>
                <c:pt idx="4">
                  <c:v>30.89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1.1499999999999999</c:v>
                </c:pt>
                <c:pt idx="1">
                  <c:v>0.52</c:v>
                </c:pt>
                <c:pt idx="2">
                  <c:v>-0.18</c:v>
                </c:pt>
                <c:pt idx="3">
                  <c:v>1.33</c:v>
                </c:pt>
                <c:pt idx="4">
                  <c:v>21.85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4.e-002</c:v>
                </c:pt>
                <c:pt idx="2">
                  <c:v>#N/A</c:v>
                </c:pt>
                <c:pt idx="3">
                  <c:v>0</c:v>
                </c:pt>
                <c:pt idx="4">
                  <c:v>#N/A</c:v>
                </c:pt>
                <c:pt idx="5">
                  <c:v>0</c:v>
                </c:pt>
                <c:pt idx="6">
                  <c:v>#N/A</c:v>
                </c:pt>
                <c:pt idx="7">
                  <c:v>4.e-002</c:v>
                </c:pt>
                <c:pt idx="8">
                  <c:v>#N/A</c:v>
                </c:pt>
                <c:pt idx="9">
                  <c:v>0</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2.e-002</c:v>
                </c:pt>
                <c:pt idx="4">
                  <c:v>#N/A</c:v>
                </c:pt>
                <c:pt idx="5">
                  <c:v>7.0000000000000007e-002</c:v>
                </c:pt>
                <c:pt idx="6">
                  <c:v>#N/A</c:v>
                </c:pt>
                <c:pt idx="7">
                  <c:v>4.e-002</c:v>
                </c:pt>
                <c:pt idx="8">
                  <c:v>#N/A</c:v>
                </c:pt>
                <c:pt idx="9">
                  <c:v>0</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6.e-002</c:v>
                </c:pt>
                <c:pt idx="2">
                  <c:v>#N/A</c:v>
                </c:pt>
                <c:pt idx="3">
                  <c:v>5.e-002</c:v>
                </c:pt>
                <c:pt idx="4">
                  <c:v>#N/A</c:v>
                </c:pt>
                <c:pt idx="5">
                  <c:v>7.0000000000000007e-002</c:v>
                </c:pt>
                <c:pt idx="6">
                  <c:v>#N/A</c:v>
                </c:pt>
                <c:pt idx="7">
                  <c:v>1.e-002</c:v>
                </c:pt>
                <c:pt idx="8">
                  <c:v>#N/A</c:v>
                </c:pt>
                <c:pt idx="9">
                  <c:v>0.24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3.52</c:v>
                </c:pt>
                <c:pt idx="2">
                  <c:v>#N/A</c:v>
                </c:pt>
                <c:pt idx="3">
                  <c:v>3.57</c:v>
                </c:pt>
                <c:pt idx="4">
                  <c:v>#N/A</c:v>
                </c:pt>
                <c:pt idx="5">
                  <c:v>2.77</c:v>
                </c:pt>
                <c:pt idx="6">
                  <c:v>#N/A</c:v>
                </c:pt>
                <c:pt idx="7">
                  <c:v>4.12</c:v>
                </c:pt>
                <c:pt idx="8">
                  <c:v>#N/A</c:v>
                </c:pt>
                <c:pt idx="9">
                  <c:v>3.17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323</c:v>
                </c:pt>
                <c:pt idx="5">
                  <c:v>307</c:v>
                </c:pt>
                <c:pt idx="8">
                  <c:v>287</c:v>
                </c:pt>
                <c:pt idx="11">
                  <c:v>278</c:v>
                </c:pt>
                <c:pt idx="14">
                  <c:v>256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18</c:v>
                </c:pt>
                <c:pt idx="6">
                  <c:v>4</c:v>
                </c:pt>
                <c:pt idx="9">
                  <c:v>4</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c:v>
                </c:pt>
                <c:pt idx="3">
                  <c:v>28</c:v>
                </c:pt>
                <c:pt idx="6">
                  <c:v>28</c:v>
                </c:pt>
                <c:pt idx="9">
                  <c:v>33</c:v>
                </c:pt>
                <c:pt idx="12">
                  <c:v>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298</c:v>
                </c:pt>
                <c:pt idx="3">
                  <c:v>302</c:v>
                </c:pt>
                <c:pt idx="6">
                  <c:v>303</c:v>
                </c:pt>
                <c:pt idx="9">
                  <c:v>315</c:v>
                </c:pt>
                <c:pt idx="12">
                  <c:v>294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c:v>
                </c:pt>
                <c:pt idx="2">
                  <c:v>#N/A</c:v>
                </c:pt>
                <c:pt idx="3">
                  <c:v>#N/A</c:v>
                </c:pt>
                <c:pt idx="4">
                  <c:v>41</c:v>
                </c:pt>
                <c:pt idx="5">
                  <c:v>#N/A</c:v>
                </c:pt>
                <c:pt idx="6">
                  <c:v>#N/A</c:v>
                </c:pt>
                <c:pt idx="7">
                  <c:v>48</c:v>
                </c:pt>
                <c:pt idx="8">
                  <c:v>#N/A</c:v>
                </c:pt>
                <c:pt idx="9">
                  <c:v>#N/A</c:v>
                </c:pt>
                <c:pt idx="10">
                  <c:v>74</c:v>
                </c:pt>
                <c:pt idx="11">
                  <c:v>#N/A</c:v>
                </c:pt>
                <c:pt idx="12">
                  <c:v>#N/A</c:v>
                </c:pt>
                <c:pt idx="13">
                  <c:v>75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2083</c:v>
                </c:pt>
                <c:pt idx="5">
                  <c:v>2201</c:v>
                </c:pt>
                <c:pt idx="8">
                  <c:v>2981</c:v>
                </c:pt>
                <c:pt idx="11">
                  <c:v>3073</c:v>
                </c:pt>
                <c:pt idx="14">
                  <c:v>3074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c:v>
                </c:pt>
                <c:pt idx="5">
                  <c:v>37</c:v>
                </c:pt>
                <c:pt idx="8">
                  <c:v>28</c:v>
                </c:pt>
                <c:pt idx="11">
                  <c:v>19</c:v>
                </c:pt>
                <c:pt idx="14">
                  <c:v>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2599</c:v>
                </c:pt>
                <c:pt idx="5">
                  <c:v>2687</c:v>
                </c:pt>
                <c:pt idx="8">
                  <c:v>2955</c:v>
                </c:pt>
                <c:pt idx="11">
                  <c:v>3108</c:v>
                </c:pt>
                <c:pt idx="14">
                  <c:v>2873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268</c:v>
                </c:pt>
                <c:pt idx="3">
                  <c:v>265</c:v>
                </c:pt>
                <c:pt idx="6">
                  <c:v>248</c:v>
                </c:pt>
                <c:pt idx="9">
                  <c:v>246</c:v>
                </c:pt>
                <c:pt idx="12">
                  <c:v>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c:v>
                </c:pt>
                <c:pt idx="3">
                  <c:v>8</c:v>
                </c:pt>
                <c:pt idx="6">
                  <c:v>77</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458</c:v>
                </c:pt>
                <c:pt idx="3">
                  <c:v>431</c:v>
                </c:pt>
                <c:pt idx="6">
                  <c:v>416</c:v>
                </c:pt>
                <c:pt idx="9">
                  <c:v>425</c:v>
                </c:pt>
                <c:pt idx="12">
                  <c:v>408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2328</c:v>
                </c:pt>
                <c:pt idx="3">
                  <c:v>2889</c:v>
                </c:pt>
                <c:pt idx="6">
                  <c:v>3969</c:v>
                </c:pt>
                <c:pt idx="9">
                  <c:v>4059</c:v>
                </c:pt>
                <c:pt idx="12">
                  <c:v>3784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352</c:v>
                </c:pt>
                <c:pt idx="1">
                  <c:v>352</c:v>
                </c:pt>
                <c:pt idx="2">
                  <c:v>481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667</c:v>
                </c:pt>
                <c:pt idx="1">
                  <c:v>783</c:v>
                </c:pt>
                <c:pt idx="2">
                  <c:v>966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1832</c:v>
                </c:pt>
                <c:pt idx="1">
                  <c:v>1852</c:v>
                </c:pt>
                <c:pt idx="2">
                  <c:v>1192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2,472
2,453
6.53
4,055,520
3,969,402
49,377
1,556,385
3,784,324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a:t>
          </a:r>
          <a:r>
            <a:rPr kumimoji="1" lang="ja-JP" altLang="en-US" sz="1300">
              <a:solidFill>
                <a:schemeClr val="dk1"/>
              </a:solidFill>
              <a:effectLst/>
              <a:latin typeface="ＭＳ Ｐゴシック"/>
              <a:ea typeface="ＭＳ Ｐゴシック"/>
              <a:cs typeface="+mn-cs"/>
            </a:rPr>
            <a:t>同値であるが</a:t>
          </a:r>
          <a:r>
            <a:rPr kumimoji="1" lang="ja-JP" altLang="ja-JP" sz="1300">
              <a:solidFill>
                <a:schemeClr val="dk1"/>
              </a:solidFill>
              <a:effectLst/>
              <a:latin typeface="ＭＳ Ｐゴシック"/>
              <a:ea typeface="ＭＳ Ｐゴシック"/>
              <a:cs typeface="+mn-cs"/>
            </a:rPr>
            <a:t>、主要税目である固定資産税及び</a:t>
          </a:r>
          <a:r>
            <a:rPr kumimoji="1" lang="ja-JP" altLang="en-US" sz="1300">
              <a:solidFill>
                <a:schemeClr val="dk1"/>
              </a:solidFill>
              <a:effectLst/>
              <a:latin typeface="ＭＳ Ｐゴシック"/>
              <a:ea typeface="ＭＳ Ｐゴシック"/>
              <a:cs typeface="+mn-cs"/>
            </a:rPr>
            <a:t>民</a:t>
          </a:r>
          <a:r>
            <a:rPr kumimoji="1" lang="ja-JP" altLang="ja-JP" sz="1300">
              <a:solidFill>
                <a:schemeClr val="dk1"/>
              </a:solidFill>
              <a:effectLst/>
              <a:latin typeface="ＭＳ Ｐゴシック"/>
              <a:ea typeface="ＭＳ Ｐゴシック"/>
              <a:cs typeface="+mn-cs"/>
            </a:rPr>
            <a:t>税については、増となっており、単年度でみると基準財政収入額は増となっている。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歳出面については、公債費が減となっており、基準財政需要額も減となっている。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引き続き、歳入面については、適正な課税と徴収強化に努めるとともに、歳出面における経常経費等の抑制に努めていく。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168275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953000" y="6169025"/>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83185</xdr:rowOff>
    </xdr:from>
    <xdr:ext cx="762000" cy="259080"/>
    <xdr:sp macro="" textlink="">
      <xdr:nvSpPr>
        <xdr:cNvPr id="68" name="財政力最大値テキスト"/>
        <xdr:cNvSpPr txBox="1"/>
      </xdr:nvSpPr>
      <xdr:spPr>
        <a:xfrm>
          <a:off x="5041900" y="5912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168275</xdr:rowOff>
    </xdr:from>
    <xdr:to xmlns:xdr="http://schemas.openxmlformats.org/drawingml/2006/spreadsheetDrawing">
      <xdr:col>24</xdr:col>
      <xdr:colOff>12700</xdr:colOff>
      <xdr:row>35</xdr:row>
      <xdr:rowOff>168275</xdr:rowOff>
    </xdr:to>
    <xdr:cxnSp macro="">
      <xdr:nvCxnSpPr>
        <xdr:cNvPr id="69" name="直線コネクタ 68"/>
        <xdr:cNvCxnSpPr/>
      </xdr:nvCxnSpPr>
      <xdr:spPr>
        <a:xfrm>
          <a:off x="4864100" y="616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95885</xdr:rowOff>
    </xdr:from>
    <xdr:to xmlns:xdr="http://schemas.openxmlformats.org/drawingml/2006/spreadsheetDrawing">
      <xdr:col>23</xdr:col>
      <xdr:colOff>133350</xdr:colOff>
      <xdr:row>44</xdr:row>
      <xdr:rowOff>95885</xdr:rowOff>
    </xdr:to>
    <xdr:cxnSp macro="">
      <xdr:nvCxnSpPr>
        <xdr:cNvPr id="70" name="直線コネクタ 69"/>
        <xdr:cNvCxnSpPr/>
      </xdr:nvCxnSpPr>
      <xdr:spPr>
        <a:xfrm>
          <a:off x="4114800" y="7639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95885</xdr:rowOff>
    </xdr:to>
    <xdr:cxnSp macro="">
      <xdr:nvCxnSpPr>
        <xdr:cNvPr id="73" name="直線コネクタ 72"/>
        <xdr:cNvCxnSpPr/>
      </xdr:nvCxnSpPr>
      <xdr:spPr>
        <a:xfrm>
          <a:off x="3225800" y="76282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170815</xdr:rowOff>
    </xdr:from>
    <xdr:to xmlns:xdr="http://schemas.openxmlformats.org/drawingml/2006/spreadsheetDrawing">
      <xdr:col>19</xdr:col>
      <xdr:colOff>184150</xdr:colOff>
      <xdr:row>44</xdr:row>
      <xdr:rowOff>100965</xdr:rowOff>
    </xdr:to>
    <xdr:sp macro="" textlink="">
      <xdr:nvSpPr>
        <xdr:cNvPr id="74" name="フローチャート: 判断 73"/>
        <xdr:cNvSpPr/>
      </xdr:nvSpPr>
      <xdr:spPr>
        <a:xfrm>
          <a:off x="4064000" y="754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111125</xdr:rowOff>
    </xdr:from>
    <xdr:ext cx="736600" cy="258445"/>
    <xdr:sp macro="" textlink="">
      <xdr:nvSpPr>
        <xdr:cNvPr id="75" name="テキスト ボックス 74"/>
        <xdr:cNvSpPr txBox="1"/>
      </xdr:nvSpPr>
      <xdr:spPr>
        <a:xfrm>
          <a:off x="3733800" y="7312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73025</xdr:rowOff>
    </xdr:from>
    <xdr:to xmlns:xdr="http://schemas.openxmlformats.org/drawingml/2006/spreadsheetDrawing">
      <xdr:col>15</xdr:col>
      <xdr:colOff>82550</xdr:colOff>
      <xdr:row>44</xdr:row>
      <xdr:rowOff>84455</xdr:rowOff>
    </xdr:to>
    <xdr:cxnSp macro="">
      <xdr:nvCxnSpPr>
        <xdr:cNvPr id="76" name="直線コネクタ 75"/>
        <xdr:cNvCxnSpPr/>
      </xdr:nvCxnSpPr>
      <xdr:spPr>
        <a:xfrm>
          <a:off x="2336800" y="76168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159385</xdr:rowOff>
    </xdr:from>
    <xdr:to xmlns:xdr="http://schemas.openxmlformats.org/drawingml/2006/spreadsheetDrawing">
      <xdr:col>15</xdr:col>
      <xdr:colOff>133350</xdr:colOff>
      <xdr:row>44</xdr:row>
      <xdr:rowOff>89535</xdr:rowOff>
    </xdr:to>
    <xdr:sp macro="" textlink="">
      <xdr:nvSpPr>
        <xdr:cNvPr id="77" name="フローチャート: 判断 76"/>
        <xdr:cNvSpPr/>
      </xdr:nvSpPr>
      <xdr:spPr>
        <a:xfrm>
          <a:off x="31750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99695</xdr:rowOff>
    </xdr:from>
    <xdr:ext cx="762000" cy="258445"/>
    <xdr:sp macro="" textlink="">
      <xdr:nvSpPr>
        <xdr:cNvPr id="78" name="テキスト ボックス 77"/>
        <xdr:cNvSpPr txBox="1"/>
      </xdr:nvSpPr>
      <xdr:spPr>
        <a:xfrm>
          <a:off x="2844800" y="7300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73025</xdr:rowOff>
    </xdr:from>
    <xdr:to xmlns:xdr="http://schemas.openxmlformats.org/drawingml/2006/spreadsheetDrawing">
      <xdr:col>11</xdr:col>
      <xdr:colOff>31750</xdr:colOff>
      <xdr:row>44</xdr:row>
      <xdr:rowOff>73025</xdr:rowOff>
    </xdr:to>
    <xdr:cxnSp macro="">
      <xdr:nvCxnSpPr>
        <xdr:cNvPr id="79" name="直線コネクタ 78"/>
        <xdr:cNvCxnSpPr/>
      </xdr:nvCxnSpPr>
      <xdr:spPr>
        <a:xfrm>
          <a:off x="1447800" y="7616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80" name="フローチャート: 判断 79"/>
        <xdr:cNvSpPr/>
      </xdr:nvSpPr>
      <xdr:spPr>
        <a:xfrm>
          <a:off x="22860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120650</xdr:rowOff>
    </xdr:from>
    <xdr:ext cx="762000" cy="258445"/>
    <xdr:sp macro="" textlink="">
      <xdr:nvSpPr>
        <xdr:cNvPr id="81" name="テキスト ボックス 80"/>
        <xdr:cNvSpPr txBox="1"/>
      </xdr:nvSpPr>
      <xdr:spPr>
        <a:xfrm>
          <a:off x="195580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132080</xdr:rowOff>
    </xdr:from>
    <xdr:ext cx="762000" cy="258445"/>
    <xdr:sp macro="" textlink="">
      <xdr:nvSpPr>
        <xdr:cNvPr id="83" name="テキスト ボックス 82"/>
        <xdr:cNvSpPr txBox="1"/>
      </xdr:nvSpPr>
      <xdr:spPr>
        <a:xfrm>
          <a:off x="1066800" y="767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45085</xdr:rowOff>
    </xdr:from>
    <xdr:to xmlns:xdr="http://schemas.openxmlformats.org/drawingml/2006/spreadsheetDrawing">
      <xdr:col>23</xdr:col>
      <xdr:colOff>184150</xdr:colOff>
      <xdr:row>44</xdr:row>
      <xdr:rowOff>146685</xdr:rowOff>
    </xdr:to>
    <xdr:sp macro="" textlink="">
      <xdr:nvSpPr>
        <xdr:cNvPr id="89" name="楕円 88"/>
        <xdr:cNvSpPr/>
      </xdr:nvSpPr>
      <xdr:spPr>
        <a:xfrm>
          <a:off x="49022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17780</xdr:rowOff>
    </xdr:from>
    <xdr:ext cx="762000" cy="258445"/>
    <xdr:sp macro="" textlink="">
      <xdr:nvSpPr>
        <xdr:cNvPr id="90" name="財政力該当値テキスト"/>
        <xdr:cNvSpPr txBox="1"/>
      </xdr:nvSpPr>
      <xdr:spPr>
        <a:xfrm>
          <a:off x="5041900" y="756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45085</xdr:rowOff>
    </xdr:from>
    <xdr:to xmlns:xdr="http://schemas.openxmlformats.org/drawingml/2006/spreadsheetDrawing">
      <xdr:col>19</xdr:col>
      <xdr:colOff>184150</xdr:colOff>
      <xdr:row>44</xdr:row>
      <xdr:rowOff>146685</xdr:rowOff>
    </xdr:to>
    <xdr:sp macro="" textlink="">
      <xdr:nvSpPr>
        <xdr:cNvPr id="91" name="楕円 90"/>
        <xdr:cNvSpPr/>
      </xdr:nvSpPr>
      <xdr:spPr>
        <a:xfrm>
          <a:off x="4064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132080</xdr:rowOff>
    </xdr:from>
    <xdr:ext cx="736600" cy="258445"/>
    <xdr:sp macro="" textlink="">
      <xdr:nvSpPr>
        <xdr:cNvPr id="92" name="テキスト ボックス 91"/>
        <xdr:cNvSpPr txBox="1"/>
      </xdr:nvSpPr>
      <xdr:spPr>
        <a:xfrm>
          <a:off x="3733800" y="7675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3" name="楕円 92"/>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120650</xdr:rowOff>
    </xdr:from>
    <xdr:ext cx="762000" cy="258445"/>
    <xdr:sp macro="" textlink="">
      <xdr:nvSpPr>
        <xdr:cNvPr id="94" name="テキスト ボックス 93"/>
        <xdr:cNvSpPr txBox="1"/>
      </xdr:nvSpPr>
      <xdr:spPr>
        <a:xfrm>
          <a:off x="284480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22225</xdr:rowOff>
    </xdr:from>
    <xdr:to xmlns:xdr="http://schemas.openxmlformats.org/drawingml/2006/spreadsheetDrawing">
      <xdr:col>11</xdr:col>
      <xdr:colOff>82550</xdr:colOff>
      <xdr:row>44</xdr:row>
      <xdr:rowOff>123825</xdr:rowOff>
    </xdr:to>
    <xdr:sp macro="" textlink="">
      <xdr:nvSpPr>
        <xdr:cNvPr id="95" name="楕円 94"/>
        <xdr:cNvSpPr/>
      </xdr:nvSpPr>
      <xdr:spPr>
        <a:xfrm>
          <a:off x="22860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133985</xdr:rowOff>
    </xdr:from>
    <xdr:ext cx="762000" cy="258445"/>
    <xdr:sp macro="" textlink="">
      <xdr:nvSpPr>
        <xdr:cNvPr id="96" name="テキスト ボックス 95"/>
        <xdr:cNvSpPr txBox="1"/>
      </xdr:nvSpPr>
      <xdr:spPr>
        <a:xfrm>
          <a:off x="1955800" y="733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22225</xdr:rowOff>
    </xdr:from>
    <xdr:to xmlns:xdr="http://schemas.openxmlformats.org/drawingml/2006/spreadsheetDrawing">
      <xdr:col>7</xdr:col>
      <xdr:colOff>31750</xdr:colOff>
      <xdr:row>44</xdr:row>
      <xdr:rowOff>123825</xdr:rowOff>
    </xdr:to>
    <xdr:sp macro="" textlink="">
      <xdr:nvSpPr>
        <xdr:cNvPr id="97" name="楕円 96"/>
        <xdr:cNvSpPr/>
      </xdr:nvSpPr>
      <xdr:spPr>
        <a:xfrm>
          <a:off x="13970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133985</xdr:rowOff>
    </xdr:from>
    <xdr:ext cx="762000" cy="258445"/>
    <xdr:sp macro="" textlink="">
      <xdr:nvSpPr>
        <xdr:cNvPr id="98" name="テキスト ボックス 97"/>
        <xdr:cNvSpPr txBox="1"/>
      </xdr:nvSpPr>
      <xdr:spPr>
        <a:xfrm>
          <a:off x="1066800" y="733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普通交付税の減少に加え、各種交付金などが減少したことで経常的収入総額が減額となっている。それに対し、歳出面では、</a:t>
          </a:r>
          <a:r>
            <a:rPr kumimoji="1" lang="ja-JP" altLang="en-US" sz="1300">
              <a:solidFill>
                <a:schemeClr val="dk1"/>
              </a:solidFill>
              <a:effectLst/>
              <a:latin typeface="ＭＳ Ｐゴシック"/>
              <a:ea typeface="ＭＳ Ｐゴシック"/>
              <a:cs typeface="+mn-cs"/>
            </a:rPr>
            <a:t>公債費は減少しているが、人件費及び</a:t>
          </a:r>
          <a:r>
            <a:rPr kumimoji="1" lang="ja-JP" altLang="ja-JP" sz="1300">
              <a:solidFill>
                <a:schemeClr val="dk1"/>
              </a:solidFill>
              <a:effectLst/>
              <a:latin typeface="ＭＳ Ｐゴシック"/>
              <a:ea typeface="ＭＳ Ｐゴシック"/>
              <a:cs typeface="+mn-cs"/>
            </a:rPr>
            <a:t>物件費等が増加したことにより増となったことで、経常経費充当一般財源の総額は減少しており前年度から</a:t>
          </a:r>
          <a:r>
            <a:rPr kumimoji="1" lang="ja-JP" altLang="en-US" sz="1300">
              <a:solidFill>
                <a:schemeClr val="dk1"/>
              </a:solidFill>
              <a:effectLst/>
              <a:latin typeface="ＭＳ Ｐゴシック"/>
              <a:ea typeface="ＭＳ Ｐゴシック"/>
              <a:cs typeface="+mn-cs"/>
            </a:rPr>
            <a:t>５．５</a:t>
          </a:r>
          <a:r>
            <a:rPr kumimoji="1" lang="ja-JP" altLang="ja-JP" sz="1300">
              <a:solidFill>
                <a:schemeClr val="dk1"/>
              </a:solidFill>
              <a:effectLst/>
              <a:latin typeface="ＭＳ Ｐゴシック"/>
              <a:ea typeface="ＭＳ Ｐゴシック"/>
              <a:cs typeface="+mn-cs"/>
            </a:rPr>
            <a:t>ポイント増加の</a:t>
          </a:r>
          <a:r>
            <a:rPr kumimoji="1" lang="ja-JP" altLang="en-US" sz="1300">
              <a:solidFill>
                <a:schemeClr val="dk1"/>
              </a:solidFill>
              <a:effectLst/>
              <a:latin typeface="ＭＳ Ｐゴシック"/>
              <a:ea typeface="ＭＳ Ｐゴシック"/>
              <a:cs typeface="+mn-cs"/>
            </a:rPr>
            <a:t>９３</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引き続き歳出面における経常経費の削減に努めていく。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143510</xdr:rowOff>
    </xdr:from>
    <xdr:to xmlns:xdr="http://schemas.openxmlformats.org/drawingml/2006/spreadsheetDrawing">
      <xdr:col>23</xdr:col>
      <xdr:colOff>133350</xdr:colOff>
      <xdr:row>67</xdr:row>
      <xdr:rowOff>77470</xdr:rowOff>
    </xdr:to>
    <xdr:cxnSp macro="">
      <xdr:nvCxnSpPr>
        <xdr:cNvPr id="126" name="直線コネクタ 125"/>
        <xdr:cNvCxnSpPr/>
      </xdr:nvCxnSpPr>
      <xdr:spPr>
        <a:xfrm flipV="1">
          <a:off x="4953000" y="10259060"/>
          <a:ext cx="0" cy="1305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49530</xdr:rowOff>
    </xdr:from>
    <xdr:ext cx="762000" cy="259080"/>
    <xdr:sp macro="" textlink="">
      <xdr:nvSpPr>
        <xdr:cNvPr id="127" name="財政構造の弾力性最小値テキスト"/>
        <xdr:cNvSpPr txBox="1"/>
      </xdr:nvSpPr>
      <xdr:spPr>
        <a:xfrm>
          <a:off x="5041900" y="1153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77470</xdr:rowOff>
    </xdr:from>
    <xdr:to xmlns:xdr="http://schemas.openxmlformats.org/drawingml/2006/spreadsheetDrawing">
      <xdr:col>24</xdr:col>
      <xdr:colOff>12700</xdr:colOff>
      <xdr:row>67</xdr:row>
      <xdr:rowOff>77470</xdr:rowOff>
    </xdr:to>
    <xdr:cxnSp macro="">
      <xdr:nvCxnSpPr>
        <xdr:cNvPr id="128" name="直線コネクタ 127"/>
        <xdr:cNvCxnSpPr/>
      </xdr:nvCxnSpPr>
      <xdr:spPr>
        <a:xfrm>
          <a:off x="4864100" y="1156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58420</xdr:rowOff>
    </xdr:from>
    <xdr:ext cx="762000" cy="259080"/>
    <xdr:sp macro="" textlink="">
      <xdr:nvSpPr>
        <xdr:cNvPr id="129" name="財政構造の弾力性最大値テキスト"/>
        <xdr:cNvSpPr txBox="1"/>
      </xdr:nvSpPr>
      <xdr:spPr>
        <a:xfrm>
          <a:off x="5041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143510</xdr:rowOff>
    </xdr:from>
    <xdr:to xmlns:xdr="http://schemas.openxmlformats.org/drawingml/2006/spreadsheetDrawing">
      <xdr:col>24</xdr:col>
      <xdr:colOff>12700</xdr:colOff>
      <xdr:row>59</xdr:row>
      <xdr:rowOff>143510</xdr:rowOff>
    </xdr:to>
    <xdr:cxnSp macro="">
      <xdr:nvCxnSpPr>
        <xdr:cNvPr id="130" name="直線コネクタ 129"/>
        <xdr:cNvCxnSpPr/>
      </xdr:nvCxnSpPr>
      <xdr:spPr>
        <a:xfrm>
          <a:off x="4864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78105</xdr:rowOff>
    </xdr:from>
    <xdr:to xmlns:xdr="http://schemas.openxmlformats.org/drawingml/2006/spreadsheetDrawing">
      <xdr:col>23</xdr:col>
      <xdr:colOff>133350</xdr:colOff>
      <xdr:row>66</xdr:row>
      <xdr:rowOff>39370</xdr:rowOff>
    </xdr:to>
    <xdr:cxnSp macro="">
      <xdr:nvCxnSpPr>
        <xdr:cNvPr id="131" name="直線コネクタ 130"/>
        <xdr:cNvCxnSpPr/>
      </xdr:nvCxnSpPr>
      <xdr:spPr>
        <a:xfrm>
          <a:off x="4114800" y="1122235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159385</xdr:rowOff>
    </xdr:from>
    <xdr:ext cx="762000" cy="258445"/>
    <xdr:sp macro="" textlink="">
      <xdr:nvSpPr>
        <xdr:cNvPr id="132" name="財政構造の弾力性平均値テキスト"/>
        <xdr:cNvSpPr txBox="1"/>
      </xdr:nvSpPr>
      <xdr:spPr>
        <a:xfrm>
          <a:off x="5041900" y="10960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143510</xdr:rowOff>
    </xdr:from>
    <xdr:to xmlns:xdr="http://schemas.openxmlformats.org/drawingml/2006/spreadsheetDrawing">
      <xdr:col>23</xdr:col>
      <xdr:colOff>184150</xdr:colOff>
      <xdr:row>65</xdr:row>
      <xdr:rowOff>73025</xdr:rowOff>
    </xdr:to>
    <xdr:sp macro="" textlink="">
      <xdr:nvSpPr>
        <xdr:cNvPr id="133" name="フローチャート: 判断 132"/>
        <xdr:cNvSpPr/>
      </xdr:nvSpPr>
      <xdr:spPr>
        <a:xfrm>
          <a:off x="49022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143510</xdr:rowOff>
    </xdr:from>
    <xdr:to xmlns:xdr="http://schemas.openxmlformats.org/drawingml/2006/spreadsheetDrawing">
      <xdr:col>19</xdr:col>
      <xdr:colOff>133350</xdr:colOff>
      <xdr:row>65</xdr:row>
      <xdr:rowOff>78105</xdr:rowOff>
    </xdr:to>
    <xdr:cxnSp macro="">
      <xdr:nvCxnSpPr>
        <xdr:cNvPr id="134" name="直線コネクタ 133"/>
        <xdr:cNvCxnSpPr/>
      </xdr:nvCxnSpPr>
      <xdr:spPr>
        <a:xfrm>
          <a:off x="3225800" y="1111631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82550</xdr:rowOff>
    </xdr:from>
    <xdr:to xmlns:xdr="http://schemas.openxmlformats.org/drawingml/2006/spreadsheetDrawing">
      <xdr:col>19</xdr:col>
      <xdr:colOff>184150</xdr:colOff>
      <xdr:row>65</xdr:row>
      <xdr:rowOff>12700</xdr:rowOff>
    </xdr:to>
    <xdr:sp macro="" textlink="">
      <xdr:nvSpPr>
        <xdr:cNvPr id="135" name="フローチャート: 判断 134"/>
        <xdr:cNvSpPr/>
      </xdr:nvSpPr>
      <xdr:spPr>
        <a:xfrm>
          <a:off x="4064000" y="1105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22860</xdr:rowOff>
    </xdr:from>
    <xdr:ext cx="736600" cy="259080"/>
    <xdr:sp macro="" textlink="">
      <xdr:nvSpPr>
        <xdr:cNvPr id="136" name="テキスト ボックス 135"/>
        <xdr:cNvSpPr txBox="1"/>
      </xdr:nvSpPr>
      <xdr:spPr>
        <a:xfrm>
          <a:off x="3733800" y="1082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143510</xdr:rowOff>
    </xdr:from>
    <xdr:to xmlns:xdr="http://schemas.openxmlformats.org/drawingml/2006/spreadsheetDrawing">
      <xdr:col>15</xdr:col>
      <xdr:colOff>82550</xdr:colOff>
      <xdr:row>65</xdr:row>
      <xdr:rowOff>90170</xdr:rowOff>
    </xdr:to>
    <xdr:cxnSp macro="">
      <xdr:nvCxnSpPr>
        <xdr:cNvPr id="137" name="直線コネクタ 136"/>
        <xdr:cNvCxnSpPr/>
      </xdr:nvCxnSpPr>
      <xdr:spPr>
        <a:xfrm flipV="1">
          <a:off x="2336800" y="1111631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6350</xdr:rowOff>
    </xdr:from>
    <xdr:to xmlns:xdr="http://schemas.openxmlformats.org/drawingml/2006/spreadsheetDrawing">
      <xdr:col>15</xdr:col>
      <xdr:colOff>133350</xdr:colOff>
      <xdr:row>64</xdr:row>
      <xdr:rowOff>107315</xdr:rowOff>
    </xdr:to>
    <xdr:sp macro="" textlink="">
      <xdr:nvSpPr>
        <xdr:cNvPr id="138" name="フローチャート: 判断 137"/>
        <xdr:cNvSpPr/>
      </xdr:nvSpPr>
      <xdr:spPr>
        <a:xfrm>
          <a:off x="3175000" y="10979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117475</xdr:rowOff>
    </xdr:from>
    <xdr:ext cx="762000" cy="259080"/>
    <xdr:sp macro="" textlink="">
      <xdr:nvSpPr>
        <xdr:cNvPr id="139" name="テキスト ボックス 138"/>
        <xdr:cNvSpPr txBox="1"/>
      </xdr:nvSpPr>
      <xdr:spPr>
        <a:xfrm>
          <a:off x="2844800" y="10747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80010</xdr:rowOff>
    </xdr:from>
    <xdr:to xmlns:xdr="http://schemas.openxmlformats.org/drawingml/2006/spreadsheetDrawing">
      <xdr:col>11</xdr:col>
      <xdr:colOff>31750</xdr:colOff>
      <xdr:row>65</xdr:row>
      <xdr:rowOff>90170</xdr:rowOff>
    </xdr:to>
    <xdr:cxnSp macro="">
      <xdr:nvCxnSpPr>
        <xdr:cNvPr id="140" name="直線コネクタ 139"/>
        <xdr:cNvCxnSpPr/>
      </xdr:nvCxnSpPr>
      <xdr:spPr>
        <a:xfrm>
          <a:off x="1447800" y="112242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114300</xdr:rowOff>
    </xdr:from>
    <xdr:to xmlns:xdr="http://schemas.openxmlformats.org/drawingml/2006/spreadsheetDrawing">
      <xdr:col>11</xdr:col>
      <xdr:colOff>82550</xdr:colOff>
      <xdr:row>65</xdr:row>
      <xdr:rowOff>44450</xdr:rowOff>
    </xdr:to>
    <xdr:sp macro="" textlink="">
      <xdr:nvSpPr>
        <xdr:cNvPr id="141" name="フローチャート: 判断 140"/>
        <xdr:cNvSpPr/>
      </xdr:nvSpPr>
      <xdr:spPr>
        <a:xfrm>
          <a:off x="2286000" y="1108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54610</xdr:rowOff>
    </xdr:from>
    <xdr:ext cx="762000" cy="258445"/>
    <xdr:sp macro="" textlink="">
      <xdr:nvSpPr>
        <xdr:cNvPr id="142" name="テキスト ボックス 141"/>
        <xdr:cNvSpPr txBox="1"/>
      </xdr:nvSpPr>
      <xdr:spPr>
        <a:xfrm>
          <a:off x="1955800" y="1085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145415</xdr:rowOff>
    </xdr:from>
    <xdr:to xmlns:xdr="http://schemas.openxmlformats.org/drawingml/2006/spreadsheetDrawing">
      <xdr:col>7</xdr:col>
      <xdr:colOff>31750</xdr:colOff>
      <xdr:row>65</xdr:row>
      <xdr:rowOff>75565</xdr:rowOff>
    </xdr:to>
    <xdr:sp macro="" textlink="">
      <xdr:nvSpPr>
        <xdr:cNvPr id="143" name="フローチャート: 判断 142"/>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86360</xdr:rowOff>
    </xdr:from>
    <xdr:ext cx="762000" cy="258445"/>
    <xdr:sp macro="" textlink="">
      <xdr:nvSpPr>
        <xdr:cNvPr id="144" name="テキスト ボックス 143"/>
        <xdr:cNvSpPr txBox="1"/>
      </xdr:nvSpPr>
      <xdr:spPr>
        <a:xfrm>
          <a:off x="1066800" y="10887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160020</xdr:rowOff>
    </xdr:from>
    <xdr:to xmlns:xdr="http://schemas.openxmlformats.org/drawingml/2006/spreadsheetDrawing">
      <xdr:col>23</xdr:col>
      <xdr:colOff>184150</xdr:colOff>
      <xdr:row>66</xdr:row>
      <xdr:rowOff>90170</xdr:rowOff>
    </xdr:to>
    <xdr:sp macro="" textlink="">
      <xdr:nvSpPr>
        <xdr:cNvPr id="150" name="楕円 149"/>
        <xdr:cNvSpPr/>
      </xdr:nvSpPr>
      <xdr:spPr>
        <a:xfrm>
          <a:off x="4902200" y="113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132080</xdr:rowOff>
    </xdr:from>
    <xdr:ext cx="762000" cy="258445"/>
    <xdr:sp macro="" textlink="">
      <xdr:nvSpPr>
        <xdr:cNvPr id="151" name="財政構造の弾力性該当値テキスト"/>
        <xdr:cNvSpPr txBox="1"/>
      </xdr:nvSpPr>
      <xdr:spPr>
        <a:xfrm>
          <a:off x="5041900" y="11276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27305</xdr:rowOff>
    </xdr:from>
    <xdr:to xmlns:xdr="http://schemas.openxmlformats.org/drawingml/2006/spreadsheetDrawing">
      <xdr:col>19</xdr:col>
      <xdr:colOff>184150</xdr:colOff>
      <xdr:row>65</xdr:row>
      <xdr:rowOff>128905</xdr:rowOff>
    </xdr:to>
    <xdr:sp macro="" textlink="">
      <xdr:nvSpPr>
        <xdr:cNvPr id="152" name="楕円 151"/>
        <xdr:cNvSpPr/>
      </xdr:nvSpPr>
      <xdr:spPr>
        <a:xfrm>
          <a:off x="4064000" y="111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113665</xdr:rowOff>
    </xdr:from>
    <xdr:ext cx="736600" cy="258445"/>
    <xdr:sp macro="" textlink="">
      <xdr:nvSpPr>
        <xdr:cNvPr id="153" name="テキスト ボックス 152"/>
        <xdr:cNvSpPr txBox="1"/>
      </xdr:nvSpPr>
      <xdr:spPr>
        <a:xfrm>
          <a:off x="3733800" y="11257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92075</xdr:rowOff>
    </xdr:from>
    <xdr:to xmlns:xdr="http://schemas.openxmlformats.org/drawingml/2006/spreadsheetDrawing">
      <xdr:col>15</xdr:col>
      <xdr:colOff>133350</xdr:colOff>
      <xdr:row>65</xdr:row>
      <xdr:rowOff>22225</xdr:rowOff>
    </xdr:to>
    <xdr:sp macro="" textlink="">
      <xdr:nvSpPr>
        <xdr:cNvPr id="154" name="楕円 153"/>
        <xdr:cNvSpPr/>
      </xdr:nvSpPr>
      <xdr:spPr>
        <a:xfrm>
          <a:off x="3175000" y="110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6985</xdr:rowOff>
    </xdr:from>
    <xdr:ext cx="762000" cy="258445"/>
    <xdr:sp macro="" textlink="">
      <xdr:nvSpPr>
        <xdr:cNvPr id="155" name="テキスト ボックス 154"/>
        <xdr:cNvSpPr txBox="1"/>
      </xdr:nvSpPr>
      <xdr:spPr>
        <a:xfrm>
          <a:off x="2844800" y="1115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39370</xdr:rowOff>
    </xdr:from>
    <xdr:to xmlns:xdr="http://schemas.openxmlformats.org/drawingml/2006/spreadsheetDrawing">
      <xdr:col>11</xdr:col>
      <xdr:colOff>82550</xdr:colOff>
      <xdr:row>65</xdr:row>
      <xdr:rowOff>140970</xdr:rowOff>
    </xdr:to>
    <xdr:sp macro="" textlink="">
      <xdr:nvSpPr>
        <xdr:cNvPr id="156" name="楕円 155"/>
        <xdr:cNvSpPr/>
      </xdr:nvSpPr>
      <xdr:spPr>
        <a:xfrm>
          <a:off x="2286000" y="11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125730</xdr:rowOff>
    </xdr:from>
    <xdr:ext cx="762000" cy="259080"/>
    <xdr:sp macro="" textlink="">
      <xdr:nvSpPr>
        <xdr:cNvPr id="157" name="テキスト ボックス 156"/>
        <xdr:cNvSpPr txBox="1"/>
      </xdr:nvSpPr>
      <xdr:spPr>
        <a:xfrm>
          <a:off x="1955800" y="1126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29210</xdr:rowOff>
    </xdr:from>
    <xdr:to xmlns:xdr="http://schemas.openxmlformats.org/drawingml/2006/spreadsheetDrawing">
      <xdr:col>7</xdr:col>
      <xdr:colOff>31750</xdr:colOff>
      <xdr:row>65</xdr:row>
      <xdr:rowOff>130810</xdr:rowOff>
    </xdr:to>
    <xdr:sp macro="" textlink="">
      <xdr:nvSpPr>
        <xdr:cNvPr id="158" name="楕円 157"/>
        <xdr:cNvSpPr/>
      </xdr:nvSpPr>
      <xdr:spPr>
        <a:xfrm>
          <a:off x="1397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115570</xdr:rowOff>
    </xdr:from>
    <xdr:ext cx="762000" cy="259080"/>
    <xdr:sp macro="" textlink="">
      <xdr:nvSpPr>
        <xdr:cNvPr id="159" name="テキスト ボックス 158"/>
        <xdr:cNvSpPr txBox="1"/>
      </xdr:nvSpPr>
      <xdr:spPr>
        <a:xfrm>
          <a:off x="1066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[409,528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+11,470</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決算統計における人件費は前年度比</a:t>
          </a:r>
          <a:r>
            <a:rPr kumimoji="1" lang="en-US" altLang="ja-JP" sz="1300">
              <a:latin typeface="ＭＳ Ｐゴシック"/>
              <a:ea typeface="ＭＳ Ｐゴシック"/>
            </a:rPr>
            <a:t>+3.0</a:t>
          </a:r>
          <a:r>
            <a:rPr kumimoji="1" lang="ja-JP" altLang="en-US" sz="1300">
              <a:latin typeface="ＭＳ Ｐゴシック"/>
              <a:ea typeface="ＭＳ Ｐゴシック"/>
            </a:rPr>
            <a:t>％の</a:t>
          </a:r>
          <a:r>
            <a:rPr kumimoji="1" lang="en-US" altLang="ja-JP" sz="1300">
              <a:latin typeface="ＭＳ Ｐゴシック"/>
              <a:ea typeface="ＭＳ Ｐゴシック"/>
            </a:rPr>
            <a:t>15,757</a:t>
          </a:r>
          <a:r>
            <a:rPr kumimoji="1" lang="ja-JP" altLang="en-US" sz="1300">
              <a:latin typeface="ＭＳ Ｐゴシック"/>
              <a:ea typeface="ＭＳ Ｐゴシック"/>
            </a:rPr>
            <a:t>千円増となっており、物件費は△</a:t>
          </a:r>
          <a:r>
            <a:rPr kumimoji="1" lang="en-US" altLang="ja-JP" sz="1300">
              <a:latin typeface="ＭＳ Ｐゴシック"/>
              <a:ea typeface="ＭＳ Ｐゴシック"/>
            </a:rPr>
            <a:t>0.5</a:t>
          </a:r>
          <a:r>
            <a:rPr kumimoji="1" lang="ja-JP" altLang="en-US" sz="1300">
              <a:latin typeface="ＭＳ Ｐゴシック"/>
              <a:ea typeface="ＭＳ Ｐゴシック"/>
            </a:rPr>
            <a:t>％の</a:t>
          </a:r>
          <a:r>
            <a:rPr kumimoji="1" lang="en-US" altLang="ja-JP" sz="1300">
              <a:latin typeface="ＭＳ Ｐゴシック"/>
              <a:ea typeface="ＭＳ Ｐゴシック"/>
            </a:rPr>
            <a:t>2,629</a:t>
          </a:r>
          <a:r>
            <a:rPr kumimoji="1" lang="ja-JP" altLang="en-US" sz="1300">
              <a:latin typeface="ＭＳ Ｐゴシック"/>
              <a:ea typeface="ＭＳ Ｐゴシック"/>
            </a:rPr>
            <a:t>千円の減となっている。人件費の増については給料表及び期末勤勉手当の支給月数の引上げ、物件費についてはネットワーク強靭化仮想サーバ基盤更新に係る減によるものである。引き続き、効率的な行政サービスの提供を目指すとともに、人口減少抑制策を併せて努め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16510</xdr:rowOff>
    </xdr:from>
    <xdr:to xmlns:xdr="http://schemas.openxmlformats.org/drawingml/2006/spreadsheetDrawing">
      <xdr:col>23</xdr:col>
      <xdr:colOff>133350</xdr:colOff>
      <xdr:row>88</xdr:row>
      <xdr:rowOff>52070</xdr:rowOff>
    </xdr:to>
    <xdr:cxnSp macro="">
      <xdr:nvCxnSpPr>
        <xdr:cNvPr id="188" name="直線コネクタ 187"/>
        <xdr:cNvCxnSpPr/>
      </xdr:nvCxnSpPr>
      <xdr:spPr>
        <a:xfrm flipV="1">
          <a:off x="4953000" y="1390396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23495</xdr:rowOff>
    </xdr:from>
    <xdr:ext cx="762000" cy="259080"/>
    <xdr:sp macro="" textlink="">
      <xdr:nvSpPr>
        <xdr:cNvPr id="189" name="人件費・物件費等の状況最小値テキスト"/>
        <xdr:cNvSpPr txBox="1"/>
      </xdr:nvSpPr>
      <xdr:spPr>
        <a:xfrm>
          <a:off x="5041900" y="1511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52070</xdr:rowOff>
    </xdr:from>
    <xdr:to xmlns:xdr="http://schemas.openxmlformats.org/drawingml/2006/spreadsheetDrawing">
      <xdr:col>24</xdr:col>
      <xdr:colOff>12700</xdr:colOff>
      <xdr:row>88</xdr:row>
      <xdr:rowOff>52070</xdr:rowOff>
    </xdr:to>
    <xdr:cxnSp macro="">
      <xdr:nvCxnSpPr>
        <xdr:cNvPr id="190" name="直線コネクタ 189"/>
        <xdr:cNvCxnSpPr/>
      </xdr:nvCxnSpPr>
      <xdr:spPr>
        <a:xfrm>
          <a:off x="4864100" y="1513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102870</xdr:rowOff>
    </xdr:from>
    <xdr:ext cx="762000" cy="259080"/>
    <xdr:sp macro="" textlink="">
      <xdr:nvSpPr>
        <xdr:cNvPr id="191" name="人件費・物件費等の状況最大値テキスト"/>
        <xdr:cNvSpPr txBox="1"/>
      </xdr:nvSpPr>
      <xdr:spPr>
        <a:xfrm>
          <a:off x="5041900" y="1364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16510</xdr:rowOff>
    </xdr:from>
    <xdr:to xmlns:xdr="http://schemas.openxmlformats.org/drawingml/2006/spreadsheetDrawing">
      <xdr:col>24</xdr:col>
      <xdr:colOff>12700</xdr:colOff>
      <xdr:row>81</xdr:row>
      <xdr:rowOff>16510</xdr:rowOff>
    </xdr:to>
    <xdr:cxnSp macro="">
      <xdr:nvCxnSpPr>
        <xdr:cNvPr id="192" name="直線コネクタ 191"/>
        <xdr:cNvCxnSpPr/>
      </xdr:nvCxnSpPr>
      <xdr:spPr>
        <a:xfrm>
          <a:off x="4864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73025</xdr:rowOff>
    </xdr:from>
    <xdr:to xmlns:xdr="http://schemas.openxmlformats.org/drawingml/2006/spreadsheetDrawing">
      <xdr:col>23</xdr:col>
      <xdr:colOff>133350</xdr:colOff>
      <xdr:row>81</xdr:row>
      <xdr:rowOff>78105</xdr:rowOff>
    </xdr:to>
    <xdr:cxnSp macro="">
      <xdr:nvCxnSpPr>
        <xdr:cNvPr id="193" name="直線コネクタ 192"/>
        <xdr:cNvCxnSpPr/>
      </xdr:nvCxnSpPr>
      <xdr:spPr>
        <a:xfrm>
          <a:off x="4114800" y="139604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72390</xdr:rowOff>
    </xdr:from>
    <xdr:ext cx="762000" cy="259080"/>
    <xdr:sp macro="" textlink="">
      <xdr:nvSpPr>
        <xdr:cNvPr id="194" name="人件費・物件費等の状況平均値テキスト"/>
        <xdr:cNvSpPr txBox="1"/>
      </xdr:nvSpPr>
      <xdr:spPr>
        <a:xfrm>
          <a:off x="5041900" y="13959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100330</xdr:rowOff>
    </xdr:from>
    <xdr:to xmlns:xdr="http://schemas.openxmlformats.org/drawingml/2006/spreadsheetDrawing">
      <xdr:col>23</xdr:col>
      <xdr:colOff>184150</xdr:colOff>
      <xdr:row>82</xdr:row>
      <xdr:rowOff>30480</xdr:rowOff>
    </xdr:to>
    <xdr:sp macro="" textlink="">
      <xdr:nvSpPr>
        <xdr:cNvPr id="195" name="フローチャート: 判断 194"/>
        <xdr:cNvSpPr/>
      </xdr:nvSpPr>
      <xdr:spPr>
        <a:xfrm>
          <a:off x="49022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72390</xdr:rowOff>
    </xdr:from>
    <xdr:to xmlns:xdr="http://schemas.openxmlformats.org/drawingml/2006/spreadsheetDrawing">
      <xdr:col>19</xdr:col>
      <xdr:colOff>133350</xdr:colOff>
      <xdr:row>81</xdr:row>
      <xdr:rowOff>73025</xdr:rowOff>
    </xdr:to>
    <xdr:cxnSp macro="">
      <xdr:nvCxnSpPr>
        <xdr:cNvPr id="196" name="直線コネクタ 195"/>
        <xdr:cNvCxnSpPr/>
      </xdr:nvCxnSpPr>
      <xdr:spPr>
        <a:xfrm>
          <a:off x="3225800" y="139598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86360</xdr:rowOff>
    </xdr:from>
    <xdr:to xmlns:xdr="http://schemas.openxmlformats.org/drawingml/2006/spreadsheetDrawing">
      <xdr:col>19</xdr:col>
      <xdr:colOff>184150</xdr:colOff>
      <xdr:row>82</xdr:row>
      <xdr:rowOff>15875</xdr:rowOff>
    </xdr:to>
    <xdr:sp macro="" textlink="">
      <xdr:nvSpPr>
        <xdr:cNvPr id="197" name="フローチャート: 判断 196"/>
        <xdr:cNvSpPr/>
      </xdr:nvSpPr>
      <xdr:spPr>
        <a:xfrm>
          <a:off x="4064000" y="13973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635</xdr:rowOff>
    </xdr:from>
    <xdr:ext cx="736600" cy="259080"/>
    <xdr:sp macro="" textlink="">
      <xdr:nvSpPr>
        <xdr:cNvPr id="198" name="テキスト ボックス 197"/>
        <xdr:cNvSpPr txBox="1"/>
      </xdr:nvSpPr>
      <xdr:spPr>
        <a:xfrm>
          <a:off x="3733800" y="14059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57150</xdr:rowOff>
    </xdr:from>
    <xdr:to xmlns:xdr="http://schemas.openxmlformats.org/drawingml/2006/spreadsheetDrawing">
      <xdr:col>15</xdr:col>
      <xdr:colOff>82550</xdr:colOff>
      <xdr:row>81</xdr:row>
      <xdr:rowOff>72390</xdr:rowOff>
    </xdr:to>
    <xdr:cxnSp macro="">
      <xdr:nvCxnSpPr>
        <xdr:cNvPr id="199" name="直線コネクタ 198"/>
        <xdr:cNvCxnSpPr/>
      </xdr:nvCxnSpPr>
      <xdr:spPr>
        <a:xfrm>
          <a:off x="2336800" y="13944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65405</xdr:rowOff>
    </xdr:from>
    <xdr:to xmlns:xdr="http://schemas.openxmlformats.org/drawingml/2006/spreadsheetDrawing">
      <xdr:col>15</xdr:col>
      <xdr:colOff>133350</xdr:colOff>
      <xdr:row>81</xdr:row>
      <xdr:rowOff>167005</xdr:rowOff>
    </xdr:to>
    <xdr:sp macro="" textlink="">
      <xdr:nvSpPr>
        <xdr:cNvPr id="200" name="フローチャート: 判断 199"/>
        <xdr:cNvSpPr/>
      </xdr:nvSpPr>
      <xdr:spPr>
        <a:xfrm>
          <a:off x="31750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151765</xdr:rowOff>
    </xdr:from>
    <xdr:ext cx="762000" cy="259080"/>
    <xdr:sp macro="" textlink="">
      <xdr:nvSpPr>
        <xdr:cNvPr id="201" name="テキスト ボックス 200"/>
        <xdr:cNvSpPr txBox="1"/>
      </xdr:nvSpPr>
      <xdr:spPr>
        <a:xfrm>
          <a:off x="2844800" y="1403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49530</xdr:rowOff>
    </xdr:from>
    <xdr:to xmlns:xdr="http://schemas.openxmlformats.org/drawingml/2006/spreadsheetDrawing">
      <xdr:col>11</xdr:col>
      <xdr:colOff>31750</xdr:colOff>
      <xdr:row>81</xdr:row>
      <xdr:rowOff>57150</xdr:rowOff>
    </xdr:to>
    <xdr:cxnSp macro="">
      <xdr:nvCxnSpPr>
        <xdr:cNvPr id="202" name="直線コネクタ 201"/>
        <xdr:cNvCxnSpPr/>
      </xdr:nvCxnSpPr>
      <xdr:spPr>
        <a:xfrm>
          <a:off x="1447800" y="13936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50165</xdr:rowOff>
    </xdr:from>
    <xdr:to xmlns:xdr="http://schemas.openxmlformats.org/drawingml/2006/spreadsheetDrawing">
      <xdr:col>11</xdr:col>
      <xdr:colOff>82550</xdr:colOff>
      <xdr:row>81</xdr:row>
      <xdr:rowOff>151765</xdr:rowOff>
    </xdr:to>
    <xdr:sp macro="" textlink="">
      <xdr:nvSpPr>
        <xdr:cNvPr id="203" name="フローチャート: 判断 202"/>
        <xdr:cNvSpPr/>
      </xdr:nvSpPr>
      <xdr:spPr>
        <a:xfrm>
          <a:off x="22860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136525</xdr:rowOff>
    </xdr:from>
    <xdr:ext cx="762000" cy="258445"/>
    <xdr:sp macro="" textlink="">
      <xdr:nvSpPr>
        <xdr:cNvPr id="204" name="テキスト ボックス 203"/>
        <xdr:cNvSpPr txBox="1"/>
      </xdr:nvSpPr>
      <xdr:spPr>
        <a:xfrm>
          <a:off x="19558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34925</xdr:rowOff>
    </xdr:from>
    <xdr:to xmlns:xdr="http://schemas.openxmlformats.org/drawingml/2006/spreadsheetDrawing">
      <xdr:col>7</xdr:col>
      <xdr:colOff>31750</xdr:colOff>
      <xdr:row>81</xdr:row>
      <xdr:rowOff>136525</xdr:rowOff>
    </xdr:to>
    <xdr:sp macro="" textlink="">
      <xdr:nvSpPr>
        <xdr:cNvPr id="205" name="フローチャート: 判断 204"/>
        <xdr:cNvSpPr/>
      </xdr:nvSpPr>
      <xdr:spPr>
        <a:xfrm>
          <a:off x="13970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121285</xdr:rowOff>
    </xdr:from>
    <xdr:ext cx="762000" cy="258445"/>
    <xdr:sp macro="" textlink="">
      <xdr:nvSpPr>
        <xdr:cNvPr id="206" name="テキスト ボックス 205"/>
        <xdr:cNvSpPr txBox="1"/>
      </xdr:nvSpPr>
      <xdr:spPr>
        <a:xfrm>
          <a:off x="1066800" y="14008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27305</xdr:rowOff>
    </xdr:from>
    <xdr:to xmlns:xdr="http://schemas.openxmlformats.org/drawingml/2006/spreadsheetDrawing">
      <xdr:col>23</xdr:col>
      <xdr:colOff>184150</xdr:colOff>
      <xdr:row>81</xdr:row>
      <xdr:rowOff>128905</xdr:rowOff>
    </xdr:to>
    <xdr:sp macro="" textlink="">
      <xdr:nvSpPr>
        <xdr:cNvPr id="212" name="楕円 211"/>
        <xdr:cNvSpPr/>
      </xdr:nvSpPr>
      <xdr:spPr>
        <a:xfrm>
          <a:off x="49022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120650</xdr:rowOff>
    </xdr:from>
    <xdr:ext cx="762000" cy="258445"/>
    <xdr:sp macro="" textlink="">
      <xdr:nvSpPr>
        <xdr:cNvPr id="213" name="人件費・物件費等の状況該当値テキスト"/>
        <xdr:cNvSpPr txBox="1"/>
      </xdr:nvSpPr>
      <xdr:spPr>
        <a:xfrm>
          <a:off x="5041900" y="13836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22225</xdr:rowOff>
    </xdr:from>
    <xdr:to xmlns:xdr="http://schemas.openxmlformats.org/drawingml/2006/spreadsheetDrawing">
      <xdr:col>19</xdr:col>
      <xdr:colOff>184150</xdr:colOff>
      <xdr:row>81</xdr:row>
      <xdr:rowOff>123825</xdr:rowOff>
    </xdr:to>
    <xdr:sp macro="" textlink="">
      <xdr:nvSpPr>
        <xdr:cNvPr id="214" name="楕円 213"/>
        <xdr:cNvSpPr/>
      </xdr:nvSpPr>
      <xdr:spPr>
        <a:xfrm>
          <a:off x="4064000" y="139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133985</xdr:rowOff>
    </xdr:from>
    <xdr:ext cx="736600" cy="258445"/>
    <xdr:sp macro="" textlink="">
      <xdr:nvSpPr>
        <xdr:cNvPr id="215" name="テキスト ボックス 214"/>
        <xdr:cNvSpPr txBox="1"/>
      </xdr:nvSpPr>
      <xdr:spPr>
        <a:xfrm>
          <a:off x="3733800" y="13678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21590</xdr:rowOff>
    </xdr:from>
    <xdr:to xmlns:xdr="http://schemas.openxmlformats.org/drawingml/2006/spreadsheetDrawing">
      <xdr:col>15</xdr:col>
      <xdr:colOff>133350</xdr:colOff>
      <xdr:row>81</xdr:row>
      <xdr:rowOff>123190</xdr:rowOff>
    </xdr:to>
    <xdr:sp macro="" textlink="">
      <xdr:nvSpPr>
        <xdr:cNvPr id="216" name="楕円 215"/>
        <xdr:cNvSpPr/>
      </xdr:nvSpPr>
      <xdr:spPr>
        <a:xfrm>
          <a:off x="3175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133350</xdr:rowOff>
    </xdr:from>
    <xdr:ext cx="762000" cy="258445"/>
    <xdr:sp macro="" textlink="">
      <xdr:nvSpPr>
        <xdr:cNvPr id="217" name="テキスト ボックス 216"/>
        <xdr:cNvSpPr txBox="1"/>
      </xdr:nvSpPr>
      <xdr:spPr>
        <a:xfrm>
          <a:off x="2844800" y="1367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6350</xdr:rowOff>
    </xdr:from>
    <xdr:to xmlns:xdr="http://schemas.openxmlformats.org/drawingml/2006/spreadsheetDrawing">
      <xdr:col>11</xdr:col>
      <xdr:colOff>82550</xdr:colOff>
      <xdr:row>81</xdr:row>
      <xdr:rowOff>107950</xdr:rowOff>
    </xdr:to>
    <xdr:sp macro="" textlink="">
      <xdr:nvSpPr>
        <xdr:cNvPr id="218" name="楕円 217"/>
        <xdr:cNvSpPr/>
      </xdr:nvSpPr>
      <xdr:spPr>
        <a:xfrm>
          <a:off x="2286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118110</xdr:rowOff>
    </xdr:from>
    <xdr:ext cx="762000" cy="259080"/>
    <xdr:sp macro="" textlink="">
      <xdr:nvSpPr>
        <xdr:cNvPr id="219" name="テキスト ボックス 218"/>
        <xdr:cNvSpPr txBox="1"/>
      </xdr:nvSpPr>
      <xdr:spPr>
        <a:xfrm>
          <a:off x="1955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358,306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170180</xdr:rowOff>
    </xdr:from>
    <xdr:to xmlns:xdr="http://schemas.openxmlformats.org/drawingml/2006/spreadsheetDrawing">
      <xdr:col>7</xdr:col>
      <xdr:colOff>31750</xdr:colOff>
      <xdr:row>81</xdr:row>
      <xdr:rowOff>100330</xdr:rowOff>
    </xdr:to>
    <xdr:sp macro="" textlink="">
      <xdr:nvSpPr>
        <xdr:cNvPr id="220" name="楕円 219"/>
        <xdr:cNvSpPr/>
      </xdr:nvSpPr>
      <xdr:spPr>
        <a:xfrm>
          <a:off x="13970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110490</xdr:rowOff>
    </xdr:from>
    <xdr:ext cx="762000" cy="258445"/>
    <xdr:sp macro="" textlink="">
      <xdr:nvSpPr>
        <xdr:cNvPr id="221" name="テキスト ボックス 220"/>
        <xdr:cNvSpPr txBox="1"/>
      </xdr:nvSpPr>
      <xdr:spPr>
        <a:xfrm>
          <a:off x="1066800" y="13655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5</a:t>
          </a:r>
          <a:r>
            <a:rPr kumimoji="1" lang="ja-JP" altLang="en-US" sz="1300">
              <a:latin typeface="ＭＳ Ｐゴシック"/>
              <a:ea typeface="ＭＳ Ｐゴシック"/>
            </a:rPr>
            <a:t>年度の数値は、前年度から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ポイント増加の</a:t>
          </a:r>
          <a:r>
            <a:rPr kumimoji="1" lang="en-US" altLang="ja-JP" sz="1300">
              <a:latin typeface="ＭＳ Ｐゴシック"/>
              <a:ea typeface="ＭＳ Ｐゴシック"/>
            </a:rPr>
            <a:t>97.5</a:t>
          </a:r>
          <a:r>
            <a:rPr kumimoji="1" lang="ja-JP" altLang="en-US" sz="1300">
              <a:latin typeface="ＭＳ Ｐゴシック"/>
              <a:ea typeface="ＭＳ Ｐゴシック"/>
            </a:rPr>
            <a:t>であり、類似団体平均を上回っている。引き続き、国の制度改正に準拠した給与の適正管理に努めていく。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8445"/>
    <xdr:sp macro="" textlink="">
      <xdr:nvSpPr>
        <xdr:cNvPr id="238" name="テキスト ボックス 237"/>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153035</xdr:rowOff>
    </xdr:from>
    <xdr:to xmlns:xdr="http://schemas.openxmlformats.org/drawingml/2006/spreadsheetDrawing">
      <xdr:col>81</xdr:col>
      <xdr:colOff>44450</xdr:colOff>
      <xdr:row>89</xdr:row>
      <xdr:rowOff>166370</xdr:rowOff>
    </xdr:to>
    <xdr:cxnSp macro="">
      <xdr:nvCxnSpPr>
        <xdr:cNvPr id="248" name="直線コネクタ 247"/>
        <xdr:cNvCxnSpPr/>
      </xdr:nvCxnSpPr>
      <xdr:spPr>
        <a:xfrm flipV="1">
          <a:off x="17018000" y="14040485"/>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138430</xdr:rowOff>
    </xdr:from>
    <xdr:ext cx="762000" cy="259080"/>
    <xdr:sp macro="" textlink="">
      <xdr:nvSpPr>
        <xdr:cNvPr id="249" name="給与水準   （国との比較）最小値テキスト"/>
        <xdr:cNvSpPr txBox="1"/>
      </xdr:nvSpPr>
      <xdr:spPr>
        <a:xfrm>
          <a:off x="17106900" y="1539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166370</xdr:rowOff>
    </xdr:from>
    <xdr:to xmlns:xdr="http://schemas.openxmlformats.org/drawingml/2006/spreadsheetDrawing">
      <xdr:col>81</xdr:col>
      <xdr:colOff>133350</xdr:colOff>
      <xdr:row>89</xdr:row>
      <xdr:rowOff>166370</xdr:rowOff>
    </xdr:to>
    <xdr:cxnSp macro="">
      <xdr:nvCxnSpPr>
        <xdr:cNvPr id="250" name="直線コネクタ 249"/>
        <xdr:cNvCxnSpPr/>
      </xdr:nvCxnSpPr>
      <xdr:spPr>
        <a:xfrm>
          <a:off x="169291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67945</xdr:rowOff>
    </xdr:from>
    <xdr:ext cx="762000" cy="258445"/>
    <xdr:sp macro="" textlink="">
      <xdr:nvSpPr>
        <xdr:cNvPr id="251" name="給与水準   （国との比較）最大値テキスト"/>
        <xdr:cNvSpPr txBox="1"/>
      </xdr:nvSpPr>
      <xdr:spPr>
        <a:xfrm>
          <a:off x="17106900" y="1378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153035</xdr:rowOff>
    </xdr:from>
    <xdr:to xmlns:xdr="http://schemas.openxmlformats.org/drawingml/2006/spreadsheetDrawing">
      <xdr:col>81</xdr:col>
      <xdr:colOff>133350</xdr:colOff>
      <xdr:row>81</xdr:row>
      <xdr:rowOff>153035</xdr:rowOff>
    </xdr:to>
    <xdr:cxnSp macro="">
      <xdr:nvCxnSpPr>
        <xdr:cNvPr id="252" name="直線コネクタ 251"/>
        <xdr:cNvCxnSpPr/>
      </xdr:nvCxnSpPr>
      <xdr:spPr>
        <a:xfrm>
          <a:off x="16929100" y="1404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115570</xdr:rowOff>
    </xdr:from>
    <xdr:to xmlns:xdr="http://schemas.openxmlformats.org/drawingml/2006/spreadsheetDrawing">
      <xdr:col>81</xdr:col>
      <xdr:colOff>44450</xdr:colOff>
      <xdr:row>88</xdr:row>
      <xdr:rowOff>120650</xdr:rowOff>
    </xdr:to>
    <xdr:cxnSp macro="">
      <xdr:nvCxnSpPr>
        <xdr:cNvPr id="253" name="直線コネクタ 252"/>
        <xdr:cNvCxnSpPr/>
      </xdr:nvCxnSpPr>
      <xdr:spPr>
        <a:xfrm>
          <a:off x="16179800" y="152031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83820</xdr:rowOff>
    </xdr:from>
    <xdr:ext cx="762000" cy="259080"/>
    <xdr:sp macro="" textlink="">
      <xdr:nvSpPr>
        <xdr:cNvPr id="254" name="給与水準   （国との比較）平均値テキスト"/>
        <xdr:cNvSpPr txBox="1"/>
      </xdr:nvSpPr>
      <xdr:spPr>
        <a:xfrm>
          <a:off x="17106900" y="14828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67310</xdr:rowOff>
    </xdr:from>
    <xdr:to xmlns:xdr="http://schemas.openxmlformats.org/drawingml/2006/spreadsheetDrawing">
      <xdr:col>81</xdr:col>
      <xdr:colOff>95250</xdr:colOff>
      <xdr:row>87</xdr:row>
      <xdr:rowOff>168910</xdr:rowOff>
    </xdr:to>
    <xdr:sp macro="" textlink="">
      <xdr:nvSpPr>
        <xdr:cNvPr id="255" name="フローチャート: 判断 254"/>
        <xdr:cNvSpPr/>
      </xdr:nvSpPr>
      <xdr:spPr>
        <a:xfrm>
          <a:off x="16967200" y="14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48260</xdr:rowOff>
    </xdr:from>
    <xdr:to xmlns:xdr="http://schemas.openxmlformats.org/drawingml/2006/spreadsheetDrawing">
      <xdr:col>77</xdr:col>
      <xdr:colOff>44450</xdr:colOff>
      <xdr:row>88</xdr:row>
      <xdr:rowOff>115570</xdr:rowOff>
    </xdr:to>
    <xdr:cxnSp macro="">
      <xdr:nvCxnSpPr>
        <xdr:cNvPr id="256" name="直線コネクタ 255"/>
        <xdr:cNvCxnSpPr/>
      </xdr:nvCxnSpPr>
      <xdr:spPr>
        <a:xfrm>
          <a:off x="15290800" y="1513586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96520</xdr:rowOff>
    </xdr:from>
    <xdr:to xmlns:xdr="http://schemas.openxmlformats.org/drawingml/2006/spreadsheetDrawing">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36830</xdr:rowOff>
    </xdr:from>
    <xdr:ext cx="736600" cy="259080"/>
    <xdr:sp macro="" textlink="">
      <xdr:nvSpPr>
        <xdr:cNvPr id="258" name="テキスト ボックス 257"/>
        <xdr:cNvSpPr txBox="1"/>
      </xdr:nvSpPr>
      <xdr:spPr>
        <a:xfrm>
          <a:off x="15798800" y="1478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19050</xdr:rowOff>
    </xdr:from>
    <xdr:to xmlns:xdr="http://schemas.openxmlformats.org/drawingml/2006/spreadsheetDrawing">
      <xdr:col>72</xdr:col>
      <xdr:colOff>203200</xdr:colOff>
      <xdr:row>88</xdr:row>
      <xdr:rowOff>48260</xdr:rowOff>
    </xdr:to>
    <xdr:cxnSp macro="">
      <xdr:nvCxnSpPr>
        <xdr:cNvPr id="259" name="直線コネクタ 258"/>
        <xdr:cNvCxnSpPr/>
      </xdr:nvCxnSpPr>
      <xdr:spPr>
        <a:xfrm>
          <a:off x="14401800" y="151066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101600</xdr:rowOff>
    </xdr:from>
    <xdr:to xmlns:xdr="http://schemas.openxmlformats.org/drawingml/2006/spreadsheetDrawing">
      <xdr:col>73</xdr:col>
      <xdr:colOff>44450</xdr:colOff>
      <xdr:row>88</xdr:row>
      <xdr:rowOff>31750</xdr:rowOff>
    </xdr:to>
    <xdr:sp macro="" textlink="">
      <xdr:nvSpPr>
        <xdr:cNvPr id="260" name="フローチャート: 判断 259"/>
        <xdr:cNvSpPr/>
      </xdr:nvSpPr>
      <xdr:spPr>
        <a:xfrm>
          <a:off x="15240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41910</xdr:rowOff>
    </xdr:from>
    <xdr:ext cx="762000" cy="258445"/>
    <xdr:sp macro="" textlink="">
      <xdr:nvSpPr>
        <xdr:cNvPr id="261" name="テキスト ボックス 260"/>
        <xdr:cNvSpPr txBox="1"/>
      </xdr:nvSpPr>
      <xdr:spPr>
        <a:xfrm>
          <a:off x="14909800" y="1478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19050</xdr:rowOff>
    </xdr:from>
    <xdr:to xmlns:xdr="http://schemas.openxmlformats.org/drawingml/2006/spreadsheetDrawing">
      <xdr:col>68</xdr:col>
      <xdr:colOff>152400</xdr:colOff>
      <xdr:row>88</xdr:row>
      <xdr:rowOff>19050</xdr:rowOff>
    </xdr:to>
    <xdr:cxnSp macro="">
      <xdr:nvCxnSpPr>
        <xdr:cNvPr id="262" name="直線コネクタ 261"/>
        <xdr:cNvCxnSpPr/>
      </xdr:nvCxnSpPr>
      <xdr:spPr>
        <a:xfrm>
          <a:off x="13512800" y="15106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64770</xdr:rowOff>
    </xdr:from>
    <xdr:ext cx="762000" cy="258445"/>
    <xdr:sp macro="" textlink="">
      <xdr:nvSpPr>
        <xdr:cNvPr id="264" name="テキスト ボックス 263"/>
        <xdr:cNvSpPr txBox="1"/>
      </xdr:nvSpPr>
      <xdr:spPr>
        <a:xfrm>
          <a:off x="14020800" y="15152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64770</xdr:rowOff>
    </xdr:from>
    <xdr:ext cx="762000" cy="258445"/>
    <xdr:sp macro="" textlink="">
      <xdr:nvSpPr>
        <xdr:cNvPr id="266" name="テキスト ボックス 265"/>
        <xdr:cNvSpPr txBox="1"/>
      </xdr:nvSpPr>
      <xdr:spPr>
        <a:xfrm>
          <a:off x="13131800" y="15152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69850</xdr:rowOff>
    </xdr:from>
    <xdr:to xmlns:xdr="http://schemas.openxmlformats.org/drawingml/2006/spreadsheetDrawing">
      <xdr:col>81</xdr:col>
      <xdr:colOff>95250</xdr:colOff>
      <xdr:row>89</xdr:row>
      <xdr:rowOff>0</xdr:rowOff>
    </xdr:to>
    <xdr:sp macro="" textlink="">
      <xdr:nvSpPr>
        <xdr:cNvPr id="272" name="楕円 271"/>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41910</xdr:rowOff>
    </xdr:from>
    <xdr:ext cx="762000" cy="258445"/>
    <xdr:sp macro="" textlink="">
      <xdr:nvSpPr>
        <xdr:cNvPr id="273" name="給与水準   （国との比較）該当値テキスト"/>
        <xdr:cNvSpPr txBox="1"/>
      </xdr:nvSpPr>
      <xdr:spPr>
        <a:xfrm>
          <a:off x="17106900" y="151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64770</xdr:rowOff>
    </xdr:from>
    <xdr:to xmlns:xdr="http://schemas.openxmlformats.org/drawingml/2006/spreadsheetDrawing">
      <xdr:col>77</xdr:col>
      <xdr:colOff>95250</xdr:colOff>
      <xdr:row>88</xdr:row>
      <xdr:rowOff>166370</xdr:rowOff>
    </xdr:to>
    <xdr:sp macro="" textlink="">
      <xdr:nvSpPr>
        <xdr:cNvPr id="274" name="楕円 273"/>
        <xdr:cNvSpPr/>
      </xdr:nvSpPr>
      <xdr:spPr>
        <a:xfrm>
          <a:off x="16129000" y="151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151130</xdr:rowOff>
    </xdr:from>
    <xdr:ext cx="736600" cy="259080"/>
    <xdr:sp macro="" textlink="">
      <xdr:nvSpPr>
        <xdr:cNvPr id="275" name="テキスト ボックス 274"/>
        <xdr:cNvSpPr txBox="1"/>
      </xdr:nvSpPr>
      <xdr:spPr>
        <a:xfrm>
          <a:off x="15798800" y="1523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168910</xdr:rowOff>
    </xdr:from>
    <xdr:to xmlns:xdr="http://schemas.openxmlformats.org/drawingml/2006/spreadsheetDrawing">
      <xdr:col>73</xdr:col>
      <xdr:colOff>44450</xdr:colOff>
      <xdr:row>88</xdr:row>
      <xdr:rowOff>99060</xdr:rowOff>
    </xdr:to>
    <xdr:sp macro="" textlink="">
      <xdr:nvSpPr>
        <xdr:cNvPr id="276" name="楕円 275"/>
        <xdr:cNvSpPr/>
      </xdr:nvSpPr>
      <xdr:spPr>
        <a:xfrm>
          <a:off x="152400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83820</xdr:rowOff>
    </xdr:from>
    <xdr:ext cx="762000" cy="259080"/>
    <xdr:sp macro="" textlink="">
      <xdr:nvSpPr>
        <xdr:cNvPr id="277" name="テキスト ボックス 276"/>
        <xdr:cNvSpPr txBox="1"/>
      </xdr:nvSpPr>
      <xdr:spPr>
        <a:xfrm>
          <a:off x="149098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139700</xdr:rowOff>
    </xdr:from>
    <xdr:to xmlns:xdr="http://schemas.openxmlformats.org/drawingml/2006/spreadsheetDrawing">
      <xdr:col>68</xdr:col>
      <xdr:colOff>203200</xdr:colOff>
      <xdr:row>88</xdr:row>
      <xdr:rowOff>69850</xdr:rowOff>
    </xdr:to>
    <xdr:sp macro="" textlink="">
      <xdr:nvSpPr>
        <xdr:cNvPr id="278" name="楕円 277"/>
        <xdr:cNvSpPr/>
      </xdr:nvSpPr>
      <xdr:spPr>
        <a:xfrm>
          <a:off x="14351000" y="15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80010</xdr:rowOff>
    </xdr:from>
    <xdr:ext cx="762000" cy="259080"/>
    <xdr:sp macro="" textlink="">
      <xdr:nvSpPr>
        <xdr:cNvPr id="279" name="テキスト ボックス 278"/>
        <xdr:cNvSpPr txBox="1"/>
      </xdr:nvSpPr>
      <xdr:spPr>
        <a:xfrm>
          <a:off x="14020800" y="1482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139700</xdr:rowOff>
    </xdr:from>
    <xdr:to xmlns:xdr="http://schemas.openxmlformats.org/drawingml/2006/spreadsheetDrawing">
      <xdr:col>64</xdr:col>
      <xdr:colOff>152400</xdr:colOff>
      <xdr:row>88</xdr:row>
      <xdr:rowOff>69850</xdr:rowOff>
    </xdr:to>
    <xdr:sp macro="" textlink="">
      <xdr:nvSpPr>
        <xdr:cNvPr id="280" name="楕円 279"/>
        <xdr:cNvSpPr/>
      </xdr:nvSpPr>
      <xdr:spPr>
        <a:xfrm>
          <a:off x="13462000" y="15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80010</xdr:rowOff>
    </xdr:from>
    <xdr:ext cx="762000" cy="259080"/>
    <xdr:sp macro="" textlink="">
      <xdr:nvSpPr>
        <xdr:cNvPr id="281" name="テキスト ボックス 280"/>
        <xdr:cNvSpPr txBox="1"/>
      </xdr:nvSpPr>
      <xdr:spPr>
        <a:xfrm>
          <a:off x="13131800" y="1482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今年度については、前年度比「＋</a:t>
          </a:r>
          <a:r>
            <a:rPr kumimoji="1" lang="en-US" altLang="ja-JP" sz="1300">
              <a:latin typeface="ＭＳ Ｐゴシック"/>
              <a:ea typeface="ＭＳ Ｐゴシック"/>
            </a:rPr>
            <a:t>0.42</a:t>
          </a:r>
          <a:r>
            <a:rPr kumimoji="1" lang="ja-JP" altLang="en-US" sz="1300">
              <a:latin typeface="ＭＳ Ｐゴシック"/>
              <a:ea typeface="ＭＳ Ｐゴシック"/>
            </a:rPr>
            <a:t>人」となり、近年は微増傾向にある。</a:t>
          </a:r>
        </a:p>
        <a:p>
          <a:r>
            <a:rPr kumimoji="1" lang="ja-JP" altLang="en-US" sz="1300">
              <a:latin typeface="ＭＳ Ｐゴシック"/>
              <a:ea typeface="ＭＳ Ｐゴシック"/>
            </a:rPr>
            <a:t>　類似団体内平均値と比較すると少ないが、　人口減少化においても、課題解決に向けた取り組みを実施する中で、一定の職員数は必要であり、引き続き、状況に応じた管理と適正化に努める。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86360</xdr:rowOff>
    </xdr:from>
    <xdr:to xmlns:xdr="http://schemas.openxmlformats.org/drawingml/2006/spreadsheetDrawing">
      <xdr:col>81</xdr:col>
      <xdr:colOff>44450</xdr:colOff>
      <xdr:row>66</xdr:row>
      <xdr:rowOff>164465</xdr:rowOff>
    </xdr:to>
    <xdr:cxnSp macro="">
      <xdr:nvCxnSpPr>
        <xdr:cNvPr id="312" name="直線コネクタ 311"/>
        <xdr:cNvCxnSpPr/>
      </xdr:nvCxnSpPr>
      <xdr:spPr>
        <a:xfrm flipV="1">
          <a:off x="17018000" y="10030460"/>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136525</xdr:rowOff>
    </xdr:from>
    <xdr:ext cx="762000" cy="258445"/>
    <xdr:sp macro="" textlink="">
      <xdr:nvSpPr>
        <xdr:cNvPr id="313" name="定員管理の状況最小値テキスト"/>
        <xdr:cNvSpPr txBox="1"/>
      </xdr:nvSpPr>
      <xdr:spPr>
        <a:xfrm>
          <a:off x="17106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164465</xdr:rowOff>
    </xdr:from>
    <xdr:to xmlns:xdr="http://schemas.openxmlformats.org/drawingml/2006/spreadsheetDrawing">
      <xdr:col>81</xdr:col>
      <xdr:colOff>133350</xdr:colOff>
      <xdr:row>66</xdr:row>
      <xdr:rowOff>164465</xdr:rowOff>
    </xdr:to>
    <xdr:cxnSp macro="">
      <xdr:nvCxnSpPr>
        <xdr:cNvPr id="314" name="直線コネクタ 313"/>
        <xdr:cNvCxnSpPr/>
      </xdr:nvCxnSpPr>
      <xdr:spPr>
        <a:xfrm>
          <a:off x="16929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1905</xdr:rowOff>
    </xdr:from>
    <xdr:ext cx="762000" cy="259080"/>
    <xdr:sp macro="" textlink="">
      <xdr:nvSpPr>
        <xdr:cNvPr id="315" name="定員管理の状況最大値テキスト"/>
        <xdr:cNvSpPr txBox="1"/>
      </xdr:nvSpPr>
      <xdr:spPr>
        <a:xfrm>
          <a:off x="17106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86360</xdr:rowOff>
    </xdr:from>
    <xdr:to xmlns:xdr="http://schemas.openxmlformats.org/drawingml/2006/spreadsheetDrawing">
      <xdr:col>81</xdr:col>
      <xdr:colOff>133350</xdr:colOff>
      <xdr:row>58</xdr:row>
      <xdr:rowOff>86360</xdr:rowOff>
    </xdr:to>
    <xdr:cxnSp macro="">
      <xdr:nvCxnSpPr>
        <xdr:cNvPr id="316" name="直線コネクタ 315"/>
        <xdr:cNvCxnSpPr/>
      </xdr:nvCxnSpPr>
      <xdr:spPr>
        <a:xfrm>
          <a:off x="169291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45085</xdr:rowOff>
    </xdr:from>
    <xdr:to xmlns:xdr="http://schemas.openxmlformats.org/drawingml/2006/spreadsheetDrawing">
      <xdr:col>81</xdr:col>
      <xdr:colOff>44450</xdr:colOff>
      <xdr:row>59</xdr:row>
      <xdr:rowOff>50165</xdr:rowOff>
    </xdr:to>
    <xdr:cxnSp macro="">
      <xdr:nvCxnSpPr>
        <xdr:cNvPr id="317" name="直線コネクタ 316"/>
        <xdr:cNvCxnSpPr/>
      </xdr:nvCxnSpPr>
      <xdr:spPr>
        <a:xfrm>
          <a:off x="16179800" y="101606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43815</xdr:rowOff>
    </xdr:from>
    <xdr:ext cx="762000" cy="258445"/>
    <xdr:sp macro="" textlink="">
      <xdr:nvSpPr>
        <xdr:cNvPr id="318" name="定員管理の状況平均値テキスト"/>
        <xdr:cNvSpPr txBox="1"/>
      </xdr:nvSpPr>
      <xdr:spPr>
        <a:xfrm>
          <a:off x="17106900" y="101593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71755</xdr:rowOff>
    </xdr:from>
    <xdr:to xmlns:xdr="http://schemas.openxmlformats.org/drawingml/2006/spreadsheetDrawing">
      <xdr:col>81</xdr:col>
      <xdr:colOff>95250</xdr:colOff>
      <xdr:row>60</xdr:row>
      <xdr:rowOff>1905</xdr:rowOff>
    </xdr:to>
    <xdr:sp macro="" textlink="">
      <xdr:nvSpPr>
        <xdr:cNvPr id="319" name="フローチャート: 判断 318"/>
        <xdr:cNvSpPr/>
      </xdr:nvSpPr>
      <xdr:spPr>
        <a:xfrm>
          <a:off x="16967200" y="1018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42545</xdr:rowOff>
    </xdr:from>
    <xdr:to xmlns:xdr="http://schemas.openxmlformats.org/drawingml/2006/spreadsheetDrawing">
      <xdr:col>77</xdr:col>
      <xdr:colOff>44450</xdr:colOff>
      <xdr:row>59</xdr:row>
      <xdr:rowOff>45085</xdr:rowOff>
    </xdr:to>
    <xdr:cxnSp macro="">
      <xdr:nvCxnSpPr>
        <xdr:cNvPr id="320" name="直線コネクタ 319"/>
        <xdr:cNvCxnSpPr/>
      </xdr:nvCxnSpPr>
      <xdr:spPr>
        <a:xfrm>
          <a:off x="15290800" y="101580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55245</xdr:rowOff>
    </xdr:from>
    <xdr:to xmlns:xdr="http://schemas.openxmlformats.org/drawingml/2006/spreadsheetDrawing">
      <xdr:col>77</xdr:col>
      <xdr:colOff>95250</xdr:colOff>
      <xdr:row>59</xdr:row>
      <xdr:rowOff>156845</xdr:rowOff>
    </xdr:to>
    <xdr:sp macro="" textlink="">
      <xdr:nvSpPr>
        <xdr:cNvPr id="321" name="フローチャート: 判断 320"/>
        <xdr:cNvSpPr/>
      </xdr:nvSpPr>
      <xdr:spPr>
        <a:xfrm>
          <a:off x="161290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141605</xdr:rowOff>
    </xdr:from>
    <xdr:ext cx="736600" cy="259080"/>
    <xdr:sp macro="" textlink="">
      <xdr:nvSpPr>
        <xdr:cNvPr id="322" name="テキスト ボックス 321"/>
        <xdr:cNvSpPr txBox="1"/>
      </xdr:nvSpPr>
      <xdr:spPr>
        <a:xfrm>
          <a:off x="15798800" y="10257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38100</xdr:rowOff>
    </xdr:from>
    <xdr:to xmlns:xdr="http://schemas.openxmlformats.org/drawingml/2006/spreadsheetDrawing">
      <xdr:col>72</xdr:col>
      <xdr:colOff>203200</xdr:colOff>
      <xdr:row>59</xdr:row>
      <xdr:rowOff>42545</xdr:rowOff>
    </xdr:to>
    <xdr:cxnSp macro="">
      <xdr:nvCxnSpPr>
        <xdr:cNvPr id="323" name="直線コネクタ 322"/>
        <xdr:cNvCxnSpPr/>
      </xdr:nvCxnSpPr>
      <xdr:spPr>
        <a:xfrm>
          <a:off x="14401800" y="101536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43180</xdr:rowOff>
    </xdr:from>
    <xdr:to xmlns:xdr="http://schemas.openxmlformats.org/drawingml/2006/spreadsheetDrawing">
      <xdr:col>73</xdr:col>
      <xdr:colOff>44450</xdr:colOff>
      <xdr:row>59</xdr:row>
      <xdr:rowOff>144780</xdr:rowOff>
    </xdr:to>
    <xdr:sp macro="" textlink="">
      <xdr:nvSpPr>
        <xdr:cNvPr id="324" name="フローチャート: 判断 323"/>
        <xdr:cNvSpPr/>
      </xdr:nvSpPr>
      <xdr:spPr>
        <a:xfrm>
          <a:off x="152400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129540</xdr:rowOff>
    </xdr:from>
    <xdr:ext cx="762000" cy="259080"/>
    <xdr:sp macro="" textlink="">
      <xdr:nvSpPr>
        <xdr:cNvPr id="325" name="テキスト ボックス 324"/>
        <xdr:cNvSpPr txBox="1"/>
      </xdr:nvSpPr>
      <xdr:spPr>
        <a:xfrm>
          <a:off x="14909800" y="1024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38100</xdr:rowOff>
    </xdr:from>
    <xdr:to xmlns:xdr="http://schemas.openxmlformats.org/drawingml/2006/spreadsheetDrawing">
      <xdr:col>68</xdr:col>
      <xdr:colOff>152400</xdr:colOff>
      <xdr:row>59</xdr:row>
      <xdr:rowOff>41275</xdr:rowOff>
    </xdr:to>
    <xdr:cxnSp macro="">
      <xdr:nvCxnSpPr>
        <xdr:cNvPr id="326" name="直線コネクタ 325"/>
        <xdr:cNvCxnSpPr/>
      </xdr:nvCxnSpPr>
      <xdr:spPr>
        <a:xfrm flipV="1">
          <a:off x="13512800" y="101536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29210</xdr:rowOff>
    </xdr:from>
    <xdr:to xmlns:xdr="http://schemas.openxmlformats.org/drawingml/2006/spreadsheetDrawing">
      <xdr:col>68</xdr:col>
      <xdr:colOff>203200</xdr:colOff>
      <xdr:row>59</xdr:row>
      <xdr:rowOff>130175</xdr:rowOff>
    </xdr:to>
    <xdr:sp macro="" textlink="">
      <xdr:nvSpPr>
        <xdr:cNvPr id="327" name="フローチャート: 判断 326"/>
        <xdr:cNvSpPr/>
      </xdr:nvSpPr>
      <xdr:spPr>
        <a:xfrm>
          <a:off x="14351000" y="10144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114935</xdr:rowOff>
    </xdr:from>
    <xdr:ext cx="762000" cy="259080"/>
    <xdr:sp macro="" textlink="">
      <xdr:nvSpPr>
        <xdr:cNvPr id="328" name="テキスト ボックス 327"/>
        <xdr:cNvSpPr txBox="1"/>
      </xdr:nvSpPr>
      <xdr:spPr>
        <a:xfrm>
          <a:off x="14020800" y="1023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23495</xdr:rowOff>
    </xdr:from>
    <xdr:to xmlns:xdr="http://schemas.openxmlformats.org/drawingml/2006/spreadsheetDrawing">
      <xdr:col>64</xdr:col>
      <xdr:colOff>152400</xdr:colOff>
      <xdr:row>59</xdr:row>
      <xdr:rowOff>125095</xdr:rowOff>
    </xdr:to>
    <xdr:sp macro="" textlink="">
      <xdr:nvSpPr>
        <xdr:cNvPr id="329" name="フローチャート: 判断 328"/>
        <xdr:cNvSpPr/>
      </xdr:nvSpPr>
      <xdr:spPr>
        <a:xfrm>
          <a:off x="134620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109855</xdr:rowOff>
    </xdr:from>
    <xdr:ext cx="762000" cy="258445"/>
    <xdr:sp macro="" textlink="">
      <xdr:nvSpPr>
        <xdr:cNvPr id="330" name="テキスト ボックス 329"/>
        <xdr:cNvSpPr txBox="1"/>
      </xdr:nvSpPr>
      <xdr:spPr>
        <a:xfrm>
          <a:off x="13131800" y="1022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1" name="テキスト ボックス 330"/>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2" name="テキスト ボックス 331"/>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3" name="テキスト ボックス 332"/>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4" name="テキスト ボックス 333"/>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5" name="テキスト ボックス 334"/>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170815</xdr:rowOff>
    </xdr:from>
    <xdr:to xmlns:xdr="http://schemas.openxmlformats.org/drawingml/2006/spreadsheetDrawing">
      <xdr:col>81</xdr:col>
      <xdr:colOff>95250</xdr:colOff>
      <xdr:row>59</xdr:row>
      <xdr:rowOff>100965</xdr:rowOff>
    </xdr:to>
    <xdr:sp macro="" textlink="">
      <xdr:nvSpPr>
        <xdr:cNvPr id="336" name="楕円 335"/>
        <xdr:cNvSpPr/>
      </xdr:nvSpPr>
      <xdr:spPr>
        <a:xfrm>
          <a:off x="16967200" y="101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15875</xdr:rowOff>
    </xdr:from>
    <xdr:ext cx="762000" cy="259080"/>
    <xdr:sp macro="" textlink="">
      <xdr:nvSpPr>
        <xdr:cNvPr id="337" name="定員管理の状況該当値テキスト"/>
        <xdr:cNvSpPr txBox="1"/>
      </xdr:nvSpPr>
      <xdr:spPr>
        <a:xfrm>
          <a:off x="17106900" y="995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166370</xdr:rowOff>
    </xdr:from>
    <xdr:to xmlns:xdr="http://schemas.openxmlformats.org/drawingml/2006/spreadsheetDrawing">
      <xdr:col>77</xdr:col>
      <xdr:colOff>95250</xdr:colOff>
      <xdr:row>59</xdr:row>
      <xdr:rowOff>95885</xdr:rowOff>
    </xdr:to>
    <xdr:sp macro="" textlink="">
      <xdr:nvSpPr>
        <xdr:cNvPr id="338" name="楕円 337"/>
        <xdr:cNvSpPr/>
      </xdr:nvSpPr>
      <xdr:spPr>
        <a:xfrm>
          <a:off x="16129000" y="10110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106045</xdr:rowOff>
    </xdr:from>
    <xdr:ext cx="736600" cy="259080"/>
    <xdr:sp macro="" textlink="">
      <xdr:nvSpPr>
        <xdr:cNvPr id="339" name="テキスト ボックス 338"/>
        <xdr:cNvSpPr txBox="1"/>
      </xdr:nvSpPr>
      <xdr:spPr>
        <a:xfrm>
          <a:off x="15798800" y="9878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163195</xdr:rowOff>
    </xdr:from>
    <xdr:to xmlns:xdr="http://schemas.openxmlformats.org/drawingml/2006/spreadsheetDrawing">
      <xdr:col>73</xdr:col>
      <xdr:colOff>44450</xdr:colOff>
      <xdr:row>59</xdr:row>
      <xdr:rowOff>93345</xdr:rowOff>
    </xdr:to>
    <xdr:sp macro="" textlink="">
      <xdr:nvSpPr>
        <xdr:cNvPr id="340" name="楕円 339"/>
        <xdr:cNvSpPr/>
      </xdr:nvSpPr>
      <xdr:spPr>
        <a:xfrm>
          <a:off x="15240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103505</xdr:rowOff>
    </xdr:from>
    <xdr:ext cx="762000" cy="259080"/>
    <xdr:sp macro="" textlink="">
      <xdr:nvSpPr>
        <xdr:cNvPr id="341" name="テキスト ボックス 340"/>
        <xdr:cNvSpPr txBox="1"/>
      </xdr:nvSpPr>
      <xdr:spPr>
        <a:xfrm>
          <a:off x="14909800" y="987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158750</xdr:rowOff>
    </xdr:from>
    <xdr:to xmlns:xdr="http://schemas.openxmlformats.org/drawingml/2006/spreadsheetDrawing">
      <xdr:col>68</xdr:col>
      <xdr:colOff>203200</xdr:colOff>
      <xdr:row>59</xdr:row>
      <xdr:rowOff>88900</xdr:rowOff>
    </xdr:to>
    <xdr:sp macro="" textlink="">
      <xdr:nvSpPr>
        <xdr:cNvPr id="342" name="楕円 341"/>
        <xdr:cNvSpPr/>
      </xdr:nvSpPr>
      <xdr:spPr>
        <a:xfrm>
          <a:off x="143510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99060</xdr:rowOff>
    </xdr:from>
    <xdr:ext cx="762000" cy="258445"/>
    <xdr:sp macro="" textlink="">
      <xdr:nvSpPr>
        <xdr:cNvPr id="343" name="テキスト ボックス 342"/>
        <xdr:cNvSpPr txBox="1"/>
      </xdr:nvSpPr>
      <xdr:spPr>
        <a:xfrm>
          <a:off x="14020800" y="9871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161925</xdr:rowOff>
    </xdr:from>
    <xdr:to xmlns:xdr="http://schemas.openxmlformats.org/drawingml/2006/spreadsheetDrawing">
      <xdr:col>64</xdr:col>
      <xdr:colOff>152400</xdr:colOff>
      <xdr:row>59</xdr:row>
      <xdr:rowOff>92075</xdr:rowOff>
    </xdr:to>
    <xdr:sp macro="" textlink="">
      <xdr:nvSpPr>
        <xdr:cNvPr id="344" name="楕円 343"/>
        <xdr:cNvSpPr/>
      </xdr:nvSpPr>
      <xdr:spPr>
        <a:xfrm>
          <a:off x="1346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102235</xdr:rowOff>
    </xdr:from>
    <xdr:ext cx="762000" cy="258445"/>
    <xdr:sp macro="" textlink="">
      <xdr:nvSpPr>
        <xdr:cNvPr id="345" name="テキスト ボックス 344"/>
        <xdr:cNvSpPr txBox="1"/>
      </xdr:nvSpPr>
      <xdr:spPr>
        <a:xfrm>
          <a:off x="131318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8" name="テキスト ボックス 347"/>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単年度比率は、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ポイント増となっており、</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か年平均では前年度比「</a:t>
          </a:r>
          <a:r>
            <a:rPr kumimoji="1" lang="en-US" altLang="ja-JP" sz="1300">
              <a:latin typeface="ＭＳ Ｐゴシック"/>
              <a:ea typeface="ＭＳ Ｐゴシック"/>
            </a:rPr>
            <a:t>+0.7</a:t>
          </a:r>
          <a:r>
            <a:rPr kumimoji="1" lang="ja-JP" altLang="en-US" sz="1300">
              <a:latin typeface="ＭＳ Ｐゴシック"/>
              <a:ea typeface="ＭＳ Ｐゴシック"/>
            </a:rPr>
            <a:t>ポイント」となっており、令和</a:t>
          </a:r>
          <a:r>
            <a:rPr kumimoji="1" lang="en-US" altLang="ja-JP" sz="1300">
              <a:latin typeface="ＭＳ Ｐゴシック"/>
              <a:ea typeface="ＭＳ Ｐゴシック"/>
            </a:rPr>
            <a:t>5</a:t>
          </a:r>
          <a:r>
            <a:rPr kumimoji="1" lang="ja-JP" altLang="en-US" sz="1300">
              <a:latin typeface="ＭＳ Ｐゴシック"/>
              <a:ea typeface="ＭＳ Ｐゴシック"/>
            </a:rPr>
            <a:t>年度の単年度比率の増が要因となっている。</a:t>
          </a:r>
        </a:p>
        <a:p>
          <a:r>
            <a:rPr kumimoji="1" lang="ja-JP" altLang="en-US" sz="1300">
              <a:latin typeface="ＭＳ Ｐゴシック"/>
              <a:ea typeface="ＭＳ Ｐゴシック"/>
            </a:rPr>
            <a:t>　今後についても起債を主な財源とする大型事業に係る償還予定があり、比率が上がることが想定されるため、繰上償還等も検討し当該比率の上昇抑制に努める。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3" name="テキスト ボックス 362"/>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5" name="テキスト ボックス 364"/>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7" name="テキスト ボックス 366"/>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9" name="テキスト ボックス 368"/>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153035</xdr:rowOff>
    </xdr:from>
    <xdr:to xmlns:xdr="http://schemas.openxmlformats.org/drawingml/2006/spreadsheetDrawing">
      <xdr:col>81</xdr:col>
      <xdr:colOff>44450</xdr:colOff>
      <xdr:row>45</xdr:row>
      <xdr:rowOff>41910</xdr:rowOff>
    </xdr:to>
    <xdr:cxnSp macro="">
      <xdr:nvCxnSpPr>
        <xdr:cNvPr id="373" name="直線コネクタ 372"/>
        <xdr:cNvCxnSpPr/>
      </xdr:nvCxnSpPr>
      <xdr:spPr>
        <a:xfrm flipV="1">
          <a:off x="17018000" y="6325235"/>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4"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5" name="直線コネクタ 374"/>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67945</xdr:rowOff>
    </xdr:from>
    <xdr:ext cx="762000" cy="258445"/>
    <xdr:sp macro="" textlink="">
      <xdr:nvSpPr>
        <xdr:cNvPr id="376" name="公債費負担の状況最大値テキスト"/>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153035</xdr:rowOff>
    </xdr:from>
    <xdr:to xmlns:xdr="http://schemas.openxmlformats.org/drawingml/2006/spreadsheetDrawing">
      <xdr:col>81</xdr:col>
      <xdr:colOff>133350</xdr:colOff>
      <xdr:row>36</xdr:row>
      <xdr:rowOff>153035</xdr:rowOff>
    </xdr:to>
    <xdr:cxnSp macro="">
      <xdr:nvCxnSpPr>
        <xdr:cNvPr id="377" name="直線コネクタ 376"/>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63500</xdr:rowOff>
    </xdr:from>
    <xdr:to xmlns:xdr="http://schemas.openxmlformats.org/drawingml/2006/spreadsheetDrawing">
      <xdr:col>81</xdr:col>
      <xdr:colOff>44450</xdr:colOff>
      <xdr:row>40</xdr:row>
      <xdr:rowOff>118745</xdr:rowOff>
    </xdr:to>
    <xdr:cxnSp macro="">
      <xdr:nvCxnSpPr>
        <xdr:cNvPr id="378" name="直線コネクタ 377"/>
        <xdr:cNvCxnSpPr/>
      </xdr:nvCxnSpPr>
      <xdr:spPr>
        <a:xfrm>
          <a:off x="16179800" y="692150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61595</xdr:rowOff>
    </xdr:from>
    <xdr:ext cx="762000" cy="259080"/>
    <xdr:sp macro="" textlink="">
      <xdr:nvSpPr>
        <xdr:cNvPr id="379" name="公債費負担の状況平均値テキスト"/>
        <xdr:cNvSpPr txBox="1"/>
      </xdr:nvSpPr>
      <xdr:spPr>
        <a:xfrm>
          <a:off x="17106900" y="7091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89535</xdr:rowOff>
    </xdr:from>
    <xdr:to xmlns:xdr="http://schemas.openxmlformats.org/drawingml/2006/spreadsheetDrawing">
      <xdr:col>81</xdr:col>
      <xdr:colOff>95250</xdr:colOff>
      <xdr:row>42</xdr:row>
      <xdr:rowOff>19685</xdr:rowOff>
    </xdr:to>
    <xdr:sp macro="" textlink="">
      <xdr:nvSpPr>
        <xdr:cNvPr id="380" name="フローチャート: 判断 379"/>
        <xdr:cNvSpPr/>
      </xdr:nvSpPr>
      <xdr:spPr>
        <a:xfrm>
          <a:off x="169672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153670</xdr:rowOff>
    </xdr:from>
    <xdr:to xmlns:xdr="http://schemas.openxmlformats.org/drawingml/2006/spreadsheetDrawing">
      <xdr:col>77</xdr:col>
      <xdr:colOff>44450</xdr:colOff>
      <xdr:row>40</xdr:row>
      <xdr:rowOff>63500</xdr:rowOff>
    </xdr:to>
    <xdr:cxnSp macro="">
      <xdr:nvCxnSpPr>
        <xdr:cNvPr id="381" name="直線コネクタ 380"/>
        <xdr:cNvCxnSpPr/>
      </xdr:nvCxnSpPr>
      <xdr:spPr>
        <a:xfrm>
          <a:off x="15290800" y="68402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135890</xdr:rowOff>
    </xdr:from>
    <xdr:ext cx="736600" cy="259080"/>
    <xdr:sp macro="" textlink="">
      <xdr:nvSpPr>
        <xdr:cNvPr id="383" name="テキスト ボックス 382"/>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113665</xdr:rowOff>
    </xdr:from>
    <xdr:to xmlns:xdr="http://schemas.openxmlformats.org/drawingml/2006/spreadsheetDrawing">
      <xdr:col>72</xdr:col>
      <xdr:colOff>203200</xdr:colOff>
      <xdr:row>39</xdr:row>
      <xdr:rowOff>153670</xdr:rowOff>
    </xdr:to>
    <xdr:cxnSp macro="">
      <xdr:nvCxnSpPr>
        <xdr:cNvPr id="384" name="直線コネクタ 383"/>
        <xdr:cNvCxnSpPr/>
      </xdr:nvCxnSpPr>
      <xdr:spPr>
        <a:xfrm>
          <a:off x="14401800" y="68002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385" name="フローチャート: 判断 384"/>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120650</xdr:rowOff>
    </xdr:from>
    <xdr:ext cx="762000" cy="258445"/>
    <xdr:sp macro="" textlink="">
      <xdr:nvSpPr>
        <xdr:cNvPr id="386" name="テキスト ボックス 385"/>
        <xdr:cNvSpPr txBox="1"/>
      </xdr:nvSpPr>
      <xdr:spPr>
        <a:xfrm>
          <a:off x="14909800" y="7150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81280</xdr:rowOff>
    </xdr:from>
    <xdr:to xmlns:xdr="http://schemas.openxmlformats.org/drawingml/2006/spreadsheetDrawing">
      <xdr:col>68</xdr:col>
      <xdr:colOff>152400</xdr:colOff>
      <xdr:row>39</xdr:row>
      <xdr:rowOff>113665</xdr:rowOff>
    </xdr:to>
    <xdr:cxnSp macro="">
      <xdr:nvCxnSpPr>
        <xdr:cNvPr id="387" name="直線コネクタ 386"/>
        <xdr:cNvCxnSpPr/>
      </xdr:nvCxnSpPr>
      <xdr:spPr>
        <a:xfrm>
          <a:off x="13512800" y="67678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8" name="フローチャート: 判断 387"/>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12700</xdr:rowOff>
    </xdr:from>
    <xdr:ext cx="762000" cy="259080"/>
    <xdr:sp macro="" textlink="">
      <xdr:nvSpPr>
        <xdr:cNvPr id="389" name="テキスト ボックス 388"/>
        <xdr:cNvSpPr txBox="1"/>
      </xdr:nvSpPr>
      <xdr:spPr>
        <a:xfrm>
          <a:off x="14020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0" name="フローチャート: 判断 389"/>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391" name="テキスト ボックス 390"/>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67945</xdr:rowOff>
    </xdr:from>
    <xdr:to xmlns:xdr="http://schemas.openxmlformats.org/drawingml/2006/spreadsheetDrawing">
      <xdr:col>81</xdr:col>
      <xdr:colOff>95250</xdr:colOff>
      <xdr:row>40</xdr:row>
      <xdr:rowOff>169545</xdr:rowOff>
    </xdr:to>
    <xdr:sp macro="" textlink="">
      <xdr:nvSpPr>
        <xdr:cNvPr id="397" name="楕円 396"/>
        <xdr:cNvSpPr/>
      </xdr:nvSpPr>
      <xdr:spPr>
        <a:xfrm>
          <a:off x="169672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84455</xdr:rowOff>
    </xdr:from>
    <xdr:ext cx="762000" cy="259080"/>
    <xdr:sp macro="" textlink="">
      <xdr:nvSpPr>
        <xdr:cNvPr id="398" name="公債費負担の状況該当値テキスト"/>
        <xdr:cNvSpPr txBox="1"/>
      </xdr:nvSpPr>
      <xdr:spPr>
        <a:xfrm>
          <a:off x="17106900" y="677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12065</xdr:rowOff>
    </xdr:from>
    <xdr:to xmlns:xdr="http://schemas.openxmlformats.org/drawingml/2006/spreadsheetDrawing">
      <xdr:col>77</xdr:col>
      <xdr:colOff>95250</xdr:colOff>
      <xdr:row>40</xdr:row>
      <xdr:rowOff>113665</xdr:rowOff>
    </xdr:to>
    <xdr:sp macro="" textlink="">
      <xdr:nvSpPr>
        <xdr:cNvPr id="399" name="楕円 398"/>
        <xdr:cNvSpPr/>
      </xdr:nvSpPr>
      <xdr:spPr>
        <a:xfrm>
          <a:off x="161290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123825</xdr:rowOff>
    </xdr:from>
    <xdr:ext cx="736600" cy="258445"/>
    <xdr:sp macro="" textlink="">
      <xdr:nvSpPr>
        <xdr:cNvPr id="400" name="テキスト ボックス 399"/>
        <xdr:cNvSpPr txBox="1"/>
      </xdr:nvSpPr>
      <xdr:spPr>
        <a:xfrm>
          <a:off x="15798800" y="6638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102870</xdr:rowOff>
    </xdr:from>
    <xdr:to xmlns:xdr="http://schemas.openxmlformats.org/drawingml/2006/spreadsheetDrawing">
      <xdr:col>73</xdr:col>
      <xdr:colOff>44450</xdr:colOff>
      <xdr:row>40</xdr:row>
      <xdr:rowOff>33020</xdr:rowOff>
    </xdr:to>
    <xdr:sp macro="" textlink="">
      <xdr:nvSpPr>
        <xdr:cNvPr id="401" name="楕円 400"/>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43180</xdr:rowOff>
    </xdr:from>
    <xdr:ext cx="762000" cy="258445"/>
    <xdr:sp macro="" textlink="">
      <xdr:nvSpPr>
        <xdr:cNvPr id="402" name="テキスト ボックス 401"/>
        <xdr:cNvSpPr txBox="1"/>
      </xdr:nvSpPr>
      <xdr:spPr>
        <a:xfrm>
          <a:off x="14909800" y="6558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63500</xdr:rowOff>
    </xdr:from>
    <xdr:to xmlns:xdr="http://schemas.openxmlformats.org/drawingml/2006/spreadsheetDrawing">
      <xdr:col>68</xdr:col>
      <xdr:colOff>203200</xdr:colOff>
      <xdr:row>39</xdr:row>
      <xdr:rowOff>164465</xdr:rowOff>
    </xdr:to>
    <xdr:sp macro="" textlink="">
      <xdr:nvSpPr>
        <xdr:cNvPr id="403" name="楕円 402"/>
        <xdr:cNvSpPr/>
      </xdr:nvSpPr>
      <xdr:spPr>
        <a:xfrm>
          <a:off x="143510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3175</xdr:rowOff>
    </xdr:from>
    <xdr:ext cx="762000" cy="259080"/>
    <xdr:sp macro="" textlink="">
      <xdr:nvSpPr>
        <xdr:cNvPr id="404" name="テキスト ボックス 403"/>
        <xdr:cNvSpPr txBox="1"/>
      </xdr:nvSpPr>
      <xdr:spPr>
        <a:xfrm>
          <a:off x="14020800" y="651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30480</xdr:rowOff>
    </xdr:from>
    <xdr:to xmlns:xdr="http://schemas.openxmlformats.org/drawingml/2006/spreadsheetDrawing">
      <xdr:col>64</xdr:col>
      <xdr:colOff>152400</xdr:colOff>
      <xdr:row>39</xdr:row>
      <xdr:rowOff>132080</xdr:rowOff>
    </xdr:to>
    <xdr:sp macro="" textlink="">
      <xdr:nvSpPr>
        <xdr:cNvPr id="405" name="楕円 404"/>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142240</xdr:rowOff>
    </xdr:from>
    <xdr:ext cx="762000" cy="259080"/>
    <xdr:sp macro="" textlink="">
      <xdr:nvSpPr>
        <xdr:cNvPr id="406" name="テキスト ボックス 405"/>
        <xdr:cNvSpPr txBox="1"/>
      </xdr:nvSpPr>
      <xdr:spPr>
        <a:xfrm>
          <a:off x="13131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9" name="テキスト ボックス 408"/>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現在は、基金等の充当財源があるため、数値としては計上していない状況である。しかしながら、今後増加が予想される公債費や普通交付税の状況により数値の上昇も想定されることから、引き続き新規投資的経費の点検等を行っていく必要があ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0" name="テキスト ボックス 419"/>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4" name="テキスト ボックス 423"/>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6" name="テキスト ボックス 425"/>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36830</xdr:rowOff>
    </xdr:to>
    <xdr:cxnSp macro="">
      <xdr:nvCxnSpPr>
        <xdr:cNvPr id="437" name="直線コネクタ 436"/>
        <xdr:cNvCxnSpPr/>
      </xdr:nvCxnSpPr>
      <xdr:spPr>
        <a:xfrm flipV="1">
          <a:off x="17018000" y="231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9525</xdr:rowOff>
    </xdr:from>
    <xdr:ext cx="762000" cy="258445"/>
    <xdr:sp macro="" textlink="">
      <xdr:nvSpPr>
        <xdr:cNvPr id="438" name="将来負担の状況最小値テキスト"/>
        <xdr:cNvSpPr txBox="1"/>
      </xdr:nvSpPr>
      <xdr:spPr>
        <a:xfrm>
          <a:off x="17106900" y="3952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36830</xdr:rowOff>
    </xdr:from>
    <xdr:to xmlns:xdr="http://schemas.openxmlformats.org/drawingml/2006/spreadsheetDrawing">
      <xdr:col>81</xdr:col>
      <xdr:colOff>133350</xdr:colOff>
      <xdr:row>23</xdr:row>
      <xdr:rowOff>36830</xdr:rowOff>
    </xdr:to>
    <xdr:cxnSp macro="">
      <xdr:nvCxnSpPr>
        <xdr:cNvPr id="439" name="直線コネクタ 438"/>
        <xdr:cNvCxnSpPr/>
      </xdr:nvCxnSpPr>
      <xdr:spPr>
        <a:xfrm>
          <a:off x="16929100" y="398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0"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2"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3" name="フローチャート: 判断 44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4" name="フローチャート: 判断 443"/>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5" name="テキスト ボックス 444"/>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6" name="フローチャート: 判断 44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7" name="テキスト ボックス 446"/>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8" name="フローチャート: 判断 447"/>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9" name="テキスト ボックス 448"/>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0" name="フローチャート: 判断 449"/>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1" name="テキスト ボックス 450"/>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2,472
2,453
6.53
4,055,520
3,969,402
49,377
1,556,385
3,784,324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+2.6</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主な要因は、給料表の改定及び期末手当・勤勉手当の支給月数の引上げによる増となっている。今後も人件費の一定の増加が想定されていることから、定員管理及び外部委託の検討などを行い経費抑制に努め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82600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149860</xdr:rowOff>
    </xdr:from>
    <xdr:to xmlns:xdr="http://schemas.openxmlformats.org/drawingml/2006/spreadsheetDrawing">
      <xdr:col>24</xdr:col>
      <xdr:colOff>25400</xdr:colOff>
      <xdr:row>36</xdr:row>
      <xdr:rowOff>77470</xdr:rowOff>
    </xdr:to>
    <xdr:cxnSp macro="">
      <xdr:nvCxnSpPr>
        <xdr:cNvPr id="66" name="直線コネクタ 65"/>
        <xdr:cNvCxnSpPr/>
      </xdr:nvCxnSpPr>
      <xdr:spPr>
        <a:xfrm>
          <a:off x="3987800" y="615061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29210</xdr:rowOff>
    </xdr:from>
    <xdr:ext cx="762000" cy="258445"/>
    <xdr:sp macro="" textlink="">
      <xdr:nvSpPr>
        <xdr:cNvPr id="67" name="人件費平均値テキスト"/>
        <xdr:cNvSpPr txBox="1"/>
      </xdr:nvSpPr>
      <xdr:spPr>
        <a:xfrm>
          <a:off x="4914900" y="62014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149860</xdr:rowOff>
    </xdr:from>
    <xdr:to xmlns:xdr="http://schemas.openxmlformats.org/drawingml/2006/spreadsheetDrawing">
      <xdr:col>19</xdr:col>
      <xdr:colOff>187325</xdr:colOff>
      <xdr:row>36</xdr:row>
      <xdr:rowOff>1270</xdr:rowOff>
    </xdr:to>
    <xdr:cxnSp macro="">
      <xdr:nvCxnSpPr>
        <xdr:cNvPr id="69" name="直線コネクタ 68"/>
        <xdr:cNvCxnSpPr/>
      </xdr:nvCxnSpPr>
      <xdr:spPr>
        <a:xfrm flipV="1">
          <a:off x="3098800" y="61506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113030</xdr:rowOff>
    </xdr:from>
    <xdr:ext cx="735965" cy="259080"/>
    <xdr:sp macro="" textlink="">
      <xdr:nvSpPr>
        <xdr:cNvPr id="71" name="テキスト ボックス 70"/>
        <xdr:cNvSpPr txBox="1"/>
      </xdr:nvSpPr>
      <xdr:spPr>
        <a:xfrm>
          <a:off x="3606800" y="6285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xdr:rowOff>
    </xdr:from>
    <xdr:to xmlns:xdr="http://schemas.openxmlformats.org/drawingml/2006/spreadsheetDrawing">
      <xdr:col>15</xdr:col>
      <xdr:colOff>98425</xdr:colOff>
      <xdr:row>36</xdr:row>
      <xdr:rowOff>46990</xdr:rowOff>
    </xdr:to>
    <xdr:cxnSp macro="">
      <xdr:nvCxnSpPr>
        <xdr:cNvPr id="72" name="直線コネクタ 71"/>
        <xdr:cNvCxnSpPr/>
      </xdr:nvCxnSpPr>
      <xdr:spPr>
        <a:xfrm flipV="1">
          <a:off x="2209800" y="6173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86360</xdr:rowOff>
    </xdr:from>
    <xdr:ext cx="762000" cy="258445"/>
    <xdr:sp macro="" textlink="">
      <xdr:nvSpPr>
        <xdr:cNvPr id="74" name="テキスト ボックス 73"/>
        <xdr:cNvSpPr txBox="1"/>
      </xdr:nvSpPr>
      <xdr:spPr>
        <a:xfrm>
          <a:off x="2717800" y="6258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130810</xdr:rowOff>
    </xdr:from>
    <xdr:to xmlns:xdr="http://schemas.openxmlformats.org/drawingml/2006/spreadsheetDrawing">
      <xdr:col>11</xdr:col>
      <xdr:colOff>9525</xdr:colOff>
      <xdr:row>36</xdr:row>
      <xdr:rowOff>46990</xdr:rowOff>
    </xdr:to>
    <xdr:cxnSp macro="">
      <xdr:nvCxnSpPr>
        <xdr:cNvPr id="75" name="直線コネクタ 74"/>
        <xdr:cNvCxnSpPr/>
      </xdr:nvCxnSpPr>
      <xdr:spPr>
        <a:xfrm>
          <a:off x="1320800" y="61315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101600</xdr:rowOff>
    </xdr:from>
    <xdr:ext cx="761365" cy="259080"/>
    <xdr:sp macro="" textlink="">
      <xdr:nvSpPr>
        <xdr:cNvPr id="77" name="テキスト ボックス 76"/>
        <xdr:cNvSpPr txBox="1"/>
      </xdr:nvSpPr>
      <xdr:spPr>
        <a:xfrm>
          <a:off x="1828800"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156210</xdr:rowOff>
    </xdr:from>
    <xdr:to xmlns:xdr="http://schemas.openxmlformats.org/drawingml/2006/spreadsheetDrawing">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71120</xdr:rowOff>
    </xdr:from>
    <xdr:ext cx="761365" cy="259080"/>
    <xdr:sp macro="" textlink="">
      <xdr:nvSpPr>
        <xdr:cNvPr id="79" name="テキスト ボックス 78"/>
        <xdr:cNvSpPr txBox="1"/>
      </xdr:nvSpPr>
      <xdr:spPr>
        <a:xfrm>
          <a:off x="939800" y="624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26670</xdr:rowOff>
    </xdr:from>
    <xdr:to xmlns:xdr="http://schemas.openxmlformats.org/drawingml/2006/spreadsheetDrawing">
      <xdr:col>24</xdr:col>
      <xdr:colOff>76200</xdr:colOff>
      <xdr:row>36</xdr:row>
      <xdr:rowOff>128270</xdr:rowOff>
    </xdr:to>
    <xdr:sp macro="" textlink="">
      <xdr:nvSpPr>
        <xdr:cNvPr id="85" name="楕円 84"/>
        <xdr:cNvSpPr/>
      </xdr:nvSpPr>
      <xdr:spPr>
        <a:xfrm>
          <a:off x="47752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43180</xdr:rowOff>
    </xdr:from>
    <xdr:ext cx="762000" cy="258445"/>
    <xdr:sp macro="" textlink="">
      <xdr:nvSpPr>
        <xdr:cNvPr id="86" name="人件費該当値テキスト"/>
        <xdr:cNvSpPr txBox="1"/>
      </xdr:nvSpPr>
      <xdr:spPr>
        <a:xfrm>
          <a:off x="4914900" y="604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99060</xdr:rowOff>
    </xdr:from>
    <xdr:to xmlns:xdr="http://schemas.openxmlformats.org/drawingml/2006/spreadsheetDrawing">
      <xdr:col>20</xdr:col>
      <xdr:colOff>38100</xdr:colOff>
      <xdr:row>36</xdr:row>
      <xdr:rowOff>29210</xdr:rowOff>
    </xdr:to>
    <xdr:sp macro="" textlink="">
      <xdr:nvSpPr>
        <xdr:cNvPr id="87" name="楕円 86"/>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39370</xdr:rowOff>
    </xdr:from>
    <xdr:ext cx="735965" cy="259080"/>
    <xdr:sp macro="" textlink="">
      <xdr:nvSpPr>
        <xdr:cNvPr id="88" name="テキスト ボックス 87"/>
        <xdr:cNvSpPr txBox="1"/>
      </xdr:nvSpPr>
      <xdr:spPr>
        <a:xfrm>
          <a:off x="3606800" y="5868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121920</xdr:rowOff>
    </xdr:from>
    <xdr:to xmlns:xdr="http://schemas.openxmlformats.org/drawingml/2006/spreadsheetDrawing">
      <xdr:col>15</xdr:col>
      <xdr:colOff>149225</xdr:colOff>
      <xdr:row>36</xdr:row>
      <xdr:rowOff>52070</xdr:rowOff>
    </xdr:to>
    <xdr:sp macro="" textlink="">
      <xdr:nvSpPr>
        <xdr:cNvPr id="89" name="楕円 88"/>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62230</xdr:rowOff>
    </xdr:from>
    <xdr:ext cx="762000" cy="259080"/>
    <xdr:sp macro="" textlink="">
      <xdr:nvSpPr>
        <xdr:cNvPr id="90" name="テキスト ボックス 89"/>
        <xdr:cNvSpPr txBox="1"/>
      </xdr:nvSpPr>
      <xdr:spPr>
        <a:xfrm>
          <a:off x="2717800" y="589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167640</xdr:rowOff>
    </xdr:from>
    <xdr:to xmlns:xdr="http://schemas.openxmlformats.org/drawingml/2006/spreadsheetDrawing">
      <xdr:col>11</xdr:col>
      <xdr:colOff>60325</xdr:colOff>
      <xdr:row>36</xdr:row>
      <xdr:rowOff>97790</xdr:rowOff>
    </xdr:to>
    <xdr:sp macro="" textlink="">
      <xdr:nvSpPr>
        <xdr:cNvPr id="91" name="楕円 90"/>
        <xdr:cNvSpPr/>
      </xdr:nvSpPr>
      <xdr:spPr>
        <a:xfrm>
          <a:off x="2159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107950</xdr:rowOff>
    </xdr:from>
    <xdr:ext cx="761365" cy="259080"/>
    <xdr:sp macro="" textlink="">
      <xdr:nvSpPr>
        <xdr:cNvPr id="92" name="テキスト ボックス 91"/>
        <xdr:cNvSpPr txBox="1"/>
      </xdr:nvSpPr>
      <xdr:spPr>
        <a:xfrm>
          <a:off x="1828800" y="593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80010</xdr:rowOff>
    </xdr:from>
    <xdr:to xmlns:xdr="http://schemas.openxmlformats.org/drawingml/2006/spreadsheetDrawing">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20320</xdr:rowOff>
    </xdr:from>
    <xdr:ext cx="761365" cy="258445"/>
    <xdr:sp macro="" textlink="">
      <xdr:nvSpPr>
        <xdr:cNvPr id="94" name="テキスト ボックス 93"/>
        <xdr:cNvSpPr txBox="1"/>
      </xdr:nvSpPr>
      <xdr:spPr>
        <a:xfrm>
          <a:off x="939800" y="5849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0.6</a:t>
          </a:r>
          <a:r>
            <a:rPr kumimoji="1" lang="ja-JP" altLang="en-US" sz="1300">
              <a:latin typeface="ＭＳ Ｐゴシック"/>
              <a:ea typeface="ＭＳ Ｐゴシック"/>
            </a:rPr>
            <a:t>ポイント」となっている。あったかふれあいセンター事業などの委託料の増が要因となっている。</a:t>
          </a:r>
        </a:p>
        <a:p>
          <a:r>
            <a:rPr kumimoji="1" lang="ja-JP" altLang="en-US" sz="1300">
              <a:latin typeface="ＭＳ Ｐゴシック"/>
              <a:ea typeface="ＭＳ Ｐゴシック"/>
            </a:rPr>
            <a:t>　引き続き、システムや関連機器の運用方法や更新時期にあわせた変更を行い、経費抑制に努めていく。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119" name="直線コネクタ 118"/>
        <xdr:cNvCxnSpPr/>
      </xdr:nvCxnSpPr>
      <xdr:spPr>
        <a:xfrm flipV="1">
          <a:off x="1651000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119380</xdr:rowOff>
    </xdr:from>
    <xdr:ext cx="762000" cy="259080"/>
    <xdr:sp macro="" textlink="">
      <xdr:nvSpPr>
        <xdr:cNvPr id="120" name="物件費最小値テキスト"/>
        <xdr:cNvSpPr txBox="1"/>
      </xdr:nvSpPr>
      <xdr:spPr>
        <a:xfrm>
          <a:off x="16598900"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196850</xdr:colOff>
      <xdr:row>21</xdr:row>
      <xdr:rowOff>147320</xdr:rowOff>
    </xdr:to>
    <xdr:cxnSp macro="">
      <xdr:nvCxnSpPr>
        <xdr:cNvPr id="121" name="直線コネクタ 120"/>
        <xdr:cNvCxnSpPr/>
      </xdr:nvCxnSpPr>
      <xdr:spPr>
        <a:xfrm>
          <a:off x="16421100" y="374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126365</xdr:rowOff>
    </xdr:from>
    <xdr:ext cx="762000" cy="259080"/>
    <xdr:sp macro="" textlink="">
      <xdr:nvSpPr>
        <xdr:cNvPr id="122" name="物件費最大値テキスト"/>
        <xdr:cNvSpPr txBox="1"/>
      </xdr:nvSpPr>
      <xdr:spPr>
        <a:xfrm>
          <a:off x="165989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196850</xdr:colOff>
      <xdr:row>14</xdr:row>
      <xdr:rowOff>40640</xdr:rowOff>
    </xdr:to>
    <xdr:cxnSp macro="">
      <xdr:nvCxnSpPr>
        <xdr:cNvPr id="123" name="直線コネクタ 122"/>
        <xdr:cNvCxnSpPr/>
      </xdr:nvCxnSpPr>
      <xdr:spPr>
        <a:xfrm>
          <a:off x="16421100" y="244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29210</xdr:rowOff>
    </xdr:from>
    <xdr:to xmlns:xdr="http://schemas.openxmlformats.org/drawingml/2006/spreadsheetDrawing">
      <xdr:col>82</xdr:col>
      <xdr:colOff>107950</xdr:colOff>
      <xdr:row>17</xdr:row>
      <xdr:rowOff>55880</xdr:rowOff>
    </xdr:to>
    <xdr:cxnSp macro="">
      <xdr:nvCxnSpPr>
        <xdr:cNvPr id="124" name="直線コネクタ 123"/>
        <xdr:cNvCxnSpPr/>
      </xdr:nvCxnSpPr>
      <xdr:spPr>
        <a:xfrm>
          <a:off x="15671800" y="29438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17780</xdr:rowOff>
    </xdr:from>
    <xdr:ext cx="762000" cy="258445"/>
    <xdr:sp macro="" textlink="">
      <xdr:nvSpPr>
        <xdr:cNvPr id="125" name="物件費平均値テキスト"/>
        <xdr:cNvSpPr txBox="1"/>
      </xdr:nvSpPr>
      <xdr:spPr>
        <a:xfrm>
          <a:off x="16598900" y="2760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26" name="フローチャート: 判断 125"/>
        <xdr:cNvSpPr/>
      </xdr:nvSpPr>
      <xdr:spPr>
        <a:xfrm>
          <a:off x="164592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95250</xdr:rowOff>
    </xdr:from>
    <xdr:to xmlns:xdr="http://schemas.openxmlformats.org/drawingml/2006/spreadsheetDrawing">
      <xdr:col>78</xdr:col>
      <xdr:colOff>69850</xdr:colOff>
      <xdr:row>17</xdr:row>
      <xdr:rowOff>29210</xdr:rowOff>
    </xdr:to>
    <xdr:cxnSp macro="">
      <xdr:nvCxnSpPr>
        <xdr:cNvPr id="127" name="直線コネクタ 126"/>
        <xdr:cNvCxnSpPr/>
      </xdr:nvCxnSpPr>
      <xdr:spPr>
        <a:xfrm>
          <a:off x="14782800" y="28384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8" name="フローチャート: 判断 127"/>
        <xdr:cNvSpPr/>
      </xdr:nvSpPr>
      <xdr:spPr>
        <a:xfrm>
          <a:off x="15621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73660</xdr:rowOff>
    </xdr:from>
    <xdr:ext cx="736600" cy="259080"/>
    <xdr:sp macro="" textlink="">
      <xdr:nvSpPr>
        <xdr:cNvPr id="129" name="テキスト ボックス 128"/>
        <xdr:cNvSpPr txBox="1"/>
      </xdr:nvSpPr>
      <xdr:spPr>
        <a:xfrm>
          <a:off x="15290800" y="298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90170</xdr:rowOff>
    </xdr:from>
    <xdr:to xmlns:xdr="http://schemas.openxmlformats.org/drawingml/2006/spreadsheetDrawing">
      <xdr:col>73</xdr:col>
      <xdr:colOff>180975</xdr:colOff>
      <xdr:row>16</xdr:row>
      <xdr:rowOff>95250</xdr:rowOff>
    </xdr:to>
    <xdr:cxnSp macro="">
      <xdr:nvCxnSpPr>
        <xdr:cNvPr id="130" name="直線コネクタ 129"/>
        <xdr:cNvCxnSpPr/>
      </xdr:nvCxnSpPr>
      <xdr:spPr>
        <a:xfrm>
          <a:off x="13893800" y="2833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1" name="フローチャート: 判断 130"/>
        <xdr:cNvSpPr/>
      </xdr:nvSpPr>
      <xdr:spPr>
        <a:xfrm>
          <a:off x="1473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18415</xdr:rowOff>
    </xdr:from>
    <xdr:ext cx="762000" cy="258445"/>
    <xdr:sp macro="" textlink="">
      <xdr:nvSpPr>
        <xdr:cNvPr id="132" name="テキスト ボックス 131"/>
        <xdr:cNvSpPr txBox="1"/>
      </xdr:nvSpPr>
      <xdr:spPr>
        <a:xfrm>
          <a:off x="14401800" y="293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90170</xdr:rowOff>
    </xdr:from>
    <xdr:to xmlns:xdr="http://schemas.openxmlformats.org/drawingml/2006/spreadsheetDrawing">
      <xdr:col>69</xdr:col>
      <xdr:colOff>92075</xdr:colOff>
      <xdr:row>16</xdr:row>
      <xdr:rowOff>163830</xdr:rowOff>
    </xdr:to>
    <xdr:cxnSp macro="">
      <xdr:nvCxnSpPr>
        <xdr:cNvPr id="133" name="直線コネクタ 132"/>
        <xdr:cNvCxnSpPr/>
      </xdr:nvCxnSpPr>
      <xdr:spPr>
        <a:xfrm flipV="1">
          <a:off x="13004800" y="28333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4" name="フローチャート: 判断 133"/>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61365" cy="259080"/>
    <xdr:sp macro="" textlink="">
      <xdr:nvSpPr>
        <xdr:cNvPr id="135" name="テキスト ボックス 134"/>
        <xdr:cNvSpPr txBox="1"/>
      </xdr:nvSpPr>
      <xdr:spPr>
        <a:xfrm>
          <a:off x="13512800" y="297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6" name="フローチャート: 判断 135"/>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7" name="テキスト ボックス 136"/>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9" name="テキスト ボックス 138"/>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0" name="テキスト ボックス 139"/>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2" name="テキスト ボックス 141"/>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5080</xdr:rowOff>
    </xdr:from>
    <xdr:to xmlns:xdr="http://schemas.openxmlformats.org/drawingml/2006/spreadsheetDrawing">
      <xdr:col>82</xdr:col>
      <xdr:colOff>158750</xdr:colOff>
      <xdr:row>17</xdr:row>
      <xdr:rowOff>106680</xdr:rowOff>
    </xdr:to>
    <xdr:sp macro="" textlink="">
      <xdr:nvSpPr>
        <xdr:cNvPr id="143" name="楕円 142"/>
        <xdr:cNvSpPr/>
      </xdr:nvSpPr>
      <xdr:spPr>
        <a:xfrm>
          <a:off x="16459200" y="29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148590</xdr:rowOff>
    </xdr:from>
    <xdr:ext cx="762000" cy="259080"/>
    <xdr:sp macro="" textlink="">
      <xdr:nvSpPr>
        <xdr:cNvPr id="144" name="物件費該当値テキスト"/>
        <xdr:cNvSpPr txBox="1"/>
      </xdr:nvSpPr>
      <xdr:spPr>
        <a:xfrm>
          <a:off x="165989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149225</xdr:rowOff>
    </xdr:from>
    <xdr:to xmlns:xdr="http://schemas.openxmlformats.org/drawingml/2006/spreadsheetDrawing">
      <xdr:col>78</xdr:col>
      <xdr:colOff>120650</xdr:colOff>
      <xdr:row>17</xdr:row>
      <xdr:rowOff>79375</xdr:rowOff>
    </xdr:to>
    <xdr:sp macro="" textlink="">
      <xdr:nvSpPr>
        <xdr:cNvPr id="145" name="楕円 144"/>
        <xdr:cNvSpPr/>
      </xdr:nvSpPr>
      <xdr:spPr>
        <a:xfrm>
          <a:off x="15621000" y="28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89535</xdr:rowOff>
    </xdr:from>
    <xdr:ext cx="736600" cy="258445"/>
    <xdr:sp macro="" textlink="">
      <xdr:nvSpPr>
        <xdr:cNvPr id="146" name="テキスト ボックス 145"/>
        <xdr:cNvSpPr txBox="1"/>
      </xdr:nvSpPr>
      <xdr:spPr>
        <a:xfrm>
          <a:off x="15290800" y="2661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44450</xdr:rowOff>
    </xdr:from>
    <xdr:to xmlns:xdr="http://schemas.openxmlformats.org/drawingml/2006/spreadsheetDrawing">
      <xdr:col>74</xdr:col>
      <xdr:colOff>31750</xdr:colOff>
      <xdr:row>16</xdr:row>
      <xdr:rowOff>146050</xdr:rowOff>
    </xdr:to>
    <xdr:sp macro="" textlink="">
      <xdr:nvSpPr>
        <xdr:cNvPr id="147" name="楕円 146"/>
        <xdr:cNvSpPr/>
      </xdr:nvSpPr>
      <xdr:spPr>
        <a:xfrm>
          <a:off x="14732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156210</xdr:rowOff>
    </xdr:from>
    <xdr:ext cx="762000" cy="258445"/>
    <xdr:sp macro="" textlink="">
      <xdr:nvSpPr>
        <xdr:cNvPr id="148" name="テキスト ボックス 147"/>
        <xdr:cNvSpPr txBox="1"/>
      </xdr:nvSpPr>
      <xdr:spPr>
        <a:xfrm>
          <a:off x="14401800" y="2556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39370</xdr:rowOff>
    </xdr:from>
    <xdr:to xmlns:xdr="http://schemas.openxmlformats.org/drawingml/2006/spreadsheetDrawing">
      <xdr:col>69</xdr:col>
      <xdr:colOff>142875</xdr:colOff>
      <xdr:row>16</xdr:row>
      <xdr:rowOff>140970</xdr:rowOff>
    </xdr:to>
    <xdr:sp macro="" textlink="">
      <xdr:nvSpPr>
        <xdr:cNvPr id="149" name="楕円 148"/>
        <xdr:cNvSpPr/>
      </xdr:nvSpPr>
      <xdr:spPr>
        <a:xfrm>
          <a:off x="13843000" y="27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151130</xdr:rowOff>
    </xdr:from>
    <xdr:ext cx="761365" cy="259080"/>
    <xdr:sp macro="" textlink="">
      <xdr:nvSpPr>
        <xdr:cNvPr id="150" name="テキスト ボックス 149"/>
        <xdr:cNvSpPr txBox="1"/>
      </xdr:nvSpPr>
      <xdr:spPr>
        <a:xfrm>
          <a:off x="13512800" y="255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113030</xdr:rowOff>
    </xdr:from>
    <xdr:to xmlns:xdr="http://schemas.openxmlformats.org/drawingml/2006/spreadsheetDrawing">
      <xdr:col>65</xdr:col>
      <xdr:colOff>53975</xdr:colOff>
      <xdr:row>17</xdr:row>
      <xdr:rowOff>43180</xdr:rowOff>
    </xdr:to>
    <xdr:sp macro="" textlink="">
      <xdr:nvSpPr>
        <xdr:cNvPr id="151" name="楕円 150"/>
        <xdr:cNvSpPr/>
      </xdr:nvSpPr>
      <xdr:spPr>
        <a:xfrm>
          <a:off x="129540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53340</xdr:rowOff>
    </xdr:from>
    <xdr:ext cx="762000" cy="258445"/>
    <xdr:sp macro="" textlink="">
      <xdr:nvSpPr>
        <xdr:cNvPr id="152" name="テキスト ボックス 151"/>
        <xdr:cNvSpPr txBox="1"/>
      </xdr:nvSpPr>
      <xdr:spPr>
        <a:xfrm>
          <a:off x="12623800" y="26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扶助費の主なものは医療費扶助や福祉手当の増といったものである。今後についても対象者数は大きく増加していく想定はないため、引き続き、既存事業の見直しを含め費用抑制に努めていく。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4" name="テキスト ボックス 163"/>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6" name="テキスト ボックス 165"/>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8" name="テキスト ボックス 167"/>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0" name="テキスト ボックス 169"/>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2" name="テキスト ボックス 171"/>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4" name="テキスト ボックス 173"/>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6" name="テキスト ボックス 175"/>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179" name="直線コネクタ 178"/>
        <xdr:cNvCxnSpPr/>
      </xdr:nvCxnSpPr>
      <xdr:spPr>
        <a:xfrm flipV="1">
          <a:off x="482600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8445"/>
    <xdr:sp macro="" textlink="">
      <xdr:nvSpPr>
        <xdr:cNvPr id="180" name="扶助費最小値テキスト"/>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1" name="直線コネクタ 180"/>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2000" cy="258445"/>
    <xdr:sp macro="" textlink="">
      <xdr:nvSpPr>
        <xdr:cNvPr id="182" name="扶助費最大値テキスト"/>
        <xdr:cNvSpPr txBox="1"/>
      </xdr:nvSpPr>
      <xdr:spPr>
        <a:xfrm>
          <a:off x="4914900" y="884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183" name="直線コネクタ 182"/>
        <xdr:cNvCxnSpPr/>
      </xdr:nvCxnSpPr>
      <xdr:spPr>
        <a:xfrm>
          <a:off x="4737100" y="909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50800</xdr:rowOff>
    </xdr:from>
    <xdr:to xmlns:xdr="http://schemas.openxmlformats.org/drawingml/2006/spreadsheetDrawing">
      <xdr:col>24</xdr:col>
      <xdr:colOff>25400</xdr:colOff>
      <xdr:row>54</xdr:row>
      <xdr:rowOff>107950</xdr:rowOff>
    </xdr:to>
    <xdr:cxnSp macro="">
      <xdr:nvCxnSpPr>
        <xdr:cNvPr id="184" name="直線コネクタ 183"/>
        <xdr:cNvCxnSpPr/>
      </xdr:nvCxnSpPr>
      <xdr:spPr>
        <a:xfrm>
          <a:off x="3987800" y="93091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85"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50800</xdr:rowOff>
    </xdr:from>
    <xdr:to xmlns:xdr="http://schemas.openxmlformats.org/drawingml/2006/spreadsheetDrawing">
      <xdr:col>19</xdr:col>
      <xdr:colOff>187325</xdr:colOff>
      <xdr:row>54</xdr:row>
      <xdr:rowOff>107950</xdr:rowOff>
    </xdr:to>
    <xdr:cxnSp macro="">
      <xdr:nvCxnSpPr>
        <xdr:cNvPr id="187" name="直線コネクタ 186"/>
        <xdr:cNvCxnSpPr/>
      </xdr:nvCxnSpPr>
      <xdr:spPr>
        <a:xfrm flipV="1">
          <a:off x="3098800" y="93091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5965" cy="259080"/>
    <xdr:sp macro="" textlink="">
      <xdr:nvSpPr>
        <xdr:cNvPr id="189" name="テキスト ボックス 188"/>
        <xdr:cNvSpPr txBox="1"/>
      </xdr:nvSpPr>
      <xdr:spPr>
        <a:xfrm>
          <a:off x="3606800" y="9611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69850</xdr:rowOff>
    </xdr:from>
    <xdr:to xmlns:xdr="http://schemas.openxmlformats.org/drawingml/2006/spreadsheetDrawing">
      <xdr:col>15</xdr:col>
      <xdr:colOff>98425</xdr:colOff>
      <xdr:row>54</xdr:row>
      <xdr:rowOff>107950</xdr:rowOff>
    </xdr:to>
    <xdr:cxnSp macro="">
      <xdr:nvCxnSpPr>
        <xdr:cNvPr id="190" name="直線コネクタ 189"/>
        <xdr:cNvCxnSpPr/>
      </xdr:nvCxnSpPr>
      <xdr:spPr>
        <a:xfrm>
          <a:off x="2209800" y="9328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2" name="テキスト ボックス 191"/>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69850</xdr:rowOff>
    </xdr:from>
    <xdr:to xmlns:xdr="http://schemas.openxmlformats.org/drawingml/2006/spreadsheetDrawing">
      <xdr:col>11</xdr:col>
      <xdr:colOff>9525</xdr:colOff>
      <xdr:row>54</xdr:row>
      <xdr:rowOff>107950</xdr:rowOff>
    </xdr:to>
    <xdr:cxnSp macro="">
      <xdr:nvCxnSpPr>
        <xdr:cNvPr id="193" name="直線コネクタ 192"/>
        <xdr:cNvCxnSpPr/>
      </xdr:nvCxnSpPr>
      <xdr:spPr>
        <a:xfrm flipV="1">
          <a:off x="1320800" y="9328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4" name="フローチャート: 判断 193"/>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5" name="テキスト ボックス 194"/>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61365" cy="258445"/>
    <xdr:sp macro="" textlink="">
      <xdr:nvSpPr>
        <xdr:cNvPr id="197" name="テキスト ボックス 196"/>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57150</xdr:rowOff>
    </xdr:from>
    <xdr:to xmlns:xdr="http://schemas.openxmlformats.org/drawingml/2006/spreadsheetDrawing">
      <xdr:col>24</xdr:col>
      <xdr:colOff>76200</xdr:colOff>
      <xdr:row>54</xdr:row>
      <xdr:rowOff>158750</xdr:rowOff>
    </xdr:to>
    <xdr:sp macro="" textlink="">
      <xdr:nvSpPr>
        <xdr:cNvPr id="203" name="楕円 20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73660</xdr:rowOff>
    </xdr:from>
    <xdr:ext cx="762000" cy="259080"/>
    <xdr:sp macro="" textlink="">
      <xdr:nvSpPr>
        <xdr:cNvPr id="204" name="扶助費該当値テキスト"/>
        <xdr:cNvSpPr txBox="1"/>
      </xdr:nvSpPr>
      <xdr:spPr>
        <a:xfrm>
          <a:off x="49149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0</xdr:rowOff>
    </xdr:from>
    <xdr:to xmlns:xdr="http://schemas.openxmlformats.org/drawingml/2006/spreadsheetDrawing">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111760</xdr:rowOff>
    </xdr:from>
    <xdr:ext cx="735965" cy="258445"/>
    <xdr:sp macro="" textlink="">
      <xdr:nvSpPr>
        <xdr:cNvPr id="206" name="テキスト ボックス 205"/>
        <xdr:cNvSpPr txBox="1"/>
      </xdr:nvSpPr>
      <xdr:spPr>
        <a:xfrm>
          <a:off x="3606800" y="9027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57150</xdr:rowOff>
    </xdr:from>
    <xdr:to xmlns:xdr="http://schemas.openxmlformats.org/drawingml/2006/spreadsheetDrawing">
      <xdr:col>15</xdr:col>
      <xdr:colOff>149225</xdr:colOff>
      <xdr:row>54</xdr:row>
      <xdr:rowOff>158750</xdr:rowOff>
    </xdr:to>
    <xdr:sp macro="" textlink="">
      <xdr:nvSpPr>
        <xdr:cNvPr id="207" name="楕円 206"/>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168910</xdr:rowOff>
    </xdr:from>
    <xdr:ext cx="762000" cy="258445"/>
    <xdr:sp macro="" textlink="">
      <xdr:nvSpPr>
        <xdr:cNvPr id="208" name="テキスト ボックス 207"/>
        <xdr:cNvSpPr txBox="1"/>
      </xdr:nvSpPr>
      <xdr:spPr>
        <a:xfrm>
          <a:off x="2717800" y="908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19050</xdr:rowOff>
    </xdr:from>
    <xdr:to xmlns:xdr="http://schemas.openxmlformats.org/drawingml/2006/spreadsheetDrawing">
      <xdr:col>11</xdr:col>
      <xdr:colOff>60325</xdr:colOff>
      <xdr:row>54</xdr:row>
      <xdr:rowOff>120650</xdr:rowOff>
    </xdr:to>
    <xdr:sp macro="" textlink="">
      <xdr:nvSpPr>
        <xdr:cNvPr id="209" name="楕円 20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130810</xdr:rowOff>
    </xdr:from>
    <xdr:ext cx="761365" cy="259080"/>
    <xdr:sp macro="" textlink="">
      <xdr:nvSpPr>
        <xdr:cNvPr id="210" name="テキスト ボックス 209"/>
        <xdr:cNvSpPr txBox="1"/>
      </xdr:nvSpPr>
      <xdr:spPr>
        <a:xfrm>
          <a:off x="1828800" y="9046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57150</xdr:rowOff>
    </xdr:from>
    <xdr:to xmlns:xdr="http://schemas.openxmlformats.org/drawingml/2006/spreadsheetDrawing">
      <xdr:col>6</xdr:col>
      <xdr:colOff>171450</xdr:colOff>
      <xdr:row>54</xdr:row>
      <xdr:rowOff>158750</xdr:rowOff>
    </xdr:to>
    <xdr:sp macro="" textlink="">
      <xdr:nvSpPr>
        <xdr:cNvPr id="211" name="楕円 210"/>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168910</xdr:rowOff>
    </xdr:from>
    <xdr:ext cx="761365" cy="258445"/>
    <xdr:sp macro="" textlink="">
      <xdr:nvSpPr>
        <xdr:cNvPr id="212" name="テキスト ボックス 211"/>
        <xdr:cNvSpPr txBox="1"/>
      </xdr:nvSpPr>
      <xdr:spPr>
        <a:xfrm>
          <a:off x="939800" y="9084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+1.0</a:t>
          </a:r>
          <a:r>
            <a:rPr kumimoji="1" lang="ja-JP" altLang="en-US" sz="1300">
              <a:latin typeface="ＭＳ Ｐゴシック"/>
              <a:ea typeface="ＭＳ Ｐゴシック"/>
            </a:rPr>
            <a:t>ポイント」となっている。主な要因は他会計などへの繰出金が増が要因となっている。</a:t>
          </a:r>
        </a:p>
        <a:p>
          <a:r>
            <a:rPr kumimoji="1" lang="ja-JP" altLang="en-US" sz="1300">
              <a:latin typeface="ＭＳ Ｐゴシック"/>
              <a:ea typeface="ＭＳ Ｐゴシック"/>
            </a:rPr>
            <a:t>　今後についても、簡易水道会計に係る地方債の償還見込が数年後ピークを迎えることから、繰上償還等も検討し、特別会計の適正運営についても努めていくものとする。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8" name="テキスト ボックス 22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0" name="テキスト ボックス 22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2" name="テキスト ボックス 23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4" name="テキスト ボックス 23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6" name="テキスト ボックス 23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54610</xdr:rowOff>
    </xdr:to>
    <xdr:cxnSp macro="">
      <xdr:nvCxnSpPr>
        <xdr:cNvPr id="239" name="直線コネクタ 238"/>
        <xdr:cNvCxnSpPr/>
      </xdr:nvCxnSpPr>
      <xdr:spPr>
        <a:xfrm flipV="1">
          <a:off x="1651000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26670</xdr:rowOff>
    </xdr:from>
    <xdr:ext cx="762000" cy="259080"/>
    <xdr:sp macro="" textlink="">
      <xdr:nvSpPr>
        <xdr:cNvPr id="240" name="その他最小値テキスト"/>
        <xdr:cNvSpPr txBox="1"/>
      </xdr:nvSpPr>
      <xdr:spPr>
        <a:xfrm>
          <a:off x="16598900"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54610</xdr:rowOff>
    </xdr:from>
    <xdr:to xmlns:xdr="http://schemas.openxmlformats.org/drawingml/2006/spreadsheetDrawing">
      <xdr:col>82</xdr:col>
      <xdr:colOff>196850</xdr:colOff>
      <xdr:row>61</xdr:row>
      <xdr:rowOff>54610</xdr:rowOff>
    </xdr:to>
    <xdr:cxnSp macro="">
      <xdr:nvCxnSpPr>
        <xdr:cNvPr id="241" name="直線コネクタ 240"/>
        <xdr:cNvCxnSpPr/>
      </xdr:nvCxnSpPr>
      <xdr:spPr>
        <a:xfrm>
          <a:off x="16421100" y="1051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95250</xdr:rowOff>
    </xdr:from>
    <xdr:ext cx="762000" cy="259080"/>
    <xdr:sp macro="" textlink="">
      <xdr:nvSpPr>
        <xdr:cNvPr id="242" name="その他最大値テキスト"/>
        <xdr:cNvSpPr txBox="1"/>
      </xdr:nvSpPr>
      <xdr:spPr>
        <a:xfrm>
          <a:off x="16598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196850</xdr:colOff>
      <xdr:row>53</xdr:row>
      <xdr:rowOff>8890</xdr:rowOff>
    </xdr:to>
    <xdr:cxnSp macro="">
      <xdr:nvCxnSpPr>
        <xdr:cNvPr id="243" name="直線コネクタ 242"/>
        <xdr:cNvCxnSpPr/>
      </xdr:nvCxnSpPr>
      <xdr:spPr>
        <a:xfrm>
          <a:off x="16421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66040</xdr:rowOff>
    </xdr:from>
    <xdr:to xmlns:xdr="http://schemas.openxmlformats.org/drawingml/2006/spreadsheetDrawing">
      <xdr:col>82</xdr:col>
      <xdr:colOff>107950</xdr:colOff>
      <xdr:row>56</xdr:row>
      <xdr:rowOff>142240</xdr:rowOff>
    </xdr:to>
    <xdr:cxnSp macro="">
      <xdr:nvCxnSpPr>
        <xdr:cNvPr id="244" name="直線コネクタ 243"/>
        <xdr:cNvCxnSpPr/>
      </xdr:nvCxnSpPr>
      <xdr:spPr>
        <a:xfrm>
          <a:off x="15671800" y="96672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132080</xdr:rowOff>
    </xdr:from>
    <xdr:ext cx="762000" cy="258445"/>
    <xdr:sp macro="" textlink="">
      <xdr:nvSpPr>
        <xdr:cNvPr id="245" name="その他平均値テキスト"/>
        <xdr:cNvSpPr txBox="1"/>
      </xdr:nvSpPr>
      <xdr:spPr>
        <a:xfrm>
          <a:off x="16598900" y="97332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5080</xdr:rowOff>
    </xdr:from>
    <xdr:to xmlns:xdr="http://schemas.openxmlformats.org/drawingml/2006/spreadsheetDrawing">
      <xdr:col>78</xdr:col>
      <xdr:colOff>69850</xdr:colOff>
      <xdr:row>56</xdr:row>
      <xdr:rowOff>66040</xdr:rowOff>
    </xdr:to>
    <xdr:cxnSp macro="">
      <xdr:nvCxnSpPr>
        <xdr:cNvPr id="247" name="直線コネクタ 246"/>
        <xdr:cNvCxnSpPr/>
      </xdr:nvCxnSpPr>
      <xdr:spPr>
        <a:xfrm>
          <a:off x="14782800" y="96062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105410</xdr:rowOff>
    </xdr:from>
    <xdr:ext cx="736600" cy="259080"/>
    <xdr:sp macro="" textlink="">
      <xdr:nvSpPr>
        <xdr:cNvPr id="249" name="テキスト ボックス 248"/>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5080</xdr:rowOff>
    </xdr:from>
    <xdr:to xmlns:xdr="http://schemas.openxmlformats.org/drawingml/2006/spreadsheetDrawing">
      <xdr:col>73</xdr:col>
      <xdr:colOff>180975</xdr:colOff>
      <xdr:row>56</xdr:row>
      <xdr:rowOff>81280</xdr:rowOff>
    </xdr:to>
    <xdr:cxnSp macro="">
      <xdr:nvCxnSpPr>
        <xdr:cNvPr id="250" name="直線コネクタ 249"/>
        <xdr:cNvCxnSpPr/>
      </xdr:nvCxnSpPr>
      <xdr:spPr>
        <a:xfrm flipV="1">
          <a:off x="13893800" y="96062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128270</xdr:rowOff>
    </xdr:from>
    <xdr:ext cx="762000" cy="259080"/>
    <xdr:sp macro="" textlink="">
      <xdr:nvSpPr>
        <xdr:cNvPr id="252" name="テキスト ボックス 251"/>
        <xdr:cNvSpPr txBox="1"/>
      </xdr:nvSpPr>
      <xdr:spPr>
        <a:xfrm>
          <a:off x="144018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81280</xdr:rowOff>
    </xdr:from>
    <xdr:to xmlns:xdr="http://schemas.openxmlformats.org/drawingml/2006/spreadsheetDrawing">
      <xdr:col>69</xdr:col>
      <xdr:colOff>92075</xdr:colOff>
      <xdr:row>56</xdr:row>
      <xdr:rowOff>134620</xdr:rowOff>
    </xdr:to>
    <xdr:cxnSp macro="">
      <xdr:nvCxnSpPr>
        <xdr:cNvPr id="253" name="直線コネクタ 252"/>
        <xdr:cNvCxnSpPr/>
      </xdr:nvCxnSpPr>
      <xdr:spPr>
        <a:xfrm flipV="1">
          <a:off x="13004800" y="96824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118110</xdr:rowOff>
    </xdr:from>
    <xdr:to xmlns:xdr="http://schemas.openxmlformats.org/drawingml/2006/spreadsheetDrawing">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33020</xdr:rowOff>
    </xdr:from>
    <xdr:ext cx="761365" cy="259080"/>
    <xdr:sp macro="" textlink="">
      <xdr:nvSpPr>
        <xdr:cNvPr id="255" name="テキスト ボックス 254"/>
        <xdr:cNvSpPr txBox="1"/>
      </xdr:nvSpPr>
      <xdr:spPr>
        <a:xfrm>
          <a:off x="13512800" y="9977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6" name="フローチャート: 判断 255"/>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2000" cy="259080"/>
    <xdr:sp macro="" textlink="">
      <xdr:nvSpPr>
        <xdr:cNvPr id="257" name="テキスト ボックス 256"/>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9" name="テキスト ボックス 258"/>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0" name="テキスト ボックス 259"/>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2" name="テキスト ボックス 261"/>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63" name="楕円 262"/>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107950</xdr:rowOff>
    </xdr:from>
    <xdr:ext cx="762000" cy="259080"/>
    <xdr:sp macro="" textlink="">
      <xdr:nvSpPr>
        <xdr:cNvPr id="264" name="その他該当値テキスト"/>
        <xdr:cNvSpPr txBox="1"/>
      </xdr:nvSpPr>
      <xdr:spPr>
        <a:xfrm>
          <a:off x="165989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15240</xdr:rowOff>
    </xdr:from>
    <xdr:to xmlns:xdr="http://schemas.openxmlformats.org/drawingml/2006/spreadsheetDrawing">
      <xdr:col>78</xdr:col>
      <xdr:colOff>120650</xdr:colOff>
      <xdr:row>56</xdr:row>
      <xdr:rowOff>116840</xdr:rowOff>
    </xdr:to>
    <xdr:sp macro="" textlink="">
      <xdr:nvSpPr>
        <xdr:cNvPr id="265" name="楕円 264"/>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127000</xdr:rowOff>
    </xdr:from>
    <xdr:ext cx="736600" cy="259080"/>
    <xdr:sp macro="" textlink="">
      <xdr:nvSpPr>
        <xdr:cNvPr id="266" name="テキスト ボックス 265"/>
        <xdr:cNvSpPr txBox="1"/>
      </xdr:nvSpPr>
      <xdr:spPr>
        <a:xfrm>
          <a:off x="15290800" y="9385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125730</xdr:rowOff>
    </xdr:from>
    <xdr:to xmlns:xdr="http://schemas.openxmlformats.org/drawingml/2006/spreadsheetDrawing">
      <xdr:col>74</xdr:col>
      <xdr:colOff>31750</xdr:colOff>
      <xdr:row>56</xdr:row>
      <xdr:rowOff>55880</xdr:rowOff>
    </xdr:to>
    <xdr:sp macro="" textlink="">
      <xdr:nvSpPr>
        <xdr:cNvPr id="267" name="楕円 266"/>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66040</xdr:rowOff>
    </xdr:from>
    <xdr:ext cx="762000" cy="258445"/>
    <xdr:sp macro="" textlink="">
      <xdr:nvSpPr>
        <xdr:cNvPr id="268" name="テキスト ボックス 267"/>
        <xdr:cNvSpPr txBox="1"/>
      </xdr:nvSpPr>
      <xdr:spPr>
        <a:xfrm>
          <a:off x="14401800" y="932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9" name="楕円 268"/>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142240</xdr:rowOff>
    </xdr:from>
    <xdr:ext cx="761365" cy="259080"/>
    <xdr:sp macro="" textlink="">
      <xdr:nvSpPr>
        <xdr:cNvPr id="270" name="テキスト ボックス 269"/>
        <xdr:cNvSpPr txBox="1"/>
      </xdr:nvSpPr>
      <xdr:spPr>
        <a:xfrm>
          <a:off x="13512800" y="940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83820</xdr:rowOff>
    </xdr:from>
    <xdr:to xmlns:xdr="http://schemas.openxmlformats.org/drawingml/2006/spreadsheetDrawing">
      <xdr:col>65</xdr:col>
      <xdr:colOff>53975</xdr:colOff>
      <xdr:row>57</xdr:row>
      <xdr:rowOff>13970</xdr:rowOff>
    </xdr:to>
    <xdr:sp macro="" textlink="">
      <xdr:nvSpPr>
        <xdr:cNvPr id="271" name="楕円 270"/>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24130</xdr:rowOff>
    </xdr:from>
    <xdr:ext cx="762000" cy="259080"/>
    <xdr:sp macro="" textlink="">
      <xdr:nvSpPr>
        <xdr:cNvPr id="272" name="テキスト ボックス 271"/>
        <xdr:cNvSpPr txBox="1"/>
      </xdr:nvSpPr>
      <xdr:spPr>
        <a:xfrm>
          <a:off x="12623800" y="945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当町を含め近隣</a:t>
          </a:r>
          <a:r>
            <a:rPr kumimoji="1" lang="en-US" altLang="ja-JP" sz="1300">
              <a:latin typeface="ＭＳ Ｐゴシック"/>
              <a:ea typeface="ＭＳ Ｐゴシック"/>
            </a:rPr>
            <a:t>5</a:t>
          </a:r>
          <a:r>
            <a:rPr kumimoji="1" lang="ja-JP" altLang="en-US" sz="1300">
              <a:latin typeface="ＭＳ Ｐゴシック"/>
              <a:ea typeface="ＭＳ Ｐゴシック"/>
            </a:rPr>
            <a:t>町村で構成する広域連合への負担金が経常経費として発生しているため類似団体と比較しても高い状況にある。</a:t>
          </a:r>
        </a:p>
        <a:p>
          <a:r>
            <a:rPr kumimoji="1" lang="ja-JP" altLang="en-US" sz="1300">
              <a:latin typeface="ＭＳ Ｐゴシック"/>
              <a:ea typeface="ＭＳ Ｐゴシック"/>
            </a:rPr>
            <a:t>　前年度比「</a:t>
          </a:r>
          <a:r>
            <a:rPr kumimoji="1" lang="en-US" altLang="ja-JP" sz="1300">
              <a:latin typeface="ＭＳ Ｐゴシック"/>
              <a:ea typeface="ＭＳ Ｐゴシック"/>
            </a:rPr>
            <a:t>+2.0</a:t>
          </a:r>
          <a:r>
            <a:rPr kumimoji="1" lang="ja-JP" altLang="en-US" sz="1300">
              <a:latin typeface="ＭＳ Ｐゴシック"/>
              <a:ea typeface="ＭＳ Ｐゴシック"/>
            </a:rPr>
            <a:t>ポイント」となっているが、広域連合への負担金の増などによるもの。</a:t>
          </a:r>
        </a:p>
        <a:p>
          <a:r>
            <a:rPr kumimoji="1" lang="ja-JP" altLang="en-US" sz="1300">
              <a:latin typeface="ＭＳ Ｐゴシック"/>
              <a:ea typeface="ＭＳ Ｐゴシック"/>
            </a:rPr>
            <a:t>　人件費や物件費は増加していくことが予想されるものであり、各種団体への補助金等も含め適正管理に努めていく。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4"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6"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8"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0"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2"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4"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297" name="直線コネクタ 296"/>
        <xdr:cNvCxnSpPr/>
      </xdr:nvCxnSpPr>
      <xdr:spPr>
        <a:xfrm flipV="1">
          <a:off x="1651000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94615</xdr:rowOff>
    </xdr:from>
    <xdr:ext cx="762000" cy="259080"/>
    <xdr:sp macro="" textlink="">
      <xdr:nvSpPr>
        <xdr:cNvPr id="298" name="補助費等最小値テキスト"/>
        <xdr:cNvSpPr txBox="1"/>
      </xdr:nvSpPr>
      <xdr:spPr>
        <a:xfrm>
          <a:off x="16598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196850</xdr:colOff>
      <xdr:row>40</xdr:row>
      <xdr:rowOff>122555</xdr:rowOff>
    </xdr:to>
    <xdr:cxnSp macro="">
      <xdr:nvCxnSpPr>
        <xdr:cNvPr id="299" name="直線コネクタ 298"/>
        <xdr:cNvCxnSpPr/>
      </xdr:nvCxnSpPr>
      <xdr:spPr>
        <a:xfrm>
          <a:off x="16421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300"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301" name="直線コネクタ 300"/>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60960</xdr:rowOff>
    </xdr:from>
    <xdr:to xmlns:xdr="http://schemas.openxmlformats.org/drawingml/2006/spreadsheetDrawing">
      <xdr:col>82</xdr:col>
      <xdr:colOff>107950</xdr:colOff>
      <xdr:row>39</xdr:row>
      <xdr:rowOff>152400</xdr:rowOff>
    </xdr:to>
    <xdr:cxnSp macro="">
      <xdr:nvCxnSpPr>
        <xdr:cNvPr id="302" name="直線コネクタ 301"/>
        <xdr:cNvCxnSpPr/>
      </xdr:nvCxnSpPr>
      <xdr:spPr>
        <a:xfrm>
          <a:off x="15671800" y="674751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03"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4" name="フローチャート: 判断 303"/>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1270</xdr:rowOff>
    </xdr:from>
    <xdr:to xmlns:xdr="http://schemas.openxmlformats.org/drawingml/2006/spreadsheetDrawing">
      <xdr:col>78</xdr:col>
      <xdr:colOff>69850</xdr:colOff>
      <xdr:row>39</xdr:row>
      <xdr:rowOff>60960</xdr:rowOff>
    </xdr:to>
    <xdr:cxnSp macro="">
      <xdr:nvCxnSpPr>
        <xdr:cNvPr id="305" name="直線コネクタ 304"/>
        <xdr:cNvCxnSpPr/>
      </xdr:nvCxnSpPr>
      <xdr:spPr>
        <a:xfrm>
          <a:off x="14782800" y="66878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58445"/>
    <xdr:sp macro="" textlink="">
      <xdr:nvSpPr>
        <xdr:cNvPr id="307" name="テキスト ボックス 306"/>
        <xdr:cNvSpPr txBox="1"/>
      </xdr:nvSpPr>
      <xdr:spPr>
        <a:xfrm>
          <a:off x="15290800" y="6021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1270</xdr:rowOff>
    </xdr:from>
    <xdr:to xmlns:xdr="http://schemas.openxmlformats.org/drawingml/2006/spreadsheetDrawing">
      <xdr:col>73</xdr:col>
      <xdr:colOff>180975</xdr:colOff>
      <xdr:row>39</xdr:row>
      <xdr:rowOff>88265</xdr:rowOff>
    </xdr:to>
    <xdr:cxnSp macro="">
      <xdr:nvCxnSpPr>
        <xdr:cNvPr id="308" name="直線コネクタ 307"/>
        <xdr:cNvCxnSpPr/>
      </xdr:nvCxnSpPr>
      <xdr:spPr>
        <a:xfrm flipV="1">
          <a:off x="13893800" y="66878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9" name="フローチャート: 判断 308"/>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8445"/>
    <xdr:sp macro="" textlink="">
      <xdr:nvSpPr>
        <xdr:cNvPr id="310" name="テキスト ボックス 309"/>
        <xdr:cNvSpPr txBox="1"/>
      </xdr:nvSpPr>
      <xdr:spPr>
        <a:xfrm>
          <a:off x="144018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29210</xdr:rowOff>
    </xdr:from>
    <xdr:to xmlns:xdr="http://schemas.openxmlformats.org/drawingml/2006/spreadsheetDrawing">
      <xdr:col>69</xdr:col>
      <xdr:colOff>92075</xdr:colOff>
      <xdr:row>39</xdr:row>
      <xdr:rowOff>88265</xdr:rowOff>
    </xdr:to>
    <xdr:cxnSp macro="">
      <xdr:nvCxnSpPr>
        <xdr:cNvPr id="311" name="直線コネクタ 310"/>
        <xdr:cNvCxnSpPr/>
      </xdr:nvCxnSpPr>
      <xdr:spPr>
        <a:xfrm>
          <a:off x="13004800" y="67157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2" name="フローチャート: 判断 311"/>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1365" cy="259080"/>
    <xdr:sp macro="" textlink="">
      <xdr:nvSpPr>
        <xdr:cNvPr id="313" name="テキスト ボックス 312"/>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14" name="フローチャート: 判断 313"/>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8445"/>
    <xdr:sp macro="" textlink="">
      <xdr:nvSpPr>
        <xdr:cNvPr id="315" name="テキスト ボックス 314"/>
        <xdr:cNvSpPr txBox="1"/>
      </xdr:nvSpPr>
      <xdr:spPr>
        <a:xfrm>
          <a:off x="12623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7" name="テキスト ボックス 31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8" name="テキスト ボックス 31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0" name="テキスト ボックス 31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101600</xdr:rowOff>
    </xdr:from>
    <xdr:to xmlns:xdr="http://schemas.openxmlformats.org/drawingml/2006/spreadsheetDrawing">
      <xdr:col>82</xdr:col>
      <xdr:colOff>158750</xdr:colOff>
      <xdr:row>40</xdr:row>
      <xdr:rowOff>31750</xdr:rowOff>
    </xdr:to>
    <xdr:sp macro="" textlink="">
      <xdr:nvSpPr>
        <xdr:cNvPr id="321" name="楕円 320"/>
        <xdr:cNvSpPr/>
      </xdr:nvSpPr>
      <xdr:spPr>
        <a:xfrm>
          <a:off x="164592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73660</xdr:rowOff>
    </xdr:from>
    <xdr:ext cx="762000" cy="259080"/>
    <xdr:sp macro="" textlink="">
      <xdr:nvSpPr>
        <xdr:cNvPr id="322" name="補助費等該当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10160</xdr:rowOff>
    </xdr:from>
    <xdr:to xmlns:xdr="http://schemas.openxmlformats.org/drawingml/2006/spreadsheetDrawing">
      <xdr:col>78</xdr:col>
      <xdr:colOff>120650</xdr:colOff>
      <xdr:row>39</xdr:row>
      <xdr:rowOff>111760</xdr:rowOff>
    </xdr:to>
    <xdr:sp macro="" textlink="">
      <xdr:nvSpPr>
        <xdr:cNvPr id="323" name="楕円 322"/>
        <xdr:cNvSpPr/>
      </xdr:nvSpPr>
      <xdr:spPr>
        <a:xfrm>
          <a:off x="15621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96520</xdr:rowOff>
    </xdr:from>
    <xdr:ext cx="736600" cy="259080"/>
    <xdr:sp macro="" textlink="">
      <xdr:nvSpPr>
        <xdr:cNvPr id="324" name="テキスト ボックス 323"/>
        <xdr:cNvSpPr txBox="1"/>
      </xdr:nvSpPr>
      <xdr:spPr>
        <a:xfrm>
          <a:off x="15290800" y="6783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121920</xdr:rowOff>
    </xdr:from>
    <xdr:to xmlns:xdr="http://schemas.openxmlformats.org/drawingml/2006/spreadsheetDrawing">
      <xdr:col>74</xdr:col>
      <xdr:colOff>31750</xdr:colOff>
      <xdr:row>39</xdr:row>
      <xdr:rowOff>52070</xdr:rowOff>
    </xdr:to>
    <xdr:sp macro="" textlink="">
      <xdr:nvSpPr>
        <xdr:cNvPr id="325" name="楕円 324"/>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36830</xdr:rowOff>
    </xdr:from>
    <xdr:ext cx="762000" cy="259080"/>
    <xdr:sp macro="" textlink="">
      <xdr:nvSpPr>
        <xdr:cNvPr id="326" name="テキスト ボックス 325"/>
        <xdr:cNvSpPr txBox="1"/>
      </xdr:nvSpPr>
      <xdr:spPr>
        <a:xfrm>
          <a:off x="14401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37465</xdr:rowOff>
    </xdr:from>
    <xdr:to xmlns:xdr="http://schemas.openxmlformats.org/drawingml/2006/spreadsheetDrawing">
      <xdr:col>69</xdr:col>
      <xdr:colOff>142875</xdr:colOff>
      <xdr:row>39</xdr:row>
      <xdr:rowOff>139065</xdr:rowOff>
    </xdr:to>
    <xdr:sp macro="" textlink="">
      <xdr:nvSpPr>
        <xdr:cNvPr id="327" name="楕円 326"/>
        <xdr:cNvSpPr/>
      </xdr:nvSpPr>
      <xdr:spPr>
        <a:xfrm>
          <a:off x="13843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123825</xdr:rowOff>
    </xdr:from>
    <xdr:ext cx="761365" cy="258445"/>
    <xdr:sp macro="" textlink="">
      <xdr:nvSpPr>
        <xdr:cNvPr id="328" name="テキスト ボックス 327"/>
        <xdr:cNvSpPr txBox="1"/>
      </xdr:nvSpPr>
      <xdr:spPr>
        <a:xfrm>
          <a:off x="13512800" y="6810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149225</xdr:rowOff>
    </xdr:from>
    <xdr:to xmlns:xdr="http://schemas.openxmlformats.org/drawingml/2006/spreadsheetDrawing">
      <xdr:col>65</xdr:col>
      <xdr:colOff>53975</xdr:colOff>
      <xdr:row>39</xdr:row>
      <xdr:rowOff>79375</xdr:rowOff>
    </xdr:to>
    <xdr:sp macro="" textlink="">
      <xdr:nvSpPr>
        <xdr:cNvPr id="329" name="楕円 328"/>
        <xdr:cNvSpPr/>
      </xdr:nvSpPr>
      <xdr:spPr>
        <a:xfrm>
          <a:off x="129540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64135</xdr:rowOff>
    </xdr:from>
    <xdr:ext cx="762000" cy="258445"/>
    <xdr:sp macro="" textlink="">
      <xdr:nvSpPr>
        <xdr:cNvPr id="330" name="テキスト ボックス 329"/>
        <xdr:cNvSpPr txBox="1"/>
      </xdr:nvSpPr>
      <xdr:spPr>
        <a:xfrm>
          <a:off x="12623800" y="6750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1.0</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繰上償還により、長期債償還金が減となったことによる。</a:t>
          </a:r>
        </a:p>
        <a:p>
          <a:r>
            <a:rPr kumimoji="1" lang="ja-JP" altLang="en-US" sz="1300">
              <a:latin typeface="ＭＳ Ｐゴシック"/>
              <a:ea typeface="ＭＳ Ｐゴシック"/>
            </a:rPr>
            <a:t>　今後も保育所・幼稚園高台移転事業等の大型事業に係る償還額の増による当該数値の上昇が予想される。引き続き繰上償還等を検討し公債費の適正管理に努めていく。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2" name="テキスト ボックス 34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4" name="テキスト ボックス 34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6" name="テキスト ボックス 345"/>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8" name="テキスト ボックス 347"/>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0" name="テキスト ボックス 349"/>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2" name="テキスト ボックス 351"/>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4" name="テキスト ボックス 353"/>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357" name="直線コネクタ 356"/>
        <xdr:cNvCxnSpPr/>
      </xdr:nvCxnSpPr>
      <xdr:spPr>
        <a:xfrm flipV="1">
          <a:off x="482600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2000" cy="258445"/>
    <xdr:sp macro="" textlink="">
      <xdr:nvSpPr>
        <xdr:cNvPr id="358" name="公債費最小値テキスト"/>
        <xdr:cNvSpPr txBox="1"/>
      </xdr:nvSpPr>
      <xdr:spPr>
        <a:xfrm>
          <a:off x="4914900" y="13952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59" name="直線コネクタ 358"/>
        <xdr:cNvCxnSpPr/>
      </xdr:nvCxnSpPr>
      <xdr:spPr>
        <a:xfrm>
          <a:off x="4737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0"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1" name="直線コネクタ 360"/>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5080</xdr:rowOff>
    </xdr:from>
    <xdr:to xmlns:xdr="http://schemas.openxmlformats.org/drawingml/2006/spreadsheetDrawing">
      <xdr:col>24</xdr:col>
      <xdr:colOff>25400</xdr:colOff>
      <xdr:row>77</xdr:row>
      <xdr:rowOff>43180</xdr:rowOff>
    </xdr:to>
    <xdr:cxnSp macro="">
      <xdr:nvCxnSpPr>
        <xdr:cNvPr id="362" name="直線コネクタ 361"/>
        <xdr:cNvCxnSpPr/>
      </xdr:nvCxnSpPr>
      <xdr:spPr>
        <a:xfrm flipV="1">
          <a:off x="3987800" y="132067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762000" cy="259080"/>
    <xdr:sp macro="" textlink="">
      <xdr:nvSpPr>
        <xdr:cNvPr id="363" name="公債費平均値テキスト"/>
        <xdr:cNvSpPr txBox="1"/>
      </xdr:nvSpPr>
      <xdr:spPr>
        <a:xfrm>
          <a:off x="4914900" y="13143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8890</xdr:rowOff>
    </xdr:from>
    <xdr:to xmlns:xdr="http://schemas.openxmlformats.org/drawingml/2006/spreadsheetDrawing">
      <xdr:col>19</xdr:col>
      <xdr:colOff>187325</xdr:colOff>
      <xdr:row>77</xdr:row>
      <xdr:rowOff>43180</xdr:rowOff>
    </xdr:to>
    <xdr:cxnSp macro="">
      <xdr:nvCxnSpPr>
        <xdr:cNvPr id="365" name="直線コネクタ 364"/>
        <xdr:cNvCxnSpPr/>
      </xdr:nvCxnSpPr>
      <xdr:spPr>
        <a:xfrm>
          <a:off x="3098800" y="132105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43180</xdr:rowOff>
    </xdr:from>
    <xdr:ext cx="735965" cy="258445"/>
    <xdr:sp macro="" textlink="">
      <xdr:nvSpPr>
        <xdr:cNvPr id="367" name="テキスト ボックス 366"/>
        <xdr:cNvSpPr txBox="1"/>
      </xdr:nvSpPr>
      <xdr:spPr>
        <a:xfrm>
          <a:off x="3606800" y="129019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8890</xdr:rowOff>
    </xdr:from>
    <xdr:to xmlns:xdr="http://schemas.openxmlformats.org/drawingml/2006/spreadsheetDrawing">
      <xdr:col>15</xdr:col>
      <xdr:colOff>98425</xdr:colOff>
      <xdr:row>77</xdr:row>
      <xdr:rowOff>50800</xdr:rowOff>
    </xdr:to>
    <xdr:cxnSp macro="">
      <xdr:nvCxnSpPr>
        <xdr:cNvPr id="368" name="直線コネクタ 367"/>
        <xdr:cNvCxnSpPr/>
      </xdr:nvCxnSpPr>
      <xdr:spPr>
        <a:xfrm flipV="1">
          <a:off x="2209800" y="132105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69" name="フローチャート: 判断 368"/>
        <xdr:cNvSpPr/>
      </xdr:nvSpPr>
      <xdr:spPr>
        <a:xfrm>
          <a:off x="3048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1270</xdr:rowOff>
    </xdr:from>
    <xdr:ext cx="762000" cy="259080"/>
    <xdr:sp macro="" textlink="">
      <xdr:nvSpPr>
        <xdr:cNvPr id="370" name="テキスト ボックス 369"/>
        <xdr:cNvSpPr txBox="1"/>
      </xdr:nvSpPr>
      <xdr:spPr>
        <a:xfrm>
          <a:off x="27178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50800</xdr:rowOff>
    </xdr:from>
    <xdr:to xmlns:xdr="http://schemas.openxmlformats.org/drawingml/2006/spreadsheetDrawing">
      <xdr:col>11</xdr:col>
      <xdr:colOff>9525</xdr:colOff>
      <xdr:row>77</xdr:row>
      <xdr:rowOff>77470</xdr:rowOff>
    </xdr:to>
    <xdr:cxnSp macro="">
      <xdr:nvCxnSpPr>
        <xdr:cNvPr id="371" name="直線コネクタ 370"/>
        <xdr:cNvCxnSpPr/>
      </xdr:nvCxnSpPr>
      <xdr:spPr>
        <a:xfrm flipV="1">
          <a:off x="1320800" y="132524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2" name="フローチャート: 判断 371"/>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1365" cy="259080"/>
    <xdr:sp macro="" textlink="">
      <xdr:nvSpPr>
        <xdr:cNvPr id="373" name="テキスト ボックス 372"/>
        <xdr:cNvSpPr txBox="1"/>
      </xdr:nvSpPr>
      <xdr:spPr>
        <a:xfrm>
          <a:off x="1828800" y="12909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74" name="フローチャート: 判断 373"/>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58420</xdr:rowOff>
    </xdr:from>
    <xdr:ext cx="761365" cy="259080"/>
    <xdr:sp macro="" textlink="">
      <xdr:nvSpPr>
        <xdr:cNvPr id="375" name="テキスト ボックス 374"/>
        <xdr:cNvSpPr txBox="1"/>
      </xdr:nvSpPr>
      <xdr:spPr>
        <a:xfrm>
          <a:off x="939800" y="1291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8" name="テキスト ボックス 37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125730</xdr:rowOff>
    </xdr:from>
    <xdr:to xmlns:xdr="http://schemas.openxmlformats.org/drawingml/2006/spreadsheetDrawing">
      <xdr:col>24</xdr:col>
      <xdr:colOff>76200</xdr:colOff>
      <xdr:row>77</xdr:row>
      <xdr:rowOff>55880</xdr:rowOff>
    </xdr:to>
    <xdr:sp macro="" textlink="">
      <xdr:nvSpPr>
        <xdr:cNvPr id="381" name="楕円 380"/>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142240</xdr:rowOff>
    </xdr:from>
    <xdr:ext cx="762000" cy="259080"/>
    <xdr:sp macro="" textlink="">
      <xdr:nvSpPr>
        <xdr:cNvPr id="382" name="公債費該当値テキスト"/>
        <xdr:cNvSpPr txBox="1"/>
      </xdr:nvSpPr>
      <xdr:spPr>
        <a:xfrm>
          <a:off x="4914900" y="1300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163830</xdr:rowOff>
    </xdr:from>
    <xdr:to xmlns:xdr="http://schemas.openxmlformats.org/drawingml/2006/spreadsheetDrawing">
      <xdr:col>20</xdr:col>
      <xdr:colOff>38100</xdr:colOff>
      <xdr:row>77</xdr:row>
      <xdr:rowOff>93980</xdr:rowOff>
    </xdr:to>
    <xdr:sp macro="" textlink="">
      <xdr:nvSpPr>
        <xdr:cNvPr id="383" name="楕円 382"/>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78740</xdr:rowOff>
    </xdr:from>
    <xdr:ext cx="735965" cy="259080"/>
    <xdr:sp macro="" textlink="">
      <xdr:nvSpPr>
        <xdr:cNvPr id="384" name="テキスト ボックス 383"/>
        <xdr:cNvSpPr txBox="1"/>
      </xdr:nvSpPr>
      <xdr:spPr>
        <a:xfrm>
          <a:off x="3606800" y="132803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129540</xdr:rowOff>
    </xdr:from>
    <xdr:to xmlns:xdr="http://schemas.openxmlformats.org/drawingml/2006/spreadsheetDrawing">
      <xdr:col>15</xdr:col>
      <xdr:colOff>149225</xdr:colOff>
      <xdr:row>77</xdr:row>
      <xdr:rowOff>59690</xdr:rowOff>
    </xdr:to>
    <xdr:sp macro="" textlink="">
      <xdr:nvSpPr>
        <xdr:cNvPr id="385" name="楕円 384"/>
        <xdr:cNvSpPr/>
      </xdr:nvSpPr>
      <xdr:spPr>
        <a:xfrm>
          <a:off x="3048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44450</xdr:rowOff>
    </xdr:from>
    <xdr:ext cx="762000" cy="259080"/>
    <xdr:sp macro="" textlink="">
      <xdr:nvSpPr>
        <xdr:cNvPr id="386" name="テキスト ボックス 385"/>
        <xdr:cNvSpPr txBox="1"/>
      </xdr:nvSpPr>
      <xdr:spPr>
        <a:xfrm>
          <a:off x="271780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0</xdr:rowOff>
    </xdr:from>
    <xdr:to xmlns:xdr="http://schemas.openxmlformats.org/drawingml/2006/spreadsheetDrawing">
      <xdr:col>11</xdr:col>
      <xdr:colOff>60325</xdr:colOff>
      <xdr:row>77</xdr:row>
      <xdr:rowOff>101600</xdr:rowOff>
    </xdr:to>
    <xdr:sp macro="" textlink="">
      <xdr:nvSpPr>
        <xdr:cNvPr id="387" name="楕円 386"/>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86360</xdr:rowOff>
    </xdr:from>
    <xdr:ext cx="761365" cy="258445"/>
    <xdr:sp macro="" textlink="">
      <xdr:nvSpPr>
        <xdr:cNvPr id="388" name="テキスト ボックス 387"/>
        <xdr:cNvSpPr txBox="1"/>
      </xdr:nvSpPr>
      <xdr:spPr>
        <a:xfrm>
          <a:off x="1828800" y="13288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9" name="楕円 388"/>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113030</xdr:rowOff>
    </xdr:from>
    <xdr:ext cx="761365" cy="259080"/>
    <xdr:sp macro="" textlink="">
      <xdr:nvSpPr>
        <xdr:cNvPr id="390" name="テキスト ボックス 389"/>
        <xdr:cNvSpPr txBox="1"/>
      </xdr:nvSpPr>
      <xdr:spPr>
        <a:xfrm>
          <a:off x="939800" y="13314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+6.5</a:t>
          </a:r>
          <a:r>
            <a:rPr kumimoji="1" lang="ja-JP" altLang="en-US" sz="1300">
              <a:latin typeface="ＭＳ Ｐゴシック"/>
              <a:ea typeface="ＭＳ Ｐゴシック"/>
            </a:rPr>
            <a:t>ポイント」となっており、補助費、繰出金等の経常額の増が要因となっている。</a:t>
          </a:r>
        </a:p>
        <a:p>
          <a:r>
            <a:rPr kumimoji="1" lang="ja-JP" altLang="en-US" sz="1300">
              <a:latin typeface="ＭＳ Ｐゴシック"/>
              <a:ea typeface="ＭＳ Ｐゴシック"/>
            </a:rPr>
            <a:t>　今後についても既存事業の見直し等による経常経費の抑制を図るとともに、税収増などの自主財源確保に努めていく。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2" name="テキスト ボックス 40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4" name="テキスト ボックス 40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06" name="テキスト ボックス 405"/>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08" name="テキスト ボックス 407"/>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10" name="テキスト ボックス 409"/>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12" name="テキスト ボックス 411"/>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14" name="テキスト ボックス 413"/>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16" name="テキスト ボックス 415"/>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420" name="直線コネクタ 419"/>
        <xdr:cNvCxnSpPr/>
      </xdr:nvCxnSpPr>
      <xdr:spPr>
        <a:xfrm flipV="1">
          <a:off x="1651000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161290</xdr:rowOff>
    </xdr:from>
    <xdr:ext cx="762000" cy="259080"/>
    <xdr:sp macro="" textlink="">
      <xdr:nvSpPr>
        <xdr:cNvPr id="421" name="公債費以外最小値テキスト"/>
        <xdr:cNvSpPr txBox="1"/>
      </xdr:nvSpPr>
      <xdr:spPr>
        <a:xfrm>
          <a:off x="16598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196850</xdr:colOff>
      <xdr:row>81</xdr:row>
      <xdr:rowOff>17780</xdr:rowOff>
    </xdr:to>
    <xdr:cxnSp macro="">
      <xdr:nvCxnSpPr>
        <xdr:cNvPr id="422" name="直線コネクタ 421"/>
        <xdr:cNvCxnSpPr/>
      </xdr:nvCxnSpPr>
      <xdr:spPr>
        <a:xfrm>
          <a:off x="16421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7620</xdr:rowOff>
    </xdr:from>
    <xdr:ext cx="762000" cy="258445"/>
    <xdr:sp macro="" textlink="">
      <xdr:nvSpPr>
        <xdr:cNvPr id="423" name="公債費以外最大値テキスト"/>
        <xdr:cNvSpPr txBox="1"/>
      </xdr:nvSpPr>
      <xdr:spPr>
        <a:xfrm>
          <a:off x="1659890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196850</xdr:colOff>
      <xdr:row>73</xdr:row>
      <xdr:rowOff>92710</xdr:rowOff>
    </xdr:to>
    <xdr:cxnSp macro="">
      <xdr:nvCxnSpPr>
        <xdr:cNvPr id="424" name="直線コネクタ 423"/>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9525</xdr:rowOff>
    </xdr:from>
    <xdr:to xmlns:xdr="http://schemas.openxmlformats.org/drawingml/2006/spreadsheetDrawing">
      <xdr:col>82</xdr:col>
      <xdr:colOff>107950</xdr:colOff>
      <xdr:row>79</xdr:row>
      <xdr:rowOff>50165</xdr:rowOff>
    </xdr:to>
    <xdr:cxnSp macro="">
      <xdr:nvCxnSpPr>
        <xdr:cNvPr id="425" name="直線コネクタ 424"/>
        <xdr:cNvCxnSpPr/>
      </xdr:nvCxnSpPr>
      <xdr:spPr>
        <a:xfrm>
          <a:off x="15671800" y="13382625"/>
          <a:ext cx="838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90805</xdr:rowOff>
    </xdr:from>
    <xdr:ext cx="762000" cy="258445"/>
    <xdr:sp macro="" textlink="">
      <xdr:nvSpPr>
        <xdr:cNvPr id="426" name="公債費以外平均値テキスト"/>
        <xdr:cNvSpPr txBox="1"/>
      </xdr:nvSpPr>
      <xdr:spPr>
        <a:xfrm>
          <a:off x="16598900" y="13121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427" name="フローチャート: 判断 426"/>
        <xdr:cNvSpPr/>
      </xdr:nvSpPr>
      <xdr:spPr>
        <a:xfrm>
          <a:off x="164592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66675</xdr:rowOff>
    </xdr:from>
    <xdr:to xmlns:xdr="http://schemas.openxmlformats.org/drawingml/2006/spreadsheetDrawing">
      <xdr:col>78</xdr:col>
      <xdr:colOff>69850</xdr:colOff>
      <xdr:row>78</xdr:row>
      <xdr:rowOff>9525</xdr:rowOff>
    </xdr:to>
    <xdr:cxnSp macro="">
      <xdr:nvCxnSpPr>
        <xdr:cNvPr id="428" name="直線コネクタ 427"/>
        <xdr:cNvCxnSpPr/>
      </xdr:nvCxnSpPr>
      <xdr:spPr>
        <a:xfrm>
          <a:off x="14782800" y="1326832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429" name="フローチャート: 判断 428"/>
        <xdr:cNvSpPr/>
      </xdr:nvSpPr>
      <xdr:spPr>
        <a:xfrm>
          <a:off x="156210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137160</xdr:rowOff>
    </xdr:from>
    <xdr:ext cx="736600" cy="259080"/>
    <xdr:sp macro="" textlink="">
      <xdr:nvSpPr>
        <xdr:cNvPr id="430" name="テキスト ボックス 429"/>
        <xdr:cNvSpPr txBox="1"/>
      </xdr:nvSpPr>
      <xdr:spPr>
        <a:xfrm>
          <a:off x="15290800" y="12995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66675</xdr:rowOff>
    </xdr:from>
    <xdr:to xmlns:xdr="http://schemas.openxmlformats.org/drawingml/2006/spreadsheetDrawing">
      <xdr:col>73</xdr:col>
      <xdr:colOff>180975</xdr:colOff>
      <xdr:row>78</xdr:row>
      <xdr:rowOff>19050</xdr:rowOff>
    </xdr:to>
    <xdr:cxnSp macro="">
      <xdr:nvCxnSpPr>
        <xdr:cNvPr id="431" name="直線コネクタ 430"/>
        <xdr:cNvCxnSpPr/>
      </xdr:nvCxnSpPr>
      <xdr:spPr>
        <a:xfrm flipV="1">
          <a:off x="13893800" y="1326832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432" name="フローチャート: 判断 431"/>
        <xdr:cNvSpPr/>
      </xdr:nvSpPr>
      <xdr:spPr>
        <a:xfrm>
          <a:off x="14732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68580</xdr:rowOff>
    </xdr:from>
    <xdr:ext cx="762000" cy="259080"/>
    <xdr:sp macro="" textlink="">
      <xdr:nvSpPr>
        <xdr:cNvPr id="433" name="テキスト ボックス 432"/>
        <xdr:cNvSpPr txBox="1"/>
      </xdr:nvSpPr>
      <xdr:spPr>
        <a:xfrm>
          <a:off x="1440180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154940</xdr:rowOff>
    </xdr:from>
    <xdr:to xmlns:xdr="http://schemas.openxmlformats.org/drawingml/2006/spreadsheetDrawing">
      <xdr:col>69</xdr:col>
      <xdr:colOff>92075</xdr:colOff>
      <xdr:row>78</xdr:row>
      <xdr:rowOff>19050</xdr:rowOff>
    </xdr:to>
    <xdr:cxnSp macro="">
      <xdr:nvCxnSpPr>
        <xdr:cNvPr id="434" name="直線コネクタ 433"/>
        <xdr:cNvCxnSpPr/>
      </xdr:nvCxnSpPr>
      <xdr:spPr>
        <a:xfrm>
          <a:off x="13004800" y="133565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61595</xdr:rowOff>
    </xdr:from>
    <xdr:to xmlns:xdr="http://schemas.openxmlformats.org/drawingml/2006/spreadsheetDrawing">
      <xdr:col>69</xdr:col>
      <xdr:colOff>142875</xdr:colOff>
      <xdr:row>77</xdr:row>
      <xdr:rowOff>163195</xdr:rowOff>
    </xdr:to>
    <xdr:sp macro="" textlink="">
      <xdr:nvSpPr>
        <xdr:cNvPr id="435" name="フローチャート: 判断 434"/>
        <xdr:cNvSpPr/>
      </xdr:nvSpPr>
      <xdr:spPr>
        <a:xfrm>
          <a:off x="138430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1905</xdr:rowOff>
    </xdr:from>
    <xdr:ext cx="761365" cy="259080"/>
    <xdr:sp macro="" textlink="">
      <xdr:nvSpPr>
        <xdr:cNvPr id="436" name="テキスト ボックス 435"/>
        <xdr:cNvSpPr txBox="1"/>
      </xdr:nvSpPr>
      <xdr:spPr>
        <a:xfrm>
          <a:off x="13512800" y="13032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97790</xdr:rowOff>
    </xdr:from>
    <xdr:to xmlns:xdr="http://schemas.openxmlformats.org/drawingml/2006/spreadsheetDrawing">
      <xdr:col>65</xdr:col>
      <xdr:colOff>53975</xdr:colOff>
      <xdr:row>78</xdr:row>
      <xdr:rowOff>27305</xdr:rowOff>
    </xdr:to>
    <xdr:sp macro="" textlink="">
      <xdr:nvSpPr>
        <xdr:cNvPr id="437" name="フローチャート: 判断 436"/>
        <xdr:cNvSpPr/>
      </xdr:nvSpPr>
      <xdr:spPr>
        <a:xfrm>
          <a:off x="129540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37465</xdr:rowOff>
    </xdr:from>
    <xdr:ext cx="762000" cy="259080"/>
    <xdr:sp macro="" textlink="">
      <xdr:nvSpPr>
        <xdr:cNvPr id="438" name="テキスト ボックス 437"/>
        <xdr:cNvSpPr txBox="1"/>
      </xdr:nvSpPr>
      <xdr:spPr>
        <a:xfrm>
          <a:off x="12623800" y="1306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1" name="テキスト ボックス 44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3" name="テキスト ボックス 44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170815</xdr:rowOff>
    </xdr:from>
    <xdr:to xmlns:xdr="http://schemas.openxmlformats.org/drawingml/2006/spreadsheetDrawing">
      <xdr:col>82</xdr:col>
      <xdr:colOff>158750</xdr:colOff>
      <xdr:row>79</xdr:row>
      <xdr:rowOff>100965</xdr:rowOff>
    </xdr:to>
    <xdr:sp macro="" textlink="">
      <xdr:nvSpPr>
        <xdr:cNvPr id="444" name="楕円 443"/>
        <xdr:cNvSpPr/>
      </xdr:nvSpPr>
      <xdr:spPr>
        <a:xfrm>
          <a:off x="16459200" y="135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143510</xdr:rowOff>
    </xdr:from>
    <xdr:ext cx="762000" cy="258445"/>
    <xdr:sp macro="" textlink="">
      <xdr:nvSpPr>
        <xdr:cNvPr id="445" name="公債費以外該当値テキスト"/>
        <xdr:cNvSpPr txBox="1"/>
      </xdr:nvSpPr>
      <xdr:spPr>
        <a:xfrm>
          <a:off x="16598900" y="1351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130175</xdr:rowOff>
    </xdr:from>
    <xdr:to xmlns:xdr="http://schemas.openxmlformats.org/drawingml/2006/spreadsheetDrawing">
      <xdr:col>78</xdr:col>
      <xdr:colOff>120650</xdr:colOff>
      <xdr:row>78</xdr:row>
      <xdr:rowOff>60325</xdr:rowOff>
    </xdr:to>
    <xdr:sp macro="" textlink="">
      <xdr:nvSpPr>
        <xdr:cNvPr id="446" name="楕円 445"/>
        <xdr:cNvSpPr/>
      </xdr:nvSpPr>
      <xdr:spPr>
        <a:xfrm>
          <a:off x="156210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45085</xdr:rowOff>
    </xdr:from>
    <xdr:ext cx="736600" cy="258445"/>
    <xdr:sp macro="" textlink="">
      <xdr:nvSpPr>
        <xdr:cNvPr id="447" name="テキスト ボックス 446"/>
        <xdr:cNvSpPr txBox="1"/>
      </xdr:nvSpPr>
      <xdr:spPr>
        <a:xfrm>
          <a:off x="15290800" y="13418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15875</xdr:rowOff>
    </xdr:from>
    <xdr:to xmlns:xdr="http://schemas.openxmlformats.org/drawingml/2006/spreadsheetDrawing">
      <xdr:col>74</xdr:col>
      <xdr:colOff>31750</xdr:colOff>
      <xdr:row>77</xdr:row>
      <xdr:rowOff>117475</xdr:rowOff>
    </xdr:to>
    <xdr:sp macro="" textlink="">
      <xdr:nvSpPr>
        <xdr:cNvPr id="448" name="楕円 447"/>
        <xdr:cNvSpPr/>
      </xdr:nvSpPr>
      <xdr:spPr>
        <a:xfrm>
          <a:off x="147320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102235</xdr:rowOff>
    </xdr:from>
    <xdr:ext cx="762000" cy="258445"/>
    <xdr:sp macro="" textlink="">
      <xdr:nvSpPr>
        <xdr:cNvPr id="449" name="テキスト ボックス 448"/>
        <xdr:cNvSpPr txBox="1"/>
      </xdr:nvSpPr>
      <xdr:spPr>
        <a:xfrm>
          <a:off x="14401800" y="13303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139700</xdr:rowOff>
    </xdr:from>
    <xdr:to xmlns:xdr="http://schemas.openxmlformats.org/drawingml/2006/spreadsheetDrawing">
      <xdr:col>69</xdr:col>
      <xdr:colOff>142875</xdr:colOff>
      <xdr:row>78</xdr:row>
      <xdr:rowOff>69850</xdr:rowOff>
    </xdr:to>
    <xdr:sp macro="" textlink="">
      <xdr:nvSpPr>
        <xdr:cNvPr id="450" name="楕円 449"/>
        <xdr:cNvSpPr/>
      </xdr:nvSpPr>
      <xdr:spPr>
        <a:xfrm>
          <a:off x="138430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54610</xdr:rowOff>
    </xdr:from>
    <xdr:ext cx="761365" cy="258445"/>
    <xdr:sp macro="" textlink="">
      <xdr:nvSpPr>
        <xdr:cNvPr id="451" name="テキスト ボックス 450"/>
        <xdr:cNvSpPr txBox="1"/>
      </xdr:nvSpPr>
      <xdr:spPr>
        <a:xfrm>
          <a:off x="13512800" y="13427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104140</xdr:rowOff>
    </xdr:from>
    <xdr:to xmlns:xdr="http://schemas.openxmlformats.org/drawingml/2006/spreadsheetDrawing">
      <xdr:col>65</xdr:col>
      <xdr:colOff>53975</xdr:colOff>
      <xdr:row>78</xdr:row>
      <xdr:rowOff>34290</xdr:rowOff>
    </xdr:to>
    <xdr:sp macro="" textlink="">
      <xdr:nvSpPr>
        <xdr:cNvPr id="452" name="楕円 451"/>
        <xdr:cNvSpPr/>
      </xdr:nvSpPr>
      <xdr:spPr>
        <a:xfrm>
          <a:off x="129540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19050</xdr:rowOff>
    </xdr:from>
    <xdr:ext cx="762000" cy="258445"/>
    <xdr:sp macro="" textlink="">
      <xdr:nvSpPr>
        <xdr:cNvPr id="453" name="テキスト ボックス 452"/>
        <xdr:cNvSpPr txBox="1"/>
      </xdr:nvSpPr>
      <xdr:spPr>
        <a:xfrm>
          <a:off x="12623800" y="13392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1" name="直線コネクタ 30"/>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8445"/>
    <xdr:sp macro="" textlink="">
      <xdr:nvSpPr>
        <xdr:cNvPr id="32" name="テキスト ボックス 31"/>
        <xdr:cNvSpPr txBox="1"/>
      </xdr:nvSpPr>
      <xdr:spPr>
        <a:xfrm>
          <a:off x="1384300"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3" name="直線コネクタ 32"/>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4" name="テキスト ボックス 33"/>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5" name="直線コネクタ 34"/>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8445"/>
    <xdr:sp macro="" textlink="">
      <xdr:nvSpPr>
        <xdr:cNvPr id="36" name="テキスト ボックス 35"/>
        <xdr:cNvSpPr txBox="1"/>
      </xdr:nvSpPr>
      <xdr:spPr>
        <a:xfrm>
          <a:off x="1384300"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7" name="直線コネクタ 36"/>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8" name="テキスト ボックス 37"/>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39" name="直線コネクタ 38"/>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0" name="テキスト ボックス 39"/>
        <xdr:cNvSpPr txBox="1"/>
      </xdr:nvSpPr>
      <xdr:spPr>
        <a:xfrm>
          <a:off x="1384300"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1" name="直線コネクタ 40"/>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2" name="テキスト ボックス 41"/>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3" name="直線コネクタ 42"/>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4" name="テキスト ボックス 43"/>
        <xdr:cNvSpPr txBox="1"/>
      </xdr:nvSpPr>
      <xdr:spPr>
        <a:xfrm>
          <a:off x="1384300"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5" name="直線コネクタ 44"/>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6" name="テキスト ボックス 45"/>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7"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20955</xdr:rowOff>
    </xdr:to>
    <xdr:cxnSp macro="">
      <xdr:nvCxnSpPr>
        <xdr:cNvPr id="48" name="直線コネクタ 47"/>
        <xdr:cNvCxnSpPr/>
      </xdr:nvCxnSpPr>
      <xdr:spPr>
        <a:xfrm flipV="1">
          <a:off x="5651500" y="2108835"/>
          <a:ext cx="0" cy="13887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165100</xdr:rowOff>
    </xdr:from>
    <xdr:ext cx="761365" cy="259080"/>
    <xdr:sp macro="" textlink="">
      <xdr:nvSpPr>
        <xdr:cNvPr id="49" name="人口1人当たり決算額の推移最小値テキスト130"/>
        <xdr:cNvSpPr txBox="1"/>
      </xdr:nvSpPr>
      <xdr:spPr>
        <a:xfrm>
          <a:off x="5740400" y="3470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20955</xdr:rowOff>
    </xdr:from>
    <xdr:to xmlns:xdr="http://schemas.openxmlformats.org/drawingml/2006/spreadsheetDrawing">
      <xdr:col>30</xdr:col>
      <xdr:colOff>25400</xdr:colOff>
      <xdr:row>20</xdr:row>
      <xdr:rowOff>20955</xdr:rowOff>
    </xdr:to>
    <xdr:cxnSp macro="">
      <xdr:nvCxnSpPr>
        <xdr:cNvPr id="50" name="直線コネクタ 49"/>
        <xdr:cNvCxnSpPr/>
      </xdr:nvCxnSpPr>
      <xdr:spPr>
        <a:xfrm>
          <a:off x="5562600" y="349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61365" cy="259080"/>
    <xdr:sp macro="" textlink="">
      <xdr:nvSpPr>
        <xdr:cNvPr id="51" name="人口1人当たり決算額の推移最大値テキスト130"/>
        <xdr:cNvSpPr txBox="1"/>
      </xdr:nvSpPr>
      <xdr:spPr>
        <a:xfrm>
          <a:off x="5740400" y="1852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52" name="直線コネクタ 51"/>
        <xdr:cNvCxnSpPr/>
      </xdr:nvCxnSpPr>
      <xdr:spPr>
        <a:xfrm>
          <a:off x="5562600" y="2108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165100</xdr:rowOff>
    </xdr:from>
    <xdr:to xmlns:xdr="http://schemas.openxmlformats.org/drawingml/2006/spreadsheetDrawing">
      <xdr:col>29</xdr:col>
      <xdr:colOff>127000</xdr:colOff>
      <xdr:row>19</xdr:row>
      <xdr:rowOff>6350</xdr:rowOff>
    </xdr:to>
    <xdr:cxnSp macro="">
      <xdr:nvCxnSpPr>
        <xdr:cNvPr id="53" name="直線コネクタ 52"/>
        <xdr:cNvCxnSpPr/>
      </xdr:nvCxnSpPr>
      <xdr:spPr>
        <a:xfrm flipV="1">
          <a:off x="5003800" y="3298825"/>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46355</xdr:rowOff>
    </xdr:from>
    <xdr:ext cx="761365" cy="259080"/>
    <xdr:sp macro="" textlink="">
      <xdr:nvSpPr>
        <xdr:cNvPr id="54" name="人口1人当たり決算額の推移平均値テキスト130"/>
        <xdr:cNvSpPr txBox="1"/>
      </xdr:nvSpPr>
      <xdr:spPr>
        <a:xfrm>
          <a:off x="5740400" y="30086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29845</xdr:rowOff>
    </xdr:from>
    <xdr:to xmlns:xdr="http://schemas.openxmlformats.org/drawingml/2006/spreadsheetDrawing">
      <xdr:col>29</xdr:col>
      <xdr:colOff>177800</xdr:colOff>
      <xdr:row>18</xdr:row>
      <xdr:rowOff>132080</xdr:rowOff>
    </xdr:to>
    <xdr:sp macro="" textlink="">
      <xdr:nvSpPr>
        <xdr:cNvPr id="55" name="フローチャート: 判断 54"/>
        <xdr:cNvSpPr/>
      </xdr:nvSpPr>
      <xdr:spPr>
        <a:xfrm>
          <a:off x="5600700" y="3163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6350</xdr:rowOff>
    </xdr:from>
    <xdr:to xmlns:xdr="http://schemas.openxmlformats.org/drawingml/2006/spreadsheetDrawing">
      <xdr:col>26</xdr:col>
      <xdr:colOff>50800</xdr:colOff>
      <xdr:row>19</xdr:row>
      <xdr:rowOff>15875</xdr:rowOff>
    </xdr:to>
    <xdr:cxnSp macro="">
      <xdr:nvCxnSpPr>
        <xdr:cNvPr id="56" name="直線コネクタ 55"/>
        <xdr:cNvCxnSpPr/>
      </xdr:nvCxnSpPr>
      <xdr:spPr>
        <a:xfrm flipV="1">
          <a:off x="4305300" y="331152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60325</xdr:rowOff>
    </xdr:from>
    <xdr:to xmlns:xdr="http://schemas.openxmlformats.org/drawingml/2006/spreadsheetDrawing">
      <xdr:col>26</xdr:col>
      <xdr:colOff>101600</xdr:colOff>
      <xdr:row>18</xdr:row>
      <xdr:rowOff>161925</xdr:rowOff>
    </xdr:to>
    <xdr:sp macro="" textlink="">
      <xdr:nvSpPr>
        <xdr:cNvPr id="57" name="フローチャート: 判断 56"/>
        <xdr:cNvSpPr/>
      </xdr:nvSpPr>
      <xdr:spPr>
        <a:xfrm>
          <a:off x="495300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xdr:rowOff>
    </xdr:from>
    <xdr:ext cx="736600" cy="259080"/>
    <xdr:sp macro="" textlink="">
      <xdr:nvSpPr>
        <xdr:cNvPr id="58" name="テキスト ボックス 57"/>
        <xdr:cNvSpPr txBox="1"/>
      </xdr:nvSpPr>
      <xdr:spPr>
        <a:xfrm>
          <a:off x="4622800" y="2962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15875</xdr:rowOff>
    </xdr:from>
    <xdr:to xmlns:xdr="http://schemas.openxmlformats.org/drawingml/2006/spreadsheetDrawing">
      <xdr:col>22</xdr:col>
      <xdr:colOff>114300</xdr:colOff>
      <xdr:row>19</xdr:row>
      <xdr:rowOff>30480</xdr:rowOff>
    </xdr:to>
    <xdr:cxnSp macro="">
      <xdr:nvCxnSpPr>
        <xdr:cNvPr id="59" name="直線コネクタ 58"/>
        <xdr:cNvCxnSpPr/>
      </xdr:nvCxnSpPr>
      <xdr:spPr>
        <a:xfrm flipV="1">
          <a:off x="3606800" y="332105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81915</xdr:rowOff>
    </xdr:from>
    <xdr:to xmlns:xdr="http://schemas.openxmlformats.org/drawingml/2006/spreadsheetDrawing">
      <xdr:col>22</xdr:col>
      <xdr:colOff>165100</xdr:colOff>
      <xdr:row>19</xdr:row>
      <xdr:rowOff>12065</xdr:rowOff>
    </xdr:to>
    <xdr:sp macro="" textlink="">
      <xdr:nvSpPr>
        <xdr:cNvPr id="60" name="フローチャート: 判断 59"/>
        <xdr:cNvSpPr/>
      </xdr:nvSpPr>
      <xdr:spPr>
        <a:xfrm>
          <a:off x="4254500" y="3215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22225</xdr:rowOff>
    </xdr:from>
    <xdr:ext cx="762000" cy="258445"/>
    <xdr:sp macro="" textlink="">
      <xdr:nvSpPr>
        <xdr:cNvPr id="61" name="テキスト ボックス 60"/>
        <xdr:cNvSpPr txBox="1"/>
      </xdr:nvSpPr>
      <xdr:spPr>
        <a:xfrm>
          <a:off x="3924300" y="2984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30480</xdr:rowOff>
    </xdr:from>
    <xdr:to xmlns:xdr="http://schemas.openxmlformats.org/drawingml/2006/spreadsheetDrawing">
      <xdr:col>18</xdr:col>
      <xdr:colOff>177800</xdr:colOff>
      <xdr:row>19</xdr:row>
      <xdr:rowOff>59690</xdr:rowOff>
    </xdr:to>
    <xdr:cxnSp macro="">
      <xdr:nvCxnSpPr>
        <xdr:cNvPr id="62" name="直線コネクタ 61"/>
        <xdr:cNvCxnSpPr/>
      </xdr:nvCxnSpPr>
      <xdr:spPr>
        <a:xfrm flipV="1">
          <a:off x="2908300" y="333565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97790</xdr:rowOff>
    </xdr:from>
    <xdr:to xmlns:xdr="http://schemas.openxmlformats.org/drawingml/2006/spreadsheetDrawing">
      <xdr:col>19</xdr:col>
      <xdr:colOff>38100</xdr:colOff>
      <xdr:row>19</xdr:row>
      <xdr:rowOff>27940</xdr:rowOff>
    </xdr:to>
    <xdr:sp macro="" textlink="">
      <xdr:nvSpPr>
        <xdr:cNvPr id="63" name="フローチャート: 判断 62"/>
        <xdr:cNvSpPr/>
      </xdr:nvSpPr>
      <xdr:spPr>
        <a:xfrm>
          <a:off x="3556000" y="3231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38100</xdr:rowOff>
    </xdr:from>
    <xdr:ext cx="762000" cy="259080"/>
    <xdr:sp macro="" textlink="">
      <xdr:nvSpPr>
        <xdr:cNvPr id="64" name="テキスト ボックス 63"/>
        <xdr:cNvSpPr txBox="1"/>
      </xdr:nvSpPr>
      <xdr:spPr>
        <a:xfrm>
          <a:off x="3225800" y="300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106045</xdr:rowOff>
    </xdr:from>
    <xdr:to xmlns:xdr="http://schemas.openxmlformats.org/drawingml/2006/spreadsheetDrawing">
      <xdr:col>15</xdr:col>
      <xdr:colOff>101600</xdr:colOff>
      <xdr:row>19</xdr:row>
      <xdr:rowOff>36195</xdr:rowOff>
    </xdr:to>
    <xdr:sp macro="" textlink="">
      <xdr:nvSpPr>
        <xdr:cNvPr id="65" name="フローチャート: 判断 64"/>
        <xdr:cNvSpPr/>
      </xdr:nvSpPr>
      <xdr:spPr>
        <a:xfrm>
          <a:off x="2857500" y="3239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46355</xdr:rowOff>
    </xdr:from>
    <xdr:ext cx="762000" cy="259080"/>
    <xdr:sp macro="" textlink="">
      <xdr:nvSpPr>
        <xdr:cNvPr id="66" name="テキスト ボックス 65"/>
        <xdr:cNvSpPr txBox="1"/>
      </xdr:nvSpPr>
      <xdr:spPr>
        <a:xfrm>
          <a:off x="2527300" y="300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7" name="テキスト ボックス 66"/>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8" name="テキスト ボックス 67"/>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9" name="テキスト ボックス 68"/>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0" name="テキスト ボックス 69"/>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1" name="テキスト ボックス 70"/>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114300</xdr:rowOff>
    </xdr:from>
    <xdr:to xmlns:xdr="http://schemas.openxmlformats.org/drawingml/2006/spreadsheetDrawing">
      <xdr:col>29</xdr:col>
      <xdr:colOff>177800</xdr:colOff>
      <xdr:row>19</xdr:row>
      <xdr:rowOff>44450</xdr:rowOff>
    </xdr:to>
    <xdr:sp macro="" textlink="">
      <xdr:nvSpPr>
        <xdr:cNvPr id="72" name="楕円 71"/>
        <xdr:cNvSpPr/>
      </xdr:nvSpPr>
      <xdr:spPr>
        <a:xfrm>
          <a:off x="5600700" y="324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86360</xdr:rowOff>
    </xdr:from>
    <xdr:ext cx="761365" cy="258445"/>
    <xdr:sp macro="" textlink="">
      <xdr:nvSpPr>
        <xdr:cNvPr id="73" name="人口1人当たり決算額の推移該当値テキスト130"/>
        <xdr:cNvSpPr txBox="1"/>
      </xdr:nvSpPr>
      <xdr:spPr>
        <a:xfrm>
          <a:off x="5740400" y="3220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126365</xdr:rowOff>
    </xdr:from>
    <xdr:to xmlns:xdr="http://schemas.openxmlformats.org/drawingml/2006/spreadsheetDrawing">
      <xdr:col>26</xdr:col>
      <xdr:colOff>101600</xdr:colOff>
      <xdr:row>19</xdr:row>
      <xdr:rowOff>56515</xdr:rowOff>
    </xdr:to>
    <xdr:sp macro="" textlink="">
      <xdr:nvSpPr>
        <xdr:cNvPr id="74" name="楕円 73"/>
        <xdr:cNvSpPr/>
      </xdr:nvSpPr>
      <xdr:spPr>
        <a:xfrm>
          <a:off x="4953000" y="326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41275</xdr:rowOff>
    </xdr:from>
    <xdr:ext cx="736600" cy="258445"/>
    <xdr:sp macro="" textlink="">
      <xdr:nvSpPr>
        <xdr:cNvPr id="75" name="テキスト ボックス 74"/>
        <xdr:cNvSpPr txBox="1"/>
      </xdr:nvSpPr>
      <xdr:spPr>
        <a:xfrm>
          <a:off x="4622800" y="3346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136525</xdr:rowOff>
    </xdr:from>
    <xdr:to xmlns:xdr="http://schemas.openxmlformats.org/drawingml/2006/spreadsheetDrawing">
      <xdr:col>22</xdr:col>
      <xdr:colOff>165100</xdr:colOff>
      <xdr:row>19</xdr:row>
      <xdr:rowOff>66675</xdr:rowOff>
    </xdr:to>
    <xdr:sp macro="" textlink="">
      <xdr:nvSpPr>
        <xdr:cNvPr id="76" name="楕円 75"/>
        <xdr:cNvSpPr/>
      </xdr:nvSpPr>
      <xdr:spPr>
        <a:xfrm>
          <a:off x="4254500" y="327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52070</xdr:rowOff>
    </xdr:from>
    <xdr:ext cx="762000" cy="258445"/>
    <xdr:sp macro="" textlink="">
      <xdr:nvSpPr>
        <xdr:cNvPr id="77" name="テキスト ボックス 76"/>
        <xdr:cNvSpPr txBox="1"/>
      </xdr:nvSpPr>
      <xdr:spPr>
        <a:xfrm>
          <a:off x="3924300" y="335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151130</xdr:rowOff>
    </xdr:from>
    <xdr:to xmlns:xdr="http://schemas.openxmlformats.org/drawingml/2006/spreadsheetDrawing">
      <xdr:col>19</xdr:col>
      <xdr:colOff>38100</xdr:colOff>
      <xdr:row>19</xdr:row>
      <xdr:rowOff>81280</xdr:rowOff>
    </xdr:to>
    <xdr:sp macro="" textlink="">
      <xdr:nvSpPr>
        <xdr:cNvPr id="78" name="楕円 77"/>
        <xdr:cNvSpPr/>
      </xdr:nvSpPr>
      <xdr:spPr>
        <a:xfrm>
          <a:off x="3556000" y="328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66040</xdr:rowOff>
    </xdr:from>
    <xdr:ext cx="762000" cy="258445"/>
    <xdr:sp macro="" textlink="">
      <xdr:nvSpPr>
        <xdr:cNvPr id="79" name="テキスト ボックス 78"/>
        <xdr:cNvSpPr txBox="1"/>
      </xdr:nvSpPr>
      <xdr:spPr>
        <a:xfrm>
          <a:off x="3225800" y="337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8890</xdr:rowOff>
    </xdr:from>
    <xdr:to xmlns:xdr="http://schemas.openxmlformats.org/drawingml/2006/spreadsheetDrawing">
      <xdr:col>15</xdr:col>
      <xdr:colOff>101600</xdr:colOff>
      <xdr:row>19</xdr:row>
      <xdr:rowOff>110490</xdr:rowOff>
    </xdr:to>
    <xdr:sp macro="" textlink="">
      <xdr:nvSpPr>
        <xdr:cNvPr id="80" name="楕円 79"/>
        <xdr:cNvSpPr/>
      </xdr:nvSpPr>
      <xdr:spPr>
        <a:xfrm>
          <a:off x="2857500" y="331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95250</xdr:rowOff>
    </xdr:from>
    <xdr:ext cx="762000" cy="259080"/>
    <xdr:sp macro="" textlink="">
      <xdr:nvSpPr>
        <xdr:cNvPr id="81" name="テキスト ボックス 80"/>
        <xdr:cNvSpPr txBox="1"/>
      </xdr:nvSpPr>
      <xdr:spPr>
        <a:xfrm>
          <a:off x="2527300" y="3400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2" name="正方形/長方形 81"/>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3" name="角丸四角形 82"/>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4" name="正方形/長方形 83"/>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5" name="正方形/長方形 84"/>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6" name="正方形/長方形 85"/>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7" name="直線コネクタ 86"/>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8" name="直線コネクタ 87"/>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9" name="直線コネクタ 88"/>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0" name="直線コネクタ 89"/>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1" name="直線コネクタ 90"/>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2" name="楕円 91"/>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3" name="フローチャート: 判断 92"/>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4" name="正方形/長方形 93"/>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5" name="テキスト ボックス 94"/>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6" name="直線コネクタ 95"/>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7" name="直線コネクタ 96"/>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1" name="テキスト ボックス 100"/>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109" name="直線コネクタ 108"/>
        <xdr:cNvCxnSpPr/>
      </xdr:nvCxnSpPr>
      <xdr:spPr>
        <a:xfrm flipV="1">
          <a:off x="5651500" y="61531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1365" cy="258445"/>
    <xdr:sp macro="" textlink="">
      <xdr:nvSpPr>
        <xdr:cNvPr id="110" name="人口1人当たり決算額の推移最小値テキスト445"/>
        <xdr:cNvSpPr txBox="1"/>
      </xdr:nvSpPr>
      <xdr:spPr>
        <a:xfrm>
          <a:off x="5740400" y="7248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111" name="直線コネクタ 110"/>
        <xdr:cNvCxnSpPr/>
      </xdr:nvCxnSpPr>
      <xdr:spPr>
        <a:xfrm>
          <a:off x="5562600" y="727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61365" cy="258445"/>
    <xdr:sp macro="" textlink="">
      <xdr:nvSpPr>
        <xdr:cNvPr id="112" name="人口1人当たり決算額の推移最大値テキスト445"/>
        <xdr:cNvSpPr txBox="1"/>
      </xdr:nvSpPr>
      <xdr:spPr>
        <a:xfrm>
          <a:off x="5740400" y="5897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562600" y="6153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107315</xdr:rowOff>
    </xdr:from>
    <xdr:to xmlns:xdr="http://schemas.openxmlformats.org/drawingml/2006/spreadsheetDrawing">
      <xdr:col>29</xdr:col>
      <xdr:colOff>127000</xdr:colOff>
      <xdr:row>36</xdr:row>
      <xdr:rowOff>109855</xdr:rowOff>
    </xdr:to>
    <xdr:cxnSp macro="">
      <xdr:nvCxnSpPr>
        <xdr:cNvPr id="114" name="直線コネクタ 113"/>
        <xdr:cNvCxnSpPr/>
      </xdr:nvCxnSpPr>
      <xdr:spPr>
        <a:xfrm flipV="1">
          <a:off x="5003800" y="7060565"/>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140970</xdr:rowOff>
    </xdr:from>
    <xdr:ext cx="761365" cy="259080"/>
    <xdr:sp macro="" textlink="">
      <xdr:nvSpPr>
        <xdr:cNvPr id="115" name="人口1人当たり決算額の推移平均値テキスト445"/>
        <xdr:cNvSpPr txBox="1"/>
      </xdr:nvSpPr>
      <xdr:spPr>
        <a:xfrm>
          <a:off x="5740400" y="67513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177800</xdr:colOff>
      <xdr:row>36</xdr:row>
      <xdr:rowOff>54610</xdr:rowOff>
    </xdr:to>
    <xdr:sp macro="" textlink="">
      <xdr:nvSpPr>
        <xdr:cNvPr id="116" name="フローチャート: 判断 115"/>
        <xdr:cNvSpPr/>
      </xdr:nvSpPr>
      <xdr:spPr>
        <a:xfrm>
          <a:off x="5600700" y="690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109855</xdr:rowOff>
    </xdr:from>
    <xdr:to xmlns:xdr="http://schemas.openxmlformats.org/drawingml/2006/spreadsheetDrawing">
      <xdr:col>26</xdr:col>
      <xdr:colOff>50800</xdr:colOff>
      <xdr:row>36</xdr:row>
      <xdr:rowOff>149860</xdr:rowOff>
    </xdr:to>
    <xdr:cxnSp macro="">
      <xdr:nvCxnSpPr>
        <xdr:cNvPr id="117" name="直線コネクタ 116"/>
        <xdr:cNvCxnSpPr/>
      </xdr:nvCxnSpPr>
      <xdr:spPr>
        <a:xfrm flipV="1">
          <a:off x="4305300" y="706310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118" name="フローチャート: 判断 117"/>
        <xdr:cNvSpPr/>
      </xdr:nvSpPr>
      <xdr:spPr>
        <a:xfrm>
          <a:off x="4953000" y="6932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91440</xdr:rowOff>
    </xdr:from>
    <xdr:ext cx="736600" cy="259080"/>
    <xdr:sp macro="" textlink="">
      <xdr:nvSpPr>
        <xdr:cNvPr id="119" name="テキスト ボックス 118"/>
        <xdr:cNvSpPr txBox="1"/>
      </xdr:nvSpPr>
      <xdr:spPr>
        <a:xfrm>
          <a:off x="4622800" y="6701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149860</xdr:rowOff>
    </xdr:from>
    <xdr:to xmlns:xdr="http://schemas.openxmlformats.org/drawingml/2006/spreadsheetDrawing">
      <xdr:col>22</xdr:col>
      <xdr:colOff>114300</xdr:colOff>
      <xdr:row>36</xdr:row>
      <xdr:rowOff>160655</xdr:rowOff>
    </xdr:to>
    <xdr:cxnSp macro="">
      <xdr:nvCxnSpPr>
        <xdr:cNvPr id="120" name="直線コネクタ 119"/>
        <xdr:cNvCxnSpPr/>
      </xdr:nvCxnSpPr>
      <xdr:spPr>
        <a:xfrm flipV="1">
          <a:off x="3606800" y="710311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121" name="フローチャート: 判断 120"/>
        <xdr:cNvSpPr/>
      </xdr:nvSpPr>
      <xdr:spPr>
        <a:xfrm>
          <a:off x="42545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114300</xdr:rowOff>
    </xdr:from>
    <xdr:ext cx="762000" cy="259080"/>
    <xdr:sp macro="" textlink="">
      <xdr:nvSpPr>
        <xdr:cNvPr id="122" name="テキスト ボックス 121"/>
        <xdr:cNvSpPr txBox="1"/>
      </xdr:nvSpPr>
      <xdr:spPr>
        <a:xfrm>
          <a:off x="3924300" y="672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160655</xdr:rowOff>
    </xdr:from>
    <xdr:to xmlns:xdr="http://schemas.openxmlformats.org/drawingml/2006/spreadsheetDrawing">
      <xdr:col>18</xdr:col>
      <xdr:colOff>177800</xdr:colOff>
      <xdr:row>37</xdr:row>
      <xdr:rowOff>9525</xdr:rowOff>
    </xdr:to>
    <xdr:cxnSp macro="">
      <xdr:nvCxnSpPr>
        <xdr:cNvPr id="123" name="直線コネクタ 122"/>
        <xdr:cNvCxnSpPr/>
      </xdr:nvCxnSpPr>
      <xdr:spPr>
        <a:xfrm flipV="1">
          <a:off x="2908300" y="711390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333375</xdr:rowOff>
    </xdr:from>
    <xdr:to xmlns:xdr="http://schemas.openxmlformats.org/drawingml/2006/spreadsheetDrawing">
      <xdr:col>19</xdr:col>
      <xdr:colOff>38100</xdr:colOff>
      <xdr:row>36</xdr:row>
      <xdr:rowOff>92710</xdr:rowOff>
    </xdr:to>
    <xdr:sp macro="" textlink="">
      <xdr:nvSpPr>
        <xdr:cNvPr id="124" name="フローチャート: 判断 123"/>
        <xdr:cNvSpPr/>
      </xdr:nvSpPr>
      <xdr:spPr>
        <a:xfrm>
          <a:off x="3556000" y="6943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103505</xdr:rowOff>
    </xdr:from>
    <xdr:ext cx="762000" cy="259080"/>
    <xdr:sp macro="" textlink="">
      <xdr:nvSpPr>
        <xdr:cNvPr id="125" name="テキスト ボックス 124"/>
        <xdr:cNvSpPr txBox="1"/>
      </xdr:nvSpPr>
      <xdr:spPr>
        <a:xfrm>
          <a:off x="3225800" y="671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xdr:rowOff>
    </xdr:from>
    <xdr:to xmlns:xdr="http://schemas.openxmlformats.org/drawingml/2006/spreadsheetDrawing">
      <xdr:col>15</xdr:col>
      <xdr:colOff>101600</xdr:colOff>
      <xdr:row>36</xdr:row>
      <xdr:rowOff>102235</xdr:rowOff>
    </xdr:to>
    <xdr:sp macro="" textlink="">
      <xdr:nvSpPr>
        <xdr:cNvPr id="126" name="フローチャート: 判断 125"/>
        <xdr:cNvSpPr/>
      </xdr:nvSpPr>
      <xdr:spPr>
        <a:xfrm>
          <a:off x="2857500" y="6953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113030</xdr:rowOff>
    </xdr:from>
    <xdr:ext cx="762000" cy="259080"/>
    <xdr:sp macro="" textlink="">
      <xdr:nvSpPr>
        <xdr:cNvPr id="127" name="テキスト ボックス 126"/>
        <xdr:cNvSpPr txBox="1"/>
      </xdr:nvSpPr>
      <xdr:spPr>
        <a:xfrm>
          <a:off x="25273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56515</xdr:rowOff>
    </xdr:from>
    <xdr:to xmlns:xdr="http://schemas.openxmlformats.org/drawingml/2006/spreadsheetDrawing">
      <xdr:col>29</xdr:col>
      <xdr:colOff>177800</xdr:colOff>
      <xdr:row>36</xdr:row>
      <xdr:rowOff>158115</xdr:rowOff>
    </xdr:to>
    <xdr:sp macro="" textlink="">
      <xdr:nvSpPr>
        <xdr:cNvPr id="133" name="楕円 132"/>
        <xdr:cNvSpPr/>
      </xdr:nvSpPr>
      <xdr:spPr>
        <a:xfrm>
          <a:off x="5600700" y="700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29210</xdr:rowOff>
    </xdr:from>
    <xdr:ext cx="761365" cy="257810"/>
    <xdr:sp macro="" textlink="">
      <xdr:nvSpPr>
        <xdr:cNvPr id="134" name="人口1人当たり決算額の推移該当値テキスト445"/>
        <xdr:cNvSpPr txBox="1"/>
      </xdr:nvSpPr>
      <xdr:spPr>
        <a:xfrm>
          <a:off x="5740400" y="6982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59055</xdr:rowOff>
    </xdr:from>
    <xdr:to xmlns:xdr="http://schemas.openxmlformats.org/drawingml/2006/spreadsheetDrawing">
      <xdr:col>26</xdr:col>
      <xdr:colOff>101600</xdr:colOff>
      <xdr:row>36</xdr:row>
      <xdr:rowOff>160655</xdr:rowOff>
    </xdr:to>
    <xdr:sp macro="" textlink="">
      <xdr:nvSpPr>
        <xdr:cNvPr id="135" name="楕円 134"/>
        <xdr:cNvSpPr/>
      </xdr:nvSpPr>
      <xdr:spPr>
        <a:xfrm>
          <a:off x="4953000" y="701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145415</xdr:rowOff>
    </xdr:from>
    <xdr:ext cx="736600" cy="258445"/>
    <xdr:sp macro="" textlink="">
      <xdr:nvSpPr>
        <xdr:cNvPr id="136" name="テキスト ボックス 135"/>
        <xdr:cNvSpPr txBox="1"/>
      </xdr:nvSpPr>
      <xdr:spPr>
        <a:xfrm>
          <a:off x="4622800" y="7098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99060</xdr:rowOff>
    </xdr:from>
    <xdr:to xmlns:xdr="http://schemas.openxmlformats.org/drawingml/2006/spreadsheetDrawing">
      <xdr:col>22</xdr:col>
      <xdr:colOff>165100</xdr:colOff>
      <xdr:row>37</xdr:row>
      <xdr:rowOff>29845</xdr:rowOff>
    </xdr:to>
    <xdr:sp macro="" textlink="">
      <xdr:nvSpPr>
        <xdr:cNvPr id="137" name="楕円 136"/>
        <xdr:cNvSpPr/>
      </xdr:nvSpPr>
      <xdr:spPr>
        <a:xfrm>
          <a:off x="4254500" y="7052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13335</xdr:rowOff>
    </xdr:from>
    <xdr:ext cx="762000" cy="259715"/>
    <xdr:sp macro="" textlink="">
      <xdr:nvSpPr>
        <xdr:cNvPr id="138" name="テキスト ボックス 137"/>
        <xdr:cNvSpPr txBox="1"/>
      </xdr:nvSpPr>
      <xdr:spPr>
        <a:xfrm>
          <a:off x="39243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109855</xdr:rowOff>
    </xdr:from>
    <xdr:to xmlns:xdr="http://schemas.openxmlformats.org/drawingml/2006/spreadsheetDrawing">
      <xdr:col>19</xdr:col>
      <xdr:colOff>38100</xdr:colOff>
      <xdr:row>37</xdr:row>
      <xdr:rowOff>40640</xdr:rowOff>
    </xdr:to>
    <xdr:sp macro="" textlink="">
      <xdr:nvSpPr>
        <xdr:cNvPr id="139" name="楕円 138"/>
        <xdr:cNvSpPr/>
      </xdr:nvSpPr>
      <xdr:spPr>
        <a:xfrm>
          <a:off x="3556000" y="7063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24130</xdr:rowOff>
    </xdr:from>
    <xdr:ext cx="762000" cy="259715"/>
    <xdr:sp macro="" textlink="">
      <xdr:nvSpPr>
        <xdr:cNvPr id="140" name="テキスト ボックス 139"/>
        <xdr:cNvSpPr txBox="1"/>
      </xdr:nvSpPr>
      <xdr:spPr>
        <a:xfrm>
          <a:off x="32258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129540</xdr:rowOff>
    </xdr:from>
    <xdr:to xmlns:xdr="http://schemas.openxmlformats.org/drawingml/2006/spreadsheetDrawing">
      <xdr:col>15</xdr:col>
      <xdr:colOff>101600</xdr:colOff>
      <xdr:row>37</xdr:row>
      <xdr:rowOff>59055</xdr:rowOff>
    </xdr:to>
    <xdr:sp macro="" textlink="">
      <xdr:nvSpPr>
        <xdr:cNvPr id="141" name="楕円 140"/>
        <xdr:cNvSpPr/>
      </xdr:nvSpPr>
      <xdr:spPr>
        <a:xfrm>
          <a:off x="2857500" y="70827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44450</xdr:rowOff>
    </xdr:from>
    <xdr:ext cx="762000" cy="257810"/>
    <xdr:sp macro="" textlink="">
      <xdr:nvSpPr>
        <xdr:cNvPr id="142" name="テキスト ボックス 141"/>
        <xdr:cNvSpPr txBox="1"/>
      </xdr:nvSpPr>
      <xdr:spPr>
        <a:xfrm>
          <a:off x="2527300" y="7169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2,472
2,453
6.53
4,055,520
3,969,402
49,377
1,556,385
3,784,324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9080"/>
    <xdr:sp macro="" textlink="">
      <xdr:nvSpPr>
        <xdr:cNvPr id="43" name="テキスト ボックス 42"/>
        <xdr:cNvSpPr txBox="1"/>
      </xdr:nvSpPr>
      <xdr:spPr>
        <a:xfrm>
          <a:off x="513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4995" cy="258445"/>
    <xdr:sp macro="" textlink="">
      <xdr:nvSpPr>
        <xdr:cNvPr id="45" name="テキスト ボックス 44"/>
        <xdr:cNvSpPr txBox="1"/>
      </xdr:nvSpPr>
      <xdr:spPr>
        <a:xfrm>
          <a:off x="166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7" name="テキスト ボックス 46"/>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49" name="テキスト ボックス 48"/>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1" name="テキスト ボックス 50"/>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5165" cy="259080"/>
    <xdr:sp macro="" textlink="">
      <xdr:nvSpPr>
        <xdr:cNvPr id="53" name="テキスト ボックス 52"/>
        <xdr:cNvSpPr txBox="1"/>
      </xdr:nvSpPr>
      <xdr:spPr>
        <a:xfrm>
          <a:off x="76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5" name="テキスト ボックス 54"/>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155575</xdr:rowOff>
    </xdr:from>
    <xdr:to xmlns:xdr="http://schemas.openxmlformats.org/drawingml/2006/spreadsheetDrawing">
      <xdr:col>24</xdr:col>
      <xdr:colOff>62865</xdr:colOff>
      <xdr:row>38</xdr:row>
      <xdr:rowOff>114300</xdr:rowOff>
    </xdr:to>
    <xdr:cxnSp macro="">
      <xdr:nvCxnSpPr>
        <xdr:cNvPr id="57" name="直線コネクタ 56"/>
        <xdr:cNvCxnSpPr/>
      </xdr:nvCxnSpPr>
      <xdr:spPr>
        <a:xfrm flipV="1">
          <a:off x="4633595" y="51276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534670" cy="259080"/>
    <xdr:sp macro="" textlink="">
      <xdr:nvSpPr>
        <xdr:cNvPr id="58" name="人件費最小値テキスト"/>
        <xdr:cNvSpPr txBox="1"/>
      </xdr:nvSpPr>
      <xdr:spPr>
        <a:xfrm>
          <a:off x="4686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9" name="直線コネクタ 58"/>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102235</xdr:rowOff>
    </xdr:from>
    <xdr:ext cx="690245" cy="258445"/>
    <xdr:sp macro="" textlink="">
      <xdr:nvSpPr>
        <xdr:cNvPr id="60" name="人件費最大値テキスト"/>
        <xdr:cNvSpPr txBox="1"/>
      </xdr:nvSpPr>
      <xdr:spPr>
        <a:xfrm>
          <a:off x="4686300" y="49028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155575</xdr:rowOff>
    </xdr:from>
    <xdr:to xmlns:xdr="http://schemas.openxmlformats.org/drawingml/2006/spreadsheetDrawing">
      <xdr:col>24</xdr:col>
      <xdr:colOff>152400</xdr:colOff>
      <xdr:row>29</xdr:row>
      <xdr:rowOff>155575</xdr:rowOff>
    </xdr:to>
    <xdr:cxnSp macro="">
      <xdr:nvCxnSpPr>
        <xdr:cNvPr id="61" name="直線コネクタ 60"/>
        <xdr:cNvCxnSpPr/>
      </xdr:nvCxnSpPr>
      <xdr:spPr>
        <a:xfrm>
          <a:off x="4546600" y="512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81280</xdr:rowOff>
    </xdr:from>
    <xdr:to xmlns:xdr="http://schemas.openxmlformats.org/drawingml/2006/spreadsheetDrawing">
      <xdr:col>24</xdr:col>
      <xdr:colOff>63500</xdr:colOff>
      <xdr:row>37</xdr:row>
      <xdr:rowOff>99060</xdr:rowOff>
    </xdr:to>
    <xdr:cxnSp macro="">
      <xdr:nvCxnSpPr>
        <xdr:cNvPr id="62" name="直線コネクタ 61"/>
        <xdr:cNvCxnSpPr/>
      </xdr:nvCxnSpPr>
      <xdr:spPr>
        <a:xfrm flipV="1">
          <a:off x="3797300" y="64249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138430</xdr:rowOff>
    </xdr:from>
    <xdr:ext cx="598805" cy="259080"/>
    <xdr:sp macro="" textlink="">
      <xdr:nvSpPr>
        <xdr:cNvPr id="63" name="人件費平均値テキスト"/>
        <xdr:cNvSpPr txBox="1"/>
      </xdr:nvSpPr>
      <xdr:spPr>
        <a:xfrm>
          <a:off x="4686300" y="6139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115570</xdr:rowOff>
    </xdr:from>
    <xdr:to xmlns:xdr="http://schemas.openxmlformats.org/drawingml/2006/spreadsheetDrawing">
      <xdr:col>24</xdr:col>
      <xdr:colOff>114300</xdr:colOff>
      <xdr:row>37</xdr:row>
      <xdr:rowOff>45720</xdr:rowOff>
    </xdr:to>
    <xdr:sp macro="" textlink="">
      <xdr:nvSpPr>
        <xdr:cNvPr id="64" name="フローチャート: 判断 63"/>
        <xdr:cNvSpPr/>
      </xdr:nvSpPr>
      <xdr:spPr>
        <a:xfrm>
          <a:off x="4584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99060</xdr:rowOff>
    </xdr:from>
    <xdr:to xmlns:xdr="http://schemas.openxmlformats.org/drawingml/2006/spreadsheetDrawing">
      <xdr:col>19</xdr:col>
      <xdr:colOff>177800</xdr:colOff>
      <xdr:row>37</xdr:row>
      <xdr:rowOff>123825</xdr:rowOff>
    </xdr:to>
    <xdr:cxnSp macro="">
      <xdr:nvCxnSpPr>
        <xdr:cNvPr id="65" name="直線コネクタ 64"/>
        <xdr:cNvCxnSpPr/>
      </xdr:nvCxnSpPr>
      <xdr:spPr>
        <a:xfrm flipV="1">
          <a:off x="2908300" y="64427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145415</xdr:rowOff>
    </xdr:from>
    <xdr:to xmlns:xdr="http://schemas.openxmlformats.org/drawingml/2006/spreadsheetDrawing">
      <xdr:col>20</xdr:col>
      <xdr:colOff>38100</xdr:colOff>
      <xdr:row>37</xdr:row>
      <xdr:rowOff>75565</xdr:rowOff>
    </xdr:to>
    <xdr:sp macro="" textlink="">
      <xdr:nvSpPr>
        <xdr:cNvPr id="66" name="フローチャート: 判断 65"/>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92075</xdr:rowOff>
    </xdr:from>
    <xdr:ext cx="598170" cy="259080"/>
    <xdr:sp macro="" textlink="">
      <xdr:nvSpPr>
        <xdr:cNvPr id="67" name="テキスト ボックス 66"/>
        <xdr:cNvSpPr txBox="1"/>
      </xdr:nvSpPr>
      <xdr:spPr>
        <a:xfrm>
          <a:off x="3497580" y="6092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123825</xdr:rowOff>
    </xdr:from>
    <xdr:to xmlns:xdr="http://schemas.openxmlformats.org/drawingml/2006/spreadsheetDrawing">
      <xdr:col>15</xdr:col>
      <xdr:colOff>50800</xdr:colOff>
      <xdr:row>37</xdr:row>
      <xdr:rowOff>125730</xdr:rowOff>
    </xdr:to>
    <xdr:cxnSp macro="">
      <xdr:nvCxnSpPr>
        <xdr:cNvPr id="68" name="直線コネクタ 67"/>
        <xdr:cNvCxnSpPr/>
      </xdr:nvCxnSpPr>
      <xdr:spPr>
        <a:xfrm flipV="1">
          <a:off x="2019300" y="6467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166370</xdr:rowOff>
    </xdr:from>
    <xdr:to xmlns:xdr="http://schemas.openxmlformats.org/drawingml/2006/spreadsheetDrawing">
      <xdr:col>15</xdr:col>
      <xdr:colOff>101600</xdr:colOff>
      <xdr:row>37</xdr:row>
      <xdr:rowOff>96520</xdr:rowOff>
    </xdr:to>
    <xdr:sp macro="" textlink="">
      <xdr:nvSpPr>
        <xdr:cNvPr id="69" name="フローチャート: 判断 68"/>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113030</xdr:rowOff>
    </xdr:from>
    <xdr:ext cx="598170" cy="259080"/>
    <xdr:sp macro="" textlink="">
      <xdr:nvSpPr>
        <xdr:cNvPr id="70" name="テキスト ボックス 69"/>
        <xdr:cNvSpPr txBox="1"/>
      </xdr:nvSpPr>
      <xdr:spPr>
        <a:xfrm>
          <a:off x="2608580" y="6113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125730</xdr:rowOff>
    </xdr:from>
    <xdr:to xmlns:xdr="http://schemas.openxmlformats.org/drawingml/2006/spreadsheetDrawing">
      <xdr:col>10</xdr:col>
      <xdr:colOff>114300</xdr:colOff>
      <xdr:row>37</xdr:row>
      <xdr:rowOff>154940</xdr:rowOff>
    </xdr:to>
    <xdr:cxnSp macro="">
      <xdr:nvCxnSpPr>
        <xdr:cNvPr id="71" name="直線コネクタ 70"/>
        <xdr:cNvCxnSpPr/>
      </xdr:nvCxnSpPr>
      <xdr:spPr>
        <a:xfrm flipV="1">
          <a:off x="1130300" y="64693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24765</xdr:rowOff>
    </xdr:from>
    <xdr:to xmlns:xdr="http://schemas.openxmlformats.org/drawingml/2006/spreadsheetDrawing">
      <xdr:col>10</xdr:col>
      <xdr:colOff>165100</xdr:colOff>
      <xdr:row>37</xdr:row>
      <xdr:rowOff>126365</xdr:rowOff>
    </xdr:to>
    <xdr:sp macro="" textlink="">
      <xdr:nvSpPr>
        <xdr:cNvPr id="72" name="フローチャート: 判断 71"/>
        <xdr:cNvSpPr/>
      </xdr:nvSpPr>
      <xdr:spPr>
        <a:xfrm>
          <a:off x="1968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143510</xdr:rowOff>
    </xdr:from>
    <xdr:ext cx="598170" cy="258445"/>
    <xdr:sp macro="" textlink="">
      <xdr:nvSpPr>
        <xdr:cNvPr id="73" name="テキスト ボックス 72"/>
        <xdr:cNvSpPr txBox="1"/>
      </xdr:nvSpPr>
      <xdr:spPr>
        <a:xfrm>
          <a:off x="1719580" y="6144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74" name="フローチャート: 判断 73"/>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13970</xdr:rowOff>
    </xdr:from>
    <xdr:ext cx="598170" cy="259080"/>
    <xdr:sp macro="" textlink="">
      <xdr:nvSpPr>
        <xdr:cNvPr id="75" name="テキスト ボックス 74"/>
        <xdr:cNvSpPr txBox="1"/>
      </xdr:nvSpPr>
      <xdr:spPr>
        <a:xfrm>
          <a:off x="830580" y="6186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30480</xdr:rowOff>
    </xdr:from>
    <xdr:to xmlns:xdr="http://schemas.openxmlformats.org/drawingml/2006/spreadsheetDrawing">
      <xdr:col>24</xdr:col>
      <xdr:colOff>114300</xdr:colOff>
      <xdr:row>37</xdr:row>
      <xdr:rowOff>132080</xdr:rowOff>
    </xdr:to>
    <xdr:sp macro="" textlink="">
      <xdr:nvSpPr>
        <xdr:cNvPr id="81" name="楕円 80"/>
        <xdr:cNvSpPr/>
      </xdr:nvSpPr>
      <xdr:spPr>
        <a:xfrm>
          <a:off x="45847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8890</xdr:rowOff>
    </xdr:from>
    <xdr:ext cx="598805" cy="258445"/>
    <xdr:sp macro="" textlink="">
      <xdr:nvSpPr>
        <xdr:cNvPr id="82" name="人件費該当値テキスト"/>
        <xdr:cNvSpPr txBox="1"/>
      </xdr:nvSpPr>
      <xdr:spPr>
        <a:xfrm>
          <a:off x="4686300" y="6352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48260</xdr:rowOff>
    </xdr:from>
    <xdr:to xmlns:xdr="http://schemas.openxmlformats.org/drawingml/2006/spreadsheetDrawing">
      <xdr:col>20</xdr:col>
      <xdr:colOff>38100</xdr:colOff>
      <xdr:row>37</xdr:row>
      <xdr:rowOff>149860</xdr:rowOff>
    </xdr:to>
    <xdr:sp macro="" textlink="">
      <xdr:nvSpPr>
        <xdr:cNvPr id="83" name="楕円 82"/>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140970</xdr:rowOff>
    </xdr:from>
    <xdr:ext cx="598170" cy="259080"/>
    <xdr:sp macro="" textlink="">
      <xdr:nvSpPr>
        <xdr:cNvPr id="84" name="テキスト ボックス 83"/>
        <xdr:cNvSpPr txBox="1"/>
      </xdr:nvSpPr>
      <xdr:spPr>
        <a:xfrm>
          <a:off x="3497580" y="6484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73025</xdr:rowOff>
    </xdr:from>
    <xdr:to xmlns:xdr="http://schemas.openxmlformats.org/drawingml/2006/spreadsheetDrawing">
      <xdr:col>15</xdr:col>
      <xdr:colOff>101600</xdr:colOff>
      <xdr:row>38</xdr:row>
      <xdr:rowOff>3175</xdr:rowOff>
    </xdr:to>
    <xdr:sp macro="" textlink="">
      <xdr:nvSpPr>
        <xdr:cNvPr id="85" name="楕円 84"/>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166370</xdr:rowOff>
    </xdr:from>
    <xdr:ext cx="598170" cy="258445"/>
    <xdr:sp macro="" textlink="">
      <xdr:nvSpPr>
        <xdr:cNvPr id="86" name="テキスト ボックス 85"/>
        <xdr:cNvSpPr txBox="1"/>
      </xdr:nvSpPr>
      <xdr:spPr>
        <a:xfrm>
          <a:off x="2608580" y="6510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74930</xdr:rowOff>
    </xdr:from>
    <xdr:to xmlns:xdr="http://schemas.openxmlformats.org/drawingml/2006/spreadsheetDrawing">
      <xdr:col>10</xdr:col>
      <xdr:colOff>165100</xdr:colOff>
      <xdr:row>38</xdr:row>
      <xdr:rowOff>5080</xdr:rowOff>
    </xdr:to>
    <xdr:sp macro="" textlink="">
      <xdr:nvSpPr>
        <xdr:cNvPr id="87" name="楕円 86"/>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167640</xdr:rowOff>
    </xdr:from>
    <xdr:ext cx="598170" cy="258445"/>
    <xdr:sp macro="" textlink="">
      <xdr:nvSpPr>
        <xdr:cNvPr id="88" name="テキスト ボックス 87"/>
        <xdr:cNvSpPr txBox="1"/>
      </xdr:nvSpPr>
      <xdr:spPr>
        <a:xfrm>
          <a:off x="1719580" y="6511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103505</xdr:rowOff>
    </xdr:from>
    <xdr:to xmlns:xdr="http://schemas.openxmlformats.org/drawingml/2006/spreadsheetDrawing">
      <xdr:col>6</xdr:col>
      <xdr:colOff>38100</xdr:colOff>
      <xdr:row>38</xdr:row>
      <xdr:rowOff>33655</xdr:rowOff>
    </xdr:to>
    <xdr:sp macro="" textlink="">
      <xdr:nvSpPr>
        <xdr:cNvPr id="89" name="楕円 88"/>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24765</xdr:rowOff>
    </xdr:from>
    <xdr:ext cx="598170" cy="259080"/>
    <xdr:sp macro="" textlink="">
      <xdr:nvSpPr>
        <xdr:cNvPr id="90" name="テキスト ボックス 89"/>
        <xdr:cNvSpPr txBox="1"/>
      </xdr:nvSpPr>
      <xdr:spPr>
        <a:xfrm>
          <a:off x="830580" y="6539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9" name="テキスト ボックス 98"/>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1" name="直線コネクタ 100"/>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2" name="テキスト ボックス 101"/>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5" name="直線コネクタ 104"/>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6" name="テキスト ボックス 105"/>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9525</xdr:rowOff>
    </xdr:from>
    <xdr:to xmlns:xdr="http://schemas.openxmlformats.org/drawingml/2006/spreadsheetDrawing">
      <xdr:col>24</xdr:col>
      <xdr:colOff>62865</xdr:colOff>
      <xdr:row>57</xdr:row>
      <xdr:rowOff>144145</xdr:rowOff>
    </xdr:to>
    <xdr:cxnSp macro="">
      <xdr:nvCxnSpPr>
        <xdr:cNvPr id="110" name="直線コネクタ 109"/>
        <xdr:cNvCxnSpPr/>
      </xdr:nvCxnSpPr>
      <xdr:spPr>
        <a:xfrm flipV="1">
          <a:off x="4633595" y="875347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147955</xdr:rowOff>
    </xdr:from>
    <xdr:ext cx="534670" cy="258445"/>
    <xdr:sp macro="" textlink="">
      <xdr:nvSpPr>
        <xdr:cNvPr id="111" name="物件費最小値テキスト"/>
        <xdr:cNvSpPr txBox="1"/>
      </xdr:nvSpPr>
      <xdr:spPr>
        <a:xfrm>
          <a:off x="4686300" y="9920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144145</xdr:rowOff>
    </xdr:from>
    <xdr:to xmlns:xdr="http://schemas.openxmlformats.org/drawingml/2006/spreadsheetDrawing">
      <xdr:col>24</xdr:col>
      <xdr:colOff>152400</xdr:colOff>
      <xdr:row>57</xdr:row>
      <xdr:rowOff>144145</xdr:rowOff>
    </xdr:to>
    <xdr:cxnSp macro="">
      <xdr:nvCxnSpPr>
        <xdr:cNvPr id="112" name="直線コネクタ 111"/>
        <xdr:cNvCxnSpPr/>
      </xdr:nvCxnSpPr>
      <xdr:spPr>
        <a:xfrm>
          <a:off x="4546600" y="991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127635</xdr:rowOff>
    </xdr:from>
    <xdr:ext cx="690245" cy="259080"/>
    <xdr:sp macro="" textlink="">
      <xdr:nvSpPr>
        <xdr:cNvPr id="113" name="物件費最大値テキスト"/>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9525</xdr:rowOff>
    </xdr:from>
    <xdr:to xmlns:xdr="http://schemas.openxmlformats.org/drawingml/2006/spreadsheetDrawing">
      <xdr:col>24</xdr:col>
      <xdr:colOff>152400</xdr:colOff>
      <xdr:row>51</xdr:row>
      <xdr:rowOff>9525</xdr:rowOff>
    </xdr:to>
    <xdr:cxnSp macro="">
      <xdr:nvCxnSpPr>
        <xdr:cNvPr id="114" name="直線コネクタ 113"/>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86995</xdr:rowOff>
    </xdr:from>
    <xdr:to xmlns:xdr="http://schemas.openxmlformats.org/drawingml/2006/spreadsheetDrawing">
      <xdr:col>24</xdr:col>
      <xdr:colOff>63500</xdr:colOff>
      <xdr:row>57</xdr:row>
      <xdr:rowOff>88265</xdr:rowOff>
    </xdr:to>
    <xdr:cxnSp macro="">
      <xdr:nvCxnSpPr>
        <xdr:cNvPr id="115" name="直線コネクタ 114"/>
        <xdr:cNvCxnSpPr/>
      </xdr:nvCxnSpPr>
      <xdr:spPr>
        <a:xfrm flipV="1">
          <a:off x="3797300" y="98596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167640</xdr:rowOff>
    </xdr:from>
    <xdr:ext cx="598805" cy="258445"/>
    <xdr:sp macro="" textlink="">
      <xdr:nvSpPr>
        <xdr:cNvPr id="116" name="物件費平均値テキスト"/>
        <xdr:cNvSpPr txBox="1"/>
      </xdr:nvSpPr>
      <xdr:spPr>
        <a:xfrm>
          <a:off x="4686300" y="95973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144780</xdr:rowOff>
    </xdr:from>
    <xdr:to xmlns:xdr="http://schemas.openxmlformats.org/drawingml/2006/spreadsheetDrawing">
      <xdr:col>24</xdr:col>
      <xdr:colOff>114300</xdr:colOff>
      <xdr:row>57</xdr:row>
      <xdr:rowOff>74930</xdr:rowOff>
    </xdr:to>
    <xdr:sp macro="" textlink="">
      <xdr:nvSpPr>
        <xdr:cNvPr id="117" name="フローチャート: 判断 116"/>
        <xdr:cNvSpPr/>
      </xdr:nvSpPr>
      <xdr:spPr>
        <a:xfrm>
          <a:off x="45847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86360</xdr:rowOff>
    </xdr:from>
    <xdr:to xmlns:xdr="http://schemas.openxmlformats.org/drawingml/2006/spreadsheetDrawing">
      <xdr:col>19</xdr:col>
      <xdr:colOff>177800</xdr:colOff>
      <xdr:row>57</xdr:row>
      <xdr:rowOff>88265</xdr:rowOff>
    </xdr:to>
    <xdr:cxnSp macro="">
      <xdr:nvCxnSpPr>
        <xdr:cNvPr id="118" name="直線コネクタ 117"/>
        <xdr:cNvCxnSpPr/>
      </xdr:nvCxnSpPr>
      <xdr:spPr>
        <a:xfrm>
          <a:off x="2908300" y="9859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154940</xdr:rowOff>
    </xdr:from>
    <xdr:to xmlns:xdr="http://schemas.openxmlformats.org/drawingml/2006/spreadsheetDrawing">
      <xdr:col>20</xdr:col>
      <xdr:colOff>38100</xdr:colOff>
      <xdr:row>57</xdr:row>
      <xdr:rowOff>85090</xdr:rowOff>
    </xdr:to>
    <xdr:sp macro="" textlink="">
      <xdr:nvSpPr>
        <xdr:cNvPr id="119" name="フローチャート: 判断 118"/>
        <xdr:cNvSpPr/>
      </xdr:nvSpPr>
      <xdr:spPr>
        <a:xfrm>
          <a:off x="3746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101600</xdr:rowOff>
    </xdr:from>
    <xdr:ext cx="598170" cy="259080"/>
    <xdr:sp macro="" textlink="">
      <xdr:nvSpPr>
        <xdr:cNvPr id="120" name="テキスト ボックス 119"/>
        <xdr:cNvSpPr txBox="1"/>
      </xdr:nvSpPr>
      <xdr:spPr>
        <a:xfrm>
          <a:off x="3497580" y="953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86360</xdr:rowOff>
    </xdr:from>
    <xdr:to xmlns:xdr="http://schemas.openxmlformats.org/drawingml/2006/spreadsheetDrawing">
      <xdr:col>15</xdr:col>
      <xdr:colOff>50800</xdr:colOff>
      <xdr:row>57</xdr:row>
      <xdr:rowOff>101600</xdr:rowOff>
    </xdr:to>
    <xdr:cxnSp macro="">
      <xdr:nvCxnSpPr>
        <xdr:cNvPr id="121" name="直線コネクタ 120"/>
        <xdr:cNvCxnSpPr/>
      </xdr:nvCxnSpPr>
      <xdr:spPr>
        <a:xfrm flipV="1">
          <a:off x="2019300" y="98590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105410</xdr:rowOff>
    </xdr:to>
    <xdr:sp macro="" textlink="">
      <xdr:nvSpPr>
        <xdr:cNvPr id="122" name="フローチャート: 判断 121"/>
        <xdr:cNvSpPr/>
      </xdr:nvSpPr>
      <xdr:spPr>
        <a:xfrm>
          <a:off x="2857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121920</xdr:rowOff>
    </xdr:from>
    <xdr:ext cx="598170" cy="258445"/>
    <xdr:sp macro="" textlink="">
      <xdr:nvSpPr>
        <xdr:cNvPr id="123" name="テキスト ボックス 122"/>
        <xdr:cNvSpPr txBox="1"/>
      </xdr:nvSpPr>
      <xdr:spPr>
        <a:xfrm>
          <a:off x="2608580" y="9551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100330</xdr:rowOff>
    </xdr:from>
    <xdr:to xmlns:xdr="http://schemas.openxmlformats.org/drawingml/2006/spreadsheetDrawing">
      <xdr:col>10</xdr:col>
      <xdr:colOff>114300</xdr:colOff>
      <xdr:row>57</xdr:row>
      <xdr:rowOff>101600</xdr:rowOff>
    </xdr:to>
    <xdr:cxnSp macro="">
      <xdr:nvCxnSpPr>
        <xdr:cNvPr id="124" name="直線コネクタ 123"/>
        <xdr:cNvCxnSpPr/>
      </xdr:nvCxnSpPr>
      <xdr:spPr>
        <a:xfrm>
          <a:off x="1130300" y="9872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18415</xdr:rowOff>
    </xdr:from>
    <xdr:to xmlns:xdr="http://schemas.openxmlformats.org/drawingml/2006/spreadsheetDrawing">
      <xdr:col>10</xdr:col>
      <xdr:colOff>165100</xdr:colOff>
      <xdr:row>57</xdr:row>
      <xdr:rowOff>120650</xdr:rowOff>
    </xdr:to>
    <xdr:sp macro="" textlink="">
      <xdr:nvSpPr>
        <xdr:cNvPr id="125" name="フローチャート: 判断 124"/>
        <xdr:cNvSpPr/>
      </xdr:nvSpPr>
      <xdr:spPr>
        <a:xfrm>
          <a:off x="1968500" y="9791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136525</xdr:rowOff>
    </xdr:from>
    <xdr:ext cx="598170" cy="258445"/>
    <xdr:sp macro="" textlink="">
      <xdr:nvSpPr>
        <xdr:cNvPr id="126" name="テキスト ボックス 125"/>
        <xdr:cNvSpPr txBox="1"/>
      </xdr:nvSpPr>
      <xdr:spPr>
        <a:xfrm>
          <a:off x="1719580" y="9566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20320</xdr:rowOff>
    </xdr:from>
    <xdr:to xmlns:xdr="http://schemas.openxmlformats.org/drawingml/2006/spreadsheetDrawing">
      <xdr:col>6</xdr:col>
      <xdr:colOff>38100</xdr:colOff>
      <xdr:row>57</xdr:row>
      <xdr:rowOff>121920</xdr:rowOff>
    </xdr:to>
    <xdr:sp macro="" textlink="">
      <xdr:nvSpPr>
        <xdr:cNvPr id="127" name="フローチャート: 判断 126"/>
        <xdr:cNvSpPr/>
      </xdr:nvSpPr>
      <xdr:spPr>
        <a:xfrm>
          <a:off x="1079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138430</xdr:rowOff>
    </xdr:from>
    <xdr:ext cx="598170" cy="259080"/>
    <xdr:sp macro="" textlink="">
      <xdr:nvSpPr>
        <xdr:cNvPr id="128" name="テキスト ボックス 127"/>
        <xdr:cNvSpPr txBox="1"/>
      </xdr:nvSpPr>
      <xdr:spPr>
        <a:xfrm>
          <a:off x="830580" y="9568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36195</xdr:rowOff>
    </xdr:from>
    <xdr:to xmlns:xdr="http://schemas.openxmlformats.org/drawingml/2006/spreadsheetDrawing">
      <xdr:col>24</xdr:col>
      <xdr:colOff>114300</xdr:colOff>
      <xdr:row>57</xdr:row>
      <xdr:rowOff>137795</xdr:rowOff>
    </xdr:to>
    <xdr:sp macro="" textlink="">
      <xdr:nvSpPr>
        <xdr:cNvPr id="134" name="楕円 133"/>
        <xdr:cNvSpPr/>
      </xdr:nvSpPr>
      <xdr:spPr>
        <a:xfrm>
          <a:off x="45847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123190</xdr:rowOff>
    </xdr:from>
    <xdr:ext cx="598805" cy="258445"/>
    <xdr:sp macro="" textlink="">
      <xdr:nvSpPr>
        <xdr:cNvPr id="135" name="物件費該当値テキスト"/>
        <xdr:cNvSpPr txBox="1"/>
      </xdr:nvSpPr>
      <xdr:spPr>
        <a:xfrm>
          <a:off x="4686300" y="9724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37465</xdr:rowOff>
    </xdr:from>
    <xdr:to xmlns:xdr="http://schemas.openxmlformats.org/drawingml/2006/spreadsheetDrawing">
      <xdr:col>20</xdr:col>
      <xdr:colOff>38100</xdr:colOff>
      <xdr:row>57</xdr:row>
      <xdr:rowOff>139065</xdr:rowOff>
    </xdr:to>
    <xdr:sp macro="" textlink="">
      <xdr:nvSpPr>
        <xdr:cNvPr id="136" name="楕円 135"/>
        <xdr:cNvSpPr/>
      </xdr:nvSpPr>
      <xdr:spPr>
        <a:xfrm>
          <a:off x="3746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130175</xdr:rowOff>
    </xdr:from>
    <xdr:ext cx="598170" cy="259080"/>
    <xdr:sp macro="" textlink="">
      <xdr:nvSpPr>
        <xdr:cNvPr id="137" name="テキスト ボックス 136"/>
        <xdr:cNvSpPr txBox="1"/>
      </xdr:nvSpPr>
      <xdr:spPr>
        <a:xfrm>
          <a:off x="3497580" y="9902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35560</xdr:rowOff>
    </xdr:from>
    <xdr:to xmlns:xdr="http://schemas.openxmlformats.org/drawingml/2006/spreadsheetDrawing">
      <xdr:col>15</xdr:col>
      <xdr:colOff>101600</xdr:colOff>
      <xdr:row>57</xdr:row>
      <xdr:rowOff>137160</xdr:rowOff>
    </xdr:to>
    <xdr:sp macro="" textlink="">
      <xdr:nvSpPr>
        <xdr:cNvPr id="138" name="楕円 137"/>
        <xdr:cNvSpPr/>
      </xdr:nvSpPr>
      <xdr:spPr>
        <a:xfrm>
          <a:off x="2857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128270</xdr:rowOff>
    </xdr:from>
    <xdr:ext cx="598170" cy="259080"/>
    <xdr:sp macro="" textlink="">
      <xdr:nvSpPr>
        <xdr:cNvPr id="139" name="テキスト ボックス 138"/>
        <xdr:cNvSpPr txBox="1"/>
      </xdr:nvSpPr>
      <xdr:spPr>
        <a:xfrm>
          <a:off x="2608580" y="9900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50800</xdr:rowOff>
    </xdr:from>
    <xdr:to xmlns:xdr="http://schemas.openxmlformats.org/drawingml/2006/spreadsheetDrawing">
      <xdr:col>10</xdr:col>
      <xdr:colOff>165100</xdr:colOff>
      <xdr:row>57</xdr:row>
      <xdr:rowOff>152400</xdr:rowOff>
    </xdr:to>
    <xdr:sp macro="" textlink="">
      <xdr:nvSpPr>
        <xdr:cNvPr id="140" name="楕円 139"/>
        <xdr:cNvSpPr/>
      </xdr:nvSpPr>
      <xdr:spPr>
        <a:xfrm>
          <a:off x="1968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143510</xdr:rowOff>
    </xdr:from>
    <xdr:ext cx="598170" cy="258445"/>
    <xdr:sp macro="" textlink="">
      <xdr:nvSpPr>
        <xdr:cNvPr id="141" name="テキスト ボックス 140"/>
        <xdr:cNvSpPr txBox="1"/>
      </xdr:nvSpPr>
      <xdr:spPr>
        <a:xfrm>
          <a:off x="1719580" y="9916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49530</xdr:rowOff>
    </xdr:from>
    <xdr:to xmlns:xdr="http://schemas.openxmlformats.org/drawingml/2006/spreadsheetDrawing">
      <xdr:col>6</xdr:col>
      <xdr:colOff>38100</xdr:colOff>
      <xdr:row>57</xdr:row>
      <xdr:rowOff>151130</xdr:rowOff>
    </xdr:to>
    <xdr:sp macro="" textlink="">
      <xdr:nvSpPr>
        <xdr:cNvPr id="142" name="楕円 141"/>
        <xdr:cNvSpPr/>
      </xdr:nvSpPr>
      <xdr:spPr>
        <a:xfrm>
          <a:off x="1079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142240</xdr:rowOff>
    </xdr:from>
    <xdr:ext cx="598170" cy="259080"/>
    <xdr:sp macro="" textlink="">
      <xdr:nvSpPr>
        <xdr:cNvPr id="143" name="テキスト ボックス 142"/>
        <xdr:cNvSpPr txBox="1"/>
      </xdr:nvSpPr>
      <xdr:spPr>
        <a:xfrm>
          <a:off x="830580" y="9914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5" name="テキスト ボックス 15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7" name="テキスト ボックス 156"/>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59" name="テキスト ボックス 158"/>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1" name="テキスト ボックス 160"/>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78</xdr:row>
      <xdr:rowOff>137795</xdr:rowOff>
    </xdr:to>
    <xdr:cxnSp macro="">
      <xdr:nvCxnSpPr>
        <xdr:cNvPr id="165" name="直線コネクタ 164"/>
        <xdr:cNvCxnSpPr/>
      </xdr:nvCxnSpPr>
      <xdr:spPr>
        <a:xfrm flipV="1">
          <a:off x="4633595" y="1227963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78460" cy="259080"/>
    <xdr:sp macro="" textlink="">
      <xdr:nvSpPr>
        <xdr:cNvPr id="166" name="維持補修費最小値テキスト"/>
        <xdr:cNvSpPr txBox="1"/>
      </xdr:nvSpPr>
      <xdr:spPr>
        <a:xfrm>
          <a:off x="4686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98805" cy="258445"/>
    <xdr:sp macro="" textlink="">
      <xdr:nvSpPr>
        <xdr:cNvPr id="168" name="維持補修費最大値テキスト"/>
        <xdr:cNvSpPr txBox="1"/>
      </xdr:nvSpPr>
      <xdr:spPr>
        <a:xfrm>
          <a:off x="4686300" y="12054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69" name="直線コネクタ 168"/>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110490</xdr:rowOff>
    </xdr:from>
    <xdr:to xmlns:xdr="http://schemas.openxmlformats.org/drawingml/2006/spreadsheetDrawing">
      <xdr:col>24</xdr:col>
      <xdr:colOff>63500</xdr:colOff>
      <xdr:row>78</xdr:row>
      <xdr:rowOff>116840</xdr:rowOff>
    </xdr:to>
    <xdr:cxnSp macro="">
      <xdr:nvCxnSpPr>
        <xdr:cNvPr id="170" name="直線コネクタ 169"/>
        <xdr:cNvCxnSpPr/>
      </xdr:nvCxnSpPr>
      <xdr:spPr>
        <a:xfrm flipV="1">
          <a:off x="3797300" y="134835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152400</xdr:rowOff>
    </xdr:from>
    <xdr:ext cx="534670" cy="259080"/>
    <xdr:sp macro="" textlink="">
      <xdr:nvSpPr>
        <xdr:cNvPr id="171" name="維持補修費平均値テキスト"/>
        <xdr:cNvSpPr txBox="1"/>
      </xdr:nvSpPr>
      <xdr:spPr>
        <a:xfrm>
          <a:off x="4686300" y="13182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129540</xdr:rowOff>
    </xdr:from>
    <xdr:to xmlns:xdr="http://schemas.openxmlformats.org/drawingml/2006/spreadsheetDrawing">
      <xdr:col>24</xdr:col>
      <xdr:colOff>114300</xdr:colOff>
      <xdr:row>78</xdr:row>
      <xdr:rowOff>59690</xdr:rowOff>
    </xdr:to>
    <xdr:sp macro="" textlink="">
      <xdr:nvSpPr>
        <xdr:cNvPr id="172" name="フローチャート: 判断 171"/>
        <xdr:cNvSpPr/>
      </xdr:nvSpPr>
      <xdr:spPr>
        <a:xfrm>
          <a:off x="45847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114935</xdr:rowOff>
    </xdr:from>
    <xdr:to xmlns:xdr="http://schemas.openxmlformats.org/drawingml/2006/spreadsheetDrawing">
      <xdr:col>19</xdr:col>
      <xdr:colOff>177800</xdr:colOff>
      <xdr:row>78</xdr:row>
      <xdr:rowOff>116840</xdr:rowOff>
    </xdr:to>
    <xdr:cxnSp macro="">
      <xdr:nvCxnSpPr>
        <xdr:cNvPr id="173" name="直線コネクタ 172"/>
        <xdr:cNvCxnSpPr/>
      </xdr:nvCxnSpPr>
      <xdr:spPr>
        <a:xfrm>
          <a:off x="2908300" y="134880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130810</xdr:rowOff>
    </xdr:from>
    <xdr:to xmlns:xdr="http://schemas.openxmlformats.org/drawingml/2006/spreadsheetDrawing">
      <xdr:col>20</xdr:col>
      <xdr:colOff>38100</xdr:colOff>
      <xdr:row>78</xdr:row>
      <xdr:rowOff>60960</xdr:rowOff>
    </xdr:to>
    <xdr:sp macro="" textlink="">
      <xdr:nvSpPr>
        <xdr:cNvPr id="174" name="フローチャート: 判断 173"/>
        <xdr:cNvSpPr/>
      </xdr:nvSpPr>
      <xdr:spPr>
        <a:xfrm>
          <a:off x="3746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77470</xdr:rowOff>
    </xdr:from>
    <xdr:ext cx="534035" cy="258445"/>
    <xdr:sp macro="" textlink="">
      <xdr:nvSpPr>
        <xdr:cNvPr id="175" name="テキスト ボックス 174"/>
        <xdr:cNvSpPr txBox="1"/>
      </xdr:nvSpPr>
      <xdr:spPr>
        <a:xfrm>
          <a:off x="3529965"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114935</xdr:rowOff>
    </xdr:from>
    <xdr:to xmlns:xdr="http://schemas.openxmlformats.org/drawingml/2006/spreadsheetDrawing">
      <xdr:col>15</xdr:col>
      <xdr:colOff>50800</xdr:colOff>
      <xdr:row>78</xdr:row>
      <xdr:rowOff>120650</xdr:rowOff>
    </xdr:to>
    <xdr:cxnSp macro="">
      <xdr:nvCxnSpPr>
        <xdr:cNvPr id="176" name="直線コネクタ 175"/>
        <xdr:cNvCxnSpPr/>
      </xdr:nvCxnSpPr>
      <xdr:spPr>
        <a:xfrm flipV="1">
          <a:off x="2019300" y="134880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137160</xdr:rowOff>
    </xdr:from>
    <xdr:to xmlns:xdr="http://schemas.openxmlformats.org/drawingml/2006/spreadsheetDrawing">
      <xdr:col>15</xdr:col>
      <xdr:colOff>101600</xdr:colOff>
      <xdr:row>78</xdr:row>
      <xdr:rowOff>67310</xdr:rowOff>
    </xdr:to>
    <xdr:sp macro="" textlink="">
      <xdr:nvSpPr>
        <xdr:cNvPr id="177" name="フローチャート: 判断 176"/>
        <xdr:cNvSpPr/>
      </xdr:nvSpPr>
      <xdr:spPr>
        <a:xfrm>
          <a:off x="2857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83820</xdr:rowOff>
    </xdr:from>
    <xdr:ext cx="534035" cy="259080"/>
    <xdr:sp macro="" textlink="">
      <xdr:nvSpPr>
        <xdr:cNvPr id="178" name="テキスト ボックス 177"/>
        <xdr:cNvSpPr txBox="1"/>
      </xdr:nvSpPr>
      <xdr:spPr>
        <a:xfrm>
          <a:off x="2640965" y="1311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113665</xdr:rowOff>
    </xdr:from>
    <xdr:to xmlns:xdr="http://schemas.openxmlformats.org/drawingml/2006/spreadsheetDrawing">
      <xdr:col>10</xdr:col>
      <xdr:colOff>114300</xdr:colOff>
      <xdr:row>78</xdr:row>
      <xdr:rowOff>120650</xdr:rowOff>
    </xdr:to>
    <xdr:cxnSp macro="">
      <xdr:nvCxnSpPr>
        <xdr:cNvPr id="179" name="直線コネクタ 178"/>
        <xdr:cNvCxnSpPr/>
      </xdr:nvCxnSpPr>
      <xdr:spPr>
        <a:xfrm>
          <a:off x="1130300" y="134867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0" name="フローチャート: 判断 179"/>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57785</xdr:rowOff>
    </xdr:from>
    <xdr:ext cx="534035" cy="259080"/>
    <xdr:sp macro="" textlink="">
      <xdr:nvSpPr>
        <xdr:cNvPr id="181" name="テキスト ボックス 180"/>
        <xdr:cNvSpPr txBox="1"/>
      </xdr:nvSpPr>
      <xdr:spPr>
        <a:xfrm>
          <a:off x="1751965" y="1308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2" name="フローチャート: 判断 181"/>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93345</xdr:rowOff>
    </xdr:from>
    <xdr:ext cx="534035" cy="259080"/>
    <xdr:sp macro="" textlink="">
      <xdr:nvSpPr>
        <xdr:cNvPr id="183" name="テキスト ボックス 182"/>
        <xdr:cNvSpPr txBox="1"/>
      </xdr:nvSpPr>
      <xdr:spPr>
        <a:xfrm>
          <a:off x="862965" y="1312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59690</xdr:rowOff>
    </xdr:from>
    <xdr:to xmlns:xdr="http://schemas.openxmlformats.org/drawingml/2006/spreadsheetDrawing">
      <xdr:col>24</xdr:col>
      <xdr:colOff>114300</xdr:colOff>
      <xdr:row>78</xdr:row>
      <xdr:rowOff>161290</xdr:rowOff>
    </xdr:to>
    <xdr:sp macro="" textlink="">
      <xdr:nvSpPr>
        <xdr:cNvPr id="189" name="楕円 188"/>
        <xdr:cNvSpPr/>
      </xdr:nvSpPr>
      <xdr:spPr>
        <a:xfrm>
          <a:off x="45847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146050</xdr:rowOff>
    </xdr:from>
    <xdr:ext cx="469900" cy="258445"/>
    <xdr:sp macro="" textlink="">
      <xdr:nvSpPr>
        <xdr:cNvPr id="190" name="維持補修費該当値テキスト"/>
        <xdr:cNvSpPr txBox="1"/>
      </xdr:nvSpPr>
      <xdr:spPr>
        <a:xfrm>
          <a:off x="4686300" y="13347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66040</xdr:rowOff>
    </xdr:from>
    <xdr:to xmlns:xdr="http://schemas.openxmlformats.org/drawingml/2006/spreadsheetDrawing">
      <xdr:col>20</xdr:col>
      <xdr:colOff>38100</xdr:colOff>
      <xdr:row>78</xdr:row>
      <xdr:rowOff>167640</xdr:rowOff>
    </xdr:to>
    <xdr:sp macro="" textlink="">
      <xdr:nvSpPr>
        <xdr:cNvPr id="191" name="楕円 190"/>
        <xdr:cNvSpPr/>
      </xdr:nvSpPr>
      <xdr:spPr>
        <a:xfrm>
          <a:off x="3746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158750</xdr:rowOff>
    </xdr:from>
    <xdr:ext cx="469265" cy="259080"/>
    <xdr:sp macro="" textlink="">
      <xdr:nvSpPr>
        <xdr:cNvPr id="192" name="テキスト ボックス 191"/>
        <xdr:cNvSpPr txBox="1"/>
      </xdr:nvSpPr>
      <xdr:spPr>
        <a:xfrm>
          <a:off x="3562350" y="13531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64135</xdr:rowOff>
    </xdr:from>
    <xdr:to xmlns:xdr="http://schemas.openxmlformats.org/drawingml/2006/spreadsheetDrawing">
      <xdr:col>15</xdr:col>
      <xdr:colOff>101600</xdr:colOff>
      <xdr:row>78</xdr:row>
      <xdr:rowOff>166370</xdr:rowOff>
    </xdr:to>
    <xdr:sp macro="" textlink="">
      <xdr:nvSpPr>
        <xdr:cNvPr id="193" name="楕円 192"/>
        <xdr:cNvSpPr/>
      </xdr:nvSpPr>
      <xdr:spPr>
        <a:xfrm>
          <a:off x="2857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156845</xdr:rowOff>
    </xdr:from>
    <xdr:ext cx="469265" cy="258445"/>
    <xdr:sp macro="" textlink="">
      <xdr:nvSpPr>
        <xdr:cNvPr id="194" name="テキスト ボックス 193"/>
        <xdr:cNvSpPr txBox="1"/>
      </xdr:nvSpPr>
      <xdr:spPr>
        <a:xfrm>
          <a:off x="2673350" y="13529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69215</xdr:rowOff>
    </xdr:from>
    <xdr:to xmlns:xdr="http://schemas.openxmlformats.org/drawingml/2006/spreadsheetDrawing">
      <xdr:col>10</xdr:col>
      <xdr:colOff>165100</xdr:colOff>
      <xdr:row>78</xdr:row>
      <xdr:rowOff>170815</xdr:rowOff>
    </xdr:to>
    <xdr:sp macro="" textlink="">
      <xdr:nvSpPr>
        <xdr:cNvPr id="195" name="楕円 194"/>
        <xdr:cNvSpPr/>
      </xdr:nvSpPr>
      <xdr:spPr>
        <a:xfrm>
          <a:off x="1968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161925</xdr:rowOff>
    </xdr:from>
    <xdr:ext cx="469265" cy="259080"/>
    <xdr:sp macro="" textlink="">
      <xdr:nvSpPr>
        <xdr:cNvPr id="196" name="テキスト ボックス 195"/>
        <xdr:cNvSpPr txBox="1"/>
      </xdr:nvSpPr>
      <xdr:spPr>
        <a:xfrm>
          <a:off x="1784350" y="13535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63500</xdr:rowOff>
    </xdr:from>
    <xdr:to xmlns:xdr="http://schemas.openxmlformats.org/drawingml/2006/spreadsheetDrawing">
      <xdr:col>6</xdr:col>
      <xdr:colOff>38100</xdr:colOff>
      <xdr:row>78</xdr:row>
      <xdr:rowOff>164465</xdr:rowOff>
    </xdr:to>
    <xdr:sp macro="" textlink="">
      <xdr:nvSpPr>
        <xdr:cNvPr id="197" name="楕円 196"/>
        <xdr:cNvSpPr/>
      </xdr:nvSpPr>
      <xdr:spPr>
        <a:xfrm>
          <a:off x="1079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155575</xdr:rowOff>
    </xdr:from>
    <xdr:ext cx="469265" cy="258445"/>
    <xdr:sp macro="" textlink="">
      <xdr:nvSpPr>
        <xdr:cNvPr id="198" name="テキスト ボックス 197"/>
        <xdr:cNvSpPr txBox="1"/>
      </xdr:nvSpPr>
      <xdr:spPr>
        <a:xfrm>
          <a:off x="895350" y="1352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68580</xdr:rowOff>
    </xdr:to>
    <xdr:cxnSp macro="">
      <xdr:nvCxnSpPr>
        <xdr:cNvPr id="222" name="直線コネクタ 221"/>
        <xdr:cNvCxnSpPr/>
      </xdr:nvCxnSpPr>
      <xdr:spPr>
        <a:xfrm flipV="1">
          <a:off x="4633595" y="1555940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670" cy="259080"/>
    <xdr:sp macro="" textlink="">
      <xdr:nvSpPr>
        <xdr:cNvPr id="223" name="扶助費最小値テキスト"/>
        <xdr:cNvSpPr txBox="1"/>
      </xdr:nvSpPr>
      <xdr:spPr>
        <a:xfrm>
          <a:off x="4686300" y="1687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24" name="直線コネクタ 223"/>
        <xdr:cNvCxnSpPr/>
      </xdr:nvCxnSpPr>
      <xdr:spPr>
        <a:xfrm>
          <a:off x="4546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8445"/>
    <xdr:sp macro="" textlink="">
      <xdr:nvSpPr>
        <xdr:cNvPr id="225" name="扶助費最大値テキスト"/>
        <xdr:cNvSpPr txBox="1"/>
      </xdr:nvSpPr>
      <xdr:spPr>
        <a:xfrm>
          <a:off x="4686300" y="15334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26" name="直線コネクタ 225"/>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45720</xdr:rowOff>
    </xdr:from>
    <xdr:to xmlns:xdr="http://schemas.openxmlformats.org/drawingml/2006/spreadsheetDrawing">
      <xdr:col>24</xdr:col>
      <xdr:colOff>63500</xdr:colOff>
      <xdr:row>98</xdr:row>
      <xdr:rowOff>38735</xdr:rowOff>
    </xdr:to>
    <xdr:cxnSp macro="">
      <xdr:nvCxnSpPr>
        <xdr:cNvPr id="227" name="直線コネクタ 226"/>
        <xdr:cNvCxnSpPr/>
      </xdr:nvCxnSpPr>
      <xdr:spPr>
        <a:xfrm flipV="1">
          <a:off x="3797300" y="1667637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6350</xdr:rowOff>
    </xdr:from>
    <xdr:ext cx="534670" cy="258445"/>
    <xdr:sp macro="" textlink="">
      <xdr:nvSpPr>
        <xdr:cNvPr id="228" name="扶助費平均値テキスト"/>
        <xdr:cNvSpPr txBox="1"/>
      </xdr:nvSpPr>
      <xdr:spPr>
        <a:xfrm>
          <a:off x="4686300" y="161226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229" name="フローチャート: 判断 228"/>
        <xdr:cNvSpPr/>
      </xdr:nvSpPr>
      <xdr:spPr>
        <a:xfrm>
          <a:off x="45847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116205</xdr:rowOff>
    </xdr:from>
    <xdr:to xmlns:xdr="http://schemas.openxmlformats.org/drawingml/2006/spreadsheetDrawing">
      <xdr:col>19</xdr:col>
      <xdr:colOff>177800</xdr:colOff>
      <xdr:row>98</xdr:row>
      <xdr:rowOff>38735</xdr:rowOff>
    </xdr:to>
    <xdr:cxnSp macro="">
      <xdr:nvCxnSpPr>
        <xdr:cNvPr id="230" name="直線コネクタ 229"/>
        <xdr:cNvCxnSpPr/>
      </xdr:nvCxnSpPr>
      <xdr:spPr>
        <a:xfrm>
          <a:off x="2908300" y="1674685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1" name="フローチャート: 判断 230"/>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149860</xdr:rowOff>
    </xdr:from>
    <xdr:ext cx="534035" cy="259080"/>
    <xdr:sp macro="" textlink="">
      <xdr:nvSpPr>
        <xdr:cNvPr id="232" name="テキスト ボックス 231"/>
        <xdr:cNvSpPr txBox="1"/>
      </xdr:nvSpPr>
      <xdr:spPr>
        <a:xfrm>
          <a:off x="3529965" y="1609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116205</xdr:rowOff>
    </xdr:from>
    <xdr:to xmlns:xdr="http://schemas.openxmlformats.org/drawingml/2006/spreadsheetDrawing">
      <xdr:col>15</xdr:col>
      <xdr:colOff>50800</xdr:colOff>
      <xdr:row>98</xdr:row>
      <xdr:rowOff>34290</xdr:rowOff>
    </xdr:to>
    <xdr:cxnSp macro="">
      <xdr:nvCxnSpPr>
        <xdr:cNvPr id="233" name="直線コネクタ 232"/>
        <xdr:cNvCxnSpPr/>
      </xdr:nvCxnSpPr>
      <xdr:spPr>
        <a:xfrm flipV="1">
          <a:off x="2019300" y="1674685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34" name="フローチャート: 判断 233"/>
        <xdr:cNvSpPr/>
      </xdr:nvSpPr>
      <xdr:spPr>
        <a:xfrm>
          <a:off x="2857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90170</xdr:rowOff>
    </xdr:from>
    <xdr:ext cx="534035" cy="259080"/>
    <xdr:sp macro="" textlink="">
      <xdr:nvSpPr>
        <xdr:cNvPr id="235" name="テキスト ボックス 234"/>
        <xdr:cNvSpPr txBox="1"/>
      </xdr:nvSpPr>
      <xdr:spPr>
        <a:xfrm>
          <a:off x="2640965" y="1603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34290</xdr:rowOff>
    </xdr:from>
    <xdr:to xmlns:xdr="http://schemas.openxmlformats.org/drawingml/2006/spreadsheetDrawing">
      <xdr:col>10</xdr:col>
      <xdr:colOff>114300</xdr:colOff>
      <xdr:row>98</xdr:row>
      <xdr:rowOff>43180</xdr:rowOff>
    </xdr:to>
    <xdr:cxnSp macro="">
      <xdr:nvCxnSpPr>
        <xdr:cNvPr id="236" name="直線コネクタ 235"/>
        <xdr:cNvCxnSpPr/>
      </xdr:nvCxnSpPr>
      <xdr:spPr>
        <a:xfrm flipV="1">
          <a:off x="1130300" y="168363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7" name="フローチャート: 判断 236"/>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38" name="テキスト ボックス 237"/>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39" name="フローチャート: 判断 238"/>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0" name="テキスト ボックス 239"/>
        <xdr:cNvSpPr txBox="1"/>
      </xdr:nvSpPr>
      <xdr:spPr>
        <a:xfrm>
          <a:off x="86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166370</xdr:rowOff>
    </xdr:from>
    <xdr:to xmlns:xdr="http://schemas.openxmlformats.org/drawingml/2006/spreadsheetDrawing">
      <xdr:col>24</xdr:col>
      <xdr:colOff>114300</xdr:colOff>
      <xdr:row>97</xdr:row>
      <xdr:rowOff>96520</xdr:rowOff>
    </xdr:to>
    <xdr:sp macro="" textlink="">
      <xdr:nvSpPr>
        <xdr:cNvPr id="246" name="楕円 245"/>
        <xdr:cNvSpPr/>
      </xdr:nvSpPr>
      <xdr:spPr>
        <a:xfrm>
          <a:off x="45847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144780</xdr:rowOff>
    </xdr:from>
    <xdr:ext cx="534670" cy="258445"/>
    <xdr:sp macro="" textlink="">
      <xdr:nvSpPr>
        <xdr:cNvPr id="247" name="扶助費該当値テキスト"/>
        <xdr:cNvSpPr txBox="1"/>
      </xdr:nvSpPr>
      <xdr:spPr>
        <a:xfrm>
          <a:off x="4686300" y="16603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159385</xdr:rowOff>
    </xdr:from>
    <xdr:to xmlns:xdr="http://schemas.openxmlformats.org/drawingml/2006/spreadsheetDrawing">
      <xdr:col>20</xdr:col>
      <xdr:colOff>38100</xdr:colOff>
      <xdr:row>98</xdr:row>
      <xdr:rowOff>89535</xdr:rowOff>
    </xdr:to>
    <xdr:sp macro="" textlink="">
      <xdr:nvSpPr>
        <xdr:cNvPr id="248" name="楕円 247"/>
        <xdr:cNvSpPr/>
      </xdr:nvSpPr>
      <xdr:spPr>
        <a:xfrm>
          <a:off x="3746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80645</xdr:rowOff>
    </xdr:from>
    <xdr:ext cx="534035" cy="259080"/>
    <xdr:sp macro="" textlink="">
      <xdr:nvSpPr>
        <xdr:cNvPr id="249" name="テキスト ボックス 248"/>
        <xdr:cNvSpPr txBox="1"/>
      </xdr:nvSpPr>
      <xdr:spPr>
        <a:xfrm>
          <a:off x="3529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65405</xdr:rowOff>
    </xdr:from>
    <xdr:to xmlns:xdr="http://schemas.openxmlformats.org/drawingml/2006/spreadsheetDrawing">
      <xdr:col>15</xdr:col>
      <xdr:colOff>101600</xdr:colOff>
      <xdr:row>97</xdr:row>
      <xdr:rowOff>167005</xdr:rowOff>
    </xdr:to>
    <xdr:sp macro="" textlink="">
      <xdr:nvSpPr>
        <xdr:cNvPr id="250" name="楕円 249"/>
        <xdr:cNvSpPr/>
      </xdr:nvSpPr>
      <xdr:spPr>
        <a:xfrm>
          <a:off x="2857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158115</xdr:rowOff>
    </xdr:from>
    <xdr:ext cx="534035" cy="258445"/>
    <xdr:sp macro="" textlink="">
      <xdr:nvSpPr>
        <xdr:cNvPr id="251" name="テキスト ボックス 250"/>
        <xdr:cNvSpPr txBox="1"/>
      </xdr:nvSpPr>
      <xdr:spPr>
        <a:xfrm>
          <a:off x="2640965" y="1678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154940</xdr:rowOff>
    </xdr:from>
    <xdr:to xmlns:xdr="http://schemas.openxmlformats.org/drawingml/2006/spreadsheetDrawing">
      <xdr:col>10</xdr:col>
      <xdr:colOff>165100</xdr:colOff>
      <xdr:row>98</xdr:row>
      <xdr:rowOff>85090</xdr:rowOff>
    </xdr:to>
    <xdr:sp macro="" textlink="">
      <xdr:nvSpPr>
        <xdr:cNvPr id="252" name="楕円 251"/>
        <xdr:cNvSpPr/>
      </xdr:nvSpPr>
      <xdr:spPr>
        <a:xfrm>
          <a:off x="1968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76200</xdr:rowOff>
    </xdr:from>
    <xdr:ext cx="534035" cy="258445"/>
    <xdr:sp macro="" textlink="">
      <xdr:nvSpPr>
        <xdr:cNvPr id="253" name="テキスト ボックス 252"/>
        <xdr:cNvSpPr txBox="1"/>
      </xdr:nvSpPr>
      <xdr:spPr>
        <a:xfrm>
          <a:off x="1751965" y="1687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163830</xdr:rowOff>
    </xdr:from>
    <xdr:to xmlns:xdr="http://schemas.openxmlformats.org/drawingml/2006/spreadsheetDrawing">
      <xdr:col>6</xdr:col>
      <xdr:colOff>38100</xdr:colOff>
      <xdr:row>98</xdr:row>
      <xdr:rowOff>93980</xdr:rowOff>
    </xdr:to>
    <xdr:sp macro="" textlink="">
      <xdr:nvSpPr>
        <xdr:cNvPr id="254" name="楕円 253"/>
        <xdr:cNvSpPr/>
      </xdr:nvSpPr>
      <xdr:spPr>
        <a:xfrm>
          <a:off x="1079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85090</xdr:rowOff>
    </xdr:from>
    <xdr:ext cx="534035" cy="259080"/>
    <xdr:sp macro="" textlink="">
      <xdr:nvSpPr>
        <xdr:cNvPr id="255" name="テキスト ボックス 254"/>
        <xdr:cNvSpPr txBox="1"/>
      </xdr:nvSpPr>
      <xdr:spPr>
        <a:xfrm>
          <a:off x="862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6" name="直線コネクタ 26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67" name="テキスト ボックス 266"/>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8" name="直線コネクタ 26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69" name="テキスト ボックス 268"/>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0" name="直線コネクタ 26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111760</xdr:rowOff>
    </xdr:from>
    <xdr:ext cx="685165" cy="258445"/>
    <xdr:sp macro="" textlink="">
      <xdr:nvSpPr>
        <xdr:cNvPr id="271" name="テキスト ボックス 270"/>
        <xdr:cNvSpPr txBox="1"/>
      </xdr:nvSpPr>
      <xdr:spPr>
        <a:xfrm>
          <a:off x="5918200" y="5598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2" name="直線コネクタ 27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168910</xdr:rowOff>
    </xdr:from>
    <xdr:ext cx="685165" cy="258445"/>
    <xdr:sp macro="" textlink="">
      <xdr:nvSpPr>
        <xdr:cNvPr id="273" name="テキスト ボックス 272"/>
        <xdr:cNvSpPr txBox="1"/>
      </xdr:nvSpPr>
      <xdr:spPr>
        <a:xfrm>
          <a:off x="5918200" y="5140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5" name="テキスト ボックス 274"/>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62230</xdr:rowOff>
    </xdr:to>
    <xdr:cxnSp macro="">
      <xdr:nvCxnSpPr>
        <xdr:cNvPr id="277" name="直線コネクタ 276"/>
        <xdr:cNvCxnSpPr/>
      </xdr:nvCxnSpPr>
      <xdr:spPr>
        <a:xfrm flipV="1">
          <a:off x="10475595" y="520192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66040</xdr:rowOff>
    </xdr:from>
    <xdr:ext cx="534670" cy="258445"/>
    <xdr:sp macro="" textlink="">
      <xdr:nvSpPr>
        <xdr:cNvPr id="278" name="補助費等最小値テキスト"/>
        <xdr:cNvSpPr txBox="1"/>
      </xdr:nvSpPr>
      <xdr:spPr>
        <a:xfrm>
          <a:off x="10528300" y="6581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62230</xdr:rowOff>
    </xdr:from>
    <xdr:to xmlns:xdr="http://schemas.openxmlformats.org/drawingml/2006/spreadsheetDrawing">
      <xdr:col>55</xdr:col>
      <xdr:colOff>88900</xdr:colOff>
      <xdr:row>38</xdr:row>
      <xdr:rowOff>62230</xdr:rowOff>
    </xdr:to>
    <xdr:cxnSp macro="">
      <xdr:nvCxnSpPr>
        <xdr:cNvPr id="279" name="直線コネクタ 278"/>
        <xdr:cNvCxnSpPr/>
      </xdr:nvCxnSpPr>
      <xdr:spPr>
        <a:xfrm>
          <a:off x="10388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690245" cy="259080"/>
    <xdr:sp macro="" textlink="">
      <xdr:nvSpPr>
        <xdr:cNvPr id="280" name="補助費等最大値テキスト"/>
        <xdr:cNvSpPr txBox="1"/>
      </xdr:nvSpPr>
      <xdr:spPr>
        <a:xfrm>
          <a:off x="10528300" y="4977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81" name="直線コネクタ 28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170180</xdr:rowOff>
    </xdr:from>
    <xdr:to xmlns:xdr="http://schemas.openxmlformats.org/drawingml/2006/spreadsheetDrawing">
      <xdr:col>55</xdr:col>
      <xdr:colOff>0</xdr:colOff>
      <xdr:row>37</xdr:row>
      <xdr:rowOff>71120</xdr:rowOff>
    </xdr:to>
    <xdr:cxnSp macro="">
      <xdr:nvCxnSpPr>
        <xdr:cNvPr id="282" name="直線コネクタ 281"/>
        <xdr:cNvCxnSpPr/>
      </xdr:nvCxnSpPr>
      <xdr:spPr>
        <a:xfrm>
          <a:off x="9639300" y="63423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17780</xdr:rowOff>
    </xdr:from>
    <xdr:ext cx="598805" cy="258445"/>
    <xdr:sp macro="" textlink="">
      <xdr:nvSpPr>
        <xdr:cNvPr id="283" name="補助費等平均値テキスト"/>
        <xdr:cNvSpPr txBox="1"/>
      </xdr:nvSpPr>
      <xdr:spPr>
        <a:xfrm>
          <a:off x="10528300" y="63614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38735</xdr:rowOff>
    </xdr:from>
    <xdr:to xmlns:xdr="http://schemas.openxmlformats.org/drawingml/2006/spreadsheetDrawing">
      <xdr:col>55</xdr:col>
      <xdr:colOff>50800</xdr:colOff>
      <xdr:row>37</xdr:row>
      <xdr:rowOff>140335</xdr:rowOff>
    </xdr:to>
    <xdr:sp macro="" textlink="">
      <xdr:nvSpPr>
        <xdr:cNvPr id="284" name="フローチャート: 判断 283"/>
        <xdr:cNvSpPr/>
      </xdr:nvSpPr>
      <xdr:spPr>
        <a:xfrm>
          <a:off x="10426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170180</xdr:rowOff>
    </xdr:from>
    <xdr:to xmlns:xdr="http://schemas.openxmlformats.org/drawingml/2006/spreadsheetDrawing">
      <xdr:col>50</xdr:col>
      <xdr:colOff>114300</xdr:colOff>
      <xdr:row>37</xdr:row>
      <xdr:rowOff>53975</xdr:rowOff>
    </xdr:to>
    <xdr:cxnSp macro="">
      <xdr:nvCxnSpPr>
        <xdr:cNvPr id="285" name="直線コネクタ 284"/>
        <xdr:cNvCxnSpPr/>
      </xdr:nvCxnSpPr>
      <xdr:spPr>
        <a:xfrm flipV="1">
          <a:off x="8750300" y="63423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48260</xdr:rowOff>
    </xdr:from>
    <xdr:to xmlns:xdr="http://schemas.openxmlformats.org/drawingml/2006/spreadsheetDrawing">
      <xdr:col>50</xdr:col>
      <xdr:colOff>165100</xdr:colOff>
      <xdr:row>37</xdr:row>
      <xdr:rowOff>149860</xdr:rowOff>
    </xdr:to>
    <xdr:sp macro="" textlink="">
      <xdr:nvSpPr>
        <xdr:cNvPr id="286" name="フローチャート: 判断 285"/>
        <xdr:cNvSpPr/>
      </xdr:nvSpPr>
      <xdr:spPr>
        <a:xfrm>
          <a:off x="958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141605</xdr:rowOff>
    </xdr:from>
    <xdr:ext cx="598170" cy="259080"/>
    <xdr:sp macro="" textlink="">
      <xdr:nvSpPr>
        <xdr:cNvPr id="287" name="テキスト ボックス 286"/>
        <xdr:cNvSpPr txBox="1"/>
      </xdr:nvSpPr>
      <xdr:spPr>
        <a:xfrm>
          <a:off x="9339580" y="6485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133350</xdr:rowOff>
    </xdr:from>
    <xdr:to xmlns:xdr="http://schemas.openxmlformats.org/drawingml/2006/spreadsheetDrawing">
      <xdr:col>45</xdr:col>
      <xdr:colOff>177800</xdr:colOff>
      <xdr:row>37</xdr:row>
      <xdr:rowOff>53975</xdr:rowOff>
    </xdr:to>
    <xdr:cxnSp macro="">
      <xdr:nvCxnSpPr>
        <xdr:cNvPr id="288" name="直線コネクタ 287"/>
        <xdr:cNvCxnSpPr/>
      </xdr:nvCxnSpPr>
      <xdr:spPr>
        <a:xfrm>
          <a:off x="7861300" y="630555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289" name="フローチャート: 判断 288"/>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155575</xdr:rowOff>
    </xdr:from>
    <xdr:ext cx="598170" cy="258445"/>
    <xdr:sp macro="" textlink="">
      <xdr:nvSpPr>
        <xdr:cNvPr id="290" name="テキスト ボックス 289"/>
        <xdr:cNvSpPr txBox="1"/>
      </xdr:nvSpPr>
      <xdr:spPr>
        <a:xfrm>
          <a:off x="8450580" y="6499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133350</xdr:rowOff>
    </xdr:from>
    <xdr:to xmlns:xdr="http://schemas.openxmlformats.org/drawingml/2006/spreadsheetDrawing">
      <xdr:col>41</xdr:col>
      <xdr:colOff>50800</xdr:colOff>
      <xdr:row>37</xdr:row>
      <xdr:rowOff>115570</xdr:rowOff>
    </xdr:to>
    <xdr:cxnSp macro="">
      <xdr:nvCxnSpPr>
        <xdr:cNvPr id="291" name="直線コネクタ 290"/>
        <xdr:cNvCxnSpPr/>
      </xdr:nvCxnSpPr>
      <xdr:spPr>
        <a:xfrm flipV="1">
          <a:off x="6972300" y="630555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123825</xdr:rowOff>
    </xdr:from>
    <xdr:to xmlns:xdr="http://schemas.openxmlformats.org/drawingml/2006/spreadsheetDrawing">
      <xdr:col>41</xdr:col>
      <xdr:colOff>101600</xdr:colOff>
      <xdr:row>37</xdr:row>
      <xdr:rowOff>53975</xdr:rowOff>
    </xdr:to>
    <xdr:sp macro="" textlink="">
      <xdr:nvSpPr>
        <xdr:cNvPr id="292" name="フローチャート: 判断 291"/>
        <xdr:cNvSpPr/>
      </xdr:nvSpPr>
      <xdr:spPr>
        <a:xfrm>
          <a:off x="7810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45085</xdr:rowOff>
    </xdr:from>
    <xdr:ext cx="598170" cy="258445"/>
    <xdr:sp macro="" textlink="">
      <xdr:nvSpPr>
        <xdr:cNvPr id="293" name="テキスト ボックス 292"/>
        <xdr:cNvSpPr txBox="1"/>
      </xdr:nvSpPr>
      <xdr:spPr>
        <a:xfrm>
          <a:off x="7561580" y="6388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78740</xdr:rowOff>
    </xdr:from>
    <xdr:to xmlns:xdr="http://schemas.openxmlformats.org/drawingml/2006/spreadsheetDrawing">
      <xdr:col>36</xdr:col>
      <xdr:colOff>165100</xdr:colOff>
      <xdr:row>38</xdr:row>
      <xdr:rowOff>8890</xdr:rowOff>
    </xdr:to>
    <xdr:sp macro="" textlink="">
      <xdr:nvSpPr>
        <xdr:cNvPr id="294" name="フローチャート: 判断 293"/>
        <xdr:cNvSpPr/>
      </xdr:nvSpPr>
      <xdr:spPr>
        <a:xfrm>
          <a:off x="692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171450</xdr:rowOff>
    </xdr:from>
    <xdr:ext cx="598170" cy="259080"/>
    <xdr:sp macro="" textlink="">
      <xdr:nvSpPr>
        <xdr:cNvPr id="295" name="テキスト ボックス 294"/>
        <xdr:cNvSpPr txBox="1"/>
      </xdr:nvSpPr>
      <xdr:spPr>
        <a:xfrm>
          <a:off x="6672580" y="6515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20320</xdr:rowOff>
    </xdr:from>
    <xdr:to xmlns:xdr="http://schemas.openxmlformats.org/drawingml/2006/spreadsheetDrawing">
      <xdr:col>55</xdr:col>
      <xdr:colOff>50800</xdr:colOff>
      <xdr:row>37</xdr:row>
      <xdr:rowOff>121920</xdr:rowOff>
    </xdr:to>
    <xdr:sp macro="" textlink="">
      <xdr:nvSpPr>
        <xdr:cNvPr id="301" name="楕円 300"/>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43180</xdr:rowOff>
    </xdr:from>
    <xdr:ext cx="598805" cy="258445"/>
    <xdr:sp macro="" textlink="">
      <xdr:nvSpPr>
        <xdr:cNvPr id="302" name="補助費等該当値テキスト"/>
        <xdr:cNvSpPr txBox="1"/>
      </xdr:nvSpPr>
      <xdr:spPr>
        <a:xfrm>
          <a:off x="10528300" y="6215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119380</xdr:rowOff>
    </xdr:from>
    <xdr:to xmlns:xdr="http://schemas.openxmlformats.org/drawingml/2006/spreadsheetDrawing">
      <xdr:col>50</xdr:col>
      <xdr:colOff>165100</xdr:colOff>
      <xdr:row>37</xdr:row>
      <xdr:rowOff>49530</xdr:rowOff>
    </xdr:to>
    <xdr:sp macro="" textlink="">
      <xdr:nvSpPr>
        <xdr:cNvPr id="303" name="楕円 302"/>
        <xdr:cNvSpPr/>
      </xdr:nvSpPr>
      <xdr:spPr>
        <a:xfrm>
          <a:off x="958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66040</xdr:rowOff>
    </xdr:from>
    <xdr:ext cx="598170" cy="258445"/>
    <xdr:sp macro="" textlink="">
      <xdr:nvSpPr>
        <xdr:cNvPr id="304" name="テキスト ボックス 303"/>
        <xdr:cNvSpPr txBox="1"/>
      </xdr:nvSpPr>
      <xdr:spPr>
        <a:xfrm>
          <a:off x="9339580" y="6066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3175</xdr:rowOff>
    </xdr:from>
    <xdr:to xmlns:xdr="http://schemas.openxmlformats.org/drawingml/2006/spreadsheetDrawing">
      <xdr:col>46</xdr:col>
      <xdr:colOff>38100</xdr:colOff>
      <xdr:row>37</xdr:row>
      <xdr:rowOff>104775</xdr:rowOff>
    </xdr:to>
    <xdr:sp macro="" textlink="">
      <xdr:nvSpPr>
        <xdr:cNvPr id="305" name="楕円 304"/>
        <xdr:cNvSpPr/>
      </xdr:nvSpPr>
      <xdr:spPr>
        <a:xfrm>
          <a:off x="8699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121285</xdr:rowOff>
    </xdr:from>
    <xdr:ext cx="598170" cy="258445"/>
    <xdr:sp macro="" textlink="">
      <xdr:nvSpPr>
        <xdr:cNvPr id="306" name="テキスト ボックス 305"/>
        <xdr:cNvSpPr txBox="1"/>
      </xdr:nvSpPr>
      <xdr:spPr>
        <a:xfrm>
          <a:off x="8450580" y="6122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82550</xdr:rowOff>
    </xdr:from>
    <xdr:to xmlns:xdr="http://schemas.openxmlformats.org/drawingml/2006/spreadsheetDrawing">
      <xdr:col>41</xdr:col>
      <xdr:colOff>101600</xdr:colOff>
      <xdr:row>37</xdr:row>
      <xdr:rowOff>12700</xdr:rowOff>
    </xdr:to>
    <xdr:sp macro="" textlink="">
      <xdr:nvSpPr>
        <xdr:cNvPr id="307" name="楕円 306"/>
        <xdr:cNvSpPr/>
      </xdr:nvSpPr>
      <xdr:spPr>
        <a:xfrm>
          <a:off x="781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29210</xdr:rowOff>
    </xdr:from>
    <xdr:ext cx="598170" cy="258445"/>
    <xdr:sp macro="" textlink="">
      <xdr:nvSpPr>
        <xdr:cNvPr id="308" name="テキスト ボックス 307"/>
        <xdr:cNvSpPr txBox="1"/>
      </xdr:nvSpPr>
      <xdr:spPr>
        <a:xfrm>
          <a:off x="7561580" y="602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64770</xdr:rowOff>
    </xdr:from>
    <xdr:to xmlns:xdr="http://schemas.openxmlformats.org/drawingml/2006/spreadsheetDrawing">
      <xdr:col>36</xdr:col>
      <xdr:colOff>165100</xdr:colOff>
      <xdr:row>37</xdr:row>
      <xdr:rowOff>166370</xdr:rowOff>
    </xdr:to>
    <xdr:sp macro="" textlink="">
      <xdr:nvSpPr>
        <xdr:cNvPr id="309" name="楕円 308"/>
        <xdr:cNvSpPr/>
      </xdr:nvSpPr>
      <xdr:spPr>
        <a:xfrm>
          <a:off x="6921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12065</xdr:rowOff>
    </xdr:from>
    <xdr:ext cx="598170" cy="259080"/>
    <xdr:sp macro="" textlink="">
      <xdr:nvSpPr>
        <xdr:cNvPr id="310" name="テキスト ボックス 309"/>
        <xdr:cNvSpPr txBox="1"/>
      </xdr:nvSpPr>
      <xdr:spPr>
        <a:xfrm>
          <a:off x="6672580" y="6184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19" name="テキスト ボックス 31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1" name="直線コネクタ 32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2" name="テキスト ボックス 32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3" name="直線コネクタ 32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24" name="テキスト ボックス 323"/>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5" name="直線コネクタ 32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26" name="テキスト ボックス 325"/>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7" name="直線コネクタ 32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28" name="テキスト ボックス 327"/>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9" name="直線コネクタ 32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0" name="テキスト ボックス 32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95250</xdr:rowOff>
    </xdr:from>
    <xdr:to xmlns:xdr="http://schemas.openxmlformats.org/drawingml/2006/spreadsheetDrawing">
      <xdr:col>54</xdr:col>
      <xdr:colOff>189865</xdr:colOff>
      <xdr:row>58</xdr:row>
      <xdr:rowOff>130810</xdr:rowOff>
    </xdr:to>
    <xdr:cxnSp macro="">
      <xdr:nvCxnSpPr>
        <xdr:cNvPr id="332" name="直線コネクタ 331"/>
        <xdr:cNvCxnSpPr/>
      </xdr:nvCxnSpPr>
      <xdr:spPr>
        <a:xfrm flipV="1">
          <a:off x="10475595" y="866775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8445"/>
    <xdr:sp macro="" textlink="">
      <xdr:nvSpPr>
        <xdr:cNvPr id="333" name="普通建設事業費最小値テキスト"/>
        <xdr:cNvSpPr txBox="1"/>
      </xdr:nvSpPr>
      <xdr:spPr>
        <a:xfrm>
          <a:off x="10528300" y="10078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34" name="直線コネクタ 333"/>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41910</xdr:rowOff>
    </xdr:from>
    <xdr:ext cx="690245" cy="258445"/>
    <xdr:sp macro="" textlink="">
      <xdr:nvSpPr>
        <xdr:cNvPr id="335" name="普通建設事業費最大値テキスト"/>
        <xdr:cNvSpPr txBox="1"/>
      </xdr:nvSpPr>
      <xdr:spPr>
        <a:xfrm>
          <a:off x="10528300" y="84429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95250</xdr:rowOff>
    </xdr:from>
    <xdr:to xmlns:xdr="http://schemas.openxmlformats.org/drawingml/2006/spreadsheetDrawing">
      <xdr:col>55</xdr:col>
      <xdr:colOff>88900</xdr:colOff>
      <xdr:row>50</xdr:row>
      <xdr:rowOff>95250</xdr:rowOff>
    </xdr:to>
    <xdr:cxnSp macro="">
      <xdr:nvCxnSpPr>
        <xdr:cNvPr id="336" name="直線コネクタ 335"/>
        <xdr:cNvCxnSpPr/>
      </xdr:nvCxnSpPr>
      <xdr:spPr>
        <a:xfrm>
          <a:off x="10388600" y="866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98425</xdr:rowOff>
    </xdr:from>
    <xdr:to xmlns:xdr="http://schemas.openxmlformats.org/drawingml/2006/spreadsheetDrawing">
      <xdr:col>55</xdr:col>
      <xdr:colOff>0</xdr:colOff>
      <xdr:row>58</xdr:row>
      <xdr:rowOff>103505</xdr:rowOff>
    </xdr:to>
    <xdr:cxnSp macro="">
      <xdr:nvCxnSpPr>
        <xdr:cNvPr id="337" name="直線コネクタ 336"/>
        <xdr:cNvCxnSpPr/>
      </xdr:nvCxnSpPr>
      <xdr:spPr>
        <a:xfrm>
          <a:off x="9639300" y="100425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41275</xdr:rowOff>
    </xdr:from>
    <xdr:ext cx="598805" cy="258445"/>
    <xdr:sp macro="" textlink="">
      <xdr:nvSpPr>
        <xdr:cNvPr id="338" name="普通建設事業費平均値テキスト"/>
        <xdr:cNvSpPr txBox="1"/>
      </xdr:nvSpPr>
      <xdr:spPr>
        <a:xfrm>
          <a:off x="10528300" y="9813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18415</xdr:rowOff>
    </xdr:from>
    <xdr:to xmlns:xdr="http://schemas.openxmlformats.org/drawingml/2006/spreadsheetDrawing">
      <xdr:col>55</xdr:col>
      <xdr:colOff>50800</xdr:colOff>
      <xdr:row>58</xdr:row>
      <xdr:rowOff>120650</xdr:rowOff>
    </xdr:to>
    <xdr:sp macro="" textlink="">
      <xdr:nvSpPr>
        <xdr:cNvPr id="339" name="フローチャート: 判断 338"/>
        <xdr:cNvSpPr/>
      </xdr:nvSpPr>
      <xdr:spPr>
        <a:xfrm>
          <a:off x="10426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164465</xdr:rowOff>
    </xdr:from>
    <xdr:to xmlns:xdr="http://schemas.openxmlformats.org/drawingml/2006/spreadsheetDrawing">
      <xdr:col>50</xdr:col>
      <xdr:colOff>114300</xdr:colOff>
      <xdr:row>58</xdr:row>
      <xdr:rowOff>98425</xdr:rowOff>
    </xdr:to>
    <xdr:cxnSp macro="">
      <xdr:nvCxnSpPr>
        <xdr:cNvPr id="340" name="直線コネクタ 339"/>
        <xdr:cNvCxnSpPr/>
      </xdr:nvCxnSpPr>
      <xdr:spPr>
        <a:xfrm>
          <a:off x="8750300" y="993711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20955</xdr:rowOff>
    </xdr:from>
    <xdr:to xmlns:xdr="http://schemas.openxmlformats.org/drawingml/2006/spreadsheetDrawing">
      <xdr:col>50</xdr:col>
      <xdr:colOff>165100</xdr:colOff>
      <xdr:row>58</xdr:row>
      <xdr:rowOff>122555</xdr:rowOff>
    </xdr:to>
    <xdr:sp macro="" textlink="">
      <xdr:nvSpPr>
        <xdr:cNvPr id="341" name="フローチャート: 判断 340"/>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139065</xdr:rowOff>
    </xdr:from>
    <xdr:ext cx="598170" cy="259080"/>
    <xdr:sp macro="" textlink="">
      <xdr:nvSpPr>
        <xdr:cNvPr id="342" name="テキスト ボックス 341"/>
        <xdr:cNvSpPr txBox="1"/>
      </xdr:nvSpPr>
      <xdr:spPr>
        <a:xfrm>
          <a:off x="9339580" y="9740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164465</xdr:rowOff>
    </xdr:from>
    <xdr:to xmlns:xdr="http://schemas.openxmlformats.org/drawingml/2006/spreadsheetDrawing">
      <xdr:col>45</xdr:col>
      <xdr:colOff>177800</xdr:colOff>
      <xdr:row>58</xdr:row>
      <xdr:rowOff>38735</xdr:rowOff>
    </xdr:to>
    <xdr:cxnSp macro="">
      <xdr:nvCxnSpPr>
        <xdr:cNvPr id="343" name="直線コネクタ 342"/>
        <xdr:cNvCxnSpPr/>
      </xdr:nvCxnSpPr>
      <xdr:spPr>
        <a:xfrm flipV="1">
          <a:off x="7861300" y="9937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107315</xdr:rowOff>
    </xdr:to>
    <xdr:sp macro="" textlink="">
      <xdr:nvSpPr>
        <xdr:cNvPr id="344" name="フローチャート: 判断 343"/>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98425</xdr:rowOff>
    </xdr:from>
    <xdr:ext cx="598170" cy="258445"/>
    <xdr:sp macro="" textlink="">
      <xdr:nvSpPr>
        <xdr:cNvPr id="345" name="テキスト ボックス 344"/>
        <xdr:cNvSpPr txBox="1"/>
      </xdr:nvSpPr>
      <xdr:spPr>
        <a:xfrm>
          <a:off x="8450580" y="10042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38735</xdr:rowOff>
    </xdr:from>
    <xdr:to xmlns:xdr="http://schemas.openxmlformats.org/drawingml/2006/spreadsheetDrawing">
      <xdr:col>41</xdr:col>
      <xdr:colOff>50800</xdr:colOff>
      <xdr:row>58</xdr:row>
      <xdr:rowOff>116840</xdr:rowOff>
    </xdr:to>
    <xdr:cxnSp macro="">
      <xdr:nvCxnSpPr>
        <xdr:cNvPr id="346" name="直線コネクタ 345"/>
        <xdr:cNvCxnSpPr/>
      </xdr:nvCxnSpPr>
      <xdr:spPr>
        <a:xfrm flipV="1">
          <a:off x="6972300" y="99828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20320</xdr:rowOff>
    </xdr:from>
    <xdr:to xmlns:xdr="http://schemas.openxmlformats.org/drawingml/2006/spreadsheetDrawing">
      <xdr:col>41</xdr:col>
      <xdr:colOff>101600</xdr:colOff>
      <xdr:row>58</xdr:row>
      <xdr:rowOff>121920</xdr:rowOff>
    </xdr:to>
    <xdr:sp macro="" textlink="">
      <xdr:nvSpPr>
        <xdr:cNvPr id="347" name="フローチャート: 判断 346"/>
        <xdr:cNvSpPr/>
      </xdr:nvSpPr>
      <xdr:spPr>
        <a:xfrm>
          <a:off x="7810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113030</xdr:rowOff>
    </xdr:from>
    <xdr:ext cx="598170" cy="259080"/>
    <xdr:sp macro="" textlink="">
      <xdr:nvSpPr>
        <xdr:cNvPr id="348" name="テキスト ボックス 347"/>
        <xdr:cNvSpPr txBox="1"/>
      </xdr:nvSpPr>
      <xdr:spPr>
        <a:xfrm>
          <a:off x="7561580" y="1005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27305</xdr:rowOff>
    </xdr:from>
    <xdr:to xmlns:xdr="http://schemas.openxmlformats.org/drawingml/2006/spreadsheetDrawing">
      <xdr:col>36</xdr:col>
      <xdr:colOff>165100</xdr:colOff>
      <xdr:row>58</xdr:row>
      <xdr:rowOff>128905</xdr:rowOff>
    </xdr:to>
    <xdr:sp macro="" textlink="">
      <xdr:nvSpPr>
        <xdr:cNvPr id="349" name="フローチャート: 判断 348"/>
        <xdr:cNvSpPr/>
      </xdr:nvSpPr>
      <xdr:spPr>
        <a:xfrm>
          <a:off x="6921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145415</xdr:rowOff>
    </xdr:from>
    <xdr:ext cx="598170" cy="258445"/>
    <xdr:sp macro="" textlink="">
      <xdr:nvSpPr>
        <xdr:cNvPr id="350" name="テキスト ボックス 349"/>
        <xdr:cNvSpPr txBox="1"/>
      </xdr:nvSpPr>
      <xdr:spPr>
        <a:xfrm>
          <a:off x="6672580" y="9746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1" name="テキスト ボックス 35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2" name="テキスト ボックス 35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3" name="テキスト ボックス 35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4" name="テキスト ボックス 35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5" name="テキスト ボックス 35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52705</xdr:rowOff>
    </xdr:from>
    <xdr:to xmlns:xdr="http://schemas.openxmlformats.org/drawingml/2006/spreadsheetDrawing">
      <xdr:col>55</xdr:col>
      <xdr:colOff>50800</xdr:colOff>
      <xdr:row>58</xdr:row>
      <xdr:rowOff>154940</xdr:rowOff>
    </xdr:to>
    <xdr:sp macro="" textlink="">
      <xdr:nvSpPr>
        <xdr:cNvPr id="356" name="楕円 355"/>
        <xdr:cNvSpPr/>
      </xdr:nvSpPr>
      <xdr:spPr>
        <a:xfrm>
          <a:off x="104267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168275</xdr:rowOff>
    </xdr:from>
    <xdr:ext cx="598805" cy="258445"/>
    <xdr:sp macro="" textlink="">
      <xdr:nvSpPr>
        <xdr:cNvPr id="357" name="普通建設事業費該当値テキスト"/>
        <xdr:cNvSpPr txBox="1"/>
      </xdr:nvSpPr>
      <xdr:spPr>
        <a:xfrm>
          <a:off x="10528300" y="9940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47625</xdr:rowOff>
    </xdr:from>
    <xdr:to xmlns:xdr="http://schemas.openxmlformats.org/drawingml/2006/spreadsheetDrawing">
      <xdr:col>50</xdr:col>
      <xdr:colOff>165100</xdr:colOff>
      <xdr:row>58</xdr:row>
      <xdr:rowOff>149225</xdr:rowOff>
    </xdr:to>
    <xdr:sp macro="" textlink="">
      <xdr:nvSpPr>
        <xdr:cNvPr id="358" name="楕円 357"/>
        <xdr:cNvSpPr/>
      </xdr:nvSpPr>
      <xdr:spPr>
        <a:xfrm>
          <a:off x="95885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140335</xdr:rowOff>
    </xdr:from>
    <xdr:ext cx="598170" cy="259080"/>
    <xdr:sp macro="" textlink="">
      <xdr:nvSpPr>
        <xdr:cNvPr id="359" name="テキスト ボックス 358"/>
        <xdr:cNvSpPr txBox="1"/>
      </xdr:nvSpPr>
      <xdr:spPr>
        <a:xfrm>
          <a:off x="9339580" y="10084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113665</xdr:rowOff>
    </xdr:from>
    <xdr:to xmlns:xdr="http://schemas.openxmlformats.org/drawingml/2006/spreadsheetDrawing">
      <xdr:col>46</xdr:col>
      <xdr:colOff>38100</xdr:colOff>
      <xdr:row>58</xdr:row>
      <xdr:rowOff>43815</xdr:rowOff>
    </xdr:to>
    <xdr:sp macro="" textlink="">
      <xdr:nvSpPr>
        <xdr:cNvPr id="360" name="楕円 359"/>
        <xdr:cNvSpPr/>
      </xdr:nvSpPr>
      <xdr:spPr>
        <a:xfrm>
          <a:off x="8699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60325</xdr:rowOff>
    </xdr:from>
    <xdr:ext cx="598170" cy="259080"/>
    <xdr:sp macro="" textlink="">
      <xdr:nvSpPr>
        <xdr:cNvPr id="361" name="テキスト ボックス 360"/>
        <xdr:cNvSpPr txBox="1"/>
      </xdr:nvSpPr>
      <xdr:spPr>
        <a:xfrm>
          <a:off x="8450580" y="9661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159385</xdr:rowOff>
    </xdr:from>
    <xdr:to xmlns:xdr="http://schemas.openxmlformats.org/drawingml/2006/spreadsheetDrawing">
      <xdr:col>41</xdr:col>
      <xdr:colOff>101600</xdr:colOff>
      <xdr:row>58</xdr:row>
      <xdr:rowOff>89535</xdr:rowOff>
    </xdr:to>
    <xdr:sp macro="" textlink="">
      <xdr:nvSpPr>
        <xdr:cNvPr id="362" name="楕円 361"/>
        <xdr:cNvSpPr/>
      </xdr:nvSpPr>
      <xdr:spPr>
        <a:xfrm>
          <a:off x="7810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106045</xdr:rowOff>
    </xdr:from>
    <xdr:ext cx="598170" cy="259080"/>
    <xdr:sp macro="" textlink="">
      <xdr:nvSpPr>
        <xdr:cNvPr id="363" name="テキスト ボックス 362"/>
        <xdr:cNvSpPr txBox="1"/>
      </xdr:nvSpPr>
      <xdr:spPr>
        <a:xfrm>
          <a:off x="7561580" y="9707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66040</xdr:rowOff>
    </xdr:from>
    <xdr:to xmlns:xdr="http://schemas.openxmlformats.org/drawingml/2006/spreadsheetDrawing">
      <xdr:col>36</xdr:col>
      <xdr:colOff>165100</xdr:colOff>
      <xdr:row>58</xdr:row>
      <xdr:rowOff>167640</xdr:rowOff>
    </xdr:to>
    <xdr:sp macro="" textlink="">
      <xdr:nvSpPr>
        <xdr:cNvPr id="364" name="楕円 363"/>
        <xdr:cNvSpPr/>
      </xdr:nvSpPr>
      <xdr:spPr>
        <a:xfrm>
          <a:off x="692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158750</xdr:rowOff>
    </xdr:from>
    <xdr:ext cx="534035" cy="259080"/>
    <xdr:sp macro="" textlink="">
      <xdr:nvSpPr>
        <xdr:cNvPr id="365" name="テキスト ボックス 364"/>
        <xdr:cNvSpPr txBox="1"/>
      </xdr:nvSpPr>
      <xdr:spPr>
        <a:xfrm>
          <a:off x="6704965" y="10102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4" name="テキスト ボックス 37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5" name="直線コネクタ 37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76" name="直線コネクタ 37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77" name="テキスト ボックス 37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78" name="直線コネクタ 37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79" name="テキスト ボックス 378"/>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0" name="直線コネクタ 37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81" name="テキスト ボックス 38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2" name="直線コネクタ 38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83" name="テキスト ボックス 38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85" name="テキスト ボックス 38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37465</xdr:rowOff>
    </xdr:from>
    <xdr:to xmlns:xdr="http://schemas.openxmlformats.org/drawingml/2006/spreadsheetDrawing">
      <xdr:col>54</xdr:col>
      <xdr:colOff>189865</xdr:colOff>
      <xdr:row>78</xdr:row>
      <xdr:rowOff>139700</xdr:rowOff>
    </xdr:to>
    <xdr:cxnSp macro="">
      <xdr:nvCxnSpPr>
        <xdr:cNvPr id="387" name="直線コネクタ 386"/>
        <xdr:cNvCxnSpPr/>
      </xdr:nvCxnSpPr>
      <xdr:spPr>
        <a:xfrm flipV="1">
          <a:off x="10475595" y="1203896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388"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89" name="直線コネクタ 38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155575</xdr:rowOff>
    </xdr:from>
    <xdr:ext cx="690245" cy="258445"/>
    <xdr:sp macro="" textlink="">
      <xdr:nvSpPr>
        <xdr:cNvPr id="390" name="普通建設事業費 （ うち新規整備　）最大値テキスト"/>
        <xdr:cNvSpPr txBox="1"/>
      </xdr:nvSpPr>
      <xdr:spPr>
        <a:xfrm>
          <a:off x="10528300" y="11814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37465</xdr:rowOff>
    </xdr:from>
    <xdr:to xmlns:xdr="http://schemas.openxmlformats.org/drawingml/2006/spreadsheetDrawing">
      <xdr:col>55</xdr:col>
      <xdr:colOff>88900</xdr:colOff>
      <xdr:row>70</xdr:row>
      <xdr:rowOff>37465</xdr:rowOff>
    </xdr:to>
    <xdr:cxnSp macro="">
      <xdr:nvCxnSpPr>
        <xdr:cNvPr id="391" name="直線コネクタ 390"/>
        <xdr:cNvCxnSpPr/>
      </xdr:nvCxnSpPr>
      <xdr:spPr>
        <a:xfrm>
          <a:off x="10388600" y="1203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125730</xdr:rowOff>
    </xdr:from>
    <xdr:to xmlns:xdr="http://schemas.openxmlformats.org/drawingml/2006/spreadsheetDrawing">
      <xdr:col>55</xdr:col>
      <xdr:colOff>0</xdr:colOff>
      <xdr:row>78</xdr:row>
      <xdr:rowOff>129540</xdr:rowOff>
    </xdr:to>
    <xdr:cxnSp macro="">
      <xdr:nvCxnSpPr>
        <xdr:cNvPr id="392" name="直線コネクタ 391"/>
        <xdr:cNvCxnSpPr/>
      </xdr:nvCxnSpPr>
      <xdr:spPr>
        <a:xfrm>
          <a:off x="9639300" y="134988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4445</xdr:rowOff>
    </xdr:from>
    <xdr:ext cx="598805" cy="259080"/>
    <xdr:sp macro="" textlink="">
      <xdr:nvSpPr>
        <xdr:cNvPr id="393" name="普通建設事業費 （ うち新規整備　）平均値テキスト"/>
        <xdr:cNvSpPr txBox="1"/>
      </xdr:nvSpPr>
      <xdr:spPr>
        <a:xfrm>
          <a:off x="10528300" y="13206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153035</xdr:rowOff>
    </xdr:from>
    <xdr:to xmlns:xdr="http://schemas.openxmlformats.org/drawingml/2006/spreadsheetDrawing">
      <xdr:col>55</xdr:col>
      <xdr:colOff>50800</xdr:colOff>
      <xdr:row>78</xdr:row>
      <xdr:rowOff>83185</xdr:rowOff>
    </xdr:to>
    <xdr:sp macro="" textlink="">
      <xdr:nvSpPr>
        <xdr:cNvPr id="394" name="フローチャート: 判断 393"/>
        <xdr:cNvSpPr/>
      </xdr:nvSpPr>
      <xdr:spPr>
        <a:xfrm>
          <a:off x="10426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17780</xdr:rowOff>
    </xdr:from>
    <xdr:to xmlns:xdr="http://schemas.openxmlformats.org/drawingml/2006/spreadsheetDrawing">
      <xdr:col>50</xdr:col>
      <xdr:colOff>114300</xdr:colOff>
      <xdr:row>78</xdr:row>
      <xdr:rowOff>125730</xdr:rowOff>
    </xdr:to>
    <xdr:cxnSp macro="">
      <xdr:nvCxnSpPr>
        <xdr:cNvPr id="395" name="直線コネクタ 394"/>
        <xdr:cNvCxnSpPr/>
      </xdr:nvCxnSpPr>
      <xdr:spPr>
        <a:xfrm>
          <a:off x="8750300" y="13047980"/>
          <a:ext cx="88900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170815</xdr:rowOff>
    </xdr:from>
    <xdr:to xmlns:xdr="http://schemas.openxmlformats.org/drawingml/2006/spreadsheetDrawing">
      <xdr:col>50</xdr:col>
      <xdr:colOff>165100</xdr:colOff>
      <xdr:row>78</xdr:row>
      <xdr:rowOff>100965</xdr:rowOff>
    </xdr:to>
    <xdr:sp macro="" textlink="">
      <xdr:nvSpPr>
        <xdr:cNvPr id="396" name="フローチャート: 判断 395"/>
        <xdr:cNvSpPr/>
      </xdr:nvSpPr>
      <xdr:spPr>
        <a:xfrm>
          <a:off x="9588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117475</xdr:rowOff>
    </xdr:from>
    <xdr:ext cx="534035" cy="259080"/>
    <xdr:sp macro="" textlink="">
      <xdr:nvSpPr>
        <xdr:cNvPr id="397" name="テキスト ボックス 396"/>
        <xdr:cNvSpPr txBox="1"/>
      </xdr:nvSpPr>
      <xdr:spPr>
        <a:xfrm>
          <a:off x="9371965" y="13147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17780</xdr:rowOff>
    </xdr:from>
    <xdr:to xmlns:xdr="http://schemas.openxmlformats.org/drawingml/2006/spreadsheetDrawing">
      <xdr:col>45</xdr:col>
      <xdr:colOff>177800</xdr:colOff>
      <xdr:row>77</xdr:row>
      <xdr:rowOff>48260</xdr:rowOff>
    </xdr:to>
    <xdr:cxnSp macro="">
      <xdr:nvCxnSpPr>
        <xdr:cNvPr id="398" name="直線コネクタ 397"/>
        <xdr:cNvCxnSpPr/>
      </xdr:nvCxnSpPr>
      <xdr:spPr>
        <a:xfrm flipV="1">
          <a:off x="7861300" y="1304798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133350</xdr:rowOff>
    </xdr:from>
    <xdr:to xmlns:xdr="http://schemas.openxmlformats.org/drawingml/2006/spreadsheetDrawing">
      <xdr:col>46</xdr:col>
      <xdr:colOff>38100</xdr:colOff>
      <xdr:row>78</xdr:row>
      <xdr:rowOff>63500</xdr:rowOff>
    </xdr:to>
    <xdr:sp macro="" textlink="">
      <xdr:nvSpPr>
        <xdr:cNvPr id="399" name="フローチャート: 判断 398"/>
        <xdr:cNvSpPr/>
      </xdr:nvSpPr>
      <xdr:spPr>
        <a:xfrm>
          <a:off x="8699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78</xdr:row>
      <xdr:rowOff>54610</xdr:rowOff>
    </xdr:from>
    <xdr:ext cx="598170" cy="258445"/>
    <xdr:sp macro="" textlink="">
      <xdr:nvSpPr>
        <xdr:cNvPr id="400" name="テキスト ボックス 399"/>
        <xdr:cNvSpPr txBox="1"/>
      </xdr:nvSpPr>
      <xdr:spPr>
        <a:xfrm>
          <a:off x="8450580" y="13427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48260</xdr:rowOff>
    </xdr:from>
    <xdr:to xmlns:xdr="http://schemas.openxmlformats.org/drawingml/2006/spreadsheetDrawing">
      <xdr:col>41</xdr:col>
      <xdr:colOff>50800</xdr:colOff>
      <xdr:row>78</xdr:row>
      <xdr:rowOff>118745</xdr:rowOff>
    </xdr:to>
    <xdr:cxnSp macro="">
      <xdr:nvCxnSpPr>
        <xdr:cNvPr id="401" name="直線コネクタ 400"/>
        <xdr:cNvCxnSpPr/>
      </xdr:nvCxnSpPr>
      <xdr:spPr>
        <a:xfrm flipV="1">
          <a:off x="6972300" y="1324991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15875</xdr:rowOff>
    </xdr:from>
    <xdr:to xmlns:xdr="http://schemas.openxmlformats.org/drawingml/2006/spreadsheetDrawing">
      <xdr:col>41</xdr:col>
      <xdr:colOff>101600</xdr:colOff>
      <xdr:row>78</xdr:row>
      <xdr:rowOff>117475</xdr:rowOff>
    </xdr:to>
    <xdr:sp macro="" textlink="">
      <xdr:nvSpPr>
        <xdr:cNvPr id="402" name="フローチャート: 判断 401"/>
        <xdr:cNvSpPr/>
      </xdr:nvSpPr>
      <xdr:spPr>
        <a:xfrm>
          <a:off x="7810500" y="1338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109220</xdr:rowOff>
    </xdr:from>
    <xdr:ext cx="534035" cy="258445"/>
    <xdr:sp macro="" textlink="">
      <xdr:nvSpPr>
        <xdr:cNvPr id="403" name="テキスト ボックス 402"/>
        <xdr:cNvSpPr txBox="1"/>
      </xdr:nvSpPr>
      <xdr:spPr>
        <a:xfrm>
          <a:off x="7593965"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18415</xdr:rowOff>
    </xdr:from>
    <xdr:to xmlns:xdr="http://schemas.openxmlformats.org/drawingml/2006/spreadsheetDrawing">
      <xdr:col>36</xdr:col>
      <xdr:colOff>165100</xdr:colOff>
      <xdr:row>78</xdr:row>
      <xdr:rowOff>120650</xdr:rowOff>
    </xdr:to>
    <xdr:sp macro="" textlink="">
      <xdr:nvSpPr>
        <xdr:cNvPr id="404" name="フローチャート: 判断 403"/>
        <xdr:cNvSpPr/>
      </xdr:nvSpPr>
      <xdr:spPr>
        <a:xfrm>
          <a:off x="6921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136525</xdr:rowOff>
    </xdr:from>
    <xdr:ext cx="534035" cy="258445"/>
    <xdr:sp macro="" textlink="">
      <xdr:nvSpPr>
        <xdr:cNvPr id="405" name="テキスト ボックス 404"/>
        <xdr:cNvSpPr txBox="1"/>
      </xdr:nvSpPr>
      <xdr:spPr>
        <a:xfrm>
          <a:off x="6704965" y="13166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78740</xdr:rowOff>
    </xdr:from>
    <xdr:to xmlns:xdr="http://schemas.openxmlformats.org/drawingml/2006/spreadsheetDrawing">
      <xdr:col>55</xdr:col>
      <xdr:colOff>50800</xdr:colOff>
      <xdr:row>79</xdr:row>
      <xdr:rowOff>8890</xdr:rowOff>
    </xdr:to>
    <xdr:sp macro="" textlink="">
      <xdr:nvSpPr>
        <xdr:cNvPr id="411" name="楕円 410"/>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165100</xdr:rowOff>
    </xdr:from>
    <xdr:ext cx="534670" cy="259080"/>
    <xdr:sp macro="" textlink="">
      <xdr:nvSpPr>
        <xdr:cNvPr id="412" name="普通建設事業費 （ うち新規整備　）該当値テキスト"/>
        <xdr:cNvSpPr txBox="1"/>
      </xdr:nvSpPr>
      <xdr:spPr>
        <a:xfrm>
          <a:off x="10528300" y="1336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74930</xdr:rowOff>
    </xdr:from>
    <xdr:to xmlns:xdr="http://schemas.openxmlformats.org/drawingml/2006/spreadsheetDrawing">
      <xdr:col>50</xdr:col>
      <xdr:colOff>165100</xdr:colOff>
      <xdr:row>79</xdr:row>
      <xdr:rowOff>5080</xdr:rowOff>
    </xdr:to>
    <xdr:sp macro="" textlink="">
      <xdr:nvSpPr>
        <xdr:cNvPr id="413" name="楕円 412"/>
        <xdr:cNvSpPr/>
      </xdr:nvSpPr>
      <xdr:spPr>
        <a:xfrm>
          <a:off x="9588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167640</xdr:rowOff>
    </xdr:from>
    <xdr:ext cx="534035" cy="258445"/>
    <xdr:sp macro="" textlink="">
      <xdr:nvSpPr>
        <xdr:cNvPr id="414" name="テキスト ボックス 413"/>
        <xdr:cNvSpPr txBox="1"/>
      </xdr:nvSpPr>
      <xdr:spPr>
        <a:xfrm>
          <a:off x="9371965" y="1354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137795</xdr:rowOff>
    </xdr:from>
    <xdr:to xmlns:xdr="http://schemas.openxmlformats.org/drawingml/2006/spreadsheetDrawing">
      <xdr:col>46</xdr:col>
      <xdr:colOff>38100</xdr:colOff>
      <xdr:row>76</xdr:row>
      <xdr:rowOff>67945</xdr:rowOff>
    </xdr:to>
    <xdr:sp macro="" textlink="">
      <xdr:nvSpPr>
        <xdr:cNvPr id="415" name="楕円 414"/>
        <xdr:cNvSpPr/>
      </xdr:nvSpPr>
      <xdr:spPr>
        <a:xfrm>
          <a:off x="8699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74</xdr:row>
      <xdr:rowOff>84455</xdr:rowOff>
    </xdr:from>
    <xdr:ext cx="598170" cy="259080"/>
    <xdr:sp macro="" textlink="">
      <xdr:nvSpPr>
        <xdr:cNvPr id="416" name="テキスト ボックス 415"/>
        <xdr:cNvSpPr txBox="1"/>
      </xdr:nvSpPr>
      <xdr:spPr>
        <a:xfrm>
          <a:off x="8450580" y="12771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168910</xdr:rowOff>
    </xdr:from>
    <xdr:to xmlns:xdr="http://schemas.openxmlformats.org/drawingml/2006/spreadsheetDrawing">
      <xdr:col>41</xdr:col>
      <xdr:colOff>101600</xdr:colOff>
      <xdr:row>77</xdr:row>
      <xdr:rowOff>99060</xdr:rowOff>
    </xdr:to>
    <xdr:sp macro="" textlink="">
      <xdr:nvSpPr>
        <xdr:cNvPr id="417" name="楕円 416"/>
        <xdr:cNvSpPr/>
      </xdr:nvSpPr>
      <xdr:spPr>
        <a:xfrm>
          <a:off x="7810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115570</xdr:rowOff>
    </xdr:from>
    <xdr:ext cx="598170" cy="259080"/>
    <xdr:sp macro="" textlink="">
      <xdr:nvSpPr>
        <xdr:cNvPr id="418" name="テキスト ボックス 417"/>
        <xdr:cNvSpPr txBox="1"/>
      </xdr:nvSpPr>
      <xdr:spPr>
        <a:xfrm>
          <a:off x="7561580" y="12974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67945</xdr:rowOff>
    </xdr:from>
    <xdr:to xmlns:xdr="http://schemas.openxmlformats.org/drawingml/2006/spreadsheetDrawing">
      <xdr:col>36</xdr:col>
      <xdr:colOff>165100</xdr:colOff>
      <xdr:row>78</xdr:row>
      <xdr:rowOff>169545</xdr:rowOff>
    </xdr:to>
    <xdr:sp macro="" textlink="">
      <xdr:nvSpPr>
        <xdr:cNvPr id="419" name="楕円 418"/>
        <xdr:cNvSpPr/>
      </xdr:nvSpPr>
      <xdr:spPr>
        <a:xfrm>
          <a:off x="6921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160655</xdr:rowOff>
    </xdr:from>
    <xdr:ext cx="534035" cy="259080"/>
    <xdr:sp macro="" textlink="">
      <xdr:nvSpPr>
        <xdr:cNvPr id="420" name="テキスト ボックス 419"/>
        <xdr:cNvSpPr txBox="1"/>
      </xdr:nvSpPr>
      <xdr:spPr>
        <a:xfrm>
          <a:off x="6704965" y="1353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29" name="テキスト ボックス 42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1" name="直線コネクタ 43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32" name="テキスト ボックス 43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3" name="直線コネクタ 43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34" name="テキスト ボックス 433"/>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5" name="直線コネクタ 43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36" name="テキスト ボックス 43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37" name="直線コネクタ 43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38" name="テキスト ボックス 43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39" name="直線コネクタ 43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0" name="テキスト ボックス 43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50800</xdr:rowOff>
    </xdr:from>
    <xdr:to xmlns:xdr="http://schemas.openxmlformats.org/drawingml/2006/spreadsheetDrawing">
      <xdr:col>54</xdr:col>
      <xdr:colOff>189865</xdr:colOff>
      <xdr:row>98</xdr:row>
      <xdr:rowOff>137795</xdr:rowOff>
    </xdr:to>
    <xdr:cxnSp macro="">
      <xdr:nvCxnSpPr>
        <xdr:cNvPr id="442" name="直線コネクタ 441"/>
        <xdr:cNvCxnSpPr/>
      </xdr:nvCxnSpPr>
      <xdr:spPr>
        <a:xfrm flipV="1">
          <a:off x="10475595" y="1565275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8445"/>
    <xdr:sp macro="" textlink="">
      <xdr:nvSpPr>
        <xdr:cNvPr id="443" name="普通建設事業費 （ うち更新整備　）最小値テキスト"/>
        <xdr:cNvSpPr txBox="1"/>
      </xdr:nvSpPr>
      <xdr:spPr>
        <a:xfrm>
          <a:off x="10528300" y="16957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444" name="直線コネクタ 443"/>
        <xdr:cNvCxnSpPr/>
      </xdr:nvCxnSpPr>
      <xdr:spPr>
        <a:xfrm>
          <a:off x="10388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168910</xdr:rowOff>
    </xdr:from>
    <xdr:ext cx="690245" cy="258445"/>
    <xdr:sp macro="" textlink="">
      <xdr:nvSpPr>
        <xdr:cNvPr id="445" name="普通建設事業費 （ うち更新整備　）最大値テキスト"/>
        <xdr:cNvSpPr txBox="1"/>
      </xdr:nvSpPr>
      <xdr:spPr>
        <a:xfrm>
          <a:off x="10528300" y="154279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446" name="直線コネクタ 445"/>
        <xdr:cNvCxnSpPr/>
      </xdr:nvCxnSpPr>
      <xdr:spPr>
        <a:xfrm>
          <a:off x="10388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105410</xdr:rowOff>
    </xdr:from>
    <xdr:to xmlns:xdr="http://schemas.openxmlformats.org/drawingml/2006/spreadsheetDrawing">
      <xdr:col>55</xdr:col>
      <xdr:colOff>0</xdr:colOff>
      <xdr:row>98</xdr:row>
      <xdr:rowOff>111760</xdr:rowOff>
    </xdr:to>
    <xdr:cxnSp macro="">
      <xdr:nvCxnSpPr>
        <xdr:cNvPr id="447" name="直線コネクタ 446"/>
        <xdr:cNvCxnSpPr/>
      </xdr:nvCxnSpPr>
      <xdr:spPr>
        <a:xfrm>
          <a:off x="9639300" y="169075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73025</xdr:rowOff>
    </xdr:from>
    <xdr:ext cx="598805" cy="259080"/>
    <xdr:sp macro="" textlink="">
      <xdr:nvSpPr>
        <xdr:cNvPr id="448" name="普通建設事業費 （ うち更新整備　）平均値テキスト"/>
        <xdr:cNvSpPr txBox="1"/>
      </xdr:nvSpPr>
      <xdr:spPr>
        <a:xfrm>
          <a:off x="10528300" y="16703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449" name="フローチャート: 判断 448"/>
        <xdr:cNvSpPr/>
      </xdr:nvSpPr>
      <xdr:spPr>
        <a:xfrm>
          <a:off x="104267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105410</xdr:rowOff>
    </xdr:from>
    <xdr:to xmlns:xdr="http://schemas.openxmlformats.org/drawingml/2006/spreadsheetDrawing">
      <xdr:col>50</xdr:col>
      <xdr:colOff>114300</xdr:colOff>
      <xdr:row>98</xdr:row>
      <xdr:rowOff>113665</xdr:rowOff>
    </xdr:to>
    <xdr:cxnSp macro="">
      <xdr:nvCxnSpPr>
        <xdr:cNvPr id="450" name="直線コネクタ 449"/>
        <xdr:cNvCxnSpPr/>
      </xdr:nvCxnSpPr>
      <xdr:spPr>
        <a:xfrm flipV="1">
          <a:off x="8750300" y="169075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451" name="フローチャート: 判断 450"/>
        <xdr:cNvSpPr/>
      </xdr:nvSpPr>
      <xdr:spPr>
        <a:xfrm>
          <a:off x="9588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165100</xdr:rowOff>
    </xdr:from>
    <xdr:ext cx="598170" cy="259080"/>
    <xdr:sp macro="" textlink="">
      <xdr:nvSpPr>
        <xdr:cNvPr id="452" name="テキスト ボックス 451"/>
        <xdr:cNvSpPr txBox="1"/>
      </xdr:nvSpPr>
      <xdr:spPr>
        <a:xfrm>
          <a:off x="9339580" y="16624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111125</xdr:rowOff>
    </xdr:from>
    <xdr:to xmlns:xdr="http://schemas.openxmlformats.org/drawingml/2006/spreadsheetDrawing">
      <xdr:col>45</xdr:col>
      <xdr:colOff>177800</xdr:colOff>
      <xdr:row>98</xdr:row>
      <xdr:rowOff>113665</xdr:rowOff>
    </xdr:to>
    <xdr:cxnSp macro="">
      <xdr:nvCxnSpPr>
        <xdr:cNvPr id="453" name="直線コネクタ 452"/>
        <xdr:cNvCxnSpPr/>
      </xdr:nvCxnSpPr>
      <xdr:spPr>
        <a:xfrm>
          <a:off x="7861300" y="169132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454" name="フローチャート: 判断 453"/>
        <xdr:cNvSpPr/>
      </xdr:nvSpPr>
      <xdr:spPr>
        <a:xfrm>
          <a:off x="869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163830</xdr:rowOff>
    </xdr:from>
    <xdr:ext cx="598170" cy="259080"/>
    <xdr:sp macro="" textlink="">
      <xdr:nvSpPr>
        <xdr:cNvPr id="455" name="テキスト ボックス 454"/>
        <xdr:cNvSpPr txBox="1"/>
      </xdr:nvSpPr>
      <xdr:spPr>
        <a:xfrm>
          <a:off x="8450580" y="16623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111125</xdr:rowOff>
    </xdr:from>
    <xdr:to xmlns:xdr="http://schemas.openxmlformats.org/drawingml/2006/spreadsheetDrawing">
      <xdr:col>41</xdr:col>
      <xdr:colOff>50800</xdr:colOff>
      <xdr:row>98</xdr:row>
      <xdr:rowOff>125730</xdr:rowOff>
    </xdr:to>
    <xdr:cxnSp macro="">
      <xdr:nvCxnSpPr>
        <xdr:cNvPr id="456" name="直線コネクタ 455"/>
        <xdr:cNvCxnSpPr/>
      </xdr:nvCxnSpPr>
      <xdr:spPr>
        <a:xfrm flipV="1">
          <a:off x="6972300" y="169132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47625</xdr:rowOff>
    </xdr:from>
    <xdr:to xmlns:xdr="http://schemas.openxmlformats.org/drawingml/2006/spreadsheetDrawing">
      <xdr:col>41</xdr:col>
      <xdr:colOff>101600</xdr:colOff>
      <xdr:row>98</xdr:row>
      <xdr:rowOff>149225</xdr:rowOff>
    </xdr:to>
    <xdr:sp macro="" textlink="">
      <xdr:nvSpPr>
        <xdr:cNvPr id="457" name="フローチャート: 判断 456"/>
        <xdr:cNvSpPr/>
      </xdr:nvSpPr>
      <xdr:spPr>
        <a:xfrm>
          <a:off x="7810500" y="168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166370</xdr:rowOff>
    </xdr:from>
    <xdr:ext cx="598170" cy="258445"/>
    <xdr:sp macro="" textlink="">
      <xdr:nvSpPr>
        <xdr:cNvPr id="458" name="テキスト ボックス 457"/>
        <xdr:cNvSpPr txBox="1"/>
      </xdr:nvSpPr>
      <xdr:spPr>
        <a:xfrm>
          <a:off x="7561580" y="16625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56515</xdr:rowOff>
    </xdr:from>
    <xdr:to xmlns:xdr="http://schemas.openxmlformats.org/drawingml/2006/spreadsheetDrawing">
      <xdr:col>36</xdr:col>
      <xdr:colOff>165100</xdr:colOff>
      <xdr:row>98</xdr:row>
      <xdr:rowOff>158115</xdr:rowOff>
    </xdr:to>
    <xdr:sp macro="" textlink="">
      <xdr:nvSpPr>
        <xdr:cNvPr id="459" name="フローチャート: 判断 458"/>
        <xdr:cNvSpPr/>
      </xdr:nvSpPr>
      <xdr:spPr>
        <a:xfrm>
          <a:off x="6921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3175</xdr:rowOff>
    </xdr:from>
    <xdr:ext cx="598170" cy="259080"/>
    <xdr:sp macro="" textlink="">
      <xdr:nvSpPr>
        <xdr:cNvPr id="460" name="テキスト ボックス 459"/>
        <xdr:cNvSpPr txBox="1"/>
      </xdr:nvSpPr>
      <xdr:spPr>
        <a:xfrm>
          <a:off x="6672580" y="16633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3" name="テキスト ボックス 46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60960</xdr:rowOff>
    </xdr:from>
    <xdr:to xmlns:xdr="http://schemas.openxmlformats.org/drawingml/2006/spreadsheetDrawing">
      <xdr:col>55</xdr:col>
      <xdr:colOff>50800</xdr:colOff>
      <xdr:row>98</xdr:row>
      <xdr:rowOff>162560</xdr:rowOff>
    </xdr:to>
    <xdr:sp macro="" textlink="">
      <xdr:nvSpPr>
        <xdr:cNvPr id="466" name="楕円 465"/>
        <xdr:cNvSpPr/>
      </xdr:nvSpPr>
      <xdr:spPr>
        <a:xfrm>
          <a:off x="104267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98805" cy="258445"/>
    <xdr:sp macro="" textlink="">
      <xdr:nvSpPr>
        <xdr:cNvPr id="467" name="普通建設事業費 （ うち更新整備　）該当値テキスト"/>
        <xdr:cNvSpPr txBox="1"/>
      </xdr:nvSpPr>
      <xdr:spPr>
        <a:xfrm>
          <a:off x="10528300" y="16831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54610</xdr:rowOff>
    </xdr:from>
    <xdr:to xmlns:xdr="http://schemas.openxmlformats.org/drawingml/2006/spreadsheetDrawing">
      <xdr:col>50</xdr:col>
      <xdr:colOff>165100</xdr:colOff>
      <xdr:row>98</xdr:row>
      <xdr:rowOff>156210</xdr:rowOff>
    </xdr:to>
    <xdr:sp macro="" textlink="">
      <xdr:nvSpPr>
        <xdr:cNvPr id="468" name="楕円 467"/>
        <xdr:cNvSpPr/>
      </xdr:nvSpPr>
      <xdr:spPr>
        <a:xfrm>
          <a:off x="9588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147320</xdr:rowOff>
    </xdr:from>
    <xdr:ext cx="598170" cy="259080"/>
    <xdr:sp macro="" textlink="">
      <xdr:nvSpPr>
        <xdr:cNvPr id="469" name="テキスト ボックス 468"/>
        <xdr:cNvSpPr txBox="1"/>
      </xdr:nvSpPr>
      <xdr:spPr>
        <a:xfrm>
          <a:off x="9339580" y="16949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63500</xdr:rowOff>
    </xdr:from>
    <xdr:to xmlns:xdr="http://schemas.openxmlformats.org/drawingml/2006/spreadsheetDrawing">
      <xdr:col>46</xdr:col>
      <xdr:colOff>38100</xdr:colOff>
      <xdr:row>98</xdr:row>
      <xdr:rowOff>164465</xdr:rowOff>
    </xdr:to>
    <xdr:sp macro="" textlink="">
      <xdr:nvSpPr>
        <xdr:cNvPr id="470" name="楕円 469"/>
        <xdr:cNvSpPr/>
      </xdr:nvSpPr>
      <xdr:spPr>
        <a:xfrm>
          <a:off x="8699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155575</xdr:rowOff>
    </xdr:from>
    <xdr:ext cx="598170" cy="258445"/>
    <xdr:sp macro="" textlink="">
      <xdr:nvSpPr>
        <xdr:cNvPr id="471" name="テキスト ボックス 470"/>
        <xdr:cNvSpPr txBox="1"/>
      </xdr:nvSpPr>
      <xdr:spPr>
        <a:xfrm>
          <a:off x="8450580" y="16957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60325</xdr:rowOff>
    </xdr:from>
    <xdr:to xmlns:xdr="http://schemas.openxmlformats.org/drawingml/2006/spreadsheetDrawing">
      <xdr:col>41</xdr:col>
      <xdr:colOff>101600</xdr:colOff>
      <xdr:row>98</xdr:row>
      <xdr:rowOff>161925</xdr:rowOff>
    </xdr:to>
    <xdr:sp macro="" textlink="">
      <xdr:nvSpPr>
        <xdr:cNvPr id="472" name="楕円 471"/>
        <xdr:cNvSpPr/>
      </xdr:nvSpPr>
      <xdr:spPr>
        <a:xfrm>
          <a:off x="7810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153035</xdr:rowOff>
    </xdr:from>
    <xdr:ext cx="598170" cy="259080"/>
    <xdr:sp macro="" textlink="">
      <xdr:nvSpPr>
        <xdr:cNvPr id="473" name="テキスト ボックス 472"/>
        <xdr:cNvSpPr txBox="1"/>
      </xdr:nvSpPr>
      <xdr:spPr>
        <a:xfrm>
          <a:off x="7561580" y="16955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5080</xdr:rowOff>
    </xdr:to>
    <xdr:sp macro="" textlink="">
      <xdr:nvSpPr>
        <xdr:cNvPr id="474" name="楕円 473"/>
        <xdr:cNvSpPr/>
      </xdr:nvSpPr>
      <xdr:spPr>
        <a:xfrm>
          <a:off x="6921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167640</xdr:rowOff>
    </xdr:from>
    <xdr:ext cx="534035" cy="258445"/>
    <xdr:sp macro="" textlink="">
      <xdr:nvSpPr>
        <xdr:cNvPr id="475" name="テキスト ボックス 474"/>
        <xdr:cNvSpPr txBox="1"/>
      </xdr:nvSpPr>
      <xdr:spPr>
        <a:xfrm>
          <a:off x="6704965" y="16969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4" name="テキスト ボックス 48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5" name="直線コネクタ 48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6" name="直線コネクタ 48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87" name="テキスト ボックス 48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8" name="直線コネクタ 48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489" name="テキスト ボックス 488"/>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0" name="直線コネクタ 48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491" name="テキスト ボックス 49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2" name="直線コネクタ 49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493" name="テキスト ボックス 49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4" name="直線コネクタ 49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495" name="テキスト ボックス 49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497" name="テキスト ボックス 49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109855</xdr:rowOff>
    </xdr:from>
    <xdr:to xmlns:xdr="http://schemas.openxmlformats.org/drawingml/2006/spreadsheetDrawing">
      <xdr:col>85</xdr:col>
      <xdr:colOff>126365</xdr:colOff>
      <xdr:row>39</xdr:row>
      <xdr:rowOff>44450</xdr:rowOff>
    </xdr:to>
    <xdr:cxnSp macro="">
      <xdr:nvCxnSpPr>
        <xdr:cNvPr id="499" name="直線コネクタ 498"/>
        <xdr:cNvCxnSpPr/>
      </xdr:nvCxnSpPr>
      <xdr:spPr>
        <a:xfrm flipV="1">
          <a:off x="16317595" y="5424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1" name="直線コネクタ 50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57150</xdr:rowOff>
    </xdr:from>
    <xdr:ext cx="598805" cy="259080"/>
    <xdr:sp macro="" textlink="">
      <xdr:nvSpPr>
        <xdr:cNvPr id="502" name="災害復旧事業費最大値テキスト"/>
        <xdr:cNvSpPr txBox="1"/>
      </xdr:nvSpPr>
      <xdr:spPr>
        <a:xfrm>
          <a:off x="16370300" y="5200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109855</xdr:rowOff>
    </xdr:from>
    <xdr:to xmlns:xdr="http://schemas.openxmlformats.org/drawingml/2006/spreadsheetDrawing">
      <xdr:col>86</xdr:col>
      <xdr:colOff>25400</xdr:colOff>
      <xdr:row>31</xdr:row>
      <xdr:rowOff>109855</xdr:rowOff>
    </xdr:to>
    <xdr:cxnSp macro="">
      <xdr:nvCxnSpPr>
        <xdr:cNvPr id="503" name="直線コネクタ 502"/>
        <xdr:cNvCxnSpPr/>
      </xdr:nvCxnSpPr>
      <xdr:spPr>
        <a:xfrm>
          <a:off x="16230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34290</xdr:rowOff>
    </xdr:from>
    <xdr:to xmlns:xdr="http://schemas.openxmlformats.org/drawingml/2006/spreadsheetDrawing">
      <xdr:col>85</xdr:col>
      <xdr:colOff>127000</xdr:colOff>
      <xdr:row>39</xdr:row>
      <xdr:rowOff>44450</xdr:rowOff>
    </xdr:to>
    <xdr:cxnSp macro="">
      <xdr:nvCxnSpPr>
        <xdr:cNvPr id="504" name="直線コネクタ 503"/>
        <xdr:cNvCxnSpPr/>
      </xdr:nvCxnSpPr>
      <xdr:spPr>
        <a:xfrm>
          <a:off x="15481300" y="67208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113030</xdr:rowOff>
    </xdr:from>
    <xdr:ext cx="534670" cy="259080"/>
    <xdr:sp macro="" textlink="">
      <xdr:nvSpPr>
        <xdr:cNvPr id="505" name="災害復旧事業費平均値テキスト"/>
        <xdr:cNvSpPr txBox="1"/>
      </xdr:nvSpPr>
      <xdr:spPr>
        <a:xfrm>
          <a:off x="16370300" y="6456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90170</xdr:rowOff>
    </xdr:from>
    <xdr:to xmlns:xdr="http://schemas.openxmlformats.org/drawingml/2006/spreadsheetDrawing">
      <xdr:col>85</xdr:col>
      <xdr:colOff>177800</xdr:colOff>
      <xdr:row>39</xdr:row>
      <xdr:rowOff>20320</xdr:rowOff>
    </xdr:to>
    <xdr:sp macro="" textlink="">
      <xdr:nvSpPr>
        <xdr:cNvPr id="506" name="フローチャート: 判断 505"/>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34290</xdr:rowOff>
    </xdr:from>
    <xdr:to xmlns:xdr="http://schemas.openxmlformats.org/drawingml/2006/spreadsheetDrawing">
      <xdr:col>81</xdr:col>
      <xdr:colOff>50800</xdr:colOff>
      <xdr:row>39</xdr:row>
      <xdr:rowOff>44450</xdr:rowOff>
    </xdr:to>
    <xdr:cxnSp macro="">
      <xdr:nvCxnSpPr>
        <xdr:cNvPr id="507" name="直線コネクタ 506"/>
        <xdr:cNvCxnSpPr/>
      </xdr:nvCxnSpPr>
      <xdr:spPr>
        <a:xfrm flipV="1">
          <a:off x="14592300" y="6720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08" name="フローチャート: 判断 507"/>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34925</xdr:rowOff>
    </xdr:from>
    <xdr:ext cx="534035" cy="259080"/>
    <xdr:sp macro="" textlink="">
      <xdr:nvSpPr>
        <xdr:cNvPr id="509" name="テキスト ボックス 508"/>
        <xdr:cNvSpPr txBox="1"/>
      </xdr:nvSpPr>
      <xdr:spPr>
        <a:xfrm>
          <a:off x="15213965" y="6378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41910</xdr:rowOff>
    </xdr:from>
    <xdr:to xmlns:xdr="http://schemas.openxmlformats.org/drawingml/2006/spreadsheetDrawing">
      <xdr:col>76</xdr:col>
      <xdr:colOff>114300</xdr:colOff>
      <xdr:row>39</xdr:row>
      <xdr:rowOff>44450</xdr:rowOff>
    </xdr:to>
    <xdr:cxnSp macro="">
      <xdr:nvCxnSpPr>
        <xdr:cNvPr id="510" name="直線コネクタ 509"/>
        <xdr:cNvCxnSpPr/>
      </xdr:nvCxnSpPr>
      <xdr:spPr>
        <a:xfrm>
          <a:off x="13703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84455</xdr:rowOff>
    </xdr:from>
    <xdr:to xmlns:xdr="http://schemas.openxmlformats.org/drawingml/2006/spreadsheetDrawing">
      <xdr:col>76</xdr:col>
      <xdr:colOff>165100</xdr:colOff>
      <xdr:row>39</xdr:row>
      <xdr:rowOff>14605</xdr:rowOff>
    </xdr:to>
    <xdr:sp macro="" textlink="">
      <xdr:nvSpPr>
        <xdr:cNvPr id="511" name="フローチャート: 判断 510"/>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31115</xdr:rowOff>
    </xdr:from>
    <xdr:ext cx="534035" cy="258445"/>
    <xdr:sp macro="" textlink="">
      <xdr:nvSpPr>
        <xdr:cNvPr id="512" name="テキスト ボックス 511"/>
        <xdr:cNvSpPr txBox="1"/>
      </xdr:nvSpPr>
      <xdr:spPr>
        <a:xfrm>
          <a:off x="14324965" y="637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41910</xdr:rowOff>
    </xdr:from>
    <xdr:to xmlns:xdr="http://schemas.openxmlformats.org/drawingml/2006/spreadsheetDrawing">
      <xdr:col>71</xdr:col>
      <xdr:colOff>177800</xdr:colOff>
      <xdr:row>39</xdr:row>
      <xdr:rowOff>42545</xdr:rowOff>
    </xdr:to>
    <xdr:cxnSp macro="">
      <xdr:nvCxnSpPr>
        <xdr:cNvPr id="513" name="直線コネクタ 512"/>
        <xdr:cNvCxnSpPr/>
      </xdr:nvCxnSpPr>
      <xdr:spPr>
        <a:xfrm flipV="1">
          <a:off x="12814300" y="6728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74930</xdr:rowOff>
    </xdr:from>
    <xdr:to xmlns:xdr="http://schemas.openxmlformats.org/drawingml/2006/spreadsheetDrawing">
      <xdr:col>72</xdr:col>
      <xdr:colOff>38100</xdr:colOff>
      <xdr:row>39</xdr:row>
      <xdr:rowOff>5080</xdr:rowOff>
    </xdr:to>
    <xdr:sp macro="" textlink="">
      <xdr:nvSpPr>
        <xdr:cNvPr id="514" name="フローチャート: 判断 513"/>
        <xdr:cNvSpPr/>
      </xdr:nvSpPr>
      <xdr:spPr>
        <a:xfrm>
          <a:off x="1365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22225</xdr:rowOff>
    </xdr:from>
    <xdr:ext cx="534035" cy="258445"/>
    <xdr:sp macro="" textlink="">
      <xdr:nvSpPr>
        <xdr:cNvPr id="515" name="テキスト ボックス 514"/>
        <xdr:cNvSpPr txBox="1"/>
      </xdr:nvSpPr>
      <xdr:spPr>
        <a:xfrm>
          <a:off x="13435965" y="636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77470</xdr:rowOff>
    </xdr:from>
    <xdr:to xmlns:xdr="http://schemas.openxmlformats.org/drawingml/2006/spreadsheetDrawing">
      <xdr:col>67</xdr:col>
      <xdr:colOff>101600</xdr:colOff>
      <xdr:row>39</xdr:row>
      <xdr:rowOff>7620</xdr:rowOff>
    </xdr:to>
    <xdr:sp macro="" textlink="">
      <xdr:nvSpPr>
        <xdr:cNvPr id="516" name="フローチャート: 判断 515"/>
        <xdr:cNvSpPr/>
      </xdr:nvSpPr>
      <xdr:spPr>
        <a:xfrm>
          <a:off x="1276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24130</xdr:rowOff>
    </xdr:from>
    <xdr:ext cx="534035" cy="259080"/>
    <xdr:sp macro="" textlink="">
      <xdr:nvSpPr>
        <xdr:cNvPr id="517" name="テキスト ボックス 516"/>
        <xdr:cNvSpPr txBox="1"/>
      </xdr:nvSpPr>
      <xdr:spPr>
        <a:xfrm>
          <a:off x="12546965" y="636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24"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154940</xdr:rowOff>
    </xdr:from>
    <xdr:to xmlns:xdr="http://schemas.openxmlformats.org/drawingml/2006/spreadsheetDrawing">
      <xdr:col>81</xdr:col>
      <xdr:colOff>101600</xdr:colOff>
      <xdr:row>39</xdr:row>
      <xdr:rowOff>85090</xdr:rowOff>
    </xdr:to>
    <xdr:sp macro="" textlink="">
      <xdr:nvSpPr>
        <xdr:cNvPr id="525" name="楕円 524"/>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76200</xdr:rowOff>
    </xdr:from>
    <xdr:ext cx="469265" cy="258445"/>
    <xdr:sp macro="" textlink="">
      <xdr:nvSpPr>
        <xdr:cNvPr id="526" name="テキスト ボックス 525"/>
        <xdr:cNvSpPr txBox="1"/>
      </xdr:nvSpPr>
      <xdr:spPr>
        <a:xfrm>
          <a:off x="15246350" y="6762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28" name="テキスト ボックス 527"/>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162560</xdr:rowOff>
    </xdr:from>
    <xdr:to xmlns:xdr="http://schemas.openxmlformats.org/drawingml/2006/spreadsheetDrawing">
      <xdr:col>72</xdr:col>
      <xdr:colOff>38100</xdr:colOff>
      <xdr:row>39</xdr:row>
      <xdr:rowOff>92710</xdr:rowOff>
    </xdr:to>
    <xdr:sp macro="" textlink="">
      <xdr:nvSpPr>
        <xdr:cNvPr id="529" name="楕円 528"/>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83820</xdr:rowOff>
    </xdr:from>
    <xdr:ext cx="378460" cy="259080"/>
    <xdr:sp macro="" textlink="">
      <xdr:nvSpPr>
        <xdr:cNvPr id="530" name="テキスト ボックス 529"/>
        <xdr:cNvSpPr txBox="1"/>
      </xdr:nvSpPr>
      <xdr:spPr>
        <a:xfrm>
          <a:off x="1351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163195</xdr:rowOff>
    </xdr:from>
    <xdr:to xmlns:xdr="http://schemas.openxmlformats.org/drawingml/2006/spreadsheetDrawing">
      <xdr:col>67</xdr:col>
      <xdr:colOff>101600</xdr:colOff>
      <xdr:row>39</xdr:row>
      <xdr:rowOff>93345</xdr:rowOff>
    </xdr:to>
    <xdr:sp macro="" textlink="">
      <xdr:nvSpPr>
        <xdr:cNvPr id="531" name="楕円 530"/>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84455</xdr:rowOff>
    </xdr:from>
    <xdr:ext cx="378460" cy="259080"/>
    <xdr:sp macro="" textlink="">
      <xdr:nvSpPr>
        <xdr:cNvPr id="532" name="テキスト ボックス 531"/>
        <xdr:cNvSpPr txBox="1"/>
      </xdr:nvSpPr>
      <xdr:spPr>
        <a:xfrm>
          <a:off x="12625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1" name="テキスト ボックス 54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3" name="直線コネクタ 54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44" name="テキスト ボックス 54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5" name="直線コネクタ 54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46" name="テキスト ボックス 54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8" name="直線コネクタ 54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4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0" name="直線コネクタ 54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2" name="直線コネクタ 55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3" name="直線コネクタ 55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6" name="直線コネクタ 55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58" name="テキスト ボックス 557"/>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59" name="直線コネクタ 55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61" name="テキスト ボックス 560"/>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2" name="直線コネクタ 56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64" name="テキスト ボックス 56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66" name="テキスト ボックス 565"/>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7" name="テキスト ボックス 56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8" name="テキスト ボックス 56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9" name="テキスト ボックス 56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0" name="テキスト ボックス 56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1" name="テキスト ボックス 57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75" name="テキスト ボックス 574"/>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77" name="テキスト ボックス 576"/>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79" name="テキスト ボックス 57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81" name="テキスト ボックス 580"/>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0" name="テキスト ボックス 58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1" name="直線コネクタ 59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2" name="直線コネクタ 59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593" name="テキスト ボックス 59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4" name="直線コネクタ 59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595" name="テキスト ボックス 594"/>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596" name="直線コネクタ 59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597" name="テキスト ボックス 596"/>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8" name="直線コネクタ 59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599" name="テキスト ボックス 598"/>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0" name="直線コネクタ 59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01" name="テキスト ボックス 600"/>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2" name="直線コネクタ 60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03" name="テキスト ボックス 602"/>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23495</xdr:rowOff>
    </xdr:from>
    <xdr:to xmlns:xdr="http://schemas.openxmlformats.org/drawingml/2006/spreadsheetDrawing">
      <xdr:col>85</xdr:col>
      <xdr:colOff>126365</xdr:colOff>
      <xdr:row>79</xdr:row>
      <xdr:rowOff>44450</xdr:rowOff>
    </xdr:to>
    <xdr:cxnSp macro="">
      <xdr:nvCxnSpPr>
        <xdr:cNvPr id="605" name="直線コネクタ 604"/>
        <xdr:cNvCxnSpPr/>
      </xdr:nvCxnSpPr>
      <xdr:spPr>
        <a:xfrm flipV="1">
          <a:off x="16317595" y="12024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06"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07" name="直線コネクタ 60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141605</xdr:rowOff>
    </xdr:from>
    <xdr:ext cx="598805" cy="259080"/>
    <xdr:sp macro="" textlink="">
      <xdr:nvSpPr>
        <xdr:cNvPr id="608" name="公債費最大値テキスト"/>
        <xdr:cNvSpPr txBox="1"/>
      </xdr:nvSpPr>
      <xdr:spPr>
        <a:xfrm>
          <a:off x="16370300" y="1180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23495</xdr:rowOff>
    </xdr:from>
    <xdr:to xmlns:xdr="http://schemas.openxmlformats.org/drawingml/2006/spreadsheetDrawing">
      <xdr:col>86</xdr:col>
      <xdr:colOff>25400</xdr:colOff>
      <xdr:row>70</xdr:row>
      <xdr:rowOff>23495</xdr:rowOff>
    </xdr:to>
    <xdr:cxnSp macro="">
      <xdr:nvCxnSpPr>
        <xdr:cNvPr id="609" name="直線コネクタ 608"/>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156845</xdr:rowOff>
    </xdr:from>
    <xdr:to xmlns:xdr="http://schemas.openxmlformats.org/drawingml/2006/spreadsheetDrawing">
      <xdr:col>85</xdr:col>
      <xdr:colOff>127000</xdr:colOff>
      <xdr:row>77</xdr:row>
      <xdr:rowOff>149225</xdr:rowOff>
    </xdr:to>
    <xdr:cxnSp macro="">
      <xdr:nvCxnSpPr>
        <xdr:cNvPr id="610" name="直線コネクタ 609"/>
        <xdr:cNvCxnSpPr/>
      </xdr:nvCxnSpPr>
      <xdr:spPr>
        <a:xfrm flipV="1">
          <a:off x="15481300" y="1318704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141605</xdr:rowOff>
    </xdr:from>
    <xdr:ext cx="598805" cy="259080"/>
    <xdr:sp macro="" textlink="">
      <xdr:nvSpPr>
        <xdr:cNvPr id="611" name="公債費平均値テキスト"/>
        <xdr:cNvSpPr txBox="1"/>
      </xdr:nvSpPr>
      <xdr:spPr>
        <a:xfrm>
          <a:off x="16370300" y="13171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163195</xdr:rowOff>
    </xdr:from>
    <xdr:to xmlns:xdr="http://schemas.openxmlformats.org/drawingml/2006/spreadsheetDrawing">
      <xdr:col>85</xdr:col>
      <xdr:colOff>177800</xdr:colOff>
      <xdr:row>77</xdr:row>
      <xdr:rowOff>93345</xdr:rowOff>
    </xdr:to>
    <xdr:sp macro="" textlink="">
      <xdr:nvSpPr>
        <xdr:cNvPr id="612" name="フローチャート: 判断 611"/>
        <xdr:cNvSpPr/>
      </xdr:nvSpPr>
      <xdr:spPr>
        <a:xfrm>
          <a:off x="162687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149225</xdr:rowOff>
    </xdr:from>
    <xdr:to xmlns:xdr="http://schemas.openxmlformats.org/drawingml/2006/spreadsheetDrawing">
      <xdr:col>81</xdr:col>
      <xdr:colOff>50800</xdr:colOff>
      <xdr:row>77</xdr:row>
      <xdr:rowOff>161290</xdr:rowOff>
    </xdr:to>
    <xdr:cxnSp macro="">
      <xdr:nvCxnSpPr>
        <xdr:cNvPr id="613" name="直線コネクタ 612"/>
        <xdr:cNvCxnSpPr/>
      </xdr:nvCxnSpPr>
      <xdr:spPr>
        <a:xfrm flipV="1">
          <a:off x="14592300" y="133508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24130</xdr:rowOff>
    </xdr:from>
    <xdr:to xmlns:xdr="http://schemas.openxmlformats.org/drawingml/2006/spreadsheetDrawing">
      <xdr:col>81</xdr:col>
      <xdr:colOff>101600</xdr:colOff>
      <xdr:row>77</xdr:row>
      <xdr:rowOff>125730</xdr:rowOff>
    </xdr:to>
    <xdr:sp macro="" textlink="">
      <xdr:nvSpPr>
        <xdr:cNvPr id="614" name="フローチャート: 判断 613"/>
        <xdr:cNvSpPr/>
      </xdr:nvSpPr>
      <xdr:spPr>
        <a:xfrm>
          <a:off x="15430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142240</xdr:rowOff>
    </xdr:from>
    <xdr:ext cx="598170" cy="259080"/>
    <xdr:sp macro="" textlink="">
      <xdr:nvSpPr>
        <xdr:cNvPr id="615" name="テキスト ボックス 614"/>
        <xdr:cNvSpPr txBox="1"/>
      </xdr:nvSpPr>
      <xdr:spPr>
        <a:xfrm>
          <a:off x="15181580" y="13000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161290</xdr:rowOff>
    </xdr:from>
    <xdr:to xmlns:xdr="http://schemas.openxmlformats.org/drawingml/2006/spreadsheetDrawing">
      <xdr:col>76</xdr:col>
      <xdr:colOff>114300</xdr:colOff>
      <xdr:row>77</xdr:row>
      <xdr:rowOff>166370</xdr:rowOff>
    </xdr:to>
    <xdr:cxnSp macro="">
      <xdr:nvCxnSpPr>
        <xdr:cNvPr id="616" name="直線コネクタ 615"/>
        <xdr:cNvCxnSpPr/>
      </xdr:nvCxnSpPr>
      <xdr:spPr>
        <a:xfrm flipV="1">
          <a:off x="13703300" y="13362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52070</xdr:rowOff>
    </xdr:from>
    <xdr:to xmlns:xdr="http://schemas.openxmlformats.org/drawingml/2006/spreadsheetDrawing">
      <xdr:col>76</xdr:col>
      <xdr:colOff>165100</xdr:colOff>
      <xdr:row>77</xdr:row>
      <xdr:rowOff>153035</xdr:rowOff>
    </xdr:to>
    <xdr:sp macro="" textlink="">
      <xdr:nvSpPr>
        <xdr:cNvPr id="617" name="フローチャート: 判断 616"/>
        <xdr:cNvSpPr/>
      </xdr:nvSpPr>
      <xdr:spPr>
        <a:xfrm>
          <a:off x="14541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169545</xdr:rowOff>
    </xdr:from>
    <xdr:ext cx="598170" cy="258445"/>
    <xdr:sp macro="" textlink="">
      <xdr:nvSpPr>
        <xdr:cNvPr id="618" name="テキスト ボックス 617"/>
        <xdr:cNvSpPr txBox="1"/>
      </xdr:nvSpPr>
      <xdr:spPr>
        <a:xfrm>
          <a:off x="14292580" y="13028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166370</xdr:rowOff>
    </xdr:from>
    <xdr:to xmlns:xdr="http://schemas.openxmlformats.org/drawingml/2006/spreadsheetDrawing">
      <xdr:col>71</xdr:col>
      <xdr:colOff>177800</xdr:colOff>
      <xdr:row>77</xdr:row>
      <xdr:rowOff>170815</xdr:rowOff>
    </xdr:to>
    <xdr:cxnSp macro="">
      <xdr:nvCxnSpPr>
        <xdr:cNvPr id="619" name="直線コネクタ 618"/>
        <xdr:cNvCxnSpPr/>
      </xdr:nvCxnSpPr>
      <xdr:spPr>
        <a:xfrm flipV="1">
          <a:off x="12814300" y="13368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20" name="フローチャート: 判断 619"/>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98170" cy="258445"/>
    <xdr:sp macro="" textlink="">
      <xdr:nvSpPr>
        <xdr:cNvPr id="621" name="テキスト ボックス 620"/>
        <xdr:cNvSpPr txBox="1"/>
      </xdr:nvSpPr>
      <xdr:spPr>
        <a:xfrm>
          <a:off x="13403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22" name="フローチャート: 判断 621"/>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98170" cy="258445"/>
    <xdr:sp macro="" textlink="">
      <xdr:nvSpPr>
        <xdr:cNvPr id="623" name="テキスト ボックス 622"/>
        <xdr:cNvSpPr txBox="1"/>
      </xdr:nvSpPr>
      <xdr:spPr>
        <a:xfrm>
          <a:off x="1251458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4" name="テキスト ボックス 62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5" name="テキスト ボックス 62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6" name="テキスト ボックス 62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7" name="テキスト ボックス 62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8" name="テキスト ボックス 62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106045</xdr:rowOff>
    </xdr:from>
    <xdr:to xmlns:xdr="http://schemas.openxmlformats.org/drawingml/2006/spreadsheetDrawing">
      <xdr:col>85</xdr:col>
      <xdr:colOff>177800</xdr:colOff>
      <xdr:row>77</xdr:row>
      <xdr:rowOff>36195</xdr:rowOff>
    </xdr:to>
    <xdr:sp macro="" textlink="">
      <xdr:nvSpPr>
        <xdr:cNvPr id="629" name="楕円 628"/>
        <xdr:cNvSpPr/>
      </xdr:nvSpPr>
      <xdr:spPr>
        <a:xfrm>
          <a:off x="162687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128905</xdr:rowOff>
    </xdr:from>
    <xdr:ext cx="598805" cy="259080"/>
    <xdr:sp macro="" textlink="">
      <xdr:nvSpPr>
        <xdr:cNvPr id="630" name="公債費該当値テキスト"/>
        <xdr:cNvSpPr txBox="1"/>
      </xdr:nvSpPr>
      <xdr:spPr>
        <a:xfrm>
          <a:off x="16370300" y="12987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98425</xdr:rowOff>
    </xdr:from>
    <xdr:to xmlns:xdr="http://schemas.openxmlformats.org/drawingml/2006/spreadsheetDrawing">
      <xdr:col>81</xdr:col>
      <xdr:colOff>101600</xdr:colOff>
      <xdr:row>78</xdr:row>
      <xdr:rowOff>29210</xdr:rowOff>
    </xdr:to>
    <xdr:sp macro="" textlink="">
      <xdr:nvSpPr>
        <xdr:cNvPr id="631" name="楕円 630"/>
        <xdr:cNvSpPr/>
      </xdr:nvSpPr>
      <xdr:spPr>
        <a:xfrm>
          <a:off x="15430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19685</xdr:rowOff>
    </xdr:from>
    <xdr:ext cx="598170" cy="258445"/>
    <xdr:sp macro="" textlink="">
      <xdr:nvSpPr>
        <xdr:cNvPr id="632" name="テキスト ボックス 631"/>
        <xdr:cNvSpPr txBox="1"/>
      </xdr:nvSpPr>
      <xdr:spPr>
        <a:xfrm>
          <a:off x="15181580" y="13392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110490</xdr:rowOff>
    </xdr:from>
    <xdr:to xmlns:xdr="http://schemas.openxmlformats.org/drawingml/2006/spreadsheetDrawing">
      <xdr:col>76</xdr:col>
      <xdr:colOff>165100</xdr:colOff>
      <xdr:row>78</xdr:row>
      <xdr:rowOff>40640</xdr:rowOff>
    </xdr:to>
    <xdr:sp macro="" textlink="">
      <xdr:nvSpPr>
        <xdr:cNvPr id="633" name="楕円 632"/>
        <xdr:cNvSpPr/>
      </xdr:nvSpPr>
      <xdr:spPr>
        <a:xfrm>
          <a:off x="14541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31750</xdr:rowOff>
    </xdr:from>
    <xdr:ext cx="598170" cy="258445"/>
    <xdr:sp macro="" textlink="">
      <xdr:nvSpPr>
        <xdr:cNvPr id="634" name="テキスト ボックス 633"/>
        <xdr:cNvSpPr txBox="1"/>
      </xdr:nvSpPr>
      <xdr:spPr>
        <a:xfrm>
          <a:off x="14292580" y="13404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115570</xdr:rowOff>
    </xdr:from>
    <xdr:to xmlns:xdr="http://schemas.openxmlformats.org/drawingml/2006/spreadsheetDrawing">
      <xdr:col>72</xdr:col>
      <xdr:colOff>38100</xdr:colOff>
      <xdr:row>78</xdr:row>
      <xdr:rowOff>45720</xdr:rowOff>
    </xdr:to>
    <xdr:sp macro="" textlink="">
      <xdr:nvSpPr>
        <xdr:cNvPr id="635" name="楕円 634"/>
        <xdr:cNvSpPr/>
      </xdr:nvSpPr>
      <xdr:spPr>
        <a:xfrm>
          <a:off x="13652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36830</xdr:rowOff>
    </xdr:from>
    <xdr:ext cx="598170" cy="259080"/>
    <xdr:sp macro="" textlink="">
      <xdr:nvSpPr>
        <xdr:cNvPr id="636" name="テキスト ボックス 635"/>
        <xdr:cNvSpPr txBox="1"/>
      </xdr:nvSpPr>
      <xdr:spPr>
        <a:xfrm>
          <a:off x="13403580" y="13409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120650</xdr:rowOff>
    </xdr:from>
    <xdr:to xmlns:xdr="http://schemas.openxmlformats.org/drawingml/2006/spreadsheetDrawing">
      <xdr:col>67</xdr:col>
      <xdr:colOff>101600</xdr:colOff>
      <xdr:row>78</xdr:row>
      <xdr:rowOff>50165</xdr:rowOff>
    </xdr:to>
    <xdr:sp macro="" textlink="">
      <xdr:nvSpPr>
        <xdr:cNvPr id="637" name="楕円 636"/>
        <xdr:cNvSpPr/>
      </xdr:nvSpPr>
      <xdr:spPr>
        <a:xfrm>
          <a:off x="12763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41275</xdr:rowOff>
    </xdr:from>
    <xdr:ext cx="598170" cy="258445"/>
    <xdr:sp macro="" textlink="">
      <xdr:nvSpPr>
        <xdr:cNvPr id="638" name="テキスト ボックス 637"/>
        <xdr:cNvSpPr txBox="1"/>
      </xdr:nvSpPr>
      <xdr:spPr>
        <a:xfrm>
          <a:off x="12514580" y="13414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47" name="テキスト ボックス 64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8" name="直線コネクタ 64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49" name="直線コネクタ 64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50" name="テキスト ボックス 64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1" name="直線コネクタ 65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52" name="テキスト ボックス 651"/>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54" name="テキスト ボックス 653"/>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5" name="直線コネクタ 65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56" name="テキスト ボックス 655"/>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7" name="直線コネクタ 65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58" name="テキスト ボックス 657"/>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60" name="テキスト ボックス 65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46355</xdr:rowOff>
    </xdr:from>
    <xdr:to xmlns:xdr="http://schemas.openxmlformats.org/drawingml/2006/spreadsheetDrawing">
      <xdr:col>85</xdr:col>
      <xdr:colOff>126365</xdr:colOff>
      <xdr:row>99</xdr:row>
      <xdr:rowOff>40640</xdr:rowOff>
    </xdr:to>
    <xdr:cxnSp macro="">
      <xdr:nvCxnSpPr>
        <xdr:cNvPr id="662" name="直線コネクタ 661"/>
        <xdr:cNvCxnSpPr/>
      </xdr:nvCxnSpPr>
      <xdr:spPr>
        <a:xfrm flipV="1">
          <a:off x="16317595" y="1547685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469900" cy="258445"/>
    <xdr:sp macro="" textlink="">
      <xdr:nvSpPr>
        <xdr:cNvPr id="663" name="積立金最小値テキスト"/>
        <xdr:cNvSpPr txBox="1"/>
      </xdr:nvSpPr>
      <xdr:spPr>
        <a:xfrm>
          <a:off x="16370300" y="17017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64" name="直線コネクタ 66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164465</xdr:rowOff>
    </xdr:from>
    <xdr:ext cx="690245" cy="259080"/>
    <xdr:sp macro="" textlink="">
      <xdr:nvSpPr>
        <xdr:cNvPr id="665" name="積立金最大値テキスト"/>
        <xdr:cNvSpPr txBox="1"/>
      </xdr:nvSpPr>
      <xdr:spPr>
        <a:xfrm>
          <a:off x="16370300" y="152520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46355</xdr:rowOff>
    </xdr:from>
    <xdr:to xmlns:xdr="http://schemas.openxmlformats.org/drawingml/2006/spreadsheetDrawing">
      <xdr:col>86</xdr:col>
      <xdr:colOff>25400</xdr:colOff>
      <xdr:row>90</xdr:row>
      <xdr:rowOff>46355</xdr:rowOff>
    </xdr:to>
    <xdr:cxnSp macro="">
      <xdr:nvCxnSpPr>
        <xdr:cNvPr id="666" name="直線コネクタ 665"/>
        <xdr:cNvCxnSpPr/>
      </xdr:nvCxnSpPr>
      <xdr:spPr>
        <a:xfrm>
          <a:off x="16230600" y="1547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92710</xdr:rowOff>
    </xdr:from>
    <xdr:to xmlns:xdr="http://schemas.openxmlformats.org/drawingml/2006/spreadsheetDrawing">
      <xdr:col>85</xdr:col>
      <xdr:colOff>127000</xdr:colOff>
      <xdr:row>97</xdr:row>
      <xdr:rowOff>154940</xdr:rowOff>
    </xdr:to>
    <xdr:cxnSp macro="">
      <xdr:nvCxnSpPr>
        <xdr:cNvPr id="667" name="直線コネクタ 666"/>
        <xdr:cNvCxnSpPr/>
      </xdr:nvCxnSpPr>
      <xdr:spPr>
        <a:xfrm flipV="1">
          <a:off x="15481300" y="16551910"/>
          <a:ext cx="8382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5080</xdr:rowOff>
    </xdr:from>
    <xdr:ext cx="598805" cy="259080"/>
    <xdr:sp macro="" textlink="">
      <xdr:nvSpPr>
        <xdr:cNvPr id="668" name="積立金平均値テキスト"/>
        <xdr:cNvSpPr txBox="1"/>
      </xdr:nvSpPr>
      <xdr:spPr>
        <a:xfrm>
          <a:off x="16370300" y="16807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177800</xdr:colOff>
      <xdr:row>98</xdr:row>
      <xdr:rowOff>128270</xdr:rowOff>
    </xdr:to>
    <xdr:sp macro="" textlink="">
      <xdr:nvSpPr>
        <xdr:cNvPr id="669" name="フローチャート: 判断 668"/>
        <xdr:cNvSpPr/>
      </xdr:nvSpPr>
      <xdr:spPr>
        <a:xfrm>
          <a:off x="162687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78740</xdr:rowOff>
    </xdr:from>
    <xdr:to xmlns:xdr="http://schemas.openxmlformats.org/drawingml/2006/spreadsheetDrawing">
      <xdr:col>81</xdr:col>
      <xdr:colOff>50800</xdr:colOff>
      <xdr:row>97</xdr:row>
      <xdr:rowOff>154940</xdr:rowOff>
    </xdr:to>
    <xdr:cxnSp macro="">
      <xdr:nvCxnSpPr>
        <xdr:cNvPr id="670" name="直線コネクタ 669"/>
        <xdr:cNvCxnSpPr/>
      </xdr:nvCxnSpPr>
      <xdr:spPr>
        <a:xfrm>
          <a:off x="14592300" y="167093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1" name="フローチャート: 判断 670"/>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59690</xdr:rowOff>
    </xdr:from>
    <xdr:ext cx="598170" cy="259080"/>
    <xdr:sp macro="" textlink="">
      <xdr:nvSpPr>
        <xdr:cNvPr id="672" name="テキスト ボックス 671"/>
        <xdr:cNvSpPr txBox="1"/>
      </xdr:nvSpPr>
      <xdr:spPr>
        <a:xfrm>
          <a:off x="15181580" y="16861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78740</xdr:rowOff>
    </xdr:from>
    <xdr:to xmlns:xdr="http://schemas.openxmlformats.org/drawingml/2006/spreadsheetDrawing">
      <xdr:col>76</xdr:col>
      <xdr:colOff>114300</xdr:colOff>
      <xdr:row>97</xdr:row>
      <xdr:rowOff>160020</xdr:rowOff>
    </xdr:to>
    <xdr:cxnSp macro="">
      <xdr:nvCxnSpPr>
        <xdr:cNvPr id="673" name="直線コネクタ 672"/>
        <xdr:cNvCxnSpPr/>
      </xdr:nvCxnSpPr>
      <xdr:spPr>
        <a:xfrm flipV="1">
          <a:off x="13703300" y="1670939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74" name="フローチャート: 判断 673"/>
        <xdr:cNvSpPr/>
      </xdr:nvSpPr>
      <xdr:spPr>
        <a:xfrm>
          <a:off x="14541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143510</xdr:rowOff>
    </xdr:from>
    <xdr:ext cx="598170" cy="258445"/>
    <xdr:sp macro="" textlink="">
      <xdr:nvSpPr>
        <xdr:cNvPr id="675" name="テキスト ボックス 674"/>
        <xdr:cNvSpPr txBox="1"/>
      </xdr:nvSpPr>
      <xdr:spPr>
        <a:xfrm>
          <a:off x="14292580" y="1677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154940</xdr:rowOff>
    </xdr:from>
    <xdr:to xmlns:xdr="http://schemas.openxmlformats.org/drawingml/2006/spreadsheetDrawing">
      <xdr:col>71</xdr:col>
      <xdr:colOff>177800</xdr:colOff>
      <xdr:row>97</xdr:row>
      <xdr:rowOff>160020</xdr:rowOff>
    </xdr:to>
    <xdr:cxnSp macro="">
      <xdr:nvCxnSpPr>
        <xdr:cNvPr id="676" name="直線コネクタ 675"/>
        <xdr:cNvCxnSpPr/>
      </xdr:nvCxnSpPr>
      <xdr:spPr>
        <a:xfrm>
          <a:off x="12814300" y="16785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77" name="フローチャート: 判断 676"/>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4035" cy="258445"/>
    <xdr:sp macro="" textlink="">
      <xdr:nvSpPr>
        <xdr:cNvPr id="678" name="テキスト ボックス 677"/>
        <xdr:cNvSpPr txBox="1"/>
      </xdr:nvSpPr>
      <xdr:spPr>
        <a:xfrm>
          <a:off x="13435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679" name="フローチャート: 判断 678"/>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4035" cy="259080"/>
    <xdr:sp macro="" textlink="">
      <xdr:nvSpPr>
        <xdr:cNvPr id="680" name="テキスト ボックス 679"/>
        <xdr:cNvSpPr txBox="1"/>
      </xdr:nvSpPr>
      <xdr:spPr>
        <a:xfrm>
          <a:off x="12546965" y="1697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2" name="テキスト ボックス 68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3" name="テキスト ボックス 68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4" name="テキスト ボックス 68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5" name="テキスト ボックス 68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41910</xdr:rowOff>
    </xdr:from>
    <xdr:to xmlns:xdr="http://schemas.openxmlformats.org/drawingml/2006/spreadsheetDrawing">
      <xdr:col>85</xdr:col>
      <xdr:colOff>177800</xdr:colOff>
      <xdr:row>96</xdr:row>
      <xdr:rowOff>143510</xdr:rowOff>
    </xdr:to>
    <xdr:sp macro="" textlink="">
      <xdr:nvSpPr>
        <xdr:cNvPr id="686" name="楕円 685"/>
        <xdr:cNvSpPr/>
      </xdr:nvSpPr>
      <xdr:spPr>
        <a:xfrm>
          <a:off x="162687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64770</xdr:rowOff>
    </xdr:from>
    <xdr:ext cx="598805" cy="258445"/>
    <xdr:sp macro="" textlink="">
      <xdr:nvSpPr>
        <xdr:cNvPr id="687" name="積立金該当値テキスト"/>
        <xdr:cNvSpPr txBox="1"/>
      </xdr:nvSpPr>
      <xdr:spPr>
        <a:xfrm>
          <a:off x="16370300" y="16352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104140</xdr:rowOff>
    </xdr:from>
    <xdr:to xmlns:xdr="http://schemas.openxmlformats.org/drawingml/2006/spreadsheetDrawing">
      <xdr:col>81</xdr:col>
      <xdr:colOff>101600</xdr:colOff>
      <xdr:row>98</xdr:row>
      <xdr:rowOff>34290</xdr:rowOff>
    </xdr:to>
    <xdr:sp macro="" textlink="">
      <xdr:nvSpPr>
        <xdr:cNvPr id="688" name="楕円 687"/>
        <xdr:cNvSpPr/>
      </xdr:nvSpPr>
      <xdr:spPr>
        <a:xfrm>
          <a:off x="15430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50800</xdr:rowOff>
    </xdr:from>
    <xdr:ext cx="598170" cy="259080"/>
    <xdr:sp macro="" textlink="">
      <xdr:nvSpPr>
        <xdr:cNvPr id="689" name="テキスト ボックス 688"/>
        <xdr:cNvSpPr txBox="1"/>
      </xdr:nvSpPr>
      <xdr:spPr>
        <a:xfrm>
          <a:off x="15181580" y="16510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27940</xdr:rowOff>
    </xdr:from>
    <xdr:to xmlns:xdr="http://schemas.openxmlformats.org/drawingml/2006/spreadsheetDrawing">
      <xdr:col>76</xdr:col>
      <xdr:colOff>165100</xdr:colOff>
      <xdr:row>97</xdr:row>
      <xdr:rowOff>129540</xdr:rowOff>
    </xdr:to>
    <xdr:sp macro="" textlink="">
      <xdr:nvSpPr>
        <xdr:cNvPr id="690" name="楕円 689"/>
        <xdr:cNvSpPr/>
      </xdr:nvSpPr>
      <xdr:spPr>
        <a:xfrm>
          <a:off x="14541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146050</xdr:rowOff>
    </xdr:from>
    <xdr:ext cx="598170" cy="258445"/>
    <xdr:sp macro="" textlink="">
      <xdr:nvSpPr>
        <xdr:cNvPr id="691" name="テキスト ボックス 690"/>
        <xdr:cNvSpPr txBox="1"/>
      </xdr:nvSpPr>
      <xdr:spPr>
        <a:xfrm>
          <a:off x="14292580" y="16433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109220</xdr:rowOff>
    </xdr:from>
    <xdr:to xmlns:xdr="http://schemas.openxmlformats.org/drawingml/2006/spreadsheetDrawing">
      <xdr:col>72</xdr:col>
      <xdr:colOff>38100</xdr:colOff>
      <xdr:row>98</xdr:row>
      <xdr:rowOff>39370</xdr:rowOff>
    </xdr:to>
    <xdr:sp macro="" textlink="">
      <xdr:nvSpPr>
        <xdr:cNvPr id="692" name="楕円 691"/>
        <xdr:cNvSpPr/>
      </xdr:nvSpPr>
      <xdr:spPr>
        <a:xfrm>
          <a:off x="13652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55880</xdr:rowOff>
    </xdr:from>
    <xdr:ext cx="598170" cy="259080"/>
    <xdr:sp macro="" textlink="">
      <xdr:nvSpPr>
        <xdr:cNvPr id="693" name="テキスト ボックス 692"/>
        <xdr:cNvSpPr txBox="1"/>
      </xdr:nvSpPr>
      <xdr:spPr>
        <a:xfrm>
          <a:off x="13403580" y="16515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103505</xdr:rowOff>
    </xdr:from>
    <xdr:to xmlns:xdr="http://schemas.openxmlformats.org/drawingml/2006/spreadsheetDrawing">
      <xdr:col>67</xdr:col>
      <xdr:colOff>101600</xdr:colOff>
      <xdr:row>98</xdr:row>
      <xdr:rowOff>33655</xdr:rowOff>
    </xdr:to>
    <xdr:sp macro="" textlink="">
      <xdr:nvSpPr>
        <xdr:cNvPr id="694" name="楕円 693"/>
        <xdr:cNvSpPr/>
      </xdr:nvSpPr>
      <xdr:spPr>
        <a:xfrm>
          <a:off x="12763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50165</xdr:rowOff>
    </xdr:from>
    <xdr:ext cx="598170" cy="259080"/>
    <xdr:sp macro="" textlink="">
      <xdr:nvSpPr>
        <xdr:cNvPr id="695" name="テキスト ボックス 694"/>
        <xdr:cNvSpPr txBox="1"/>
      </xdr:nvSpPr>
      <xdr:spPr>
        <a:xfrm>
          <a:off x="12514580" y="16509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04" name="テキスト ボックス 70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5" name="直線コネクタ 70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06" name="直線コネクタ 70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07" name="テキスト ボックス 706"/>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08" name="直線コネクタ 70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09" name="テキスト ボックス 708"/>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0" name="直線コネクタ 70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11" name="テキスト ボックス 71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2" name="直線コネクタ 71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13" name="テキスト ボックス 712"/>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14" name="直線コネクタ 71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22225</xdr:rowOff>
    </xdr:from>
    <xdr:ext cx="594995" cy="258445"/>
    <xdr:sp macro="" textlink="">
      <xdr:nvSpPr>
        <xdr:cNvPr id="715" name="テキスト ボックス 714"/>
        <xdr:cNvSpPr txBox="1"/>
      </xdr:nvSpPr>
      <xdr:spPr>
        <a:xfrm>
          <a:off x="17692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16" name="直線コネクタ 71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4995" cy="259080"/>
    <xdr:sp macro="" textlink="">
      <xdr:nvSpPr>
        <xdr:cNvPr id="717" name="テキスト ボックス 716"/>
        <xdr:cNvSpPr txBox="1"/>
      </xdr:nvSpPr>
      <xdr:spPr>
        <a:xfrm>
          <a:off x="17692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19" name="テキスト ボックス 71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99060</xdr:rowOff>
    </xdr:to>
    <xdr:cxnSp macro="">
      <xdr:nvCxnSpPr>
        <xdr:cNvPr id="721" name="直線コネクタ 720"/>
        <xdr:cNvCxnSpPr/>
      </xdr:nvCxnSpPr>
      <xdr:spPr>
        <a:xfrm flipV="1">
          <a:off x="22159595" y="5198745"/>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111125</xdr:rowOff>
    </xdr:from>
    <xdr:ext cx="249555" cy="258445"/>
    <xdr:sp macro="" textlink="">
      <xdr:nvSpPr>
        <xdr:cNvPr id="722" name="投資及び出資金最小値テキスト"/>
        <xdr:cNvSpPr txBox="1"/>
      </xdr:nvSpPr>
      <xdr:spPr>
        <a:xfrm>
          <a:off x="22212300" y="67976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23" name="直線コネクタ 72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598805" cy="259080"/>
    <xdr:sp macro="" textlink="">
      <xdr:nvSpPr>
        <xdr:cNvPr id="724" name="投資及び出資金最大値テキスト"/>
        <xdr:cNvSpPr txBox="1"/>
      </xdr:nvSpPr>
      <xdr:spPr>
        <a:xfrm>
          <a:off x="22212300" y="4973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25" name="直線コネクタ 724"/>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26" name="直線コネクタ 72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469900" cy="258445"/>
    <xdr:sp macro="" textlink="">
      <xdr:nvSpPr>
        <xdr:cNvPr id="727" name="投資及び出資金平均値テキスト"/>
        <xdr:cNvSpPr txBox="1"/>
      </xdr:nvSpPr>
      <xdr:spPr>
        <a:xfrm>
          <a:off x="22212300" y="65443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6350</xdr:rowOff>
    </xdr:from>
    <xdr:to xmlns:xdr="http://schemas.openxmlformats.org/drawingml/2006/spreadsheetDrawing">
      <xdr:col>116</xdr:col>
      <xdr:colOff>114300</xdr:colOff>
      <xdr:row>39</xdr:row>
      <xdr:rowOff>107315</xdr:rowOff>
    </xdr:to>
    <xdr:sp macro="" textlink="">
      <xdr:nvSpPr>
        <xdr:cNvPr id="728" name="フローチャート: 判断 727"/>
        <xdr:cNvSpPr/>
      </xdr:nvSpPr>
      <xdr:spPr>
        <a:xfrm>
          <a:off x="221107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29" name="直線コネクタ 72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37465</xdr:rowOff>
    </xdr:from>
    <xdr:to xmlns:xdr="http://schemas.openxmlformats.org/drawingml/2006/spreadsheetDrawing">
      <xdr:col>112</xdr:col>
      <xdr:colOff>38100</xdr:colOff>
      <xdr:row>39</xdr:row>
      <xdr:rowOff>139065</xdr:rowOff>
    </xdr:to>
    <xdr:sp macro="" textlink="">
      <xdr:nvSpPr>
        <xdr:cNvPr id="730" name="フローチャート: 判断 729"/>
        <xdr:cNvSpPr/>
      </xdr:nvSpPr>
      <xdr:spPr>
        <a:xfrm>
          <a:off x="21272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155575</xdr:rowOff>
    </xdr:from>
    <xdr:ext cx="378460" cy="258445"/>
    <xdr:sp macro="" textlink="">
      <xdr:nvSpPr>
        <xdr:cNvPr id="731" name="テキスト ボックス 730"/>
        <xdr:cNvSpPr txBox="1"/>
      </xdr:nvSpPr>
      <xdr:spPr>
        <a:xfrm>
          <a:off x="21134070" y="6499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32" name="直線コネクタ 73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33020</xdr:rowOff>
    </xdr:from>
    <xdr:to xmlns:xdr="http://schemas.openxmlformats.org/drawingml/2006/spreadsheetDrawing">
      <xdr:col>107</xdr:col>
      <xdr:colOff>101600</xdr:colOff>
      <xdr:row>39</xdr:row>
      <xdr:rowOff>134620</xdr:rowOff>
    </xdr:to>
    <xdr:sp macro="" textlink="">
      <xdr:nvSpPr>
        <xdr:cNvPr id="733" name="フローチャート: 判断 732"/>
        <xdr:cNvSpPr/>
      </xdr:nvSpPr>
      <xdr:spPr>
        <a:xfrm>
          <a:off x="20383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151130</xdr:rowOff>
    </xdr:from>
    <xdr:ext cx="469265" cy="259080"/>
    <xdr:sp macro="" textlink="">
      <xdr:nvSpPr>
        <xdr:cNvPr id="734" name="テキスト ボックス 733"/>
        <xdr:cNvSpPr txBox="1"/>
      </xdr:nvSpPr>
      <xdr:spPr>
        <a:xfrm>
          <a:off x="20199350" y="6494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35" name="直線コネクタ 73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20955</xdr:rowOff>
    </xdr:from>
    <xdr:to xmlns:xdr="http://schemas.openxmlformats.org/drawingml/2006/spreadsheetDrawing">
      <xdr:col>102</xdr:col>
      <xdr:colOff>165100</xdr:colOff>
      <xdr:row>39</xdr:row>
      <xdr:rowOff>122555</xdr:rowOff>
    </xdr:to>
    <xdr:sp macro="" textlink="">
      <xdr:nvSpPr>
        <xdr:cNvPr id="736" name="フローチャート: 判断 735"/>
        <xdr:cNvSpPr/>
      </xdr:nvSpPr>
      <xdr:spPr>
        <a:xfrm>
          <a:off x="19494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139065</xdr:rowOff>
    </xdr:from>
    <xdr:ext cx="469265" cy="259080"/>
    <xdr:sp macro="" textlink="">
      <xdr:nvSpPr>
        <xdr:cNvPr id="737" name="テキスト ボックス 736"/>
        <xdr:cNvSpPr txBox="1"/>
      </xdr:nvSpPr>
      <xdr:spPr>
        <a:xfrm>
          <a:off x="19310350" y="6482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36195</xdr:rowOff>
    </xdr:from>
    <xdr:to xmlns:xdr="http://schemas.openxmlformats.org/drawingml/2006/spreadsheetDrawing">
      <xdr:col>98</xdr:col>
      <xdr:colOff>38100</xdr:colOff>
      <xdr:row>39</xdr:row>
      <xdr:rowOff>137795</xdr:rowOff>
    </xdr:to>
    <xdr:sp macro="" textlink="">
      <xdr:nvSpPr>
        <xdr:cNvPr id="738" name="フローチャート: 判断 737"/>
        <xdr:cNvSpPr/>
      </xdr:nvSpPr>
      <xdr:spPr>
        <a:xfrm>
          <a:off x="18605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154940</xdr:rowOff>
    </xdr:from>
    <xdr:ext cx="469265" cy="258445"/>
    <xdr:sp macro="" textlink="">
      <xdr:nvSpPr>
        <xdr:cNvPr id="739" name="テキスト ボックス 738"/>
        <xdr:cNvSpPr txBox="1"/>
      </xdr:nvSpPr>
      <xdr:spPr>
        <a:xfrm>
          <a:off x="18421350" y="649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45" name="楕円 74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155575</xdr:rowOff>
    </xdr:from>
    <xdr:ext cx="249555" cy="258445"/>
    <xdr:sp macro="" textlink="">
      <xdr:nvSpPr>
        <xdr:cNvPr id="746" name="投資及び出資金該当値テキスト"/>
        <xdr:cNvSpPr txBox="1"/>
      </xdr:nvSpPr>
      <xdr:spPr>
        <a:xfrm>
          <a:off x="22212300" y="66706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47" name="楕円 74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48" name="テキスト ボックス 747"/>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49" name="楕円 74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50" name="テキスト ボックス 749"/>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51" name="楕円 75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52" name="テキスト ボックス 751"/>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53" name="楕円 75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54" name="テキスト ボックス 753"/>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3" name="テキスト ボックス 76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5" name="直線コネクタ 76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66" name="テキスト ボックス 76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7" name="直線コネクタ 76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4995" cy="258445"/>
    <xdr:sp macro="" textlink="">
      <xdr:nvSpPr>
        <xdr:cNvPr id="768" name="テキスト ボックス 767"/>
        <xdr:cNvSpPr txBox="1"/>
      </xdr:nvSpPr>
      <xdr:spPr>
        <a:xfrm>
          <a:off x="17692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9" name="直線コネクタ 76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70" name="テキスト ボックス 76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1" name="直線コネクタ 77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72" name="テキスト ボックス 77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3" name="直線コネクタ 77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74" name="テキスト ボックス 77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10795</xdr:rowOff>
    </xdr:from>
    <xdr:to xmlns:xdr="http://schemas.openxmlformats.org/drawingml/2006/spreadsheetDrawing">
      <xdr:col>116</xdr:col>
      <xdr:colOff>62865</xdr:colOff>
      <xdr:row>58</xdr:row>
      <xdr:rowOff>139700</xdr:rowOff>
    </xdr:to>
    <xdr:cxnSp macro="">
      <xdr:nvCxnSpPr>
        <xdr:cNvPr id="776" name="直線コネクタ 775"/>
        <xdr:cNvCxnSpPr/>
      </xdr:nvCxnSpPr>
      <xdr:spPr>
        <a:xfrm flipV="1">
          <a:off x="22159595" y="89261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168275</xdr:rowOff>
    </xdr:from>
    <xdr:ext cx="249555" cy="258445"/>
    <xdr:sp macro="" textlink="">
      <xdr:nvSpPr>
        <xdr:cNvPr id="777" name="貸付金最小値テキスト"/>
        <xdr:cNvSpPr txBox="1"/>
      </xdr:nvSpPr>
      <xdr:spPr>
        <a:xfrm>
          <a:off x="22212300" y="10112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8" name="直線コネクタ 77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128905</xdr:rowOff>
    </xdr:from>
    <xdr:ext cx="598805" cy="259080"/>
    <xdr:sp macro="" textlink="">
      <xdr:nvSpPr>
        <xdr:cNvPr id="779" name="貸付金最大値テキスト"/>
        <xdr:cNvSpPr txBox="1"/>
      </xdr:nvSpPr>
      <xdr:spPr>
        <a:xfrm>
          <a:off x="22212300" y="8701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10795</xdr:rowOff>
    </xdr:from>
    <xdr:to xmlns:xdr="http://schemas.openxmlformats.org/drawingml/2006/spreadsheetDrawing">
      <xdr:col>116</xdr:col>
      <xdr:colOff>152400</xdr:colOff>
      <xdr:row>52</xdr:row>
      <xdr:rowOff>10795</xdr:rowOff>
    </xdr:to>
    <xdr:cxnSp macro="">
      <xdr:nvCxnSpPr>
        <xdr:cNvPr id="780" name="直線コネクタ 779"/>
        <xdr:cNvCxnSpPr/>
      </xdr:nvCxnSpPr>
      <xdr:spPr>
        <a:xfrm>
          <a:off x="22072600" y="892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134620</xdr:rowOff>
    </xdr:from>
    <xdr:to xmlns:xdr="http://schemas.openxmlformats.org/drawingml/2006/spreadsheetDrawing">
      <xdr:col>116</xdr:col>
      <xdr:colOff>63500</xdr:colOff>
      <xdr:row>58</xdr:row>
      <xdr:rowOff>135255</xdr:rowOff>
    </xdr:to>
    <xdr:cxnSp macro="">
      <xdr:nvCxnSpPr>
        <xdr:cNvPr id="781" name="直線コネクタ 780"/>
        <xdr:cNvCxnSpPr/>
      </xdr:nvCxnSpPr>
      <xdr:spPr>
        <a:xfrm flipV="1">
          <a:off x="21323300" y="100787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469900" cy="258445"/>
    <xdr:sp macro="" textlink="">
      <xdr:nvSpPr>
        <xdr:cNvPr id="782" name="貸付金平均値テキスト"/>
        <xdr:cNvSpPr txBox="1"/>
      </xdr:nvSpPr>
      <xdr:spPr>
        <a:xfrm>
          <a:off x="22212300" y="9859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63500</xdr:rowOff>
    </xdr:from>
    <xdr:to xmlns:xdr="http://schemas.openxmlformats.org/drawingml/2006/spreadsheetDrawing">
      <xdr:col>116</xdr:col>
      <xdr:colOff>114300</xdr:colOff>
      <xdr:row>58</xdr:row>
      <xdr:rowOff>164465</xdr:rowOff>
    </xdr:to>
    <xdr:sp macro="" textlink="">
      <xdr:nvSpPr>
        <xdr:cNvPr id="783" name="フローチャート: 判断 782"/>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134620</xdr:rowOff>
    </xdr:from>
    <xdr:to xmlns:xdr="http://schemas.openxmlformats.org/drawingml/2006/spreadsheetDrawing">
      <xdr:col>111</xdr:col>
      <xdr:colOff>177800</xdr:colOff>
      <xdr:row>58</xdr:row>
      <xdr:rowOff>135255</xdr:rowOff>
    </xdr:to>
    <xdr:cxnSp macro="">
      <xdr:nvCxnSpPr>
        <xdr:cNvPr id="784" name="直線コネクタ 783"/>
        <xdr:cNvCxnSpPr/>
      </xdr:nvCxnSpPr>
      <xdr:spPr>
        <a:xfrm>
          <a:off x="20434300" y="10078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69215</xdr:rowOff>
    </xdr:from>
    <xdr:to xmlns:xdr="http://schemas.openxmlformats.org/drawingml/2006/spreadsheetDrawing">
      <xdr:col>112</xdr:col>
      <xdr:colOff>38100</xdr:colOff>
      <xdr:row>58</xdr:row>
      <xdr:rowOff>170815</xdr:rowOff>
    </xdr:to>
    <xdr:sp macro="" textlink="">
      <xdr:nvSpPr>
        <xdr:cNvPr id="785" name="フローチャート: 判断 784"/>
        <xdr:cNvSpPr/>
      </xdr:nvSpPr>
      <xdr:spPr>
        <a:xfrm>
          <a:off x="2127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15875</xdr:rowOff>
    </xdr:from>
    <xdr:ext cx="469265" cy="259080"/>
    <xdr:sp macro="" textlink="">
      <xdr:nvSpPr>
        <xdr:cNvPr id="786" name="テキスト ボックス 785"/>
        <xdr:cNvSpPr txBox="1"/>
      </xdr:nvSpPr>
      <xdr:spPr>
        <a:xfrm>
          <a:off x="21088350" y="9788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133985</xdr:rowOff>
    </xdr:from>
    <xdr:to xmlns:xdr="http://schemas.openxmlformats.org/drawingml/2006/spreadsheetDrawing">
      <xdr:col>107</xdr:col>
      <xdr:colOff>50800</xdr:colOff>
      <xdr:row>58</xdr:row>
      <xdr:rowOff>134620</xdr:rowOff>
    </xdr:to>
    <xdr:cxnSp macro="">
      <xdr:nvCxnSpPr>
        <xdr:cNvPr id="787" name="直線コネクタ 786"/>
        <xdr:cNvCxnSpPr/>
      </xdr:nvCxnSpPr>
      <xdr:spPr>
        <a:xfrm>
          <a:off x="19545300" y="100780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71755</xdr:rowOff>
    </xdr:from>
    <xdr:to xmlns:xdr="http://schemas.openxmlformats.org/drawingml/2006/spreadsheetDrawing">
      <xdr:col>107</xdr:col>
      <xdr:colOff>101600</xdr:colOff>
      <xdr:row>59</xdr:row>
      <xdr:rowOff>1905</xdr:rowOff>
    </xdr:to>
    <xdr:sp macro="" textlink="">
      <xdr:nvSpPr>
        <xdr:cNvPr id="788" name="フローチャート: 判断 787"/>
        <xdr:cNvSpPr/>
      </xdr:nvSpPr>
      <xdr:spPr>
        <a:xfrm>
          <a:off x="20383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18415</xdr:rowOff>
    </xdr:from>
    <xdr:ext cx="469265" cy="258445"/>
    <xdr:sp macro="" textlink="">
      <xdr:nvSpPr>
        <xdr:cNvPr id="789" name="テキスト ボックス 788"/>
        <xdr:cNvSpPr txBox="1"/>
      </xdr:nvSpPr>
      <xdr:spPr>
        <a:xfrm>
          <a:off x="20199350" y="9791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133985</xdr:rowOff>
    </xdr:from>
    <xdr:to xmlns:xdr="http://schemas.openxmlformats.org/drawingml/2006/spreadsheetDrawing">
      <xdr:col>102</xdr:col>
      <xdr:colOff>114300</xdr:colOff>
      <xdr:row>58</xdr:row>
      <xdr:rowOff>134620</xdr:rowOff>
    </xdr:to>
    <xdr:cxnSp macro="">
      <xdr:nvCxnSpPr>
        <xdr:cNvPr id="790" name="直線コネクタ 789"/>
        <xdr:cNvCxnSpPr/>
      </xdr:nvCxnSpPr>
      <xdr:spPr>
        <a:xfrm flipV="1">
          <a:off x="18656300" y="100780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52070</xdr:rowOff>
    </xdr:from>
    <xdr:to xmlns:xdr="http://schemas.openxmlformats.org/drawingml/2006/spreadsheetDrawing">
      <xdr:col>102</xdr:col>
      <xdr:colOff>165100</xdr:colOff>
      <xdr:row>58</xdr:row>
      <xdr:rowOff>153035</xdr:rowOff>
    </xdr:to>
    <xdr:sp macro="" textlink="">
      <xdr:nvSpPr>
        <xdr:cNvPr id="791" name="フローチャート: 判断 790"/>
        <xdr:cNvSpPr/>
      </xdr:nvSpPr>
      <xdr:spPr>
        <a:xfrm>
          <a:off x="19494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169545</xdr:rowOff>
    </xdr:from>
    <xdr:ext cx="469265" cy="258445"/>
    <xdr:sp macro="" textlink="">
      <xdr:nvSpPr>
        <xdr:cNvPr id="792" name="テキスト ボックス 791"/>
        <xdr:cNvSpPr txBox="1"/>
      </xdr:nvSpPr>
      <xdr:spPr>
        <a:xfrm>
          <a:off x="19310350" y="9770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52070</xdr:rowOff>
    </xdr:from>
    <xdr:to xmlns:xdr="http://schemas.openxmlformats.org/drawingml/2006/spreadsheetDrawing">
      <xdr:col>98</xdr:col>
      <xdr:colOff>38100</xdr:colOff>
      <xdr:row>58</xdr:row>
      <xdr:rowOff>153670</xdr:rowOff>
    </xdr:to>
    <xdr:sp macro="" textlink="">
      <xdr:nvSpPr>
        <xdr:cNvPr id="793" name="フローチャート: 判断 792"/>
        <xdr:cNvSpPr/>
      </xdr:nvSpPr>
      <xdr:spPr>
        <a:xfrm>
          <a:off x="18605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170180</xdr:rowOff>
    </xdr:from>
    <xdr:ext cx="469265" cy="259080"/>
    <xdr:sp macro="" textlink="">
      <xdr:nvSpPr>
        <xdr:cNvPr id="794" name="テキスト ボックス 793"/>
        <xdr:cNvSpPr txBox="1"/>
      </xdr:nvSpPr>
      <xdr:spPr>
        <a:xfrm>
          <a:off x="1842135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5" name="テキスト ボックス 79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6" name="テキスト ボックス 79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7" name="テキスト ボックス 79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8" name="テキスト ボックス 79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9" name="テキスト ボックス 79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83820</xdr:rowOff>
    </xdr:from>
    <xdr:to xmlns:xdr="http://schemas.openxmlformats.org/drawingml/2006/spreadsheetDrawing">
      <xdr:col>116</xdr:col>
      <xdr:colOff>114300</xdr:colOff>
      <xdr:row>59</xdr:row>
      <xdr:rowOff>13970</xdr:rowOff>
    </xdr:to>
    <xdr:sp macro="" textlink="">
      <xdr:nvSpPr>
        <xdr:cNvPr id="800" name="楕円 799"/>
        <xdr:cNvSpPr/>
      </xdr:nvSpPr>
      <xdr:spPr>
        <a:xfrm>
          <a:off x="221107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41275</xdr:rowOff>
    </xdr:from>
    <xdr:ext cx="469900" cy="258445"/>
    <xdr:sp macro="" textlink="">
      <xdr:nvSpPr>
        <xdr:cNvPr id="801" name="貸付金該当値テキスト"/>
        <xdr:cNvSpPr txBox="1"/>
      </xdr:nvSpPr>
      <xdr:spPr>
        <a:xfrm>
          <a:off x="22212300" y="9985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84455</xdr:rowOff>
    </xdr:from>
    <xdr:to xmlns:xdr="http://schemas.openxmlformats.org/drawingml/2006/spreadsheetDrawing">
      <xdr:col>112</xdr:col>
      <xdr:colOff>38100</xdr:colOff>
      <xdr:row>59</xdr:row>
      <xdr:rowOff>14605</xdr:rowOff>
    </xdr:to>
    <xdr:sp macro="" textlink="">
      <xdr:nvSpPr>
        <xdr:cNvPr id="802" name="楕円 801"/>
        <xdr:cNvSpPr/>
      </xdr:nvSpPr>
      <xdr:spPr>
        <a:xfrm>
          <a:off x="2127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6350</xdr:rowOff>
    </xdr:from>
    <xdr:ext cx="378460" cy="258445"/>
    <xdr:sp macro="" textlink="">
      <xdr:nvSpPr>
        <xdr:cNvPr id="803" name="テキスト ボックス 802"/>
        <xdr:cNvSpPr txBox="1"/>
      </xdr:nvSpPr>
      <xdr:spPr>
        <a:xfrm>
          <a:off x="21134070" y="10121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83820</xdr:rowOff>
    </xdr:from>
    <xdr:to xmlns:xdr="http://schemas.openxmlformats.org/drawingml/2006/spreadsheetDrawing">
      <xdr:col>107</xdr:col>
      <xdr:colOff>101600</xdr:colOff>
      <xdr:row>59</xdr:row>
      <xdr:rowOff>13970</xdr:rowOff>
    </xdr:to>
    <xdr:sp macro="" textlink="">
      <xdr:nvSpPr>
        <xdr:cNvPr id="804" name="楕円 803"/>
        <xdr:cNvSpPr/>
      </xdr:nvSpPr>
      <xdr:spPr>
        <a:xfrm>
          <a:off x="20383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5080</xdr:rowOff>
    </xdr:from>
    <xdr:ext cx="469265" cy="259080"/>
    <xdr:sp macro="" textlink="">
      <xdr:nvSpPr>
        <xdr:cNvPr id="805" name="テキスト ボックス 804"/>
        <xdr:cNvSpPr txBox="1"/>
      </xdr:nvSpPr>
      <xdr:spPr>
        <a:xfrm>
          <a:off x="20199350" y="10120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83185</xdr:rowOff>
    </xdr:from>
    <xdr:to xmlns:xdr="http://schemas.openxmlformats.org/drawingml/2006/spreadsheetDrawing">
      <xdr:col>102</xdr:col>
      <xdr:colOff>165100</xdr:colOff>
      <xdr:row>59</xdr:row>
      <xdr:rowOff>13335</xdr:rowOff>
    </xdr:to>
    <xdr:sp macro="" textlink="">
      <xdr:nvSpPr>
        <xdr:cNvPr id="806" name="楕円 805"/>
        <xdr:cNvSpPr/>
      </xdr:nvSpPr>
      <xdr:spPr>
        <a:xfrm>
          <a:off x="19494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4445</xdr:rowOff>
    </xdr:from>
    <xdr:ext cx="469265" cy="259080"/>
    <xdr:sp macro="" textlink="">
      <xdr:nvSpPr>
        <xdr:cNvPr id="807" name="テキスト ボックス 806"/>
        <xdr:cNvSpPr txBox="1"/>
      </xdr:nvSpPr>
      <xdr:spPr>
        <a:xfrm>
          <a:off x="19310350" y="1011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83820</xdr:rowOff>
    </xdr:from>
    <xdr:to xmlns:xdr="http://schemas.openxmlformats.org/drawingml/2006/spreadsheetDrawing">
      <xdr:col>98</xdr:col>
      <xdr:colOff>38100</xdr:colOff>
      <xdr:row>59</xdr:row>
      <xdr:rowOff>13970</xdr:rowOff>
    </xdr:to>
    <xdr:sp macro="" textlink="">
      <xdr:nvSpPr>
        <xdr:cNvPr id="808" name="楕円 807"/>
        <xdr:cNvSpPr/>
      </xdr:nvSpPr>
      <xdr:spPr>
        <a:xfrm>
          <a:off x="18605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5080</xdr:rowOff>
    </xdr:from>
    <xdr:ext cx="469265" cy="259080"/>
    <xdr:sp macro="" textlink="">
      <xdr:nvSpPr>
        <xdr:cNvPr id="809" name="テキスト ボックス 808"/>
        <xdr:cNvSpPr txBox="1"/>
      </xdr:nvSpPr>
      <xdr:spPr>
        <a:xfrm>
          <a:off x="18421350" y="10120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18" name="テキスト ボックス 81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9" name="直線コネクタ 81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0" name="直線コネクタ 81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8285" cy="259080"/>
    <xdr:sp macro="" textlink="">
      <xdr:nvSpPr>
        <xdr:cNvPr id="821" name="テキスト ボックス 820"/>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2" name="直線コネクタ 82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144145</xdr:rowOff>
    </xdr:from>
    <xdr:ext cx="594995" cy="258445"/>
    <xdr:sp macro="" textlink="">
      <xdr:nvSpPr>
        <xdr:cNvPr id="823" name="テキスト ボックス 822"/>
        <xdr:cNvSpPr txBox="1"/>
      </xdr:nvSpPr>
      <xdr:spPr>
        <a:xfrm>
          <a:off x="17692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4" name="直線コネクタ 82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160655</xdr:rowOff>
    </xdr:from>
    <xdr:ext cx="594995" cy="259080"/>
    <xdr:sp macro="" textlink="">
      <xdr:nvSpPr>
        <xdr:cNvPr id="825" name="テキスト ボックス 824"/>
        <xdr:cNvSpPr txBox="1"/>
      </xdr:nvSpPr>
      <xdr:spPr>
        <a:xfrm>
          <a:off x="17692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26" name="直線コネクタ 82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995" cy="258445"/>
    <xdr:sp macro="" textlink="">
      <xdr:nvSpPr>
        <xdr:cNvPr id="827" name="テキスト ボックス 826"/>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28" name="直線コネクタ 82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29" name="テキスト ボックス 828"/>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0" name="直線コネクタ 82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31" name="テキスト ボックス 830"/>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3" name="テキスト ボックス 832"/>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151765</xdr:rowOff>
    </xdr:from>
    <xdr:to xmlns:xdr="http://schemas.openxmlformats.org/drawingml/2006/spreadsheetDrawing">
      <xdr:col>116</xdr:col>
      <xdr:colOff>62865</xdr:colOff>
      <xdr:row>78</xdr:row>
      <xdr:rowOff>169545</xdr:rowOff>
    </xdr:to>
    <xdr:cxnSp macro="">
      <xdr:nvCxnSpPr>
        <xdr:cNvPr id="835" name="直線コネクタ 834"/>
        <xdr:cNvCxnSpPr/>
      </xdr:nvCxnSpPr>
      <xdr:spPr>
        <a:xfrm flipV="1">
          <a:off x="22159595" y="1215326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1905</xdr:rowOff>
    </xdr:from>
    <xdr:ext cx="534670" cy="259080"/>
    <xdr:sp macro="" textlink="">
      <xdr:nvSpPr>
        <xdr:cNvPr id="836" name="繰出金最小値テキスト"/>
        <xdr:cNvSpPr txBox="1"/>
      </xdr:nvSpPr>
      <xdr:spPr>
        <a:xfrm>
          <a:off x="22212300" y="1354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169545</xdr:rowOff>
    </xdr:from>
    <xdr:to xmlns:xdr="http://schemas.openxmlformats.org/drawingml/2006/spreadsheetDrawing">
      <xdr:col>116</xdr:col>
      <xdr:colOff>152400</xdr:colOff>
      <xdr:row>78</xdr:row>
      <xdr:rowOff>169545</xdr:rowOff>
    </xdr:to>
    <xdr:cxnSp macro="">
      <xdr:nvCxnSpPr>
        <xdr:cNvPr id="837" name="直線コネクタ 836"/>
        <xdr:cNvCxnSpPr/>
      </xdr:nvCxnSpPr>
      <xdr:spPr>
        <a:xfrm>
          <a:off x="22072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99060</xdr:rowOff>
    </xdr:from>
    <xdr:ext cx="598805" cy="258445"/>
    <xdr:sp macro="" textlink="">
      <xdr:nvSpPr>
        <xdr:cNvPr id="838" name="繰出金最大値テキスト"/>
        <xdr:cNvSpPr txBox="1"/>
      </xdr:nvSpPr>
      <xdr:spPr>
        <a:xfrm>
          <a:off x="22212300" y="11929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151765</xdr:rowOff>
    </xdr:from>
    <xdr:to xmlns:xdr="http://schemas.openxmlformats.org/drawingml/2006/spreadsheetDrawing">
      <xdr:col>116</xdr:col>
      <xdr:colOff>152400</xdr:colOff>
      <xdr:row>70</xdr:row>
      <xdr:rowOff>151765</xdr:rowOff>
    </xdr:to>
    <xdr:cxnSp macro="">
      <xdr:nvCxnSpPr>
        <xdr:cNvPr id="839" name="直線コネクタ 838"/>
        <xdr:cNvCxnSpPr/>
      </xdr:nvCxnSpPr>
      <xdr:spPr>
        <a:xfrm>
          <a:off x="22072600" y="1215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149225</xdr:rowOff>
    </xdr:from>
    <xdr:to xmlns:xdr="http://schemas.openxmlformats.org/drawingml/2006/spreadsheetDrawing">
      <xdr:col>116</xdr:col>
      <xdr:colOff>63500</xdr:colOff>
      <xdr:row>78</xdr:row>
      <xdr:rowOff>37465</xdr:rowOff>
    </xdr:to>
    <xdr:cxnSp macro="">
      <xdr:nvCxnSpPr>
        <xdr:cNvPr id="840" name="直線コネクタ 839"/>
        <xdr:cNvCxnSpPr/>
      </xdr:nvCxnSpPr>
      <xdr:spPr>
        <a:xfrm flipV="1">
          <a:off x="21323300" y="13179425"/>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111760</xdr:rowOff>
    </xdr:from>
    <xdr:ext cx="598805" cy="258445"/>
    <xdr:sp macro="" textlink="">
      <xdr:nvSpPr>
        <xdr:cNvPr id="841" name="繰出金平均値テキスト"/>
        <xdr:cNvSpPr txBox="1"/>
      </xdr:nvSpPr>
      <xdr:spPr>
        <a:xfrm>
          <a:off x="22212300" y="131419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133350</xdr:rowOff>
    </xdr:from>
    <xdr:to xmlns:xdr="http://schemas.openxmlformats.org/drawingml/2006/spreadsheetDrawing">
      <xdr:col>116</xdr:col>
      <xdr:colOff>114300</xdr:colOff>
      <xdr:row>77</xdr:row>
      <xdr:rowOff>63500</xdr:rowOff>
    </xdr:to>
    <xdr:sp macro="" textlink="">
      <xdr:nvSpPr>
        <xdr:cNvPr id="842" name="フローチャート: 判断 841"/>
        <xdr:cNvSpPr/>
      </xdr:nvSpPr>
      <xdr:spPr>
        <a:xfrm>
          <a:off x="221107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37465</xdr:rowOff>
    </xdr:from>
    <xdr:to xmlns:xdr="http://schemas.openxmlformats.org/drawingml/2006/spreadsheetDrawing">
      <xdr:col>111</xdr:col>
      <xdr:colOff>177800</xdr:colOff>
      <xdr:row>78</xdr:row>
      <xdr:rowOff>40640</xdr:rowOff>
    </xdr:to>
    <xdr:cxnSp macro="">
      <xdr:nvCxnSpPr>
        <xdr:cNvPr id="843" name="直線コネクタ 842"/>
        <xdr:cNvCxnSpPr/>
      </xdr:nvCxnSpPr>
      <xdr:spPr>
        <a:xfrm flipV="1">
          <a:off x="20434300" y="13410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109220</xdr:rowOff>
    </xdr:from>
    <xdr:to xmlns:xdr="http://schemas.openxmlformats.org/drawingml/2006/spreadsheetDrawing">
      <xdr:col>112</xdr:col>
      <xdr:colOff>38100</xdr:colOff>
      <xdr:row>77</xdr:row>
      <xdr:rowOff>39370</xdr:rowOff>
    </xdr:to>
    <xdr:sp macro="" textlink="">
      <xdr:nvSpPr>
        <xdr:cNvPr id="844" name="フローチャート: 判断 843"/>
        <xdr:cNvSpPr/>
      </xdr:nvSpPr>
      <xdr:spPr>
        <a:xfrm>
          <a:off x="21272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55880</xdr:rowOff>
    </xdr:from>
    <xdr:ext cx="598170" cy="259080"/>
    <xdr:sp macro="" textlink="">
      <xdr:nvSpPr>
        <xdr:cNvPr id="845" name="テキスト ボックス 844"/>
        <xdr:cNvSpPr txBox="1"/>
      </xdr:nvSpPr>
      <xdr:spPr>
        <a:xfrm>
          <a:off x="21023580" y="12914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40640</xdr:rowOff>
    </xdr:from>
    <xdr:to xmlns:xdr="http://schemas.openxmlformats.org/drawingml/2006/spreadsheetDrawing">
      <xdr:col>107</xdr:col>
      <xdr:colOff>50800</xdr:colOff>
      <xdr:row>78</xdr:row>
      <xdr:rowOff>62230</xdr:rowOff>
    </xdr:to>
    <xdr:cxnSp macro="">
      <xdr:nvCxnSpPr>
        <xdr:cNvPr id="846" name="直線コネクタ 845"/>
        <xdr:cNvCxnSpPr/>
      </xdr:nvCxnSpPr>
      <xdr:spPr>
        <a:xfrm flipV="1">
          <a:off x="19545300" y="134137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132715</xdr:rowOff>
    </xdr:from>
    <xdr:to xmlns:xdr="http://schemas.openxmlformats.org/drawingml/2006/spreadsheetDrawing">
      <xdr:col>107</xdr:col>
      <xdr:colOff>101600</xdr:colOff>
      <xdr:row>77</xdr:row>
      <xdr:rowOff>63500</xdr:rowOff>
    </xdr:to>
    <xdr:sp macro="" textlink="">
      <xdr:nvSpPr>
        <xdr:cNvPr id="847" name="フローチャート: 判断 846"/>
        <xdr:cNvSpPr/>
      </xdr:nvSpPr>
      <xdr:spPr>
        <a:xfrm>
          <a:off x="20383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79375</xdr:rowOff>
    </xdr:from>
    <xdr:ext cx="598170" cy="258445"/>
    <xdr:sp macro="" textlink="">
      <xdr:nvSpPr>
        <xdr:cNvPr id="848" name="テキスト ボックス 847"/>
        <xdr:cNvSpPr txBox="1"/>
      </xdr:nvSpPr>
      <xdr:spPr>
        <a:xfrm>
          <a:off x="20134580" y="12938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62230</xdr:rowOff>
    </xdr:from>
    <xdr:to xmlns:xdr="http://schemas.openxmlformats.org/drawingml/2006/spreadsheetDrawing">
      <xdr:col>102</xdr:col>
      <xdr:colOff>114300</xdr:colOff>
      <xdr:row>78</xdr:row>
      <xdr:rowOff>71755</xdr:rowOff>
    </xdr:to>
    <xdr:cxnSp macro="">
      <xdr:nvCxnSpPr>
        <xdr:cNvPr id="849" name="直線コネクタ 848"/>
        <xdr:cNvCxnSpPr/>
      </xdr:nvCxnSpPr>
      <xdr:spPr>
        <a:xfrm flipV="1">
          <a:off x="18656300" y="134353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24130</xdr:rowOff>
    </xdr:from>
    <xdr:to xmlns:xdr="http://schemas.openxmlformats.org/drawingml/2006/spreadsheetDrawing">
      <xdr:col>102</xdr:col>
      <xdr:colOff>165100</xdr:colOff>
      <xdr:row>77</xdr:row>
      <xdr:rowOff>125730</xdr:rowOff>
    </xdr:to>
    <xdr:sp macro="" textlink="">
      <xdr:nvSpPr>
        <xdr:cNvPr id="850" name="フローチャート: 判断 849"/>
        <xdr:cNvSpPr/>
      </xdr:nvSpPr>
      <xdr:spPr>
        <a:xfrm>
          <a:off x="19494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142240</xdr:rowOff>
    </xdr:from>
    <xdr:ext cx="598170" cy="259080"/>
    <xdr:sp macro="" textlink="">
      <xdr:nvSpPr>
        <xdr:cNvPr id="851" name="テキスト ボックス 850"/>
        <xdr:cNvSpPr txBox="1"/>
      </xdr:nvSpPr>
      <xdr:spPr>
        <a:xfrm>
          <a:off x="19245580" y="13000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30480</xdr:rowOff>
    </xdr:from>
    <xdr:to xmlns:xdr="http://schemas.openxmlformats.org/drawingml/2006/spreadsheetDrawing">
      <xdr:col>98</xdr:col>
      <xdr:colOff>38100</xdr:colOff>
      <xdr:row>77</xdr:row>
      <xdr:rowOff>132080</xdr:rowOff>
    </xdr:to>
    <xdr:sp macro="" textlink="">
      <xdr:nvSpPr>
        <xdr:cNvPr id="852" name="フローチャート: 判断 851"/>
        <xdr:cNvSpPr/>
      </xdr:nvSpPr>
      <xdr:spPr>
        <a:xfrm>
          <a:off x="18605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148590</xdr:rowOff>
    </xdr:from>
    <xdr:ext cx="598170" cy="259080"/>
    <xdr:sp macro="" textlink="">
      <xdr:nvSpPr>
        <xdr:cNvPr id="853" name="テキスト ボックス 852"/>
        <xdr:cNvSpPr txBox="1"/>
      </xdr:nvSpPr>
      <xdr:spPr>
        <a:xfrm>
          <a:off x="18356580" y="13007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4" name="テキスト ボックス 85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6" name="テキスト ボックス 85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98425</xdr:rowOff>
    </xdr:from>
    <xdr:to xmlns:xdr="http://schemas.openxmlformats.org/drawingml/2006/spreadsheetDrawing">
      <xdr:col>116</xdr:col>
      <xdr:colOff>114300</xdr:colOff>
      <xdr:row>77</xdr:row>
      <xdr:rowOff>29210</xdr:rowOff>
    </xdr:to>
    <xdr:sp macro="" textlink="">
      <xdr:nvSpPr>
        <xdr:cNvPr id="859" name="楕円 858"/>
        <xdr:cNvSpPr/>
      </xdr:nvSpPr>
      <xdr:spPr>
        <a:xfrm>
          <a:off x="221107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121285</xdr:rowOff>
    </xdr:from>
    <xdr:ext cx="598805" cy="258445"/>
    <xdr:sp macro="" textlink="">
      <xdr:nvSpPr>
        <xdr:cNvPr id="860" name="繰出金該当値テキスト"/>
        <xdr:cNvSpPr txBox="1"/>
      </xdr:nvSpPr>
      <xdr:spPr>
        <a:xfrm>
          <a:off x="22212300" y="12980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158115</xdr:rowOff>
    </xdr:from>
    <xdr:to xmlns:xdr="http://schemas.openxmlformats.org/drawingml/2006/spreadsheetDrawing">
      <xdr:col>112</xdr:col>
      <xdr:colOff>38100</xdr:colOff>
      <xdr:row>78</xdr:row>
      <xdr:rowOff>88265</xdr:rowOff>
    </xdr:to>
    <xdr:sp macro="" textlink="">
      <xdr:nvSpPr>
        <xdr:cNvPr id="861" name="楕円 860"/>
        <xdr:cNvSpPr/>
      </xdr:nvSpPr>
      <xdr:spPr>
        <a:xfrm>
          <a:off x="21272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79375</xdr:rowOff>
    </xdr:from>
    <xdr:ext cx="534035" cy="258445"/>
    <xdr:sp macro="" textlink="">
      <xdr:nvSpPr>
        <xdr:cNvPr id="862" name="テキスト ボックス 861"/>
        <xdr:cNvSpPr txBox="1"/>
      </xdr:nvSpPr>
      <xdr:spPr>
        <a:xfrm>
          <a:off x="21055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161290</xdr:rowOff>
    </xdr:from>
    <xdr:to xmlns:xdr="http://schemas.openxmlformats.org/drawingml/2006/spreadsheetDrawing">
      <xdr:col>107</xdr:col>
      <xdr:colOff>101600</xdr:colOff>
      <xdr:row>78</xdr:row>
      <xdr:rowOff>91440</xdr:rowOff>
    </xdr:to>
    <xdr:sp macro="" textlink="">
      <xdr:nvSpPr>
        <xdr:cNvPr id="863" name="楕円 862"/>
        <xdr:cNvSpPr/>
      </xdr:nvSpPr>
      <xdr:spPr>
        <a:xfrm>
          <a:off x="20383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82550</xdr:rowOff>
    </xdr:from>
    <xdr:ext cx="534035" cy="259080"/>
    <xdr:sp macro="" textlink="">
      <xdr:nvSpPr>
        <xdr:cNvPr id="864" name="テキスト ボックス 863"/>
        <xdr:cNvSpPr txBox="1"/>
      </xdr:nvSpPr>
      <xdr:spPr>
        <a:xfrm>
          <a:off x="20166965" y="13455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11430</xdr:rowOff>
    </xdr:from>
    <xdr:to xmlns:xdr="http://schemas.openxmlformats.org/drawingml/2006/spreadsheetDrawing">
      <xdr:col>102</xdr:col>
      <xdr:colOff>165100</xdr:colOff>
      <xdr:row>78</xdr:row>
      <xdr:rowOff>113030</xdr:rowOff>
    </xdr:to>
    <xdr:sp macro="" textlink="">
      <xdr:nvSpPr>
        <xdr:cNvPr id="865" name="楕円 864"/>
        <xdr:cNvSpPr/>
      </xdr:nvSpPr>
      <xdr:spPr>
        <a:xfrm>
          <a:off x="19494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104140</xdr:rowOff>
    </xdr:from>
    <xdr:ext cx="534035" cy="259080"/>
    <xdr:sp macro="" textlink="">
      <xdr:nvSpPr>
        <xdr:cNvPr id="866" name="テキスト ボックス 865"/>
        <xdr:cNvSpPr txBox="1"/>
      </xdr:nvSpPr>
      <xdr:spPr>
        <a:xfrm>
          <a:off x="19277965" y="13477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20955</xdr:rowOff>
    </xdr:from>
    <xdr:to xmlns:xdr="http://schemas.openxmlformats.org/drawingml/2006/spreadsheetDrawing">
      <xdr:col>98</xdr:col>
      <xdr:colOff>38100</xdr:colOff>
      <xdr:row>78</xdr:row>
      <xdr:rowOff>122555</xdr:rowOff>
    </xdr:to>
    <xdr:sp macro="" textlink="">
      <xdr:nvSpPr>
        <xdr:cNvPr id="867" name="楕円 866"/>
        <xdr:cNvSpPr/>
      </xdr:nvSpPr>
      <xdr:spPr>
        <a:xfrm>
          <a:off x="18605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113665</xdr:rowOff>
    </xdr:from>
    <xdr:ext cx="534035" cy="258445"/>
    <xdr:sp macro="" textlink="">
      <xdr:nvSpPr>
        <xdr:cNvPr id="868" name="テキスト ボックス 867"/>
        <xdr:cNvSpPr txBox="1"/>
      </xdr:nvSpPr>
      <xdr:spPr>
        <a:xfrm>
          <a:off x="18388965" y="13486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77" name="テキスト ボックス 876"/>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0" name="テキスト ボックス 879"/>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2" name="テキスト ボックス 881"/>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4" name="テキスト ボックス 893"/>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7" name="テキスト ボックス 896"/>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0" name="テキスト ボックス 899"/>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2" name="テキスト ボックス 901"/>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1" name="テキスト ボックス 910"/>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3" name="テキスト ボックス 912"/>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15" name="テキスト ボックス 914"/>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7" name="テキスト ボックス 916"/>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基金積立及び繰出金の大幅な増が特徴となっている。積立については、減債基金及びふるさと納税基金の増が影響している。また、特別会計への繰出に加え、土地開発基金への繰出により増となっている。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今後についても、引き続き控えている大型事業（幼保高台移転事業）に係る公債費の増に備え繰上償還を検討していく必要がある。</a:t>
          </a:r>
        </a:p>
        <a:p>
          <a:r>
            <a:rPr kumimoji="1" lang="ja-JP" altLang="en-US" sz="1300">
              <a:latin typeface="ＭＳ Ｐゴシック"/>
              <a:ea typeface="ＭＳ Ｐゴシック"/>
            </a:rPr>
            <a:t>　人口については、前年度比「△</a:t>
          </a:r>
          <a:r>
            <a:rPr kumimoji="1" lang="en-US" altLang="ja-JP" sz="1300">
              <a:latin typeface="ＭＳ Ｐゴシック"/>
              <a:ea typeface="ＭＳ Ｐゴシック"/>
            </a:rPr>
            <a:t>2.1</a:t>
          </a:r>
          <a:r>
            <a:rPr kumimoji="1" lang="ja-JP" altLang="en-US" sz="1300">
              <a:latin typeface="ＭＳ Ｐゴシック"/>
              <a:ea typeface="ＭＳ Ｐゴシック"/>
            </a:rPr>
            <a:t>ポイント」となり、人口減少は進行している状況であり、今後も住民一人当たりの行政コストは高くなることから行政サービスの効率化を図っていく必要がある。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2,472
2,453
6.53
4,055,520
3,969,402
49,377
1,556,385
3,784,324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63500</xdr:rowOff>
    </xdr:from>
    <xdr:to xmlns:xdr="http://schemas.openxmlformats.org/drawingml/2006/spreadsheetDrawing">
      <xdr:col>24</xdr:col>
      <xdr:colOff>62865</xdr:colOff>
      <xdr:row>38</xdr:row>
      <xdr:rowOff>100330</xdr:rowOff>
    </xdr:to>
    <xdr:cxnSp macro="">
      <xdr:nvCxnSpPr>
        <xdr:cNvPr id="55" name="直線コネクタ 54"/>
        <xdr:cNvCxnSpPr/>
      </xdr:nvCxnSpPr>
      <xdr:spPr>
        <a:xfrm flipV="1">
          <a:off x="4633595" y="520700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104140</xdr:rowOff>
    </xdr:from>
    <xdr:ext cx="469900" cy="259080"/>
    <xdr:sp macro="" textlink="">
      <xdr:nvSpPr>
        <xdr:cNvPr id="56" name="議会費最小値テキスト"/>
        <xdr:cNvSpPr txBox="1"/>
      </xdr:nvSpPr>
      <xdr:spPr>
        <a:xfrm>
          <a:off x="468630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100330</xdr:rowOff>
    </xdr:from>
    <xdr:to xmlns:xdr="http://schemas.openxmlformats.org/drawingml/2006/spreadsheetDrawing">
      <xdr:col>24</xdr:col>
      <xdr:colOff>152400</xdr:colOff>
      <xdr:row>38</xdr:row>
      <xdr:rowOff>100330</xdr:rowOff>
    </xdr:to>
    <xdr:cxnSp macro="">
      <xdr:nvCxnSpPr>
        <xdr:cNvPr id="57" name="直線コネクタ 56"/>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10160</xdr:rowOff>
    </xdr:from>
    <xdr:ext cx="598805" cy="259080"/>
    <xdr:sp macro="" textlink="">
      <xdr:nvSpPr>
        <xdr:cNvPr id="58" name="議会費最大値テキスト"/>
        <xdr:cNvSpPr txBox="1"/>
      </xdr:nvSpPr>
      <xdr:spPr>
        <a:xfrm>
          <a:off x="4686300" y="4982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63500</xdr:rowOff>
    </xdr:from>
    <xdr:to xmlns:xdr="http://schemas.openxmlformats.org/drawingml/2006/spreadsheetDrawing">
      <xdr:col>24</xdr:col>
      <xdr:colOff>152400</xdr:colOff>
      <xdr:row>30</xdr:row>
      <xdr:rowOff>63500</xdr:rowOff>
    </xdr:to>
    <xdr:cxnSp macro="">
      <xdr:nvCxnSpPr>
        <xdr:cNvPr id="59" name="直線コネクタ 58"/>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144145</xdr:rowOff>
    </xdr:from>
    <xdr:to xmlns:xdr="http://schemas.openxmlformats.org/drawingml/2006/spreadsheetDrawing">
      <xdr:col>24</xdr:col>
      <xdr:colOff>63500</xdr:colOff>
      <xdr:row>37</xdr:row>
      <xdr:rowOff>153670</xdr:rowOff>
    </xdr:to>
    <xdr:cxnSp macro="">
      <xdr:nvCxnSpPr>
        <xdr:cNvPr id="60" name="直線コネクタ 59"/>
        <xdr:cNvCxnSpPr/>
      </xdr:nvCxnSpPr>
      <xdr:spPr>
        <a:xfrm flipV="1">
          <a:off x="3797300" y="64877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81280</xdr:rowOff>
    </xdr:from>
    <xdr:ext cx="534670" cy="259080"/>
    <xdr:sp macro="" textlink="">
      <xdr:nvSpPr>
        <xdr:cNvPr id="61" name="議会費平均値テキスト"/>
        <xdr:cNvSpPr txBox="1"/>
      </xdr:nvSpPr>
      <xdr:spPr>
        <a:xfrm>
          <a:off x="4686300" y="6253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58420</xdr:rowOff>
    </xdr:from>
    <xdr:to xmlns:xdr="http://schemas.openxmlformats.org/drawingml/2006/spreadsheetDrawing">
      <xdr:col>24</xdr:col>
      <xdr:colOff>114300</xdr:colOff>
      <xdr:row>37</xdr:row>
      <xdr:rowOff>160020</xdr:rowOff>
    </xdr:to>
    <xdr:sp macro="" textlink="">
      <xdr:nvSpPr>
        <xdr:cNvPr id="62" name="フローチャート: 判断 61"/>
        <xdr:cNvSpPr/>
      </xdr:nvSpPr>
      <xdr:spPr>
        <a:xfrm>
          <a:off x="45847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153670</xdr:rowOff>
    </xdr:from>
    <xdr:to xmlns:xdr="http://schemas.openxmlformats.org/drawingml/2006/spreadsheetDrawing">
      <xdr:col>19</xdr:col>
      <xdr:colOff>177800</xdr:colOff>
      <xdr:row>37</xdr:row>
      <xdr:rowOff>154940</xdr:rowOff>
    </xdr:to>
    <xdr:cxnSp macro="">
      <xdr:nvCxnSpPr>
        <xdr:cNvPr id="63" name="直線コネクタ 62"/>
        <xdr:cNvCxnSpPr/>
      </xdr:nvCxnSpPr>
      <xdr:spPr>
        <a:xfrm flipV="1">
          <a:off x="2908300" y="6497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73660</xdr:rowOff>
    </xdr:from>
    <xdr:to xmlns:xdr="http://schemas.openxmlformats.org/drawingml/2006/spreadsheetDrawing">
      <xdr:col>20</xdr:col>
      <xdr:colOff>38100</xdr:colOff>
      <xdr:row>38</xdr:row>
      <xdr:rowOff>3810</xdr:rowOff>
    </xdr:to>
    <xdr:sp macro="" textlink="">
      <xdr:nvSpPr>
        <xdr:cNvPr id="64" name="フローチャート: 判断 63"/>
        <xdr:cNvSpPr/>
      </xdr:nvSpPr>
      <xdr:spPr>
        <a:xfrm>
          <a:off x="3746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20320</xdr:rowOff>
    </xdr:from>
    <xdr:ext cx="534035" cy="258445"/>
    <xdr:sp macro="" textlink="">
      <xdr:nvSpPr>
        <xdr:cNvPr id="65" name="テキスト ボックス 64"/>
        <xdr:cNvSpPr txBox="1"/>
      </xdr:nvSpPr>
      <xdr:spPr>
        <a:xfrm>
          <a:off x="3529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154940</xdr:rowOff>
    </xdr:from>
    <xdr:to xmlns:xdr="http://schemas.openxmlformats.org/drawingml/2006/spreadsheetDrawing">
      <xdr:col>15</xdr:col>
      <xdr:colOff>50800</xdr:colOff>
      <xdr:row>37</xdr:row>
      <xdr:rowOff>164465</xdr:rowOff>
    </xdr:to>
    <xdr:cxnSp macro="">
      <xdr:nvCxnSpPr>
        <xdr:cNvPr id="66" name="直線コネクタ 65"/>
        <xdr:cNvCxnSpPr/>
      </xdr:nvCxnSpPr>
      <xdr:spPr>
        <a:xfrm flipV="1">
          <a:off x="2019300" y="64985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92710</xdr:rowOff>
    </xdr:from>
    <xdr:to xmlns:xdr="http://schemas.openxmlformats.org/drawingml/2006/spreadsheetDrawing">
      <xdr:col>15</xdr:col>
      <xdr:colOff>101600</xdr:colOff>
      <xdr:row>38</xdr:row>
      <xdr:rowOff>22860</xdr:rowOff>
    </xdr:to>
    <xdr:sp macro="" textlink="">
      <xdr:nvSpPr>
        <xdr:cNvPr id="67" name="フローチャート: 判断 66"/>
        <xdr:cNvSpPr/>
      </xdr:nvSpPr>
      <xdr:spPr>
        <a:xfrm>
          <a:off x="2857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39370</xdr:rowOff>
    </xdr:from>
    <xdr:ext cx="534035" cy="259080"/>
    <xdr:sp macro="" textlink="">
      <xdr:nvSpPr>
        <xdr:cNvPr id="68" name="テキスト ボックス 67"/>
        <xdr:cNvSpPr txBox="1"/>
      </xdr:nvSpPr>
      <xdr:spPr>
        <a:xfrm>
          <a:off x="2640965" y="621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162560</xdr:rowOff>
    </xdr:from>
    <xdr:to xmlns:xdr="http://schemas.openxmlformats.org/drawingml/2006/spreadsheetDrawing">
      <xdr:col>10</xdr:col>
      <xdr:colOff>114300</xdr:colOff>
      <xdr:row>37</xdr:row>
      <xdr:rowOff>164465</xdr:rowOff>
    </xdr:to>
    <xdr:cxnSp macro="">
      <xdr:nvCxnSpPr>
        <xdr:cNvPr id="69" name="直線コネクタ 68"/>
        <xdr:cNvCxnSpPr/>
      </xdr:nvCxnSpPr>
      <xdr:spPr>
        <a:xfrm>
          <a:off x="1130300" y="6506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118745</xdr:rowOff>
    </xdr:from>
    <xdr:to xmlns:xdr="http://schemas.openxmlformats.org/drawingml/2006/spreadsheetDrawing">
      <xdr:col>10</xdr:col>
      <xdr:colOff>165100</xdr:colOff>
      <xdr:row>38</xdr:row>
      <xdr:rowOff>48895</xdr:rowOff>
    </xdr:to>
    <xdr:sp macro="" textlink="">
      <xdr:nvSpPr>
        <xdr:cNvPr id="70" name="フローチャート: 判断 69"/>
        <xdr:cNvSpPr/>
      </xdr:nvSpPr>
      <xdr:spPr>
        <a:xfrm>
          <a:off x="1968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40640</xdr:rowOff>
    </xdr:from>
    <xdr:ext cx="534035" cy="258445"/>
    <xdr:sp macro="" textlink="">
      <xdr:nvSpPr>
        <xdr:cNvPr id="71" name="テキスト ボックス 70"/>
        <xdr:cNvSpPr txBox="1"/>
      </xdr:nvSpPr>
      <xdr:spPr>
        <a:xfrm>
          <a:off x="1751965"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111125</xdr:rowOff>
    </xdr:from>
    <xdr:to xmlns:xdr="http://schemas.openxmlformats.org/drawingml/2006/spreadsheetDrawing">
      <xdr:col>6</xdr:col>
      <xdr:colOff>38100</xdr:colOff>
      <xdr:row>38</xdr:row>
      <xdr:rowOff>41275</xdr:rowOff>
    </xdr:to>
    <xdr:sp macro="" textlink="">
      <xdr:nvSpPr>
        <xdr:cNvPr id="72" name="フローチャート: 判断 71"/>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57785</xdr:rowOff>
    </xdr:from>
    <xdr:ext cx="534035" cy="259080"/>
    <xdr:sp macro="" textlink="">
      <xdr:nvSpPr>
        <xdr:cNvPr id="73" name="テキスト ボックス 72"/>
        <xdr:cNvSpPr txBox="1"/>
      </xdr:nvSpPr>
      <xdr:spPr>
        <a:xfrm>
          <a:off x="862965" y="6229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93345</xdr:rowOff>
    </xdr:from>
    <xdr:to xmlns:xdr="http://schemas.openxmlformats.org/drawingml/2006/spreadsheetDrawing">
      <xdr:col>24</xdr:col>
      <xdr:colOff>114300</xdr:colOff>
      <xdr:row>38</xdr:row>
      <xdr:rowOff>23495</xdr:rowOff>
    </xdr:to>
    <xdr:sp macro="" textlink="">
      <xdr:nvSpPr>
        <xdr:cNvPr id="79" name="楕円 78"/>
        <xdr:cNvSpPr/>
      </xdr:nvSpPr>
      <xdr:spPr>
        <a:xfrm>
          <a:off x="45847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71755</xdr:rowOff>
    </xdr:from>
    <xdr:ext cx="534670" cy="259080"/>
    <xdr:sp macro="" textlink="">
      <xdr:nvSpPr>
        <xdr:cNvPr id="80" name="議会費該当値テキスト"/>
        <xdr:cNvSpPr txBox="1"/>
      </xdr:nvSpPr>
      <xdr:spPr>
        <a:xfrm>
          <a:off x="4686300"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102870</xdr:rowOff>
    </xdr:from>
    <xdr:to xmlns:xdr="http://schemas.openxmlformats.org/drawingml/2006/spreadsheetDrawing">
      <xdr:col>20</xdr:col>
      <xdr:colOff>38100</xdr:colOff>
      <xdr:row>38</xdr:row>
      <xdr:rowOff>33020</xdr:rowOff>
    </xdr:to>
    <xdr:sp macro="" textlink="">
      <xdr:nvSpPr>
        <xdr:cNvPr id="81" name="楕円 80"/>
        <xdr:cNvSpPr/>
      </xdr:nvSpPr>
      <xdr:spPr>
        <a:xfrm>
          <a:off x="3746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24130</xdr:rowOff>
    </xdr:from>
    <xdr:ext cx="534035" cy="259080"/>
    <xdr:sp macro="" textlink="">
      <xdr:nvSpPr>
        <xdr:cNvPr id="82" name="テキスト ボックス 81"/>
        <xdr:cNvSpPr txBox="1"/>
      </xdr:nvSpPr>
      <xdr:spPr>
        <a:xfrm>
          <a:off x="3529965" y="653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103505</xdr:rowOff>
    </xdr:from>
    <xdr:to xmlns:xdr="http://schemas.openxmlformats.org/drawingml/2006/spreadsheetDrawing">
      <xdr:col>15</xdr:col>
      <xdr:colOff>101600</xdr:colOff>
      <xdr:row>38</xdr:row>
      <xdr:rowOff>33655</xdr:rowOff>
    </xdr:to>
    <xdr:sp macro="" textlink="">
      <xdr:nvSpPr>
        <xdr:cNvPr id="83" name="楕円 82"/>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24765</xdr:rowOff>
    </xdr:from>
    <xdr:ext cx="534035" cy="259080"/>
    <xdr:sp macro="" textlink="">
      <xdr:nvSpPr>
        <xdr:cNvPr id="84" name="テキスト ボックス 83"/>
        <xdr:cNvSpPr txBox="1"/>
      </xdr:nvSpPr>
      <xdr:spPr>
        <a:xfrm>
          <a:off x="2640965" y="653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113665</xdr:rowOff>
    </xdr:from>
    <xdr:to xmlns:xdr="http://schemas.openxmlformats.org/drawingml/2006/spreadsheetDrawing">
      <xdr:col>10</xdr:col>
      <xdr:colOff>165100</xdr:colOff>
      <xdr:row>38</xdr:row>
      <xdr:rowOff>43815</xdr:rowOff>
    </xdr:to>
    <xdr:sp macro="" textlink="">
      <xdr:nvSpPr>
        <xdr:cNvPr id="85" name="楕円 84"/>
        <xdr:cNvSpPr/>
      </xdr:nvSpPr>
      <xdr:spPr>
        <a:xfrm>
          <a:off x="1968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60325</xdr:rowOff>
    </xdr:from>
    <xdr:ext cx="534035" cy="259080"/>
    <xdr:sp macro="" textlink="">
      <xdr:nvSpPr>
        <xdr:cNvPr id="86" name="テキスト ボックス 85"/>
        <xdr:cNvSpPr txBox="1"/>
      </xdr:nvSpPr>
      <xdr:spPr>
        <a:xfrm>
          <a:off x="1751965" y="623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111760</xdr:rowOff>
    </xdr:from>
    <xdr:to xmlns:xdr="http://schemas.openxmlformats.org/drawingml/2006/spreadsheetDrawing">
      <xdr:col>6</xdr:col>
      <xdr:colOff>38100</xdr:colOff>
      <xdr:row>38</xdr:row>
      <xdr:rowOff>41910</xdr:rowOff>
    </xdr:to>
    <xdr:sp macro="" textlink="">
      <xdr:nvSpPr>
        <xdr:cNvPr id="87" name="楕円 86"/>
        <xdr:cNvSpPr/>
      </xdr:nvSpPr>
      <xdr:spPr>
        <a:xfrm>
          <a:off x="107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33020</xdr:rowOff>
    </xdr:from>
    <xdr:ext cx="534035" cy="259080"/>
    <xdr:sp macro="" textlink="">
      <xdr:nvSpPr>
        <xdr:cNvPr id="88" name="テキスト ボックス 87"/>
        <xdr:cNvSpPr txBox="1"/>
      </xdr:nvSpPr>
      <xdr:spPr>
        <a:xfrm>
          <a:off x="862965" y="654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81915</xdr:rowOff>
    </xdr:from>
    <xdr:to xmlns:xdr="http://schemas.openxmlformats.org/drawingml/2006/spreadsheetDrawing">
      <xdr:col>24</xdr:col>
      <xdr:colOff>62865</xdr:colOff>
      <xdr:row>58</xdr:row>
      <xdr:rowOff>113030</xdr:rowOff>
    </xdr:to>
    <xdr:cxnSp macro="">
      <xdr:nvCxnSpPr>
        <xdr:cNvPr id="110" name="直線コネクタ 109"/>
        <xdr:cNvCxnSpPr/>
      </xdr:nvCxnSpPr>
      <xdr:spPr>
        <a:xfrm flipV="1">
          <a:off x="4633595" y="865441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116840</xdr:rowOff>
    </xdr:from>
    <xdr:ext cx="598805" cy="259080"/>
    <xdr:sp macro="" textlink="">
      <xdr:nvSpPr>
        <xdr:cNvPr id="111" name="総務費最小値テキスト"/>
        <xdr:cNvSpPr txBox="1"/>
      </xdr:nvSpPr>
      <xdr:spPr>
        <a:xfrm>
          <a:off x="4686300"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113030</xdr:rowOff>
    </xdr:from>
    <xdr:to xmlns:xdr="http://schemas.openxmlformats.org/drawingml/2006/spreadsheetDrawing">
      <xdr:col>24</xdr:col>
      <xdr:colOff>152400</xdr:colOff>
      <xdr:row>58</xdr:row>
      <xdr:rowOff>113030</xdr:rowOff>
    </xdr:to>
    <xdr:cxnSp macro="">
      <xdr:nvCxnSpPr>
        <xdr:cNvPr id="112" name="直線コネクタ 111"/>
        <xdr:cNvCxnSpPr/>
      </xdr:nvCxnSpPr>
      <xdr:spPr>
        <a:xfrm>
          <a:off x="45466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29210</xdr:rowOff>
    </xdr:from>
    <xdr:ext cx="690245" cy="258445"/>
    <xdr:sp macro="" textlink="">
      <xdr:nvSpPr>
        <xdr:cNvPr id="113" name="総務費最大値テキスト"/>
        <xdr:cNvSpPr txBox="1"/>
      </xdr:nvSpPr>
      <xdr:spPr>
        <a:xfrm>
          <a:off x="4686300" y="84302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81915</xdr:rowOff>
    </xdr:from>
    <xdr:to xmlns:xdr="http://schemas.openxmlformats.org/drawingml/2006/spreadsheetDrawing">
      <xdr:col>24</xdr:col>
      <xdr:colOff>152400</xdr:colOff>
      <xdr:row>50</xdr:row>
      <xdr:rowOff>81915</xdr:rowOff>
    </xdr:to>
    <xdr:cxnSp macro="">
      <xdr:nvCxnSpPr>
        <xdr:cNvPr id="114" name="直線コネクタ 113"/>
        <xdr:cNvCxnSpPr/>
      </xdr:nvCxnSpPr>
      <xdr:spPr>
        <a:xfrm>
          <a:off x="4546600" y="8654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141605</xdr:rowOff>
    </xdr:from>
    <xdr:to xmlns:xdr="http://schemas.openxmlformats.org/drawingml/2006/spreadsheetDrawing">
      <xdr:col>24</xdr:col>
      <xdr:colOff>63500</xdr:colOff>
      <xdr:row>58</xdr:row>
      <xdr:rowOff>17780</xdr:rowOff>
    </xdr:to>
    <xdr:cxnSp macro="">
      <xdr:nvCxnSpPr>
        <xdr:cNvPr id="115" name="直線コネクタ 114"/>
        <xdr:cNvCxnSpPr/>
      </xdr:nvCxnSpPr>
      <xdr:spPr>
        <a:xfrm flipV="1">
          <a:off x="3797300" y="99142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139065</xdr:rowOff>
    </xdr:from>
    <xdr:ext cx="598805" cy="259080"/>
    <xdr:sp macro="" textlink="">
      <xdr:nvSpPr>
        <xdr:cNvPr id="116" name="総務費平均値テキスト"/>
        <xdr:cNvSpPr txBox="1"/>
      </xdr:nvSpPr>
      <xdr:spPr>
        <a:xfrm>
          <a:off x="4686300" y="99117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160655</xdr:rowOff>
    </xdr:from>
    <xdr:to xmlns:xdr="http://schemas.openxmlformats.org/drawingml/2006/spreadsheetDrawing">
      <xdr:col>24</xdr:col>
      <xdr:colOff>114300</xdr:colOff>
      <xdr:row>58</xdr:row>
      <xdr:rowOff>90805</xdr:rowOff>
    </xdr:to>
    <xdr:sp macro="" textlink="">
      <xdr:nvSpPr>
        <xdr:cNvPr id="117" name="フローチャート: 判断 116"/>
        <xdr:cNvSpPr/>
      </xdr:nvSpPr>
      <xdr:spPr>
        <a:xfrm>
          <a:off x="45847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160655</xdr:rowOff>
    </xdr:from>
    <xdr:to xmlns:xdr="http://schemas.openxmlformats.org/drawingml/2006/spreadsheetDrawing">
      <xdr:col>19</xdr:col>
      <xdr:colOff>177800</xdr:colOff>
      <xdr:row>58</xdr:row>
      <xdr:rowOff>17780</xdr:rowOff>
    </xdr:to>
    <xdr:cxnSp macro="">
      <xdr:nvCxnSpPr>
        <xdr:cNvPr id="118" name="直線コネクタ 117"/>
        <xdr:cNvCxnSpPr/>
      </xdr:nvCxnSpPr>
      <xdr:spPr>
        <a:xfrm>
          <a:off x="2908300" y="99333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154940</xdr:rowOff>
    </xdr:from>
    <xdr:to xmlns:xdr="http://schemas.openxmlformats.org/drawingml/2006/spreadsheetDrawing">
      <xdr:col>20</xdr:col>
      <xdr:colOff>38100</xdr:colOff>
      <xdr:row>58</xdr:row>
      <xdr:rowOff>85090</xdr:rowOff>
    </xdr:to>
    <xdr:sp macro="" textlink="">
      <xdr:nvSpPr>
        <xdr:cNvPr id="119" name="フローチャート: 判断 11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76200</xdr:rowOff>
    </xdr:from>
    <xdr:ext cx="598170" cy="258445"/>
    <xdr:sp macro="" textlink="">
      <xdr:nvSpPr>
        <xdr:cNvPr id="120" name="テキスト ボックス 119"/>
        <xdr:cNvSpPr txBox="1"/>
      </xdr:nvSpPr>
      <xdr:spPr>
        <a:xfrm>
          <a:off x="3497580" y="10020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160655</xdr:rowOff>
    </xdr:from>
    <xdr:to xmlns:xdr="http://schemas.openxmlformats.org/drawingml/2006/spreadsheetDrawing">
      <xdr:col>15</xdr:col>
      <xdr:colOff>50800</xdr:colOff>
      <xdr:row>58</xdr:row>
      <xdr:rowOff>1270</xdr:rowOff>
    </xdr:to>
    <xdr:cxnSp macro="">
      <xdr:nvCxnSpPr>
        <xdr:cNvPr id="121" name="直線コネクタ 120"/>
        <xdr:cNvCxnSpPr/>
      </xdr:nvCxnSpPr>
      <xdr:spPr>
        <a:xfrm flipV="1">
          <a:off x="2019300" y="99333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139065</xdr:rowOff>
    </xdr:from>
    <xdr:to xmlns:xdr="http://schemas.openxmlformats.org/drawingml/2006/spreadsheetDrawing">
      <xdr:col>15</xdr:col>
      <xdr:colOff>101600</xdr:colOff>
      <xdr:row>58</xdr:row>
      <xdr:rowOff>69215</xdr:rowOff>
    </xdr:to>
    <xdr:sp macro="" textlink="">
      <xdr:nvSpPr>
        <xdr:cNvPr id="122" name="フローチャート: 判断 121"/>
        <xdr:cNvSpPr/>
      </xdr:nvSpPr>
      <xdr:spPr>
        <a:xfrm>
          <a:off x="2857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60325</xdr:rowOff>
    </xdr:from>
    <xdr:ext cx="598170" cy="259080"/>
    <xdr:sp macro="" textlink="">
      <xdr:nvSpPr>
        <xdr:cNvPr id="123" name="テキスト ボックス 122"/>
        <xdr:cNvSpPr txBox="1"/>
      </xdr:nvSpPr>
      <xdr:spPr>
        <a:xfrm>
          <a:off x="2608580" y="10004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1270</xdr:rowOff>
    </xdr:from>
    <xdr:to xmlns:xdr="http://schemas.openxmlformats.org/drawingml/2006/spreadsheetDrawing">
      <xdr:col>10</xdr:col>
      <xdr:colOff>114300</xdr:colOff>
      <xdr:row>58</xdr:row>
      <xdr:rowOff>39370</xdr:rowOff>
    </xdr:to>
    <xdr:cxnSp macro="">
      <xdr:nvCxnSpPr>
        <xdr:cNvPr id="124" name="直線コネクタ 123"/>
        <xdr:cNvCxnSpPr/>
      </xdr:nvCxnSpPr>
      <xdr:spPr>
        <a:xfrm flipV="1">
          <a:off x="1130300" y="99453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25" name="フローチャート: 判断 124"/>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86360</xdr:rowOff>
    </xdr:from>
    <xdr:ext cx="598170" cy="258445"/>
    <xdr:sp macro="" textlink="">
      <xdr:nvSpPr>
        <xdr:cNvPr id="126" name="テキスト ボックス 125"/>
        <xdr:cNvSpPr txBox="1"/>
      </xdr:nvSpPr>
      <xdr:spPr>
        <a:xfrm>
          <a:off x="1719580" y="10030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116840</xdr:rowOff>
    </xdr:from>
    <xdr:ext cx="598170" cy="259080"/>
    <xdr:sp macro="" textlink="">
      <xdr:nvSpPr>
        <xdr:cNvPr id="128" name="テキスト ボックス 127"/>
        <xdr:cNvSpPr txBox="1"/>
      </xdr:nvSpPr>
      <xdr:spPr>
        <a:xfrm>
          <a:off x="830580" y="10060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90805</xdr:rowOff>
    </xdr:from>
    <xdr:to xmlns:xdr="http://schemas.openxmlformats.org/drawingml/2006/spreadsheetDrawing">
      <xdr:col>24</xdr:col>
      <xdr:colOff>114300</xdr:colOff>
      <xdr:row>58</xdr:row>
      <xdr:rowOff>20955</xdr:rowOff>
    </xdr:to>
    <xdr:sp macro="" textlink="">
      <xdr:nvSpPr>
        <xdr:cNvPr id="134" name="楕円 133"/>
        <xdr:cNvSpPr/>
      </xdr:nvSpPr>
      <xdr:spPr>
        <a:xfrm>
          <a:off x="45847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113665</xdr:rowOff>
    </xdr:from>
    <xdr:ext cx="598805" cy="258445"/>
    <xdr:sp macro="" textlink="">
      <xdr:nvSpPr>
        <xdr:cNvPr id="135" name="総務費該当値テキスト"/>
        <xdr:cNvSpPr txBox="1"/>
      </xdr:nvSpPr>
      <xdr:spPr>
        <a:xfrm>
          <a:off x="4686300" y="9714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138430</xdr:rowOff>
    </xdr:from>
    <xdr:to xmlns:xdr="http://schemas.openxmlformats.org/drawingml/2006/spreadsheetDrawing">
      <xdr:col>20</xdr:col>
      <xdr:colOff>38100</xdr:colOff>
      <xdr:row>58</xdr:row>
      <xdr:rowOff>68580</xdr:rowOff>
    </xdr:to>
    <xdr:sp macro="" textlink="">
      <xdr:nvSpPr>
        <xdr:cNvPr id="136" name="楕円 135"/>
        <xdr:cNvSpPr/>
      </xdr:nvSpPr>
      <xdr:spPr>
        <a:xfrm>
          <a:off x="3746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85090</xdr:rowOff>
    </xdr:from>
    <xdr:ext cx="598170" cy="259080"/>
    <xdr:sp macro="" textlink="">
      <xdr:nvSpPr>
        <xdr:cNvPr id="137" name="テキスト ボックス 136"/>
        <xdr:cNvSpPr txBox="1"/>
      </xdr:nvSpPr>
      <xdr:spPr>
        <a:xfrm>
          <a:off x="3497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109855</xdr:rowOff>
    </xdr:from>
    <xdr:to xmlns:xdr="http://schemas.openxmlformats.org/drawingml/2006/spreadsheetDrawing">
      <xdr:col>15</xdr:col>
      <xdr:colOff>101600</xdr:colOff>
      <xdr:row>58</xdr:row>
      <xdr:rowOff>40640</xdr:rowOff>
    </xdr:to>
    <xdr:sp macro="" textlink="">
      <xdr:nvSpPr>
        <xdr:cNvPr id="138" name="楕円 137"/>
        <xdr:cNvSpPr/>
      </xdr:nvSpPr>
      <xdr:spPr>
        <a:xfrm>
          <a:off x="2857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56515</xdr:rowOff>
    </xdr:from>
    <xdr:ext cx="598170" cy="258445"/>
    <xdr:sp macro="" textlink="">
      <xdr:nvSpPr>
        <xdr:cNvPr id="139" name="テキスト ボックス 138"/>
        <xdr:cNvSpPr txBox="1"/>
      </xdr:nvSpPr>
      <xdr:spPr>
        <a:xfrm>
          <a:off x="2608580" y="9657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121920</xdr:rowOff>
    </xdr:from>
    <xdr:to xmlns:xdr="http://schemas.openxmlformats.org/drawingml/2006/spreadsheetDrawing">
      <xdr:col>10</xdr:col>
      <xdr:colOff>165100</xdr:colOff>
      <xdr:row>58</xdr:row>
      <xdr:rowOff>52070</xdr:rowOff>
    </xdr:to>
    <xdr:sp macro="" textlink="">
      <xdr:nvSpPr>
        <xdr:cNvPr id="140" name="楕円 139"/>
        <xdr:cNvSpPr/>
      </xdr:nvSpPr>
      <xdr:spPr>
        <a:xfrm>
          <a:off x="1968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68580</xdr:rowOff>
    </xdr:from>
    <xdr:ext cx="598170" cy="259080"/>
    <xdr:sp macro="" textlink="">
      <xdr:nvSpPr>
        <xdr:cNvPr id="141" name="テキスト ボックス 140"/>
        <xdr:cNvSpPr txBox="1"/>
      </xdr:nvSpPr>
      <xdr:spPr>
        <a:xfrm>
          <a:off x="1719580" y="9669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160020</xdr:rowOff>
    </xdr:from>
    <xdr:to xmlns:xdr="http://schemas.openxmlformats.org/drawingml/2006/spreadsheetDrawing">
      <xdr:col>6</xdr:col>
      <xdr:colOff>38100</xdr:colOff>
      <xdr:row>58</xdr:row>
      <xdr:rowOff>90170</xdr:rowOff>
    </xdr:to>
    <xdr:sp macro="" textlink="">
      <xdr:nvSpPr>
        <xdr:cNvPr id="142" name="楕円 141"/>
        <xdr:cNvSpPr/>
      </xdr:nvSpPr>
      <xdr:spPr>
        <a:xfrm>
          <a:off x="1079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106680</xdr:rowOff>
    </xdr:from>
    <xdr:ext cx="598170" cy="259080"/>
    <xdr:sp macro="" textlink="">
      <xdr:nvSpPr>
        <xdr:cNvPr id="143" name="テキスト ボックス 142"/>
        <xdr:cNvSpPr txBox="1"/>
      </xdr:nvSpPr>
      <xdr:spPr>
        <a:xfrm>
          <a:off x="830580" y="9707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4" name="テキスト ボックス 153"/>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56" name="テキスト ボックス 155"/>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8" name="テキスト ボックス 157"/>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0" name="テキスト ボックス 159"/>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2" name="テキスト ボックス 161"/>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4" name="テキスト ボックス 163"/>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6" name="テキスト ボックス 165"/>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8" name="テキスト ボックス 167"/>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113665</xdr:rowOff>
    </xdr:from>
    <xdr:to xmlns:xdr="http://schemas.openxmlformats.org/drawingml/2006/spreadsheetDrawing">
      <xdr:col>24</xdr:col>
      <xdr:colOff>62865</xdr:colOff>
      <xdr:row>78</xdr:row>
      <xdr:rowOff>50800</xdr:rowOff>
    </xdr:to>
    <xdr:cxnSp macro="">
      <xdr:nvCxnSpPr>
        <xdr:cNvPr id="170" name="直線コネクタ 169"/>
        <xdr:cNvCxnSpPr/>
      </xdr:nvCxnSpPr>
      <xdr:spPr>
        <a:xfrm flipV="1">
          <a:off x="4633595" y="119437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54610</xdr:rowOff>
    </xdr:from>
    <xdr:ext cx="598805" cy="258445"/>
    <xdr:sp macro="" textlink="">
      <xdr:nvSpPr>
        <xdr:cNvPr id="171" name="民生費最小値テキスト"/>
        <xdr:cNvSpPr txBox="1"/>
      </xdr:nvSpPr>
      <xdr:spPr>
        <a:xfrm>
          <a:off x="4686300" y="13427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50800</xdr:rowOff>
    </xdr:from>
    <xdr:to xmlns:xdr="http://schemas.openxmlformats.org/drawingml/2006/spreadsheetDrawing">
      <xdr:col>24</xdr:col>
      <xdr:colOff>152400</xdr:colOff>
      <xdr:row>78</xdr:row>
      <xdr:rowOff>50800</xdr:rowOff>
    </xdr:to>
    <xdr:cxnSp macro="">
      <xdr:nvCxnSpPr>
        <xdr:cNvPr id="172" name="直線コネクタ 171"/>
        <xdr:cNvCxnSpPr/>
      </xdr:nvCxnSpPr>
      <xdr:spPr>
        <a:xfrm>
          <a:off x="4546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60325</xdr:rowOff>
    </xdr:from>
    <xdr:ext cx="598805" cy="259080"/>
    <xdr:sp macro="" textlink="">
      <xdr:nvSpPr>
        <xdr:cNvPr id="173" name="民生費最大値テキスト"/>
        <xdr:cNvSpPr txBox="1"/>
      </xdr:nvSpPr>
      <xdr:spPr>
        <a:xfrm>
          <a:off x="4686300" y="11718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113665</xdr:rowOff>
    </xdr:from>
    <xdr:to xmlns:xdr="http://schemas.openxmlformats.org/drawingml/2006/spreadsheetDrawing">
      <xdr:col>24</xdr:col>
      <xdr:colOff>152400</xdr:colOff>
      <xdr:row>69</xdr:row>
      <xdr:rowOff>113665</xdr:rowOff>
    </xdr:to>
    <xdr:cxnSp macro="">
      <xdr:nvCxnSpPr>
        <xdr:cNvPr id="174" name="直線コネクタ 173"/>
        <xdr:cNvCxnSpPr/>
      </xdr:nvCxnSpPr>
      <xdr:spPr>
        <a:xfrm>
          <a:off x="4546600" y="1194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166370</xdr:rowOff>
    </xdr:from>
    <xdr:to xmlns:xdr="http://schemas.openxmlformats.org/drawingml/2006/spreadsheetDrawing">
      <xdr:col>24</xdr:col>
      <xdr:colOff>63500</xdr:colOff>
      <xdr:row>77</xdr:row>
      <xdr:rowOff>116840</xdr:rowOff>
    </xdr:to>
    <xdr:cxnSp macro="">
      <xdr:nvCxnSpPr>
        <xdr:cNvPr id="175" name="直線コネクタ 174"/>
        <xdr:cNvCxnSpPr/>
      </xdr:nvCxnSpPr>
      <xdr:spPr>
        <a:xfrm flipV="1">
          <a:off x="3797300" y="1319657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168275</xdr:rowOff>
    </xdr:from>
    <xdr:ext cx="598805" cy="258445"/>
    <xdr:sp macro="" textlink="">
      <xdr:nvSpPr>
        <xdr:cNvPr id="176" name="民生費平均値テキスト"/>
        <xdr:cNvSpPr txBox="1"/>
      </xdr:nvSpPr>
      <xdr:spPr>
        <a:xfrm>
          <a:off x="4686300" y="128555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145415</xdr:rowOff>
    </xdr:from>
    <xdr:to xmlns:xdr="http://schemas.openxmlformats.org/drawingml/2006/spreadsheetDrawing">
      <xdr:col>24</xdr:col>
      <xdr:colOff>114300</xdr:colOff>
      <xdr:row>76</xdr:row>
      <xdr:rowOff>75565</xdr:rowOff>
    </xdr:to>
    <xdr:sp macro="" textlink="">
      <xdr:nvSpPr>
        <xdr:cNvPr id="177" name="フローチャート: 判断 176"/>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116840</xdr:rowOff>
    </xdr:from>
    <xdr:to xmlns:xdr="http://schemas.openxmlformats.org/drawingml/2006/spreadsheetDrawing">
      <xdr:col>19</xdr:col>
      <xdr:colOff>177800</xdr:colOff>
      <xdr:row>77</xdr:row>
      <xdr:rowOff>160655</xdr:rowOff>
    </xdr:to>
    <xdr:cxnSp macro="">
      <xdr:nvCxnSpPr>
        <xdr:cNvPr id="178" name="直線コネクタ 177"/>
        <xdr:cNvCxnSpPr/>
      </xdr:nvCxnSpPr>
      <xdr:spPr>
        <a:xfrm flipV="1">
          <a:off x="2908300" y="13318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45720</xdr:rowOff>
    </xdr:from>
    <xdr:to xmlns:xdr="http://schemas.openxmlformats.org/drawingml/2006/spreadsheetDrawing">
      <xdr:col>20</xdr:col>
      <xdr:colOff>38100</xdr:colOff>
      <xdr:row>76</xdr:row>
      <xdr:rowOff>147320</xdr:rowOff>
    </xdr:to>
    <xdr:sp macro="" textlink="">
      <xdr:nvSpPr>
        <xdr:cNvPr id="179" name="フローチャート: 判断 178"/>
        <xdr:cNvSpPr/>
      </xdr:nvSpPr>
      <xdr:spPr>
        <a:xfrm>
          <a:off x="37465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163830</xdr:rowOff>
    </xdr:from>
    <xdr:ext cx="598170" cy="259080"/>
    <xdr:sp macro="" textlink="">
      <xdr:nvSpPr>
        <xdr:cNvPr id="180" name="テキスト ボックス 179"/>
        <xdr:cNvSpPr txBox="1"/>
      </xdr:nvSpPr>
      <xdr:spPr>
        <a:xfrm>
          <a:off x="3497580" y="12851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160655</xdr:rowOff>
    </xdr:from>
    <xdr:to xmlns:xdr="http://schemas.openxmlformats.org/drawingml/2006/spreadsheetDrawing">
      <xdr:col>15</xdr:col>
      <xdr:colOff>50800</xdr:colOff>
      <xdr:row>78</xdr:row>
      <xdr:rowOff>20955</xdr:rowOff>
    </xdr:to>
    <xdr:cxnSp macro="">
      <xdr:nvCxnSpPr>
        <xdr:cNvPr id="181" name="直線コネクタ 180"/>
        <xdr:cNvCxnSpPr/>
      </xdr:nvCxnSpPr>
      <xdr:spPr>
        <a:xfrm flipV="1">
          <a:off x="2019300" y="133623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48895</xdr:rowOff>
    </xdr:from>
    <xdr:to xmlns:xdr="http://schemas.openxmlformats.org/drawingml/2006/spreadsheetDrawing">
      <xdr:col>15</xdr:col>
      <xdr:colOff>101600</xdr:colOff>
      <xdr:row>76</xdr:row>
      <xdr:rowOff>150495</xdr:rowOff>
    </xdr:to>
    <xdr:sp macro="" textlink="">
      <xdr:nvSpPr>
        <xdr:cNvPr id="182" name="フローチャート: 判断 181"/>
        <xdr:cNvSpPr/>
      </xdr:nvSpPr>
      <xdr:spPr>
        <a:xfrm>
          <a:off x="2857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167005</xdr:rowOff>
    </xdr:from>
    <xdr:ext cx="598170" cy="258445"/>
    <xdr:sp macro="" textlink="">
      <xdr:nvSpPr>
        <xdr:cNvPr id="183" name="テキスト ボックス 182"/>
        <xdr:cNvSpPr txBox="1"/>
      </xdr:nvSpPr>
      <xdr:spPr>
        <a:xfrm>
          <a:off x="2608580" y="12854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20955</xdr:rowOff>
    </xdr:from>
    <xdr:to xmlns:xdr="http://schemas.openxmlformats.org/drawingml/2006/spreadsheetDrawing">
      <xdr:col>10</xdr:col>
      <xdr:colOff>114300</xdr:colOff>
      <xdr:row>78</xdr:row>
      <xdr:rowOff>29210</xdr:rowOff>
    </xdr:to>
    <xdr:cxnSp macro="">
      <xdr:nvCxnSpPr>
        <xdr:cNvPr id="184" name="直線コネクタ 183"/>
        <xdr:cNvCxnSpPr/>
      </xdr:nvCxnSpPr>
      <xdr:spPr>
        <a:xfrm flipV="1">
          <a:off x="1130300" y="133940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120650</xdr:rowOff>
    </xdr:from>
    <xdr:to xmlns:xdr="http://schemas.openxmlformats.org/drawingml/2006/spreadsheetDrawing">
      <xdr:col>10</xdr:col>
      <xdr:colOff>165100</xdr:colOff>
      <xdr:row>77</xdr:row>
      <xdr:rowOff>50165</xdr:rowOff>
    </xdr:to>
    <xdr:sp macro="" textlink="">
      <xdr:nvSpPr>
        <xdr:cNvPr id="185" name="フローチャート: 判断 184"/>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66675</xdr:rowOff>
    </xdr:from>
    <xdr:ext cx="598170" cy="258445"/>
    <xdr:sp macro="" textlink="">
      <xdr:nvSpPr>
        <xdr:cNvPr id="186" name="テキスト ボックス 185"/>
        <xdr:cNvSpPr txBox="1"/>
      </xdr:nvSpPr>
      <xdr:spPr>
        <a:xfrm>
          <a:off x="1719580" y="12925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xdr:rowOff>
    </xdr:from>
    <xdr:to xmlns:xdr="http://schemas.openxmlformats.org/drawingml/2006/spreadsheetDrawing">
      <xdr:col>6</xdr:col>
      <xdr:colOff>38100</xdr:colOff>
      <xdr:row>77</xdr:row>
      <xdr:rowOff>107315</xdr:rowOff>
    </xdr:to>
    <xdr:sp macro="" textlink="">
      <xdr:nvSpPr>
        <xdr:cNvPr id="187" name="フローチャート: 判断 186"/>
        <xdr:cNvSpPr/>
      </xdr:nvSpPr>
      <xdr:spPr>
        <a:xfrm>
          <a:off x="1079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124460</xdr:rowOff>
    </xdr:from>
    <xdr:ext cx="598170" cy="259080"/>
    <xdr:sp macro="" textlink="">
      <xdr:nvSpPr>
        <xdr:cNvPr id="188" name="テキスト ボックス 187"/>
        <xdr:cNvSpPr txBox="1"/>
      </xdr:nvSpPr>
      <xdr:spPr>
        <a:xfrm>
          <a:off x="830580" y="12983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115570</xdr:rowOff>
    </xdr:from>
    <xdr:to xmlns:xdr="http://schemas.openxmlformats.org/drawingml/2006/spreadsheetDrawing">
      <xdr:col>24</xdr:col>
      <xdr:colOff>114300</xdr:colOff>
      <xdr:row>77</xdr:row>
      <xdr:rowOff>45720</xdr:rowOff>
    </xdr:to>
    <xdr:sp macro="" textlink="">
      <xdr:nvSpPr>
        <xdr:cNvPr id="194" name="楕円 193"/>
        <xdr:cNvSpPr/>
      </xdr:nvSpPr>
      <xdr:spPr>
        <a:xfrm>
          <a:off x="45847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93980</xdr:rowOff>
    </xdr:from>
    <xdr:ext cx="598805" cy="259080"/>
    <xdr:sp macro="" textlink="">
      <xdr:nvSpPr>
        <xdr:cNvPr id="195" name="民生費該当値テキスト"/>
        <xdr:cNvSpPr txBox="1"/>
      </xdr:nvSpPr>
      <xdr:spPr>
        <a:xfrm>
          <a:off x="4686300" y="13124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66040</xdr:rowOff>
    </xdr:from>
    <xdr:to xmlns:xdr="http://schemas.openxmlformats.org/drawingml/2006/spreadsheetDrawing">
      <xdr:col>20</xdr:col>
      <xdr:colOff>38100</xdr:colOff>
      <xdr:row>77</xdr:row>
      <xdr:rowOff>167640</xdr:rowOff>
    </xdr:to>
    <xdr:sp macro="" textlink="">
      <xdr:nvSpPr>
        <xdr:cNvPr id="196" name="楕円 195"/>
        <xdr:cNvSpPr/>
      </xdr:nvSpPr>
      <xdr:spPr>
        <a:xfrm>
          <a:off x="3746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158750</xdr:rowOff>
    </xdr:from>
    <xdr:ext cx="598170" cy="259080"/>
    <xdr:sp macro="" textlink="">
      <xdr:nvSpPr>
        <xdr:cNvPr id="197" name="テキスト ボックス 196"/>
        <xdr:cNvSpPr txBox="1"/>
      </xdr:nvSpPr>
      <xdr:spPr>
        <a:xfrm>
          <a:off x="3497580" y="13360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109855</xdr:rowOff>
    </xdr:from>
    <xdr:to xmlns:xdr="http://schemas.openxmlformats.org/drawingml/2006/spreadsheetDrawing">
      <xdr:col>15</xdr:col>
      <xdr:colOff>101600</xdr:colOff>
      <xdr:row>78</xdr:row>
      <xdr:rowOff>40640</xdr:rowOff>
    </xdr:to>
    <xdr:sp macro="" textlink="">
      <xdr:nvSpPr>
        <xdr:cNvPr id="198" name="楕円 197"/>
        <xdr:cNvSpPr/>
      </xdr:nvSpPr>
      <xdr:spPr>
        <a:xfrm>
          <a:off x="2857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31115</xdr:rowOff>
    </xdr:from>
    <xdr:ext cx="598170" cy="258445"/>
    <xdr:sp macro="" textlink="">
      <xdr:nvSpPr>
        <xdr:cNvPr id="199" name="テキスト ボックス 198"/>
        <xdr:cNvSpPr txBox="1"/>
      </xdr:nvSpPr>
      <xdr:spPr>
        <a:xfrm>
          <a:off x="2608580" y="13404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141605</xdr:rowOff>
    </xdr:from>
    <xdr:to xmlns:xdr="http://schemas.openxmlformats.org/drawingml/2006/spreadsheetDrawing">
      <xdr:col>10</xdr:col>
      <xdr:colOff>165100</xdr:colOff>
      <xdr:row>78</xdr:row>
      <xdr:rowOff>71755</xdr:rowOff>
    </xdr:to>
    <xdr:sp macro="" textlink="">
      <xdr:nvSpPr>
        <xdr:cNvPr id="200" name="楕円 199"/>
        <xdr:cNvSpPr/>
      </xdr:nvSpPr>
      <xdr:spPr>
        <a:xfrm>
          <a:off x="1968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63500</xdr:rowOff>
    </xdr:from>
    <xdr:ext cx="598170" cy="258445"/>
    <xdr:sp macro="" textlink="">
      <xdr:nvSpPr>
        <xdr:cNvPr id="201" name="テキスト ボックス 200"/>
        <xdr:cNvSpPr txBox="1"/>
      </xdr:nvSpPr>
      <xdr:spPr>
        <a:xfrm>
          <a:off x="1719580" y="13436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149225</xdr:rowOff>
    </xdr:from>
    <xdr:to xmlns:xdr="http://schemas.openxmlformats.org/drawingml/2006/spreadsheetDrawing">
      <xdr:col>6</xdr:col>
      <xdr:colOff>38100</xdr:colOff>
      <xdr:row>78</xdr:row>
      <xdr:rowOff>79375</xdr:rowOff>
    </xdr:to>
    <xdr:sp macro="" textlink="">
      <xdr:nvSpPr>
        <xdr:cNvPr id="202" name="楕円 201"/>
        <xdr:cNvSpPr/>
      </xdr:nvSpPr>
      <xdr:spPr>
        <a:xfrm>
          <a:off x="1079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70485</xdr:rowOff>
    </xdr:from>
    <xdr:ext cx="598170" cy="259080"/>
    <xdr:sp macro="" textlink="">
      <xdr:nvSpPr>
        <xdr:cNvPr id="203" name="テキスト ボックス 202"/>
        <xdr:cNvSpPr txBox="1"/>
      </xdr:nvSpPr>
      <xdr:spPr>
        <a:xfrm>
          <a:off x="830580" y="13443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5" name="テキスト ボックス 214"/>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7" name="テキスト ボックス 216"/>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9" name="テキスト ボックス 218"/>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0" name="直線コネクタ 219"/>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1" name="テキスト ボックス 220"/>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3" name="テキスト ボックス 22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98</xdr:row>
      <xdr:rowOff>59055</xdr:rowOff>
    </xdr:to>
    <xdr:cxnSp macro="">
      <xdr:nvCxnSpPr>
        <xdr:cNvPr id="225" name="直線コネクタ 224"/>
        <xdr:cNvCxnSpPr/>
      </xdr:nvCxnSpPr>
      <xdr:spPr>
        <a:xfrm flipV="1">
          <a:off x="4633595" y="1552321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8445"/>
    <xdr:sp macro="" textlink="">
      <xdr:nvSpPr>
        <xdr:cNvPr id="226" name="衛生費最小値テキスト"/>
        <xdr:cNvSpPr txBox="1"/>
      </xdr:nvSpPr>
      <xdr:spPr>
        <a:xfrm>
          <a:off x="4686300" y="16865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227" name="直線コネクタ 226"/>
        <xdr:cNvCxnSpPr/>
      </xdr:nvCxnSpPr>
      <xdr:spPr>
        <a:xfrm>
          <a:off x="4546600" y="1686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39370</xdr:rowOff>
    </xdr:from>
    <xdr:ext cx="598805" cy="259080"/>
    <xdr:sp macro="" textlink="">
      <xdr:nvSpPr>
        <xdr:cNvPr id="228" name="衛生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29" name="直線コネクタ 228"/>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24765</xdr:rowOff>
    </xdr:from>
    <xdr:to xmlns:xdr="http://schemas.openxmlformats.org/drawingml/2006/spreadsheetDrawing">
      <xdr:col>24</xdr:col>
      <xdr:colOff>63500</xdr:colOff>
      <xdr:row>97</xdr:row>
      <xdr:rowOff>37465</xdr:rowOff>
    </xdr:to>
    <xdr:cxnSp macro="">
      <xdr:nvCxnSpPr>
        <xdr:cNvPr id="230" name="直線コネクタ 229"/>
        <xdr:cNvCxnSpPr/>
      </xdr:nvCxnSpPr>
      <xdr:spPr>
        <a:xfrm flipV="1">
          <a:off x="3797300" y="1665541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98805" cy="258445"/>
    <xdr:sp macro="" textlink="">
      <xdr:nvSpPr>
        <xdr:cNvPr id="231" name="衛生費平均値テキスト"/>
        <xdr:cNvSpPr txBox="1"/>
      </xdr:nvSpPr>
      <xdr:spPr>
        <a:xfrm>
          <a:off x="4686300" y="16385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37465</xdr:rowOff>
    </xdr:from>
    <xdr:to xmlns:xdr="http://schemas.openxmlformats.org/drawingml/2006/spreadsheetDrawing">
      <xdr:col>19</xdr:col>
      <xdr:colOff>177800</xdr:colOff>
      <xdr:row>97</xdr:row>
      <xdr:rowOff>127000</xdr:rowOff>
    </xdr:to>
    <xdr:cxnSp macro="">
      <xdr:nvCxnSpPr>
        <xdr:cNvPr id="233" name="直線コネクタ 232"/>
        <xdr:cNvCxnSpPr/>
      </xdr:nvCxnSpPr>
      <xdr:spPr>
        <a:xfrm flipV="1">
          <a:off x="2908300" y="1666811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4" name="フローチャート: 判断 233"/>
        <xdr:cNvSpPr/>
      </xdr:nvSpPr>
      <xdr:spPr>
        <a:xfrm>
          <a:off x="3746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36195</xdr:rowOff>
    </xdr:from>
    <xdr:ext cx="598170" cy="259080"/>
    <xdr:sp macro="" textlink="">
      <xdr:nvSpPr>
        <xdr:cNvPr id="235" name="テキスト ボックス 234"/>
        <xdr:cNvSpPr txBox="1"/>
      </xdr:nvSpPr>
      <xdr:spPr>
        <a:xfrm>
          <a:off x="3497580" y="16323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121285</xdr:rowOff>
    </xdr:from>
    <xdr:to xmlns:xdr="http://schemas.openxmlformats.org/drawingml/2006/spreadsheetDrawing">
      <xdr:col>15</xdr:col>
      <xdr:colOff>50800</xdr:colOff>
      <xdr:row>97</xdr:row>
      <xdr:rowOff>127000</xdr:rowOff>
    </xdr:to>
    <xdr:cxnSp macro="">
      <xdr:nvCxnSpPr>
        <xdr:cNvPr id="236" name="直線コネクタ 235"/>
        <xdr:cNvCxnSpPr/>
      </xdr:nvCxnSpPr>
      <xdr:spPr>
        <a:xfrm>
          <a:off x="2019300" y="167519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37" name="フローチャート: 判断 236"/>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46355</xdr:rowOff>
    </xdr:from>
    <xdr:ext cx="598170" cy="259080"/>
    <xdr:sp macro="" textlink="">
      <xdr:nvSpPr>
        <xdr:cNvPr id="238" name="テキスト ボックス 237"/>
        <xdr:cNvSpPr txBox="1"/>
      </xdr:nvSpPr>
      <xdr:spPr>
        <a:xfrm>
          <a:off x="2608580" y="16334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116840</xdr:rowOff>
    </xdr:from>
    <xdr:to xmlns:xdr="http://schemas.openxmlformats.org/drawingml/2006/spreadsheetDrawing">
      <xdr:col>10</xdr:col>
      <xdr:colOff>114300</xdr:colOff>
      <xdr:row>97</xdr:row>
      <xdr:rowOff>121285</xdr:rowOff>
    </xdr:to>
    <xdr:cxnSp macro="">
      <xdr:nvCxnSpPr>
        <xdr:cNvPr id="239" name="直線コネクタ 238"/>
        <xdr:cNvCxnSpPr/>
      </xdr:nvCxnSpPr>
      <xdr:spPr>
        <a:xfrm>
          <a:off x="1130300" y="16747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141605</xdr:rowOff>
    </xdr:from>
    <xdr:to xmlns:xdr="http://schemas.openxmlformats.org/drawingml/2006/spreadsheetDrawing">
      <xdr:col>10</xdr:col>
      <xdr:colOff>165100</xdr:colOff>
      <xdr:row>97</xdr:row>
      <xdr:rowOff>71755</xdr:rowOff>
    </xdr:to>
    <xdr:sp macro="" textlink="">
      <xdr:nvSpPr>
        <xdr:cNvPr id="240" name="フローチャート: 判断 239"/>
        <xdr:cNvSpPr/>
      </xdr:nvSpPr>
      <xdr:spPr>
        <a:xfrm>
          <a:off x="1968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88265</xdr:rowOff>
    </xdr:from>
    <xdr:ext cx="598170" cy="258445"/>
    <xdr:sp macro="" textlink="">
      <xdr:nvSpPr>
        <xdr:cNvPr id="241" name="テキスト ボックス 240"/>
        <xdr:cNvSpPr txBox="1"/>
      </xdr:nvSpPr>
      <xdr:spPr>
        <a:xfrm>
          <a:off x="1719580" y="16376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2540</xdr:rowOff>
    </xdr:from>
    <xdr:to xmlns:xdr="http://schemas.openxmlformats.org/drawingml/2006/spreadsheetDrawing">
      <xdr:col>6</xdr:col>
      <xdr:colOff>38100</xdr:colOff>
      <xdr:row>97</xdr:row>
      <xdr:rowOff>104140</xdr:rowOff>
    </xdr:to>
    <xdr:sp macro="" textlink="">
      <xdr:nvSpPr>
        <xdr:cNvPr id="242" name="フローチャート: 判断 241"/>
        <xdr:cNvSpPr/>
      </xdr:nvSpPr>
      <xdr:spPr>
        <a:xfrm>
          <a:off x="1079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120650</xdr:rowOff>
    </xdr:from>
    <xdr:ext cx="598170" cy="258445"/>
    <xdr:sp macro="" textlink="">
      <xdr:nvSpPr>
        <xdr:cNvPr id="243" name="テキスト ボックス 242"/>
        <xdr:cNvSpPr txBox="1"/>
      </xdr:nvSpPr>
      <xdr:spPr>
        <a:xfrm>
          <a:off x="830580" y="16408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145415</xdr:rowOff>
    </xdr:from>
    <xdr:to xmlns:xdr="http://schemas.openxmlformats.org/drawingml/2006/spreadsheetDrawing">
      <xdr:col>24</xdr:col>
      <xdr:colOff>114300</xdr:colOff>
      <xdr:row>97</xdr:row>
      <xdr:rowOff>75565</xdr:rowOff>
    </xdr:to>
    <xdr:sp macro="" textlink="">
      <xdr:nvSpPr>
        <xdr:cNvPr id="249" name="楕円 248"/>
        <xdr:cNvSpPr/>
      </xdr:nvSpPr>
      <xdr:spPr>
        <a:xfrm>
          <a:off x="45847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123825</xdr:rowOff>
    </xdr:from>
    <xdr:ext cx="598805" cy="258445"/>
    <xdr:sp macro="" textlink="">
      <xdr:nvSpPr>
        <xdr:cNvPr id="250" name="衛生費該当値テキスト"/>
        <xdr:cNvSpPr txBox="1"/>
      </xdr:nvSpPr>
      <xdr:spPr>
        <a:xfrm>
          <a:off x="4686300" y="16583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158115</xdr:rowOff>
    </xdr:from>
    <xdr:to xmlns:xdr="http://schemas.openxmlformats.org/drawingml/2006/spreadsheetDrawing">
      <xdr:col>20</xdr:col>
      <xdr:colOff>38100</xdr:colOff>
      <xdr:row>97</xdr:row>
      <xdr:rowOff>88265</xdr:rowOff>
    </xdr:to>
    <xdr:sp macro="" textlink="">
      <xdr:nvSpPr>
        <xdr:cNvPr id="251" name="楕円 250"/>
        <xdr:cNvSpPr/>
      </xdr:nvSpPr>
      <xdr:spPr>
        <a:xfrm>
          <a:off x="37465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79375</xdr:rowOff>
    </xdr:from>
    <xdr:ext cx="598170" cy="258445"/>
    <xdr:sp macro="" textlink="">
      <xdr:nvSpPr>
        <xdr:cNvPr id="252" name="テキスト ボックス 251"/>
        <xdr:cNvSpPr txBox="1"/>
      </xdr:nvSpPr>
      <xdr:spPr>
        <a:xfrm>
          <a:off x="3497580" y="16710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76200</xdr:rowOff>
    </xdr:from>
    <xdr:to xmlns:xdr="http://schemas.openxmlformats.org/drawingml/2006/spreadsheetDrawing">
      <xdr:col>15</xdr:col>
      <xdr:colOff>101600</xdr:colOff>
      <xdr:row>98</xdr:row>
      <xdr:rowOff>6350</xdr:rowOff>
    </xdr:to>
    <xdr:sp macro="" textlink="">
      <xdr:nvSpPr>
        <xdr:cNvPr id="253" name="楕円 252"/>
        <xdr:cNvSpPr/>
      </xdr:nvSpPr>
      <xdr:spPr>
        <a:xfrm>
          <a:off x="2857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168910</xdr:rowOff>
    </xdr:from>
    <xdr:ext cx="534035" cy="258445"/>
    <xdr:sp macro="" textlink="">
      <xdr:nvSpPr>
        <xdr:cNvPr id="254" name="テキスト ボックス 253"/>
        <xdr:cNvSpPr txBox="1"/>
      </xdr:nvSpPr>
      <xdr:spPr>
        <a:xfrm>
          <a:off x="2640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70485</xdr:rowOff>
    </xdr:from>
    <xdr:to xmlns:xdr="http://schemas.openxmlformats.org/drawingml/2006/spreadsheetDrawing">
      <xdr:col>10</xdr:col>
      <xdr:colOff>165100</xdr:colOff>
      <xdr:row>98</xdr:row>
      <xdr:rowOff>635</xdr:rowOff>
    </xdr:to>
    <xdr:sp macro="" textlink="">
      <xdr:nvSpPr>
        <xdr:cNvPr id="255" name="楕円 254"/>
        <xdr:cNvSpPr/>
      </xdr:nvSpPr>
      <xdr:spPr>
        <a:xfrm>
          <a:off x="1968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163195</xdr:rowOff>
    </xdr:from>
    <xdr:ext cx="534035" cy="259080"/>
    <xdr:sp macro="" textlink="">
      <xdr:nvSpPr>
        <xdr:cNvPr id="256" name="テキスト ボックス 255"/>
        <xdr:cNvSpPr txBox="1"/>
      </xdr:nvSpPr>
      <xdr:spPr>
        <a:xfrm>
          <a:off x="1751965" y="1679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66040</xdr:rowOff>
    </xdr:from>
    <xdr:to xmlns:xdr="http://schemas.openxmlformats.org/drawingml/2006/spreadsheetDrawing">
      <xdr:col>6</xdr:col>
      <xdr:colOff>38100</xdr:colOff>
      <xdr:row>97</xdr:row>
      <xdr:rowOff>167640</xdr:rowOff>
    </xdr:to>
    <xdr:sp macro="" textlink="">
      <xdr:nvSpPr>
        <xdr:cNvPr id="257" name="楕円 256"/>
        <xdr:cNvSpPr/>
      </xdr:nvSpPr>
      <xdr:spPr>
        <a:xfrm>
          <a:off x="1079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158750</xdr:rowOff>
    </xdr:from>
    <xdr:ext cx="534035" cy="259080"/>
    <xdr:sp macro="" textlink="">
      <xdr:nvSpPr>
        <xdr:cNvPr id="258" name="テキスト ボックス 257"/>
        <xdr:cNvSpPr txBox="1"/>
      </xdr:nvSpPr>
      <xdr:spPr>
        <a:xfrm>
          <a:off x="862965" y="16789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7" name="テキスト ボックス 26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0" name="テキスト ボックス 269"/>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2" name="テキスト ボックス 271"/>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4" name="テキスト ボックス 273"/>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6" name="テキスト ボックス 275"/>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8" name="テキスト ボックス 277"/>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0" name="テキスト ボックス 279"/>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3810</xdr:rowOff>
    </xdr:from>
    <xdr:to xmlns:xdr="http://schemas.openxmlformats.org/drawingml/2006/spreadsheetDrawing">
      <xdr:col>54</xdr:col>
      <xdr:colOff>189865</xdr:colOff>
      <xdr:row>39</xdr:row>
      <xdr:rowOff>44450</xdr:rowOff>
    </xdr:to>
    <xdr:cxnSp macro="">
      <xdr:nvCxnSpPr>
        <xdr:cNvPr id="282" name="直線コネクタ 281"/>
        <xdr:cNvCxnSpPr/>
      </xdr:nvCxnSpPr>
      <xdr:spPr>
        <a:xfrm flipV="1">
          <a:off x="10475595" y="51473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52705</xdr:rowOff>
    </xdr:from>
    <xdr:ext cx="249555" cy="258445"/>
    <xdr:sp macro="" textlink="">
      <xdr:nvSpPr>
        <xdr:cNvPr id="283" name="労働費最小値テキスト"/>
        <xdr:cNvSpPr txBox="1"/>
      </xdr:nvSpPr>
      <xdr:spPr>
        <a:xfrm>
          <a:off x="10528300" y="67392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4" name="直線コネクタ 28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121920</xdr:rowOff>
    </xdr:from>
    <xdr:ext cx="534670" cy="258445"/>
    <xdr:sp macro="" textlink="">
      <xdr:nvSpPr>
        <xdr:cNvPr id="285" name="労働費最大値テキスト"/>
        <xdr:cNvSpPr txBox="1"/>
      </xdr:nvSpPr>
      <xdr:spPr>
        <a:xfrm>
          <a:off x="10528300" y="4922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3810</xdr:rowOff>
    </xdr:from>
    <xdr:to xmlns:xdr="http://schemas.openxmlformats.org/drawingml/2006/spreadsheetDrawing">
      <xdr:col>55</xdr:col>
      <xdr:colOff>88900</xdr:colOff>
      <xdr:row>30</xdr:row>
      <xdr:rowOff>3810</xdr:rowOff>
    </xdr:to>
    <xdr:cxnSp macro="">
      <xdr:nvCxnSpPr>
        <xdr:cNvPr id="286" name="直線コネクタ 285"/>
        <xdr:cNvCxnSpPr/>
      </xdr:nvCxnSpPr>
      <xdr:spPr>
        <a:xfrm>
          <a:off x="10388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7" name="直線コネクタ 286"/>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141605</xdr:rowOff>
    </xdr:from>
    <xdr:ext cx="469900" cy="259080"/>
    <xdr:sp macro="" textlink="">
      <xdr:nvSpPr>
        <xdr:cNvPr id="288" name="労働費平均値テキスト"/>
        <xdr:cNvSpPr txBox="1"/>
      </xdr:nvSpPr>
      <xdr:spPr>
        <a:xfrm>
          <a:off x="10528300" y="648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118745</xdr:rowOff>
    </xdr:from>
    <xdr:to xmlns:xdr="http://schemas.openxmlformats.org/drawingml/2006/spreadsheetDrawing">
      <xdr:col>55</xdr:col>
      <xdr:colOff>50800</xdr:colOff>
      <xdr:row>39</xdr:row>
      <xdr:rowOff>48895</xdr:rowOff>
    </xdr:to>
    <xdr:sp macro="" textlink="">
      <xdr:nvSpPr>
        <xdr:cNvPr id="289" name="フローチャート: 判断 288"/>
        <xdr:cNvSpPr/>
      </xdr:nvSpPr>
      <xdr:spPr>
        <a:xfrm>
          <a:off x="10426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0" name="直線コネクタ 289"/>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120650</xdr:rowOff>
    </xdr:from>
    <xdr:to xmlns:xdr="http://schemas.openxmlformats.org/drawingml/2006/spreadsheetDrawing">
      <xdr:col>50</xdr:col>
      <xdr:colOff>165100</xdr:colOff>
      <xdr:row>39</xdr:row>
      <xdr:rowOff>50165</xdr:rowOff>
    </xdr:to>
    <xdr:sp macro="" textlink="">
      <xdr:nvSpPr>
        <xdr:cNvPr id="291" name="フローチャート: 判断 290"/>
        <xdr:cNvSpPr/>
      </xdr:nvSpPr>
      <xdr:spPr>
        <a:xfrm>
          <a:off x="9588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66675</xdr:rowOff>
    </xdr:from>
    <xdr:ext cx="469265" cy="258445"/>
    <xdr:sp macro="" textlink="">
      <xdr:nvSpPr>
        <xdr:cNvPr id="292" name="テキスト ボックス 291"/>
        <xdr:cNvSpPr txBox="1"/>
      </xdr:nvSpPr>
      <xdr:spPr>
        <a:xfrm>
          <a:off x="9404350" y="641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3" name="直線コネクタ 292"/>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117475</xdr:rowOff>
    </xdr:from>
    <xdr:to xmlns:xdr="http://schemas.openxmlformats.org/drawingml/2006/spreadsheetDrawing">
      <xdr:col>46</xdr:col>
      <xdr:colOff>38100</xdr:colOff>
      <xdr:row>39</xdr:row>
      <xdr:rowOff>47625</xdr:rowOff>
    </xdr:to>
    <xdr:sp macro="" textlink="">
      <xdr:nvSpPr>
        <xdr:cNvPr id="294" name="フローチャート: 判断 293"/>
        <xdr:cNvSpPr/>
      </xdr:nvSpPr>
      <xdr:spPr>
        <a:xfrm>
          <a:off x="8699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64135</xdr:rowOff>
    </xdr:from>
    <xdr:ext cx="469265" cy="258445"/>
    <xdr:sp macro="" textlink="">
      <xdr:nvSpPr>
        <xdr:cNvPr id="295" name="テキスト ボックス 294"/>
        <xdr:cNvSpPr txBox="1"/>
      </xdr:nvSpPr>
      <xdr:spPr>
        <a:xfrm>
          <a:off x="8515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6" name="直線コネクタ 295"/>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81280</xdr:rowOff>
    </xdr:to>
    <xdr:sp macro="" textlink="">
      <xdr:nvSpPr>
        <xdr:cNvPr id="297" name="フローチャート: 判断 296"/>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97790</xdr:rowOff>
    </xdr:from>
    <xdr:ext cx="378460" cy="258445"/>
    <xdr:sp macro="" textlink="">
      <xdr:nvSpPr>
        <xdr:cNvPr id="298" name="テキスト ボックス 297"/>
        <xdr:cNvSpPr txBox="1"/>
      </xdr:nvSpPr>
      <xdr:spPr>
        <a:xfrm>
          <a:off x="7672070" y="6441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154940</xdr:rowOff>
    </xdr:from>
    <xdr:to xmlns:xdr="http://schemas.openxmlformats.org/drawingml/2006/spreadsheetDrawing">
      <xdr:col>36</xdr:col>
      <xdr:colOff>165100</xdr:colOff>
      <xdr:row>39</xdr:row>
      <xdr:rowOff>84455</xdr:rowOff>
    </xdr:to>
    <xdr:sp macro="" textlink="">
      <xdr:nvSpPr>
        <xdr:cNvPr id="299" name="フローチャート: 判断 298"/>
        <xdr:cNvSpPr/>
      </xdr:nvSpPr>
      <xdr:spPr>
        <a:xfrm>
          <a:off x="6921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100965</xdr:rowOff>
    </xdr:from>
    <xdr:ext cx="378460" cy="258445"/>
    <xdr:sp macro="" textlink="">
      <xdr:nvSpPr>
        <xdr:cNvPr id="300" name="テキスト ボックス 299"/>
        <xdr:cNvSpPr txBox="1"/>
      </xdr:nvSpPr>
      <xdr:spPr>
        <a:xfrm>
          <a:off x="6783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97790</xdr:rowOff>
    </xdr:from>
    <xdr:ext cx="249555" cy="258445"/>
    <xdr:sp macro="" textlink="">
      <xdr:nvSpPr>
        <xdr:cNvPr id="307" name="労働費該当値テキスト"/>
        <xdr:cNvSpPr txBox="1"/>
      </xdr:nvSpPr>
      <xdr:spPr>
        <a:xfrm>
          <a:off x="10528300" y="6612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09" name="テキスト ボックス 308"/>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1" name="テキスト ボックス 310"/>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3" name="テキスト ボックス 312"/>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15" name="テキスト ボックス 314"/>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4" name="テキスト ボックス 32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7" name="テキスト ボックス 326"/>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29" name="テキスト ボックス 328"/>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1" name="テキスト ボックス 330"/>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3" name="テキスト ボックス 332"/>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5165" cy="258445"/>
    <xdr:sp macro="" textlink="">
      <xdr:nvSpPr>
        <xdr:cNvPr id="335" name="テキスト ボックス 334"/>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37" name="テキスト ボックス 336"/>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9" name="テキスト ボックス 338"/>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59690</xdr:rowOff>
    </xdr:from>
    <xdr:to xmlns:xdr="http://schemas.openxmlformats.org/drawingml/2006/spreadsheetDrawing">
      <xdr:col>54</xdr:col>
      <xdr:colOff>189865</xdr:colOff>
      <xdr:row>59</xdr:row>
      <xdr:rowOff>95885</xdr:rowOff>
    </xdr:to>
    <xdr:cxnSp macro="">
      <xdr:nvCxnSpPr>
        <xdr:cNvPr id="341" name="直線コネクタ 340"/>
        <xdr:cNvCxnSpPr/>
      </xdr:nvCxnSpPr>
      <xdr:spPr>
        <a:xfrm flipV="1">
          <a:off x="10475595" y="88036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99695</xdr:rowOff>
    </xdr:from>
    <xdr:ext cx="469900" cy="258445"/>
    <xdr:sp macro="" textlink="">
      <xdr:nvSpPr>
        <xdr:cNvPr id="342" name="農林水産業費最小値テキスト"/>
        <xdr:cNvSpPr txBox="1"/>
      </xdr:nvSpPr>
      <xdr:spPr>
        <a:xfrm>
          <a:off x="10528300" y="10215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95885</xdr:rowOff>
    </xdr:from>
    <xdr:to xmlns:xdr="http://schemas.openxmlformats.org/drawingml/2006/spreadsheetDrawing">
      <xdr:col>55</xdr:col>
      <xdr:colOff>88900</xdr:colOff>
      <xdr:row>59</xdr:row>
      <xdr:rowOff>95885</xdr:rowOff>
    </xdr:to>
    <xdr:cxnSp macro="">
      <xdr:nvCxnSpPr>
        <xdr:cNvPr id="343" name="直線コネクタ 342"/>
        <xdr:cNvCxnSpPr/>
      </xdr:nvCxnSpPr>
      <xdr:spPr>
        <a:xfrm>
          <a:off x="10388600" y="1021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xdr:rowOff>
    </xdr:from>
    <xdr:ext cx="690245" cy="258445"/>
    <xdr:sp macro="" textlink="">
      <xdr:nvSpPr>
        <xdr:cNvPr id="344" name="農林水産業費最大値テキスト"/>
        <xdr:cNvSpPr txBox="1"/>
      </xdr:nvSpPr>
      <xdr:spPr>
        <a:xfrm>
          <a:off x="10528300" y="85788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59690</xdr:rowOff>
    </xdr:from>
    <xdr:to xmlns:xdr="http://schemas.openxmlformats.org/drawingml/2006/spreadsheetDrawing">
      <xdr:col>55</xdr:col>
      <xdr:colOff>88900</xdr:colOff>
      <xdr:row>51</xdr:row>
      <xdr:rowOff>59690</xdr:rowOff>
    </xdr:to>
    <xdr:cxnSp macro="">
      <xdr:nvCxnSpPr>
        <xdr:cNvPr id="345" name="直線コネクタ 344"/>
        <xdr:cNvCxnSpPr/>
      </xdr:nvCxnSpPr>
      <xdr:spPr>
        <a:xfrm>
          <a:off x="10388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43180</xdr:rowOff>
    </xdr:from>
    <xdr:to xmlns:xdr="http://schemas.openxmlformats.org/drawingml/2006/spreadsheetDrawing">
      <xdr:col>55</xdr:col>
      <xdr:colOff>0</xdr:colOff>
      <xdr:row>59</xdr:row>
      <xdr:rowOff>43815</xdr:rowOff>
    </xdr:to>
    <xdr:cxnSp macro="">
      <xdr:nvCxnSpPr>
        <xdr:cNvPr id="346" name="直線コネクタ 345"/>
        <xdr:cNvCxnSpPr/>
      </xdr:nvCxnSpPr>
      <xdr:spPr>
        <a:xfrm>
          <a:off x="9639300" y="10158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120650</xdr:rowOff>
    </xdr:from>
    <xdr:ext cx="598805" cy="258445"/>
    <xdr:sp macro="" textlink="">
      <xdr:nvSpPr>
        <xdr:cNvPr id="347" name="農林水産業費平均値テキスト"/>
        <xdr:cNvSpPr txBox="1"/>
      </xdr:nvSpPr>
      <xdr:spPr>
        <a:xfrm>
          <a:off x="10528300" y="98933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97790</xdr:rowOff>
    </xdr:from>
    <xdr:to xmlns:xdr="http://schemas.openxmlformats.org/drawingml/2006/spreadsheetDrawing">
      <xdr:col>55</xdr:col>
      <xdr:colOff>50800</xdr:colOff>
      <xdr:row>59</xdr:row>
      <xdr:rowOff>27940</xdr:rowOff>
    </xdr:to>
    <xdr:sp macro="" textlink="">
      <xdr:nvSpPr>
        <xdr:cNvPr id="348" name="フローチャート: 判断 347"/>
        <xdr:cNvSpPr/>
      </xdr:nvSpPr>
      <xdr:spPr>
        <a:xfrm>
          <a:off x="10426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43180</xdr:rowOff>
    </xdr:from>
    <xdr:to xmlns:xdr="http://schemas.openxmlformats.org/drawingml/2006/spreadsheetDrawing">
      <xdr:col>50</xdr:col>
      <xdr:colOff>114300</xdr:colOff>
      <xdr:row>59</xdr:row>
      <xdr:rowOff>52070</xdr:rowOff>
    </xdr:to>
    <xdr:cxnSp macro="">
      <xdr:nvCxnSpPr>
        <xdr:cNvPr id="349" name="直線コネクタ 348"/>
        <xdr:cNvCxnSpPr/>
      </xdr:nvCxnSpPr>
      <xdr:spPr>
        <a:xfrm flipV="1">
          <a:off x="8750300" y="10158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101600</xdr:rowOff>
    </xdr:from>
    <xdr:to xmlns:xdr="http://schemas.openxmlformats.org/drawingml/2006/spreadsheetDrawing">
      <xdr:col>50</xdr:col>
      <xdr:colOff>165100</xdr:colOff>
      <xdr:row>59</xdr:row>
      <xdr:rowOff>31750</xdr:rowOff>
    </xdr:to>
    <xdr:sp macro="" textlink="">
      <xdr:nvSpPr>
        <xdr:cNvPr id="350" name="フローチャート: 判断 349"/>
        <xdr:cNvSpPr/>
      </xdr:nvSpPr>
      <xdr:spPr>
        <a:xfrm>
          <a:off x="958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48260</xdr:rowOff>
    </xdr:from>
    <xdr:ext cx="598170" cy="259080"/>
    <xdr:sp macro="" textlink="">
      <xdr:nvSpPr>
        <xdr:cNvPr id="351" name="テキスト ボックス 350"/>
        <xdr:cNvSpPr txBox="1"/>
      </xdr:nvSpPr>
      <xdr:spPr>
        <a:xfrm>
          <a:off x="9339580" y="9820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27305</xdr:rowOff>
    </xdr:from>
    <xdr:to xmlns:xdr="http://schemas.openxmlformats.org/drawingml/2006/spreadsheetDrawing">
      <xdr:col>45</xdr:col>
      <xdr:colOff>177800</xdr:colOff>
      <xdr:row>59</xdr:row>
      <xdr:rowOff>52070</xdr:rowOff>
    </xdr:to>
    <xdr:cxnSp macro="">
      <xdr:nvCxnSpPr>
        <xdr:cNvPr id="352" name="直線コネクタ 351"/>
        <xdr:cNvCxnSpPr/>
      </xdr:nvCxnSpPr>
      <xdr:spPr>
        <a:xfrm>
          <a:off x="7861300" y="101428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99695</xdr:rowOff>
    </xdr:from>
    <xdr:to xmlns:xdr="http://schemas.openxmlformats.org/drawingml/2006/spreadsheetDrawing">
      <xdr:col>46</xdr:col>
      <xdr:colOff>38100</xdr:colOff>
      <xdr:row>59</xdr:row>
      <xdr:rowOff>29845</xdr:rowOff>
    </xdr:to>
    <xdr:sp macro="" textlink="">
      <xdr:nvSpPr>
        <xdr:cNvPr id="353" name="フローチャート: 判断 352"/>
        <xdr:cNvSpPr/>
      </xdr:nvSpPr>
      <xdr:spPr>
        <a:xfrm>
          <a:off x="8699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46355</xdr:rowOff>
    </xdr:from>
    <xdr:ext cx="598170" cy="259080"/>
    <xdr:sp macro="" textlink="">
      <xdr:nvSpPr>
        <xdr:cNvPr id="354" name="テキスト ボックス 353"/>
        <xdr:cNvSpPr txBox="1"/>
      </xdr:nvSpPr>
      <xdr:spPr>
        <a:xfrm>
          <a:off x="8450580" y="9819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27305</xdr:rowOff>
    </xdr:from>
    <xdr:to xmlns:xdr="http://schemas.openxmlformats.org/drawingml/2006/spreadsheetDrawing">
      <xdr:col>41</xdr:col>
      <xdr:colOff>50800</xdr:colOff>
      <xdr:row>59</xdr:row>
      <xdr:rowOff>54610</xdr:rowOff>
    </xdr:to>
    <xdr:cxnSp macro="">
      <xdr:nvCxnSpPr>
        <xdr:cNvPr id="355" name="直線コネクタ 354"/>
        <xdr:cNvCxnSpPr/>
      </xdr:nvCxnSpPr>
      <xdr:spPr>
        <a:xfrm flipV="1">
          <a:off x="6972300" y="101428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45085</xdr:rowOff>
    </xdr:from>
    <xdr:to xmlns:xdr="http://schemas.openxmlformats.org/drawingml/2006/spreadsheetDrawing">
      <xdr:col>41</xdr:col>
      <xdr:colOff>101600</xdr:colOff>
      <xdr:row>58</xdr:row>
      <xdr:rowOff>146685</xdr:rowOff>
    </xdr:to>
    <xdr:sp macro="" textlink="">
      <xdr:nvSpPr>
        <xdr:cNvPr id="356" name="フローチャート: 判断 355"/>
        <xdr:cNvSpPr/>
      </xdr:nvSpPr>
      <xdr:spPr>
        <a:xfrm>
          <a:off x="7810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163195</xdr:rowOff>
    </xdr:from>
    <xdr:ext cx="598170" cy="259080"/>
    <xdr:sp macro="" textlink="">
      <xdr:nvSpPr>
        <xdr:cNvPr id="357" name="テキスト ボックス 356"/>
        <xdr:cNvSpPr txBox="1"/>
      </xdr:nvSpPr>
      <xdr:spPr>
        <a:xfrm>
          <a:off x="7561580" y="9764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48260</xdr:rowOff>
    </xdr:from>
    <xdr:to xmlns:xdr="http://schemas.openxmlformats.org/drawingml/2006/spreadsheetDrawing">
      <xdr:col>36</xdr:col>
      <xdr:colOff>165100</xdr:colOff>
      <xdr:row>58</xdr:row>
      <xdr:rowOff>149860</xdr:rowOff>
    </xdr:to>
    <xdr:sp macro="" textlink="">
      <xdr:nvSpPr>
        <xdr:cNvPr id="358" name="フローチャート: 判断 357"/>
        <xdr:cNvSpPr/>
      </xdr:nvSpPr>
      <xdr:spPr>
        <a:xfrm>
          <a:off x="69215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166370</xdr:rowOff>
    </xdr:from>
    <xdr:ext cx="598170" cy="258445"/>
    <xdr:sp macro="" textlink="">
      <xdr:nvSpPr>
        <xdr:cNvPr id="359" name="テキスト ボックス 358"/>
        <xdr:cNvSpPr txBox="1"/>
      </xdr:nvSpPr>
      <xdr:spPr>
        <a:xfrm>
          <a:off x="6672580" y="9767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164465</xdr:rowOff>
    </xdr:from>
    <xdr:to xmlns:xdr="http://schemas.openxmlformats.org/drawingml/2006/spreadsheetDrawing">
      <xdr:col>55</xdr:col>
      <xdr:colOff>50800</xdr:colOff>
      <xdr:row>59</xdr:row>
      <xdr:rowOff>94615</xdr:rowOff>
    </xdr:to>
    <xdr:sp macro="" textlink="">
      <xdr:nvSpPr>
        <xdr:cNvPr id="365" name="楕円 364"/>
        <xdr:cNvSpPr/>
      </xdr:nvSpPr>
      <xdr:spPr>
        <a:xfrm>
          <a:off x="10426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79375</xdr:rowOff>
    </xdr:from>
    <xdr:ext cx="534670" cy="258445"/>
    <xdr:sp macro="" textlink="">
      <xdr:nvSpPr>
        <xdr:cNvPr id="366" name="農林水産業費該当値テキスト"/>
        <xdr:cNvSpPr txBox="1"/>
      </xdr:nvSpPr>
      <xdr:spPr>
        <a:xfrm>
          <a:off x="10528300" y="10023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163830</xdr:rowOff>
    </xdr:from>
    <xdr:to xmlns:xdr="http://schemas.openxmlformats.org/drawingml/2006/spreadsheetDrawing">
      <xdr:col>50</xdr:col>
      <xdr:colOff>165100</xdr:colOff>
      <xdr:row>59</xdr:row>
      <xdr:rowOff>93980</xdr:rowOff>
    </xdr:to>
    <xdr:sp macro="" textlink="">
      <xdr:nvSpPr>
        <xdr:cNvPr id="367" name="楕円 366"/>
        <xdr:cNvSpPr/>
      </xdr:nvSpPr>
      <xdr:spPr>
        <a:xfrm>
          <a:off x="9588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85090</xdr:rowOff>
    </xdr:from>
    <xdr:ext cx="534035" cy="259080"/>
    <xdr:sp macro="" textlink="">
      <xdr:nvSpPr>
        <xdr:cNvPr id="368" name="テキスト ボックス 367"/>
        <xdr:cNvSpPr txBox="1"/>
      </xdr:nvSpPr>
      <xdr:spPr>
        <a:xfrm>
          <a:off x="9371965" y="1020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635</xdr:rowOff>
    </xdr:from>
    <xdr:to xmlns:xdr="http://schemas.openxmlformats.org/drawingml/2006/spreadsheetDrawing">
      <xdr:col>46</xdr:col>
      <xdr:colOff>38100</xdr:colOff>
      <xdr:row>59</xdr:row>
      <xdr:rowOff>102235</xdr:rowOff>
    </xdr:to>
    <xdr:sp macro="" textlink="">
      <xdr:nvSpPr>
        <xdr:cNvPr id="369" name="楕円 368"/>
        <xdr:cNvSpPr/>
      </xdr:nvSpPr>
      <xdr:spPr>
        <a:xfrm>
          <a:off x="8699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93345</xdr:rowOff>
    </xdr:from>
    <xdr:ext cx="534035" cy="259080"/>
    <xdr:sp macro="" textlink="">
      <xdr:nvSpPr>
        <xdr:cNvPr id="370" name="テキスト ボックス 369"/>
        <xdr:cNvSpPr txBox="1"/>
      </xdr:nvSpPr>
      <xdr:spPr>
        <a:xfrm>
          <a:off x="8482965" y="10208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147955</xdr:rowOff>
    </xdr:from>
    <xdr:to xmlns:xdr="http://schemas.openxmlformats.org/drawingml/2006/spreadsheetDrawing">
      <xdr:col>41</xdr:col>
      <xdr:colOff>101600</xdr:colOff>
      <xdr:row>59</xdr:row>
      <xdr:rowOff>78105</xdr:rowOff>
    </xdr:to>
    <xdr:sp macro="" textlink="">
      <xdr:nvSpPr>
        <xdr:cNvPr id="371" name="楕円 370"/>
        <xdr:cNvSpPr/>
      </xdr:nvSpPr>
      <xdr:spPr>
        <a:xfrm>
          <a:off x="7810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69215</xdr:rowOff>
    </xdr:from>
    <xdr:ext cx="534035" cy="259080"/>
    <xdr:sp macro="" textlink="">
      <xdr:nvSpPr>
        <xdr:cNvPr id="372" name="テキスト ボックス 371"/>
        <xdr:cNvSpPr txBox="1"/>
      </xdr:nvSpPr>
      <xdr:spPr>
        <a:xfrm>
          <a:off x="7593965" y="10184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3810</xdr:rowOff>
    </xdr:from>
    <xdr:to xmlns:xdr="http://schemas.openxmlformats.org/drawingml/2006/spreadsheetDrawing">
      <xdr:col>36</xdr:col>
      <xdr:colOff>165100</xdr:colOff>
      <xdr:row>59</xdr:row>
      <xdr:rowOff>105410</xdr:rowOff>
    </xdr:to>
    <xdr:sp macro="" textlink="">
      <xdr:nvSpPr>
        <xdr:cNvPr id="373" name="楕円 372"/>
        <xdr:cNvSpPr/>
      </xdr:nvSpPr>
      <xdr:spPr>
        <a:xfrm>
          <a:off x="69215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96520</xdr:rowOff>
    </xdr:from>
    <xdr:ext cx="534035" cy="259080"/>
    <xdr:sp macro="" textlink="">
      <xdr:nvSpPr>
        <xdr:cNvPr id="374" name="テキスト ボックス 373"/>
        <xdr:cNvSpPr txBox="1"/>
      </xdr:nvSpPr>
      <xdr:spPr>
        <a:xfrm>
          <a:off x="6704965" y="1021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6" name="テキスト ボックス 385"/>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8" name="テキスト ボックス 387"/>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0" name="テキスト ボックス 389"/>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2" name="テキスト ボックス 391"/>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4" name="テキスト ボックス 393"/>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24765</xdr:rowOff>
    </xdr:from>
    <xdr:to xmlns:xdr="http://schemas.openxmlformats.org/drawingml/2006/spreadsheetDrawing">
      <xdr:col>54</xdr:col>
      <xdr:colOff>189865</xdr:colOff>
      <xdr:row>78</xdr:row>
      <xdr:rowOff>139065</xdr:rowOff>
    </xdr:to>
    <xdr:cxnSp macro="">
      <xdr:nvCxnSpPr>
        <xdr:cNvPr id="396" name="直線コネクタ 395"/>
        <xdr:cNvCxnSpPr/>
      </xdr:nvCxnSpPr>
      <xdr:spPr>
        <a:xfrm flipV="1">
          <a:off x="10475595" y="1202626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378460" cy="258445"/>
    <xdr:sp macro="" textlink="">
      <xdr:nvSpPr>
        <xdr:cNvPr id="397" name="商工費最小値テキスト"/>
        <xdr:cNvSpPr txBox="1"/>
      </xdr:nvSpPr>
      <xdr:spPr>
        <a:xfrm>
          <a:off x="10528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139065</xdr:rowOff>
    </xdr:from>
    <xdr:to xmlns:xdr="http://schemas.openxmlformats.org/drawingml/2006/spreadsheetDrawing">
      <xdr:col>55</xdr:col>
      <xdr:colOff>88900</xdr:colOff>
      <xdr:row>78</xdr:row>
      <xdr:rowOff>139065</xdr:rowOff>
    </xdr:to>
    <xdr:cxnSp macro="">
      <xdr:nvCxnSpPr>
        <xdr:cNvPr id="398" name="直線コネクタ 397"/>
        <xdr:cNvCxnSpPr/>
      </xdr:nvCxnSpPr>
      <xdr:spPr>
        <a:xfrm>
          <a:off x="10388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143510</xdr:rowOff>
    </xdr:from>
    <xdr:ext cx="690245" cy="258445"/>
    <xdr:sp macro="" textlink="">
      <xdr:nvSpPr>
        <xdr:cNvPr id="399" name="商工費最大値テキスト"/>
        <xdr:cNvSpPr txBox="1"/>
      </xdr:nvSpPr>
      <xdr:spPr>
        <a:xfrm>
          <a:off x="10528300" y="1180211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24765</xdr:rowOff>
    </xdr:from>
    <xdr:to xmlns:xdr="http://schemas.openxmlformats.org/drawingml/2006/spreadsheetDrawing">
      <xdr:col>55</xdr:col>
      <xdr:colOff>88900</xdr:colOff>
      <xdr:row>70</xdr:row>
      <xdr:rowOff>24765</xdr:rowOff>
    </xdr:to>
    <xdr:cxnSp macro="">
      <xdr:nvCxnSpPr>
        <xdr:cNvPr id="400" name="直線コネクタ 399"/>
        <xdr:cNvCxnSpPr/>
      </xdr:nvCxnSpPr>
      <xdr:spPr>
        <a:xfrm>
          <a:off x="10388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113030</xdr:rowOff>
    </xdr:from>
    <xdr:to xmlns:xdr="http://schemas.openxmlformats.org/drawingml/2006/spreadsheetDrawing">
      <xdr:col>55</xdr:col>
      <xdr:colOff>0</xdr:colOff>
      <xdr:row>78</xdr:row>
      <xdr:rowOff>128270</xdr:rowOff>
    </xdr:to>
    <xdr:cxnSp macro="">
      <xdr:nvCxnSpPr>
        <xdr:cNvPr id="401" name="直線コネクタ 400"/>
        <xdr:cNvCxnSpPr/>
      </xdr:nvCxnSpPr>
      <xdr:spPr>
        <a:xfrm>
          <a:off x="9639300" y="134861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29845</xdr:rowOff>
    </xdr:from>
    <xdr:ext cx="534670" cy="258445"/>
    <xdr:sp macro="" textlink="">
      <xdr:nvSpPr>
        <xdr:cNvPr id="402" name="商工費平均値テキスト"/>
        <xdr:cNvSpPr txBox="1"/>
      </xdr:nvSpPr>
      <xdr:spPr>
        <a:xfrm>
          <a:off x="10528300" y="13231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6985</xdr:rowOff>
    </xdr:from>
    <xdr:to xmlns:xdr="http://schemas.openxmlformats.org/drawingml/2006/spreadsheetDrawing">
      <xdr:col>55</xdr:col>
      <xdr:colOff>50800</xdr:colOff>
      <xdr:row>78</xdr:row>
      <xdr:rowOff>109220</xdr:rowOff>
    </xdr:to>
    <xdr:sp macro="" textlink="">
      <xdr:nvSpPr>
        <xdr:cNvPr id="403" name="フローチャート: 判断 402"/>
        <xdr:cNvSpPr/>
      </xdr:nvSpPr>
      <xdr:spPr>
        <a:xfrm>
          <a:off x="10426700" y="13380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113030</xdr:rowOff>
    </xdr:from>
    <xdr:to xmlns:xdr="http://schemas.openxmlformats.org/drawingml/2006/spreadsheetDrawing">
      <xdr:col>50</xdr:col>
      <xdr:colOff>114300</xdr:colOff>
      <xdr:row>78</xdr:row>
      <xdr:rowOff>114300</xdr:rowOff>
    </xdr:to>
    <xdr:cxnSp macro="">
      <xdr:nvCxnSpPr>
        <xdr:cNvPr id="404" name="直線コネクタ 403"/>
        <xdr:cNvCxnSpPr/>
      </xdr:nvCxnSpPr>
      <xdr:spPr>
        <a:xfrm flipV="1">
          <a:off x="8750300" y="134861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xdr:rowOff>
    </xdr:from>
    <xdr:to xmlns:xdr="http://schemas.openxmlformats.org/drawingml/2006/spreadsheetDrawing">
      <xdr:col>50</xdr:col>
      <xdr:colOff>165100</xdr:colOff>
      <xdr:row>78</xdr:row>
      <xdr:rowOff>107315</xdr:rowOff>
    </xdr:to>
    <xdr:sp macro="" textlink="">
      <xdr:nvSpPr>
        <xdr:cNvPr id="405" name="フローチャート: 判断 404"/>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123825</xdr:rowOff>
    </xdr:from>
    <xdr:ext cx="534035" cy="258445"/>
    <xdr:sp macro="" textlink="">
      <xdr:nvSpPr>
        <xdr:cNvPr id="406" name="テキスト ボックス 405"/>
        <xdr:cNvSpPr txBox="1"/>
      </xdr:nvSpPr>
      <xdr:spPr>
        <a:xfrm>
          <a:off x="9371965" y="13154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103505</xdr:rowOff>
    </xdr:from>
    <xdr:to xmlns:xdr="http://schemas.openxmlformats.org/drawingml/2006/spreadsheetDrawing">
      <xdr:col>45</xdr:col>
      <xdr:colOff>177800</xdr:colOff>
      <xdr:row>78</xdr:row>
      <xdr:rowOff>114300</xdr:rowOff>
    </xdr:to>
    <xdr:cxnSp macro="">
      <xdr:nvCxnSpPr>
        <xdr:cNvPr id="407" name="直線コネクタ 406"/>
        <xdr:cNvCxnSpPr/>
      </xdr:nvCxnSpPr>
      <xdr:spPr>
        <a:xfrm>
          <a:off x="7861300" y="134766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107950</xdr:rowOff>
    </xdr:to>
    <xdr:sp macro="" textlink="">
      <xdr:nvSpPr>
        <xdr:cNvPr id="408" name="フローチャート: 判断 407"/>
        <xdr:cNvSpPr/>
      </xdr:nvSpPr>
      <xdr:spPr>
        <a:xfrm>
          <a:off x="8699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125095</xdr:rowOff>
    </xdr:from>
    <xdr:ext cx="534035" cy="258445"/>
    <xdr:sp macro="" textlink="">
      <xdr:nvSpPr>
        <xdr:cNvPr id="409" name="テキスト ボックス 408"/>
        <xdr:cNvSpPr txBox="1"/>
      </xdr:nvSpPr>
      <xdr:spPr>
        <a:xfrm>
          <a:off x="8482965" y="13155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103505</xdr:rowOff>
    </xdr:from>
    <xdr:to xmlns:xdr="http://schemas.openxmlformats.org/drawingml/2006/spreadsheetDrawing">
      <xdr:col>41</xdr:col>
      <xdr:colOff>50800</xdr:colOff>
      <xdr:row>78</xdr:row>
      <xdr:rowOff>128905</xdr:rowOff>
    </xdr:to>
    <xdr:cxnSp macro="">
      <xdr:nvCxnSpPr>
        <xdr:cNvPr id="410" name="直線コネクタ 409"/>
        <xdr:cNvCxnSpPr/>
      </xdr:nvCxnSpPr>
      <xdr:spPr>
        <a:xfrm flipV="1">
          <a:off x="6972300" y="1347660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27305</xdr:rowOff>
    </xdr:from>
    <xdr:to xmlns:xdr="http://schemas.openxmlformats.org/drawingml/2006/spreadsheetDrawing">
      <xdr:col>41</xdr:col>
      <xdr:colOff>101600</xdr:colOff>
      <xdr:row>78</xdr:row>
      <xdr:rowOff>128905</xdr:rowOff>
    </xdr:to>
    <xdr:sp macro="" textlink="">
      <xdr:nvSpPr>
        <xdr:cNvPr id="411" name="フローチャート: 判断 410"/>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145415</xdr:rowOff>
    </xdr:from>
    <xdr:ext cx="534035" cy="258445"/>
    <xdr:sp macro="" textlink="">
      <xdr:nvSpPr>
        <xdr:cNvPr id="412" name="テキスト ボックス 411"/>
        <xdr:cNvSpPr txBox="1"/>
      </xdr:nvSpPr>
      <xdr:spPr>
        <a:xfrm>
          <a:off x="7593965" y="1317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41275</xdr:rowOff>
    </xdr:from>
    <xdr:to xmlns:xdr="http://schemas.openxmlformats.org/drawingml/2006/spreadsheetDrawing">
      <xdr:col>36</xdr:col>
      <xdr:colOff>165100</xdr:colOff>
      <xdr:row>78</xdr:row>
      <xdr:rowOff>143510</xdr:rowOff>
    </xdr:to>
    <xdr:sp macro="" textlink="">
      <xdr:nvSpPr>
        <xdr:cNvPr id="413" name="フローチャート: 判断 412"/>
        <xdr:cNvSpPr/>
      </xdr:nvSpPr>
      <xdr:spPr>
        <a:xfrm>
          <a:off x="6921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159385</xdr:rowOff>
    </xdr:from>
    <xdr:ext cx="534035" cy="258445"/>
    <xdr:sp macro="" textlink="">
      <xdr:nvSpPr>
        <xdr:cNvPr id="414" name="テキスト ボックス 413"/>
        <xdr:cNvSpPr txBox="1"/>
      </xdr:nvSpPr>
      <xdr:spPr>
        <a:xfrm>
          <a:off x="6704965" y="13189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77470</xdr:rowOff>
    </xdr:from>
    <xdr:to xmlns:xdr="http://schemas.openxmlformats.org/drawingml/2006/spreadsheetDrawing">
      <xdr:col>55</xdr:col>
      <xdr:colOff>50800</xdr:colOff>
      <xdr:row>79</xdr:row>
      <xdr:rowOff>7620</xdr:rowOff>
    </xdr:to>
    <xdr:sp macro="" textlink="">
      <xdr:nvSpPr>
        <xdr:cNvPr id="420" name="楕円 419"/>
        <xdr:cNvSpPr/>
      </xdr:nvSpPr>
      <xdr:spPr>
        <a:xfrm>
          <a:off x="10426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163830</xdr:rowOff>
    </xdr:from>
    <xdr:ext cx="534670" cy="259080"/>
    <xdr:sp macro="" textlink="">
      <xdr:nvSpPr>
        <xdr:cNvPr id="421" name="商工費該当値テキスト"/>
        <xdr:cNvSpPr txBox="1"/>
      </xdr:nvSpPr>
      <xdr:spPr>
        <a:xfrm>
          <a:off x="10528300" y="13365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62230</xdr:rowOff>
    </xdr:from>
    <xdr:to xmlns:xdr="http://schemas.openxmlformats.org/drawingml/2006/spreadsheetDrawing">
      <xdr:col>50</xdr:col>
      <xdr:colOff>165100</xdr:colOff>
      <xdr:row>78</xdr:row>
      <xdr:rowOff>163830</xdr:rowOff>
    </xdr:to>
    <xdr:sp macro="" textlink="">
      <xdr:nvSpPr>
        <xdr:cNvPr id="422" name="楕円 421"/>
        <xdr:cNvSpPr/>
      </xdr:nvSpPr>
      <xdr:spPr>
        <a:xfrm>
          <a:off x="9588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154940</xdr:rowOff>
    </xdr:from>
    <xdr:ext cx="534035" cy="258445"/>
    <xdr:sp macro="" textlink="">
      <xdr:nvSpPr>
        <xdr:cNvPr id="423" name="テキスト ボックス 422"/>
        <xdr:cNvSpPr txBox="1"/>
      </xdr:nvSpPr>
      <xdr:spPr>
        <a:xfrm>
          <a:off x="9371965" y="1352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63500</xdr:rowOff>
    </xdr:from>
    <xdr:to xmlns:xdr="http://schemas.openxmlformats.org/drawingml/2006/spreadsheetDrawing">
      <xdr:col>46</xdr:col>
      <xdr:colOff>38100</xdr:colOff>
      <xdr:row>78</xdr:row>
      <xdr:rowOff>165100</xdr:rowOff>
    </xdr:to>
    <xdr:sp macro="" textlink="">
      <xdr:nvSpPr>
        <xdr:cNvPr id="424" name="楕円 423"/>
        <xdr:cNvSpPr/>
      </xdr:nvSpPr>
      <xdr:spPr>
        <a:xfrm>
          <a:off x="869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156210</xdr:rowOff>
    </xdr:from>
    <xdr:ext cx="534035" cy="258445"/>
    <xdr:sp macro="" textlink="">
      <xdr:nvSpPr>
        <xdr:cNvPr id="425" name="テキスト ボックス 424"/>
        <xdr:cNvSpPr txBox="1"/>
      </xdr:nvSpPr>
      <xdr:spPr>
        <a:xfrm>
          <a:off x="8482965" y="13529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52705</xdr:rowOff>
    </xdr:from>
    <xdr:to xmlns:xdr="http://schemas.openxmlformats.org/drawingml/2006/spreadsheetDrawing">
      <xdr:col>41</xdr:col>
      <xdr:colOff>101600</xdr:colOff>
      <xdr:row>78</xdr:row>
      <xdr:rowOff>154940</xdr:rowOff>
    </xdr:to>
    <xdr:sp macro="" textlink="">
      <xdr:nvSpPr>
        <xdr:cNvPr id="426" name="楕円 425"/>
        <xdr:cNvSpPr/>
      </xdr:nvSpPr>
      <xdr:spPr>
        <a:xfrm>
          <a:off x="7810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145415</xdr:rowOff>
    </xdr:from>
    <xdr:ext cx="534035" cy="258445"/>
    <xdr:sp macro="" textlink="">
      <xdr:nvSpPr>
        <xdr:cNvPr id="427" name="テキスト ボックス 426"/>
        <xdr:cNvSpPr txBox="1"/>
      </xdr:nvSpPr>
      <xdr:spPr>
        <a:xfrm>
          <a:off x="7593965" y="1351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78105</xdr:rowOff>
    </xdr:from>
    <xdr:to xmlns:xdr="http://schemas.openxmlformats.org/drawingml/2006/spreadsheetDrawing">
      <xdr:col>36</xdr:col>
      <xdr:colOff>165100</xdr:colOff>
      <xdr:row>79</xdr:row>
      <xdr:rowOff>8255</xdr:rowOff>
    </xdr:to>
    <xdr:sp macro="" textlink="">
      <xdr:nvSpPr>
        <xdr:cNvPr id="428" name="楕円 427"/>
        <xdr:cNvSpPr/>
      </xdr:nvSpPr>
      <xdr:spPr>
        <a:xfrm>
          <a:off x="692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170815</xdr:rowOff>
    </xdr:from>
    <xdr:ext cx="534035" cy="258445"/>
    <xdr:sp macro="" textlink="">
      <xdr:nvSpPr>
        <xdr:cNvPr id="429" name="テキスト ボックス 428"/>
        <xdr:cNvSpPr txBox="1"/>
      </xdr:nvSpPr>
      <xdr:spPr>
        <a:xfrm>
          <a:off x="6704965" y="1354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1" name="テキスト ボックス 44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3" name="テキスト ボックス 442"/>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5" name="テキスト ボックス 444"/>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5165" cy="259080"/>
    <xdr:sp macro="" textlink="">
      <xdr:nvSpPr>
        <xdr:cNvPr id="447" name="テキスト ボックス 446"/>
        <xdr:cNvSpPr txBox="1"/>
      </xdr:nvSpPr>
      <xdr:spPr>
        <a:xfrm>
          <a:off x="5918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5165" cy="259080"/>
    <xdr:sp macro="" textlink="">
      <xdr:nvSpPr>
        <xdr:cNvPr id="449" name="テキスト ボックス 448"/>
        <xdr:cNvSpPr txBox="1"/>
      </xdr:nvSpPr>
      <xdr:spPr>
        <a:xfrm>
          <a:off x="5918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1" name="テキスト ボックス 450"/>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97790</xdr:rowOff>
    </xdr:from>
    <xdr:to xmlns:xdr="http://schemas.openxmlformats.org/drawingml/2006/spreadsheetDrawing">
      <xdr:col>54</xdr:col>
      <xdr:colOff>189865</xdr:colOff>
      <xdr:row>99</xdr:row>
      <xdr:rowOff>13970</xdr:rowOff>
    </xdr:to>
    <xdr:cxnSp macro="">
      <xdr:nvCxnSpPr>
        <xdr:cNvPr id="453" name="直線コネクタ 452"/>
        <xdr:cNvCxnSpPr/>
      </xdr:nvCxnSpPr>
      <xdr:spPr>
        <a:xfrm flipV="1">
          <a:off x="10475595" y="1569974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34670" cy="258445"/>
    <xdr:sp macro="" textlink="">
      <xdr:nvSpPr>
        <xdr:cNvPr id="454" name="土木費最小値テキスト"/>
        <xdr:cNvSpPr txBox="1"/>
      </xdr:nvSpPr>
      <xdr:spPr>
        <a:xfrm>
          <a:off x="10528300" y="16991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5" name="直線コネクタ 454"/>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43815</xdr:rowOff>
    </xdr:from>
    <xdr:ext cx="690245" cy="258445"/>
    <xdr:sp macro="" textlink="">
      <xdr:nvSpPr>
        <xdr:cNvPr id="456" name="土木費最大値テキスト"/>
        <xdr:cNvSpPr txBox="1"/>
      </xdr:nvSpPr>
      <xdr:spPr>
        <a:xfrm>
          <a:off x="10528300" y="154743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7" name="直線コネクタ 456"/>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137160</xdr:rowOff>
    </xdr:from>
    <xdr:to xmlns:xdr="http://schemas.openxmlformats.org/drawingml/2006/spreadsheetDrawing">
      <xdr:col>55</xdr:col>
      <xdr:colOff>0</xdr:colOff>
      <xdr:row>98</xdr:row>
      <xdr:rowOff>156845</xdr:rowOff>
    </xdr:to>
    <xdr:cxnSp macro="">
      <xdr:nvCxnSpPr>
        <xdr:cNvPr id="458" name="直線コネクタ 457"/>
        <xdr:cNvCxnSpPr/>
      </xdr:nvCxnSpPr>
      <xdr:spPr>
        <a:xfrm>
          <a:off x="9639300" y="16939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62230</xdr:rowOff>
    </xdr:from>
    <xdr:ext cx="598805" cy="259080"/>
    <xdr:sp macro="" textlink="">
      <xdr:nvSpPr>
        <xdr:cNvPr id="459" name="土木費平均値テキスト"/>
        <xdr:cNvSpPr txBox="1"/>
      </xdr:nvSpPr>
      <xdr:spPr>
        <a:xfrm>
          <a:off x="10528300" y="16692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60" name="フローチャート: 判断 459"/>
        <xdr:cNvSpPr/>
      </xdr:nvSpPr>
      <xdr:spPr>
        <a:xfrm>
          <a:off x="104267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132080</xdr:rowOff>
    </xdr:from>
    <xdr:to xmlns:xdr="http://schemas.openxmlformats.org/drawingml/2006/spreadsheetDrawing">
      <xdr:col>50</xdr:col>
      <xdr:colOff>114300</xdr:colOff>
      <xdr:row>98</xdr:row>
      <xdr:rowOff>137160</xdr:rowOff>
    </xdr:to>
    <xdr:cxnSp macro="">
      <xdr:nvCxnSpPr>
        <xdr:cNvPr id="461" name="直線コネクタ 460"/>
        <xdr:cNvCxnSpPr/>
      </xdr:nvCxnSpPr>
      <xdr:spPr>
        <a:xfrm>
          <a:off x="8750300" y="16934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62" name="フローチャート: 判断 461"/>
        <xdr:cNvSpPr/>
      </xdr:nvSpPr>
      <xdr:spPr>
        <a:xfrm>
          <a:off x="958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153035</xdr:rowOff>
    </xdr:from>
    <xdr:ext cx="598170" cy="259080"/>
    <xdr:sp macro="" textlink="">
      <xdr:nvSpPr>
        <xdr:cNvPr id="463" name="テキスト ボックス 462"/>
        <xdr:cNvSpPr txBox="1"/>
      </xdr:nvSpPr>
      <xdr:spPr>
        <a:xfrm>
          <a:off x="9339580" y="16612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132080</xdr:rowOff>
    </xdr:from>
    <xdr:to xmlns:xdr="http://schemas.openxmlformats.org/drawingml/2006/spreadsheetDrawing">
      <xdr:col>45</xdr:col>
      <xdr:colOff>177800</xdr:colOff>
      <xdr:row>98</xdr:row>
      <xdr:rowOff>146685</xdr:rowOff>
    </xdr:to>
    <xdr:cxnSp macro="">
      <xdr:nvCxnSpPr>
        <xdr:cNvPr id="464" name="直線コネクタ 463"/>
        <xdr:cNvCxnSpPr/>
      </xdr:nvCxnSpPr>
      <xdr:spPr>
        <a:xfrm flipV="1">
          <a:off x="7861300" y="169341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465" name="フローチャート: 判断 464"/>
        <xdr:cNvSpPr/>
      </xdr:nvSpPr>
      <xdr:spPr>
        <a:xfrm>
          <a:off x="8699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139065</xdr:rowOff>
    </xdr:from>
    <xdr:ext cx="598170" cy="259080"/>
    <xdr:sp macro="" textlink="">
      <xdr:nvSpPr>
        <xdr:cNvPr id="466" name="テキスト ボックス 465"/>
        <xdr:cNvSpPr txBox="1"/>
      </xdr:nvSpPr>
      <xdr:spPr>
        <a:xfrm>
          <a:off x="8450580" y="16598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146685</xdr:rowOff>
    </xdr:from>
    <xdr:to xmlns:xdr="http://schemas.openxmlformats.org/drawingml/2006/spreadsheetDrawing">
      <xdr:col>41</xdr:col>
      <xdr:colOff>50800</xdr:colOff>
      <xdr:row>99</xdr:row>
      <xdr:rowOff>31115</xdr:rowOff>
    </xdr:to>
    <xdr:cxnSp macro="">
      <xdr:nvCxnSpPr>
        <xdr:cNvPr id="467" name="直線コネクタ 466"/>
        <xdr:cNvCxnSpPr/>
      </xdr:nvCxnSpPr>
      <xdr:spPr>
        <a:xfrm flipV="1">
          <a:off x="6972300" y="1694878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46990</xdr:rowOff>
    </xdr:from>
    <xdr:to xmlns:xdr="http://schemas.openxmlformats.org/drawingml/2006/spreadsheetDrawing">
      <xdr:col>41</xdr:col>
      <xdr:colOff>101600</xdr:colOff>
      <xdr:row>98</xdr:row>
      <xdr:rowOff>148590</xdr:rowOff>
    </xdr:to>
    <xdr:sp macro="" textlink="">
      <xdr:nvSpPr>
        <xdr:cNvPr id="468" name="フローチャート: 判断 467"/>
        <xdr:cNvSpPr/>
      </xdr:nvSpPr>
      <xdr:spPr>
        <a:xfrm>
          <a:off x="7810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165100</xdr:rowOff>
    </xdr:from>
    <xdr:ext cx="598170" cy="259080"/>
    <xdr:sp macro="" textlink="">
      <xdr:nvSpPr>
        <xdr:cNvPr id="469" name="テキスト ボックス 468"/>
        <xdr:cNvSpPr txBox="1"/>
      </xdr:nvSpPr>
      <xdr:spPr>
        <a:xfrm>
          <a:off x="7561580" y="16624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53340</xdr:rowOff>
    </xdr:from>
    <xdr:to xmlns:xdr="http://schemas.openxmlformats.org/drawingml/2006/spreadsheetDrawing">
      <xdr:col>36</xdr:col>
      <xdr:colOff>165100</xdr:colOff>
      <xdr:row>98</xdr:row>
      <xdr:rowOff>154940</xdr:rowOff>
    </xdr:to>
    <xdr:sp macro="" textlink="">
      <xdr:nvSpPr>
        <xdr:cNvPr id="470" name="フローチャート: 判断 469"/>
        <xdr:cNvSpPr/>
      </xdr:nvSpPr>
      <xdr:spPr>
        <a:xfrm>
          <a:off x="6921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171450</xdr:rowOff>
    </xdr:from>
    <xdr:ext cx="598170" cy="259080"/>
    <xdr:sp macro="" textlink="">
      <xdr:nvSpPr>
        <xdr:cNvPr id="471" name="テキスト ボックス 470"/>
        <xdr:cNvSpPr txBox="1"/>
      </xdr:nvSpPr>
      <xdr:spPr>
        <a:xfrm>
          <a:off x="6672580" y="16630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106045</xdr:rowOff>
    </xdr:from>
    <xdr:to xmlns:xdr="http://schemas.openxmlformats.org/drawingml/2006/spreadsheetDrawing">
      <xdr:col>55</xdr:col>
      <xdr:colOff>50800</xdr:colOff>
      <xdr:row>99</xdr:row>
      <xdr:rowOff>36195</xdr:rowOff>
    </xdr:to>
    <xdr:sp macro="" textlink="">
      <xdr:nvSpPr>
        <xdr:cNvPr id="477" name="楕円 476"/>
        <xdr:cNvSpPr/>
      </xdr:nvSpPr>
      <xdr:spPr>
        <a:xfrm>
          <a:off x="104267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20955</xdr:rowOff>
    </xdr:from>
    <xdr:ext cx="534670" cy="258445"/>
    <xdr:sp macro="" textlink="">
      <xdr:nvSpPr>
        <xdr:cNvPr id="478" name="土木費該当値テキスト"/>
        <xdr:cNvSpPr txBox="1"/>
      </xdr:nvSpPr>
      <xdr:spPr>
        <a:xfrm>
          <a:off x="10528300" y="1682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86360</xdr:rowOff>
    </xdr:from>
    <xdr:to xmlns:xdr="http://schemas.openxmlformats.org/drawingml/2006/spreadsheetDrawing">
      <xdr:col>50</xdr:col>
      <xdr:colOff>165100</xdr:colOff>
      <xdr:row>99</xdr:row>
      <xdr:rowOff>16510</xdr:rowOff>
    </xdr:to>
    <xdr:sp macro="" textlink="">
      <xdr:nvSpPr>
        <xdr:cNvPr id="479" name="楕円 478"/>
        <xdr:cNvSpPr/>
      </xdr:nvSpPr>
      <xdr:spPr>
        <a:xfrm>
          <a:off x="95885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99</xdr:row>
      <xdr:rowOff>7620</xdr:rowOff>
    </xdr:from>
    <xdr:ext cx="598170" cy="258445"/>
    <xdr:sp macro="" textlink="">
      <xdr:nvSpPr>
        <xdr:cNvPr id="480" name="テキスト ボックス 479"/>
        <xdr:cNvSpPr txBox="1"/>
      </xdr:nvSpPr>
      <xdr:spPr>
        <a:xfrm>
          <a:off x="9339580" y="16981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81280</xdr:rowOff>
    </xdr:from>
    <xdr:to xmlns:xdr="http://schemas.openxmlformats.org/drawingml/2006/spreadsheetDrawing">
      <xdr:col>46</xdr:col>
      <xdr:colOff>38100</xdr:colOff>
      <xdr:row>99</xdr:row>
      <xdr:rowOff>11430</xdr:rowOff>
    </xdr:to>
    <xdr:sp macro="" textlink="">
      <xdr:nvSpPr>
        <xdr:cNvPr id="481" name="楕円 480"/>
        <xdr:cNvSpPr/>
      </xdr:nvSpPr>
      <xdr:spPr>
        <a:xfrm>
          <a:off x="8699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99</xdr:row>
      <xdr:rowOff>2540</xdr:rowOff>
    </xdr:from>
    <xdr:ext cx="598170" cy="259080"/>
    <xdr:sp macro="" textlink="">
      <xdr:nvSpPr>
        <xdr:cNvPr id="482" name="テキスト ボックス 481"/>
        <xdr:cNvSpPr txBox="1"/>
      </xdr:nvSpPr>
      <xdr:spPr>
        <a:xfrm>
          <a:off x="8450580" y="16976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95885</xdr:rowOff>
    </xdr:from>
    <xdr:to xmlns:xdr="http://schemas.openxmlformats.org/drawingml/2006/spreadsheetDrawing">
      <xdr:col>41</xdr:col>
      <xdr:colOff>101600</xdr:colOff>
      <xdr:row>99</xdr:row>
      <xdr:rowOff>26035</xdr:rowOff>
    </xdr:to>
    <xdr:sp macro="" textlink="">
      <xdr:nvSpPr>
        <xdr:cNvPr id="483" name="楕円 482"/>
        <xdr:cNvSpPr/>
      </xdr:nvSpPr>
      <xdr:spPr>
        <a:xfrm>
          <a:off x="7810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17780</xdr:rowOff>
    </xdr:from>
    <xdr:ext cx="534035" cy="258445"/>
    <xdr:sp macro="" textlink="">
      <xdr:nvSpPr>
        <xdr:cNvPr id="484" name="テキスト ボックス 483"/>
        <xdr:cNvSpPr txBox="1"/>
      </xdr:nvSpPr>
      <xdr:spPr>
        <a:xfrm>
          <a:off x="7593965" y="16991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151765</xdr:rowOff>
    </xdr:from>
    <xdr:to xmlns:xdr="http://schemas.openxmlformats.org/drawingml/2006/spreadsheetDrawing">
      <xdr:col>36</xdr:col>
      <xdr:colOff>165100</xdr:colOff>
      <xdr:row>99</xdr:row>
      <xdr:rowOff>81915</xdr:rowOff>
    </xdr:to>
    <xdr:sp macro="" textlink="">
      <xdr:nvSpPr>
        <xdr:cNvPr id="485" name="楕円 484"/>
        <xdr:cNvSpPr/>
      </xdr:nvSpPr>
      <xdr:spPr>
        <a:xfrm>
          <a:off x="6921500" y="169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73025</xdr:rowOff>
    </xdr:from>
    <xdr:ext cx="534035" cy="259080"/>
    <xdr:sp macro="" textlink="">
      <xdr:nvSpPr>
        <xdr:cNvPr id="486" name="テキスト ボックス 485"/>
        <xdr:cNvSpPr txBox="1"/>
      </xdr:nvSpPr>
      <xdr:spPr>
        <a:xfrm>
          <a:off x="6704965" y="17046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8" name="テキスト ボックス 497"/>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0" name="テキスト ボックス 499"/>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2" name="テキスト ボックス 501"/>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4" name="テキスト ボックス 503"/>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6" name="テキスト ボックス 50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93980</xdr:rowOff>
    </xdr:from>
    <xdr:to xmlns:xdr="http://schemas.openxmlformats.org/drawingml/2006/spreadsheetDrawing">
      <xdr:col>85</xdr:col>
      <xdr:colOff>126365</xdr:colOff>
      <xdr:row>38</xdr:row>
      <xdr:rowOff>104775</xdr:rowOff>
    </xdr:to>
    <xdr:cxnSp macro="">
      <xdr:nvCxnSpPr>
        <xdr:cNvPr id="508" name="直線コネクタ 507"/>
        <xdr:cNvCxnSpPr/>
      </xdr:nvCxnSpPr>
      <xdr:spPr>
        <a:xfrm flipV="1">
          <a:off x="16317595" y="540893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109220</xdr:rowOff>
    </xdr:from>
    <xdr:ext cx="469900" cy="258445"/>
    <xdr:sp macro="" textlink="">
      <xdr:nvSpPr>
        <xdr:cNvPr id="509" name="消防費最小値テキスト"/>
        <xdr:cNvSpPr txBox="1"/>
      </xdr:nvSpPr>
      <xdr:spPr>
        <a:xfrm>
          <a:off x="16370300" y="6624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104775</xdr:rowOff>
    </xdr:from>
    <xdr:to xmlns:xdr="http://schemas.openxmlformats.org/drawingml/2006/spreadsheetDrawing">
      <xdr:col>86</xdr:col>
      <xdr:colOff>25400</xdr:colOff>
      <xdr:row>38</xdr:row>
      <xdr:rowOff>104775</xdr:rowOff>
    </xdr:to>
    <xdr:cxnSp macro="">
      <xdr:nvCxnSpPr>
        <xdr:cNvPr id="510" name="直線コネクタ 509"/>
        <xdr:cNvCxnSpPr/>
      </xdr:nvCxnSpPr>
      <xdr:spPr>
        <a:xfrm>
          <a:off x="16230600" y="661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40640</xdr:rowOff>
    </xdr:from>
    <xdr:ext cx="598805" cy="258445"/>
    <xdr:sp macro="" textlink="">
      <xdr:nvSpPr>
        <xdr:cNvPr id="511" name="消防費最大値テキスト"/>
        <xdr:cNvSpPr txBox="1"/>
      </xdr:nvSpPr>
      <xdr:spPr>
        <a:xfrm>
          <a:off x="16370300" y="5184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93980</xdr:rowOff>
    </xdr:from>
    <xdr:to xmlns:xdr="http://schemas.openxmlformats.org/drawingml/2006/spreadsheetDrawing">
      <xdr:col>86</xdr:col>
      <xdr:colOff>25400</xdr:colOff>
      <xdr:row>31</xdr:row>
      <xdr:rowOff>93980</xdr:rowOff>
    </xdr:to>
    <xdr:cxnSp macro="">
      <xdr:nvCxnSpPr>
        <xdr:cNvPr id="512" name="直線コネクタ 511"/>
        <xdr:cNvCxnSpPr/>
      </xdr:nvCxnSpPr>
      <xdr:spPr>
        <a:xfrm>
          <a:off x="16230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144780</xdr:rowOff>
    </xdr:from>
    <xdr:to xmlns:xdr="http://schemas.openxmlformats.org/drawingml/2006/spreadsheetDrawing">
      <xdr:col>85</xdr:col>
      <xdr:colOff>127000</xdr:colOff>
      <xdr:row>37</xdr:row>
      <xdr:rowOff>154940</xdr:rowOff>
    </xdr:to>
    <xdr:cxnSp macro="">
      <xdr:nvCxnSpPr>
        <xdr:cNvPr id="513" name="直線コネクタ 512"/>
        <xdr:cNvCxnSpPr/>
      </xdr:nvCxnSpPr>
      <xdr:spPr>
        <a:xfrm>
          <a:off x="15481300" y="64884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153035</xdr:rowOff>
    </xdr:from>
    <xdr:ext cx="534670" cy="259080"/>
    <xdr:sp macro="" textlink="">
      <xdr:nvSpPr>
        <xdr:cNvPr id="514" name="消防費平均値テキスト"/>
        <xdr:cNvSpPr txBox="1"/>
      </xdr:nvSpPr>
      <xdr:spPr>
        <a:xfrm>
          <a:off x="16370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515" name="フローチャート: 判断 514"/>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144780</xdr:rowOff>
    </xdr:from>
    <xdr:to xmlns:xdr="http://schemas.openxmlformats.org/drawingml/2006/spreadsheetDrawing">
      <xdr:col>81</xdr:col>
      <xdr:colOff>50800</xdr:colOff>
      <xdr:row>37</xdr:row>
      <xdr:rowOff>153670</xdr:rowOff>
    </xdr:to>
    <xdr:cxnSp macro="">
      <xdr:nvCxnSpPr>
        <xdr:cNvPr id="516" name="直線コネクタ 515"/>
        <xdr:cNvCxnSpPr/>
      </xdr:nvCxnSpPr>
      <xdr:spPr>
        <a:xfrm flipV="1">
          <a:off x="14592300" y="64884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154940</xdr:rowOff>
    </xdr:from>
    <xdr:to xmlns:xdr="http://schemas.openxmlformats.org/drawingml/2006/spreadsheetDrawing">
      <xdr:col>81</xdr:col>
      <xdr:colOff>101600</xdr:colOff>
      <xdr:row>37</xdr:row>
      <xdr:rowOff>84455</xdr:rowOff>
    </xdr:to>
    <xdr:sp macro="" textlink="">
      <xdr:nvSpPr>
        <xdr:cNvPr id="517" name="フローチャート: 判断 516"/>
        <xdr:cNvSpPr/>
      </xdr:nvSpPr>
      <xdr:spPr>
        <a:xfrm>
          <a:off x="1543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100965</xdr:rowOff>
    </xdr:from>
    <xdr:ext cx="534035" cy="258445"/>
    <xdr:sp macro="" textlink="">
      <xdr:nvSpPr>
        <xdr:cNvPr id="518" name="テキスト ボックス 517"/>
        <xdr:cNvSpPr txBox="1"/>
      </xdr:nvSpPr>
      <xdr:spPr>
        <a:xfrm>
          <a:off x="15213965" y="6101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153670</xdr:rowOff>
    </xdr:from>
    <xdr:to xmlns:xdr="http://schemas.openxmlformats.org/drawingml/2006/spreadsheetDrawing">
      <xdr:col>76</xdr:col>
      <xdr:colOff>114300</xdr:colOff>
      <xdr:row>37</xdr:row>
      <xdr:rowOff>159385</xdr:rowOff>
    </xdr:to>
    <xdr:cxnSp macro="">
      <xdr:nvCxnSpPr>
        <xdr:cNvPr id="519" name="直線コネクタ 518"/>
        <xdr:cNvCxnSpPr/>
      </xdr:nvCxnSpPr>
      <xdr:spPr>
        <a:xfrm flipV="1">
          <a:off x="13703300" y="64973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133350</xdr:rowOff>
    </xdr:from>
    <xdr:to xmlns:xdr="http://schemas.openxmlformats.org/drawingml/2006/spreadsheetDrawing">
      <xdr:col>76</xdr:col>
      <xdr:colOff>165100</xdr:colOff>
      <xdr:row>37</xdr:row>
      <xdr:rowOff>63500</xdr:rowOff>
    </xdr:to>
    <xdr:sp macro="" textlink="">
      <xdr:nvSpPr>
        <xdr:cNvPr id="520" name="フローチャート: 判断 519"/>
        <xdr:cNvSpPr/>
      </xdr:nvSpPr>
      <xdr:spPr>
        <a:xfrm>
          <a:off x="14541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80010</xdr:rowOff>
    </xdr:from>
    <xdr:ext cx="534035" cy="259080"/>
    <xdr:sp macro="" textlink="">
      <xdr:nvSpPr>
        <xdr:cNvPr id="521" name="テキスト ボックス 520"/>
        <xdr:cNvSpPr txBox="1"/>
      </xdr:nvSpPr>
      <xdr:spPr>
        <a:xfrm>
          <a:off x="14324965" y="608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153035</xdr:rowOff>
    </xdr:from>
    <xdr:to xmlns:xdr="http://schemas.openxmlformats.org/drawingml/2006/spreadsheetDrawing">
      <xdr:col>71</xdr:col>
      <xdr:colOff>177800</xdr:colOff>
      <xdr:row>37</xdr:row>
      <xdr:rowOff>159385</xdr:rowOff>
    </xdr:to>
    <xdr:cxnSp macro="">
      <xdr:nvCxnSpPr>
        <xdr:cNvPr id="522" name="直線コネクタ 521"/>
        <xdr:cNvCxnSpPr/>
      </xdr:nvCxnSpPr>
      <xdr:spPr>
        <a:xfrm>
          <a:off x="12814300" y="64966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3" name="フローチャート: 判断 522"/>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58420</xdr:rowOff>
    </xdr:from>
    <xdr:ext cx="534035" cy="259080"/>
    <xdr:sp macro="" textlink="">
      <xdr:nvSpPr>
        <xdr:cNvPr id="524" name="テキスト ボックス 523"/>
        <xdr:cNvSpPr txBox="1"/>
      </xdr:nvSpPr>
      <xdr:spPr>
        <a:xfrm>
          <a:off x="13435965" y="605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5" name="フローチャート: 判断 524"/>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135890</xdr:rowOff>
    </xdr:from>
    <xdr:ext cx="534035" cy="259080"/>
    <xdr:sp macro="" textlink="">
      <xdr:nvSpPr>
        <xdr:cNvPr id="526" name="テキスト ボックス 525"/>
        <xdr:cNvSpPr txBox="1"/>
      </xdr:nvSpPr>
      <xdr:spPr>
        <a:xfrm>
          <a:off x="12546965" y="613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103505</xdr:rowOff>
    </xdr:from>
    <xdr:to xmlns:xdr="http://schemas.openxmlformats.org/drawingml/2006/spreadsheetDrawing">
      <xdr:col>85</xdr:col>
      <xdr:colOff>177800</xdr:colOff>
      <xdr:row>38</xdr:row>
      <xdr:rowOff>33655</xdr:rowOff>
    </xdr:to>
    <xdr:sp macro="" textlink="">
      <xdr:nvSpPr>
        <xdr:cNvPr id="532" name="楕円 531"/>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18415</xdr:rowOff>
    </xdr:from>
    <xdr:ext cx="534670" cy="258445"/>
    <xdr:sp macro="" textlink="">
      <xdr:nvSpPr>
        <xdr:cNvPr id="533" name="消防費該当値テキスト"/>
        <xdr:cNvSpPr txBox="1"/>
      </xdr:nvSpPr>
      <xdr:spPr>
        <a:xfrm>
          <a:off x="16370300" y="6362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93980</xdr:rowOff>
    </xdr:from>
    <xdr:to xmlns:xdr="http://schemas.openxmlformats.org/drawingml/2006/spreadsheetDrawing">
      <xdr:col>81</xdr:col>
      <xdr:colOff>101600</xdr:colOff>
      <xdr:row>38</xdr:row>
      <xdr:rowOff>24130</xdr:rowOff>
    </xdr:to>
    <xdr:sp macro="" textlink="">
      <xdr:nvSpPr>
        <xdr:cNvPr id="534" name="楕円 533"/>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15240</xdr:rowOff>
    </xdr:from>
    <xdr:ext cx="534035" cy="259080"/>
    <xdr:sp macro="" textlink="">
      <xdr:nvSpPr>
        <xdr:cNvPr id="535" name="テキスト ボックス 534"/>
        <xdr:cNvSpPr txBox="1"/>
      </xdr:nvSpPr>
      <xdr:spPr>
        <a:xfrm>
          <a:off x="15213965" y="653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102870</xdr:rowOff>
    </xdr:from>
    <xdr:to xmlns:xdr="http://schemas.openxmlformats.org/drawingml/2006/spreadsheetDrawing">
      <xdr:col>76</xdr:col>
      <xdr:colOff>165100</xdr:colOff>
      <xdr:row>38</xdr:row>
      <xdr:rowOff>33020</xdr:rowOff>
    </xdr:to>
    <xdr:sp macro="" textlink="">
      <xdr:nvSpPr>
        <xdr:cNvPr id="536" name="楕円 535"/>
        <xdr:cNvSpPr/>
      </xdr:nvSpPr>
      <xdr:spPr>
        <a:xfrm>
          <a:off x="14541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24130</xdr:rowOff>
    </xdr:from>
    <xdr:ext cx="534035" cy="259080"/>
    <xdr:sp macro="" textlink="">
      <xdr:nvSpPr>
        <xdr:cNvPr id="537" name="テキスト ボックス 536"/>
        <xdr:cNvSpPr txBox="1"/>
      </xdr:nvSpPr>
      <xdr:spPr>
        <a:xfrm>
          <a:off x="14324965" y="653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109220</xdr:rowOff>
    </xdr:from>
    <xdr:to xmlns:xdr="http://schemas.openxmlformats.org/drawingml/2006/spreadsheetDrawing">
      <xdr:col>72</xdr:col>
      <xdr:colOff>38100</xdr:colOff>
      <xdr:row>38</xdr:row>
      <xdr:rowOff>38735</xdr:rowOff>
    </xdr:to>
    <xdr:sp macro="" textlink="">
      <xdr:nvSpPr>
        <xdr:cNvPr id="538" name="楕円 537"/>
        <xdr:cNvSpPr/>
      </xdr:nvSpPr>
      <xdr:spPr>
        <a:xfrm>
          <a:off x="13652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29845</xdr:rowOff>
    </xdr:from>
    <xdr:ext cx="534035" cy="258445"/>
    <xdr:sp macro="" textlink="">
      <xdr:nvSpPr>
        <xdr:cNvPr id="539" name="テキスト ボックス 538"/>
        <xdr:cNvSpPr txBox="1"/>
      </xdr:nvSpPr>
      <xdr:spPr>
        <a:xfrm>
          <a:off x="13435965" y="6544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102235</xdr:rowOff>
    </xdr:from>
    <xdr:to xmlns:xdr="http://schemas.openxmlformats.org/drawingml/2006/spreadsheetDrawing">
      <xdr:col>67</xdr:col>
      <xdr:colOff>101600</xdr:colOff>
      <xdr:row>38</xdr:row>
      <xdr:rowOff>32385</xdr:rowOff>
    </xdr:to>
    <xdr:sp macro="" textlink="">
      <xdr:nvSpPr>
        <xdr:cNvPr id="540" name="楕円 539"/>
        <xdr:cNvSpPr/>
      </xdr:nvSpPr>
      <xdr:spPr>
        <a:xfrm>
          <a:off x="12763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23495</xdr:rowOff>
    </xdr:from>
    <xdr:ext cx="534035" cy="259080"/>
    <xdr:sp macro="" textlink="">
      <xdr:nvSpPr>
        <xdr:cNvPr id="541" name="テキスト ボックス 540"/>
        <xdr:cNvSpPr txBox="1"/>
      </xdr:nvSpPr>
      <xdr:spPr>
        <a:xfrm>
          <a:off x="12546965" y="6538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0" name="テキスト ボックス 54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3" name="テキスト ボックス 552"/>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5" name="テキスト ボックス 554"/>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168910</xdr:rowOff>
    </xdr:from>
    <xdr:ext cx="685165" cy="258445"/>
    <xdr:sp macro="" textlink="">
      <xdr:nvSpPr>
        <xdr:cNvPr id="557" name="テキスト ボックス 556"/>
        <xdr:cNvSpPr txBox="1"/>
      </xdr:nvSpPr>
      <xdr:spPr>
        <a:xfrm>
          <a:off x="11760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130810</xdr:rowOff>
    </xdr:from>
    <xdr:ext cx="685165" cy="259080"/>
    <xdr:sp macro="" textlink="">
      <xdr:nvSpPr>
        <xdr:cNvPr id="559" name="テキスト ボックス 558"/>
        <xdr:cNvSpPr txBox="1"/>
      </xdr:nvSpPr>
      <xdr:spPr>
        <a:xfrm>
          <a:off x="11760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92710</xdr:rowOff>
    </xdr:from>
    <xdr:ext cx="685165" cy="259080"/>
    <xdr:sp macro="" textlink="">
      <xdr:nvSpPr>
        <xdr:cNvPr id="561" name="テキスト ボックス 560"/>
        <xdr:cNvSpPr txBox="1"/>
      </xdr:nvSpPr>
      <xdr:spPr>
        <a:xfrm>
          <a:off x="11760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3" name="テキスト ボックス 562"/>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35560</xdr:rowOff>
    </xdr:from>
    <xdr:to xmlns:xdr="http://schemas.openxmlformats.org/drawingml/2006/spreadsheetDrawing">
      <xdr:col>85</xdr:col>
      <xdr:colOff>126365</xdr:colOff>
      <xdr:row>59</xdr:row>
      <xdr:rowOff>635</xdr:rowOff>
    </xdr:to>
    <xdr:cxnSp macro="">
      <xdr:nvCxnSpPr>
        <xdr:cNvPr id="565" name="直線コネクタ 564"/>
        <xdr:cNvCxnSpPr/>
      </xdr:nvCxnSpPr>
      <xdr:spPr>
        <a:xfrm flipV="1">
          <a:off x="16317595" y="877951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4445</xdr:rowOff>
    </xdr:from>
    <xdr:ext cx="534670" cy="259080"/>
    <xdr:sp macro="" textlink="">
      <xdr:nvSpPr>
        <xdr:cNvPr id="566" name="教育費最小値テキスト"/>
        <xdr:cNvSpPr txBox="1"/>
      </xdr:nvSpPr>
      <xdr:spPr>
        <a:xfrm>
          <a:off x="1637030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67" name="直線コネクタ 566"/>
        <xdr:cNvCxnSpPr/>
      </xdr:nvCxnSpPr>
      <xdr:spPr>
        <a:xfrm>
          <a:off x="16230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153670</xdr:rowOff>
    </xdr:from>
    <xdr:ext cx="690245" cy="259080"/>
    <xdr:sp macro="" textlink="">
      <xdr:nvSpPr>
        <xdr:cNvPr id="568" name="教育費最大値テキスト"/>
        <xdr:cNvSpPr txBox="1"/>
      </xdr:nvSpPr>
      <xdr:spPr>
        <a:xfrm>
          <a:off x="16370300" y="85547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35560</xdr:rowOff>
    </xdr:from>
    <xdr:to xmlns:xdr="http://schemas.openxmlformats.org/drawingml/2006/spreadsheetDrawing">
      <xdr:col>86</xdr:col>
      <xdr:colOff>25400</xdr:colOff>
      <xdr:row>51</xdr:row>
      <xdr:rowOff>35560</xdr:rowOff>
    </xdr:to>
    <xdr:cxnSp macro="">
      <xdr:nvCxnSpPr>
        <xdr:cNvPr id="569" name="直線コネクタ 568"/>
        <xdr:cNvCxnSpPr/>
      </xdr:nvCxnSpPr>
      <xdr:spPr>
        <a:xfrm>
          <a:off x="16230600" y="877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128270</xdr:rowOff>
    </xdr:from>
    <xdr:to xmlns:xdr="http://schemas.openxmlformats.org/drawingml/2006/spreadsheetDrawing">
      <xdr:col>85</xdr:col>
      <xdr:colOff>127000</xdr:colOff>
      <xdr:row>58</xdr:row>
      <xdr:rowOff>143510</xdr:rowOff>
    </xdr:to>
    <xdr:cxnSp macro="">
      <xdr:nvCxnSpPr>
        <xdr:cNvPr id="570" name="直線コネクタ 569"/>
        <xdr:cNvCxnSpPr/>
      </xdr:nvCxnSpPr>
      <xdr:spPr>
        <a:xfrm>
          <a:off x="15481300" y="100723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63500</xdr:rowOff>
    </xdr:from>
    <xdr:ext cx="598805" cy="258445"/>
    <xdr:sp macro="" textlink="">
      <xdr:nvSpPr>
        <xdr:cNvPr id="571" name="教育費平均値テキスト"/>
        <xdr:cNvSpPr txBox="1"/>
      </xdr:nvSpPr>
      <xdr:spPr>
        <a:xfrm>
          <a:off x="16370300" y="98361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40640</xdr:rowOff>
    </xdr:from>
    <xdr:to xmlns:xdr="http://schemas.openxmlformats.org/drawingml/2006/spreadsheetDrawing">
      <xdr:col>85</xdr:col>
      <xdr:colOff>177800</xdr:colOff>
      <xdr:row>58</xdr:row>
      <xdr:rowOff>141605</xdr:rowOff>
    </xdr:to>
    <xdr:sp macro="" textlink="">
      <xdr:nvSpPr>
        <xdr:cNvPr id="572" name="フローチャート: 判断 571"/>
        <xdr:cNvSpPr/>
      </xdr:nvSpPr>
      <xdr:spPr>
        <a:xfrm>
          <a:off x="162687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1270</xdr:rowOff>
    </xdr:from>
    <xdr:to xmlns:xdr="http://schemas.openxmlformats.org/drawingml/2006/spreadsheetDrawing">
      <xdr:col>81</xdr:col>
      <xdr:colOff>50800</xdr:colOff>
      <xdr:row>58</xdr:row>
      <xdr:rowOff>128270</xdr:rowOff>
    </xdr:to>
    <xdr:cxnSp macro="">
      <xdr:nvCxnSpPr>
        <xdr:cNvPr id="573" name="直線コネクタ 572"/>
        <xdr:cNvCxnSpPr/>
      </xdr:nvCxnSpPr>
      <xdr:spPr>
        <a:xfrm>
          <a:off x="14592300" y="977392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44450</xdr:rowOff>
    </xdr:from>
    <xdr:to xmlns:xdr="http://schemas.openxmlformats.org/drawingml/2006/spreadsheetDrawing">
      <xdr:col>81</xdr:col>
      <xdr:colOff>101600</xdr:colOff>
      <xdr:row>58</xdr:row>
      <xdr:rowOff>146050</xdr:rowOff>
    </xdr:to>
    <xdr:sp macro="" textlink="">
      <xdr:nvSpPr>
        <xdr:cNvPr id="574" name="フローチャート: 判断 573"/>
        <xdr:cNvSpPr/>
      </xdr:nvSpPr>
      <xdr:spPr>
        <a:xfrm>
          <a:off x="15430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162560</xdr:rowOff>
    </xdr:from>
    <xdr:ext cx="598170" cy="259080"/>
    <xdr:sp macro="" textlink="">
      <xdr:nvSpPr>
        <xdr:cNvPr id="575" name="テキスト ボックス 574"/>
        <xdr:cNvSpPr txBox="1"/>
      </xdr:nvSpPr>
      <xdr:spPr>
        <a:xfrm>
          <a:off x="15181580" y="9763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1270</xdr:rowOff>
    </xdr:from>
    <xdr:to xmlns:xdr="http://schemas.openxmlformats.org/drawingml/2006/spreadsheetDrawing">
      <xdr:col>76</xdr:col>
      <xdr:colOff>114300</xdr:colOff>
      <xdr:row>57</xdr:row>
      <xdr:rowOff>125095</xdr:rowOff>
    </xdr:to>
    <xdr:cxnSp macro="">
      <xdr:nvCxnSpPr>
        <xdr:cNvPr id="576" name="直線コネクタ 575"/>
        <xdr:cNvCxnSpPr/>
      </xdr:nvCxnSpPr>
      <xdr:spPr>
        <a:xfrm flipV="1">
          <a:off x="13703300" y="977392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57785</xdr:rowOff>
    </xdr:from>
    <xdr:to xmlns:xdr="http://schemas.openxmlformats.org/drawingml/2006/spreadsheetDrawing">
      <xdr:col>76</xdr:col>
      <xdr:colOff>165100</xdr:colOff>
      <xdr:row>58</xdr:row>
      <xdr:rowOff>159385</xdr:rowOff>
    </xdr:to>
    <xdr:sp macro="" textlink="">
      <xdr:nvSpPr>
        <xdr:cNvPr id="577" name="フローチャート: 判断 576"/>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150495</xdr:rowOff>
    </xdr:from>
    <xdr:ext cx="598170" cy="259080"/>
    <xdr:sp macro="" textlink="">
      <xdr:nvSpPr>
        <xdr:cNvPr id="578" name="テキスト ボックス 577"/>
        <xdr:cNvSpPr txBox="1"/>
      </xdr:nvSpPr>
      <xdr:spPr>
        <a:xfrm>
          <a:off x="14292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125095</xdr:rowOff>
    </xdr:from>
    <xdr:to xmlns:xdr="http://schemas.openxmlformats.org/drawingml/2006/spreadsheetDrawing">
      <xdr:col>71</xdr:col>
      <xdr:colOff>177800</xdr:colOff>
      <xdr:row>58</xdr:row>
      <xdr:rowOff>132080</xdr:rowOff>
    </xdr:to>
    <xdr:cxnSp macro="">
      <xdr:nvCxnSpPr>
        <xdr:cNvPr id="579" name="直線コネクタ 578"/>
        <xdr:cNvCxnSpPr/>
      </xdr:nvCxnSpPr>
      <xdr:spPr>
        <a:xfrm flipV="1">
          <a:off x="12814300" y="989774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58420</xdr:rowOff>
    </xdr:from>
    <xdr:to xmlns:xdr="http://schemas.openxmlformats.org/drawingml/2006/spreadsheetDrawing">
      <xdr:col>72</xdr:col>
      <xdr:colOff>38100</xdr:colOff>
      <xdr:row>58</xdr:row>
      <xdr:rowOff>160020</xdr:rowOff>
    </xdr:to>
    <xdr:sp macro="" textlink="">
      <xdr:nvSpPr>
        <xdr:cNvPr id="580" name="フローチャート: 判断 579"/>
        <xdr:cNvSpPr/>
      </xdr:nvSpPr>
      <xdr:spPr>
        <a:xfrm>
          <a:off x="13652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151130</xdr:rowOff>
    </xdr:from>
    <xdr:ext cx="598170" cy="259080"/>
    <xdr:sp macro="" textlink="">
      <xdr:nvSpPr>
        <xdr:cNvPr id="581" name="テキスト ボックス 580"/>
        <xdr:cNvSpPr txBox="1"/>
      </xdr:nvSpPr>
      <xdr:spPr>
        <a:xfrm>
          <a:off x="13403580" y="1009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71755</xdr:rowOff>
    </xdr:from>
    <xdr:to xmlns:xdr="http://schemas.openxmlformats.org/drawingml/2006/spreadsheetDrawing">
      <xdr:col>67</xdr:col>
      <xdr:colOff>101600</xdr:colOff>
      <xdr:row>59</xdr:row>
      <xdr:rowOff>1905</xdr:rowOff>
    </xdr:to>
    <xdr:sp macro="" textlink="">
      <xdr:nvSpPr>
        <xdr:cNvPr id="582" name="フローチャート: 判断 581"/>
        <xdr:cNvSpPr/>
      </xdr:nvSpPr>
      <xdr:spPr>
        <a:xfrm>
          <a:off x="12763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18415</xdr:rowOff>
    </xdr:from>
    <xdr:ext cx="598170" cy="258445"/>
    <xdr:sp macro="" textlink="">
      <xdr:nvSpPr>
        <xdr:cNvPr id="583" name="テキスト ボックス 582"/>
        <xdr:cNvSpPr txBox="1"/>
      </xdr:nvSpPr>
      <xdr:spPr>
        <a:xfrm>
          <a:off x="12514580" y="9791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92075</xdr:rowOff>
    </xdr:from>
    <xdr:to xmlns:xdr="http://schemas.openxmlformats.org/drawingml/2006/spreadsheetDrawing">
      <xdr:col>85</xdr:col>
      <xdr:colOff>177800</xdr:colOff>
      <xdr:row>59</xdr:row>
      <xdr:rowOff>22225</xdr:rowOff>
    </xdr:to>
    <xdr:sp macro="" textlink="">
      <xdr:nvSpPr>
        <xdr:cNvPr id="589" name="楕円 588"/>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18415</xdr:rowOff>
    </xdr:from>
    <xdr:ext cx="534670" cy="258445"/>
    <xdr:sp macro="" textlink="">
      <xdr:nvSpPr>
        <xdr:cNvPr id="590" name="教育費該当値テキスト"/>
        <xdr:cNvSpPr txBox="1"/>
      </xdr:nvSpPr>
      <xdr:spPr>
        <a:xfrm>
          <a:off x="16370300" y="9962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77470</xdr:rowOff>
    </xdr:from>
    <xdr:to xmlns:xdr="http://schemas.openxmlformats.org/drawingml/2006/spreadsheetDrawing">
      <xdr:col>81</xdr:col>
      <xdr:colOff>101600</xdr:colOff>
      <xdr:row>59</xdr:row>
      <xdr:rowOff>7620</xdr:rowOff>
    </xdr:to>
    <xdr:sp macro="" textlink="">
      <xdr:nvSpPr>
        <xdr:cNvPr id="591" name="楕円 590"/>
        <xdr:cNvSpPr/>
      </xdr:nvSpPr>
      <xdr:spPr>
        <a:xfrm>
          <a:off x="15430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170180</xdr:rowOff>
    </xdr:from>
    <xdr:ext cx="598170" cy="259080"/>
    <xdr:sp macro="" textlink="">
      <xdr:nvSpPr>
        <xdr:cNvPr id="592" name="テキスト ボックス 591"/>
        <xdr:cNvSpPr txBox="1"/>
      </xdr:nvSpPr>
      <xdr:spPr>
        <a:xfrm>
          <a:off x="15181580" y="10114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121920</xdr:rowOff>
    </xdr:from>
    <xdr:to xmlns:xdr="http://schemas.openxmlformats.org/drawingml/2006/spreadsheetDrawing">
      <xdr:col>76</xdr:col>
      <xdr:colOff>165100</xdr:colOff>
      <xdr:row>57</xdr:row>
      <xdr:rowOff>52070</xdr:rowOff>
    </xdr:to>
    <xdr:sp macro="" textlink="">
      <xdr:nvSpPr>
        <xdr:cNvPr id="593" name="楕円 592"/>
        <xdr:cNvSpPr/>
      </xdr:nvSpPr>
      <xdr:spPr>
        <a:xfrm>
          <a:off x="14541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68580</xdr:rowOff>
    </xdr:from>
    <xdr:ext cx="598170" cy="259080"/>
    <xdr:sp macro="" textlink="">
      <xdr:nvSpPr>
        <xdr:cNvPr id="594" name="テキスト ボックス 593"/>
        <xdr:cNvSpPr txBox="1"/>
      </xdr:nvSpPr>
      <xdr:spPr>
        <a:xfrm>
          <a:off x="14292580" y="9498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74930</xdr:rowOff>
    </xdr:from>
    <xdr:to xmlns:xdr="http://schemas.openxmlformats.org/drawingml/2006/spreadsheetDrawing">
      <xdr:col>72</xdr:col>
      <xdr:colOff>38100</xdr:colOff>
      <xdr:row>58</xdr:row>
      <xdr:rowOff>4445</xdr:rowOff>
    </xdr:to>
    <xdr:sp macro="" textlink="">
      <xdr:nvSpPr>
        <xdr:cNvPr id="595" name="楕円 594"/>
        <xdr:cNvSpPr/>
      </xdr:nvSpPr>
      <xdr:spPr>
        <a:xfrm>
          <a:off x="13652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20955</xdr:rowOff>
    </xdr:from>
    <xdr:ext cx="598170" cy="258445"/>
    <xdr:sp macro="" textlink="">
      <xdr:nvSpPr>
        <xdr:cNvPr id="596" name="テキスト ボックス 595"/>
        <xdr:cNvSpPr txBox="1"/>
      </xdr:nvSpPr>
      <xdr:spPr>
        <a:xfrm>
          <a:off x="13403580" y="9622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81280</xdr:rowOff>
    </xdr:from>
    <xdr:to xmlns:xdr="http://schemas.openxmlformats.org/drawingml/2006/spreadsheetDrawing">
      <xdr:col>67</xdr:col>
      <xdr:colOff>101600</xdr:colOff>
      <xdr:row>59</xdr:row>
      <xdr:rowOff>11430</xdr:rowOff>
    </xdr:to>
    <xdr:sp macro="" textlink="">
      <xdr:nvSpPr>
        <xdr:cNvPr id="597" name="楕円 596"/>
        <xdr:cNvSpPr/>
      </xdr:nvSpPr>
      <xdr:spPr>
        <a:xfrm>
          <a:off x="12763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59</xdr:row>
      <xdr:rowOff>2540</xdr:rowOff>
    </xdr:from>
    <xdr:ext cx="598170" cy="259080"/>
    <xdr:sp macro="" textlink="">
      <xdr:nvSpPr>
        <xdr:cNvPr id="598" name="テキスト ボックス 597"/>
        <xdr:cNvSpPr txBox="1"/>
      </xdr:nvSpPr>
      <xdr:spPr>
        <a:xfrm>
          <a:off x="12514580" y="10118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2" name="テキスト ボックス 611"/>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4" name="テキスト ボックス 613"/>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6" name="テキスト ボックス 615"/>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109855</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6317595" y="12282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57150</xdr:rowOff>
    </xdr:from>
    <xdr:ext cx="598805" cy="259080"/>
    <xdr:sp macro="" textlink="">
      <xdr:nvSpPr>
        <xdr:cNvPr id="625" name="災害復旧費最大値テキスト"/>
        <xdr:cNvSpPr txBox="1"/>
      </xdr:nvSpPr>
      <xdr:spPr>
        <a:xfrm>
          <a:off x="16370300" y="12058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109855</xdr:rowOff>
    </xdr:from>
    <xdr:to xmlns:xdr="http://schemas.openxmlformats.org/drawingml/2006/spreadsheetDrawing">
      <xdr:col>86</xdr:col>
      <xdr:colOff>25400</xdr:colOff>
      <xdr:row>71</xdr:row>
      <xdr:rowOff>109855</xdr:rowOff>
    </xdr:to>
    <xdr:cxnSp macro="">
      <xdr:nvCxnSpPr>
        <xdr:cNvPr id="626" name="直線コネクタ 625"/>
        <xdr:cNvCxnSpPr/>
      </xdr:nvCxnSpPr>
      <xdr:spPr>
        <a:xfrm>
          <a:off x="16230600" y="1228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34290</xdr:rowOff>
    </xdr:from>
    <xdr:to xmlns:xdr="http://schemas.openxmlformats.org/drawingml/2006/spreadsheetDrawing">
      <xdr:col>85</xdr:col>
      <xdr:colOff>127000</xdr:colOff>
      <xdr:row>79</xdr:row>
      <xdr:rowOff>44450</xdr:rowOff>
    </xdr:to>
    <xdr:cxnSp macro="">
      <xdr:nvCxnSpPr>
        <xdr:cNvPr id="627" name="直線コネクタ 626"/>
        <xdr:cNvCxnSpPr/>
      </xdr:nvCxnSpPr>
      <xdr:spPr>
        <a:xfrm>
          <a:off x="15481300" y="135788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113030</xdr:rowOff>
    </xdr:from>
    <xdr:ext cx="534670" cy="259080"/>
    <xdr:sp macro="" textlink="">
      <xdr:nvSpPr>
        <xdr:cNvPr id="628" name="災害復旧費平均値テキスト"/>
        <xdr:cNvSpPr txBox="1"/>
      </xdr:nvSpPr>
      <xdr:spPr>
        <a:xfrm>
          <a:off x="16370300" y="13314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90170</xdr:rowOff>
    </xdr:from>
    <xdr:to xmlns:xdr="http://schemas.openxmlformats.org/drawingml/2006/spreadsheetDrawing">
      <xdr:col>85</xdr:col>
      <xdr:colOff>177800</xdr:colOff>
      <xdr:row>79</xdr:row>
      <xdr:rowOff>20320</xdr:rowOff>
    </xdr:to>
    <xdr:sp macro="" textlink="">
      <xdr:nvSpPr>
        <xdr:cNvPr id="629" name="フローチャート: 判断 628"/>
        <xdr:cNvSpPr/>
      </xdr:nvSpPr>
      <xdr:spPr>
        <a:xfrm>
          <a:off x="162687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34290</xdr:rowOff>
    </xdr:from>
    <xdr:to xmlns:xdr="http://schemas.openxmlformats.org/drawingml/2006/spreadsheetDrawing">
      <xdr:col>81</xdr:col>
      <xdr:colOff>50800</xdr:colOff>
      <xdr:row>79</xdr:row>
      <xdr:rowOff>44450</xdr:rowOff>
    </xdr:to>
    <xdr:cxnSp macro="">
      <xdr:nvCxnSpPr>
        <xdr:cNvPr id="630" name="直線コネクタ 629"/>
        <xdr:cNvCxnSpPr/>
      </xdr:nvCxnSpPr>
      <xdr:spPr>
        <a:xfrm flipV="1">
          <a:off x="14592300" y="13578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88265</xdr:rowOff>
    </xdr:from>
    <xdr:to xmlns:xdr="http://schemas.openxmlformats.org/drawingml/2006/spreadsheetDrawing">
      <xdr:col>81</xdr:col>
      <xdr:colOff>101600</xdr:colOff>
      <xdr:row>79</xdr:row>
      <xdr:rowOff>18415</xdr:rowOff>
    </xdr:to>
    <xdr:sp macro="" textlink="">
      <xdr:nvSpPr>
        <xdr:cNvPr id="631" name="フローチャート: 判断 630"/>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34925</xdr:rowOff>
    </xdr:from>
    <xdr:ext cx="534035" cy="259080"/>
    <xdr:sp macro="" textlink="">
      <xdr:nvSpPr>
        <xdr:cNvPr id="632" name="テキスト ボックス 631"/>
        <xdr:cNvSpPr txBox="1"/>
      </xdr:nvSpPr>
      <xdr:spPr>
        <a:xfrm>
          <a:off x="15213965" y="13236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41910</xdr:rowOff>
    </xdr:from>
    <xdr:to xmlns:xdr="http://schemas.openxmlformats.org/drawingml/2006/spreadsheetDrawing">
      <xdr:col>76</xdr:col>
      <xdr:colOff>114300</xdr:colOff>
      <xdr:row>79</xdr:row>
      <xdr:rowOff>44450</xdr:rowOff>
    </xdr:to>
    <xdr:cxnSp macro="">
      <xdr:nvCxnSpPr>
        <xdr:cNvPr id="633" name="直線コネクタ 632"/>
        <xdr:cNvCxnSpPr/>
      </xdr:nvCxnSpPr>
      <xdr:spPr>
        <a:xfrm>
          <a:off x="13703300" y="13586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83820</xdr:rowOff>
    </xdr:from>
    <xdr:to xmlns:xdr="http://schemas.openxmlformats.org/drawingml/2006/spreadsheetDrawing">
      <xdr:col>76</xdr:col>
      <xdr:colOff>165100</xdr:colOff>
      <xdr:row>79</xdr:row>
      <xdr:rowOff>13970</xdr:rowOff>
    </xdr:to>
    <xdr:sp macro="" textlink="">
      <xdr:nvSpPr>
        <xdr:cNvPr id="634" name="フローチャート: 判断 633"/>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30480</xdr:rowOff>
    </xdr:from>
    <xdr:ext cx="534035" cy="258445"/>
    <xdr:sp macro="" textlink="">
      <xdr:nvSpPr>
        <xdr:cNvPr id="635" name="テキスト ボックス 634"/>
        <xdr:cNvSpPr txBox="1"/>
      </xdr:nvSpPr>
      <xdr:spPr>
        <a:xfrm>
          <a:off x="14324965" y="13232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41910</xdr:rowOff>
    </xdr:from>
    <xdr:to xmlns:xdr="http://schemas.openxmlformats.org/drawingml/2006/spreadsheetDrawing">
      <xdr:col>71</xdr:col>
      <xdr:colOff>177800</xdr:colOff>
      <xdr:row>79</xdr:row>
      <xdr:rowOff>42545</xdr:rowOff>
    </xdr:to>
    <xdr:cxnSp macro="">
      <xdr:nvCxnSpPr>
        <xdr:cNvPr id="636" name="直線コネクタ 635"/>
        <xdr:cNvCxnSpPr/>
      </xdr:nvCxnSpPr>
      <xdr:spPr>
        <a:xfrm flipV="1">
          <a:off x="12814300" y="13586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74930</xdr:rowOff>
    </xdr:from>
    <xdr:to xmlns:xdr="http://schemas.openxmlformats.org/drawingml/2006/spreadsheetDrawing">
      <xdr:col>72</xdr:col>
      <xdr:colOff>38100</xdr:colOff>
      <xdr:row>79</xdr:row>
      <xdr:rowOff>5080</xdr:rowOff>
    </xdr:to>
    <xdr:sp macro="" textlink="">
      <xdr:nvSpPr>
        <xdr:cNvPr id="637" name="フローチャート: 判断 636"/>
        <xdr:cNvSpPr/>
      </xdr:nvSpPr>
      <xdr:spPr>
        <a:xfrm>
          <a:off x="13652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22225</xdr:rowOff>
    </xdr:from>
    <xdr:ext cx="534035" cy="258445"/>
    <xdr:sp macro="" textlink="">
      <xdr:nvSpPr>
        <xdr:cNvPr id="638" name="テキスト ボックス 637"/>
        <xdr:cNvSpPr txBox="1"/>
      </xdr:nvSpPr>
      <xdr:spPr>
        <a:xfrm>
          <a:off x="13435965" y="13223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77470</xdr:rowOff>
    </xdr:from>
    <xdr:to xmlns:xdr="http://schemas.openxmlformats.org/drawingml/2006/spreadsheetDrawing">
      <xdr:col>67</xdr:col>
      <xdr:colOff>101600</xdr:colOff>
      <xdr:row>79</xdr:row>
      <xdr:rowOff>7620</xdr:rowOff>
    </xdr:to>
    <xdr:sp macro="" textlink="">
      <xdr:nvSpPr>
        <xdr:cNvPr id="639" name="フローチャート: 判断 638"/>
        <xdr:cNvSpPr/>
      </xdr:nvSpPr>
      <xdr:spPr>
        <a:xfrm>
          <a:off x="12763500" y="1345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24130</xdr:rowOff>
    </xdr:from>
    <xdr:ext cx="534035" cy="259080"/>
    <xdr:sp macro="" textlink="">
      <xdr:nvSpPr>
        <xdr:cNvPr id="640" name="テキスト ボックス 639"/>
        <xdr:cNvSpPr txBox="1"/>
      </xdr:nvSpPr>
      <xdr:spPr>
        <a:xfrm>
          <a:off x="12546965" y="1322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47"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154940</xdr:rowOff>
    </xdr:from>
    <xdr:to xmlns:xdr="http://schemas.openxmlformats.org/drawingml/2006/spreadsheetDrawing">
      <xdr:col>81</xdr:col>
      <xdr:colOff>101600</xdr:colOff>
      <xdr:row>79</xdr:row>
      <xdr:rowOff>85090</xdr:rowOff>
    </xdr:to>
    <xdr:sp macro="" textlink="">
      <xdr:nvSpPr>
        <xdr:cNvPr id="648" name="楕円 647"/>
        <xdr:cNvSpPr/>
      </xdr:nvSpPr>
      <xdr:spPr>
        <a:xfrm>
          <a:off x="15430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76200</xdr:rowOff>
    </xdr:from>
    <xdr:ext cx="469265" cy="258445"/>
    <xdr:sp macro="" textlink="">
      <xdr:nvSpPr>
        <xdr:cNvPr id="649" name="テキスト ボックス 648"/>
        <xdr:cNvSpPr txBox="1"/>
      </xdr:nvSpPr>
      <xdr:spPr>
        <a:xfrm>
          <a:off x="15246350" y="13620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51" name="テキスト ボックス 650"/>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162560</xdr:rowOff>
    </xdr:from>
    <xdr:to xmlns:xdr="http://schemas.openxmlformats.org/drawingml/2006/spreadsheetDrawing">
      <xdr:col>72</xdr:col>
      <xdr:colOff>38100</xdr:colOff>
      <xdr:row>79</xdr:row>
      <xdr:rowOff>92710</xdr:rowOff>
    </xdr:to>
    <xdr:sp macro="" textlink="">
      <xdr:nvSpPr>
        <xdr:cNvPr id="652" name="楕円 651"/>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83820</xdr:rowOff>
    </xdr:from>
    <xdr:ext cx="378460" cy="259080"/>
    <xdr:sp macro="" textlink="">
      <xdr:nvSpPr>
        <xdr:cNvPr id="653" name="テキスト ボックス 652"/>
        <xdr:cNvSpPr txBox="1"/>
      </xdr:nvSpPr>
      <xdr:spPr>
        <a:xfrm>
          <a:off x="13514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163195</xdr:rowOff>
    </xdr:from>
    <xdr:to xmlns:xdr="http://schemas.openxmlformats.org/drawingml/2006/spreadsheetDrawing">
      <xdr:col>67</xdr:col>
      <xdr:colOff>101600</xdr:colOff>
      <xdr:row>79</xdr:row>
      <xdr:rowOff>93345</xdr:rowOff>
    </xdr:to>
    <xdr:sp macro="" textlink="">
      <xdr:nvSpPr>
        <xdr:cNvPr id="654" name="楕円 653"/>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84455</xdr:rowOff>
    </xdr:from>
    <xdr:ext cx="378460" cy="259080"/>
    <xdr:sp macro="" textlink="">
      <xdr:nvSpPr>
        <xdr:cNvPr id="655" name="テキスト ボックス 654"/>
        <xdr:cNvSpPr txBox="1"/>
      </xdr:nvSpPr>
      <xdr:spPr>
        <a:xfrm>
          <a:off x="12625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7" name="テキスト ボックス 666"/>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9" name="テキスト ボックス 668"/>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1" name="テキスト ボックス 670"/>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3" name="テキスト ボックス 672"/>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5" name="テキスト ボックス 674"/>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7" name="テキスト ボックス 676"/>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23495</xdr:rowOff>
    </xdr:from>
    <xdr:to xmlns:xdr="http://schemas.openxmlformats.org/drawingml/2006/spreadsheetDrawing">
      <xdr:col>85</xdr:col>
      <xdr:colOff>126365</xdr:colOff>
      <xdr:row>99</xdr:row>
      <xdr:rowOff>44450</xdr:rowOff>
    </xdr:to>
    <xdr:cxnSp macro="">
      <xdr:nvCxnSpPr>
        <xdr:cNvPr id="679" name="直線コネクタ 678"/>
        <xdr:cNvCxnSpPr/>
      </xdr:nvCxnSpPr>
      <xdr:spPr>
        <a:xfrm flipV="1">
          <a:off x="16317595" y="15453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0"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1" name="直線コネクタ 680"/>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141605</xdr:rowOff>
    </xdr:from>
    <xdr:ext cx="598805" cy="259080"/>
    <xdr:sp macro="" textlink="">
      <xdr:nvSpPr>
        <xdr:cNvPr id="682" name="公債費最大値テキスト"/>
        <xdr:cNvSpPr txBox="1"/>
      </xdr:nvSpPr>
      <xdr:spPr>
        <a:xfrm>
          <a:off x="16370300" y="15229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23495</xdr:rowOff>
    </xdr:from>
    <xdr:to xmlns:xdr="http://schemas.openxmlformats.org/drawingml/2006/spreadsheetDrawing">
      <xdr:col>86</xdr:col>
      <xdr:colOff>25400</xdr:colOff>
      <xdr:row>90</xdr:row>
      <xdr:rowOff>23495</xdr:rowOff>
    </xdr:to>
    <xdr:cxnSp macro="">
      <xdr:nvCxnSpPr>
        <xdr:cNvPr id="683" name="直線コネクタ 682"/>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156845</xdr:rowOff>
    </xdr:from>
    <xdr:to xmlns:xdr="http://schemas.openxmlformats.org/drawingml/2006/spreadsheetDrawing">
      <xdr:col>85</xdr:col>
      <xdr:colOff>127000</xdr:colOff>
      <xdr:row>97</xdr:row>
      <xdr:rowOff>149225</xdr:rowOff>
    </xdr:to>
    <xdr:cxnSp macro="">
      <xdr:nvCxnSpPr>
        <xdr:cNvPr id="684" name="直線コネクタ 683"/>
        <xdr:cNvCxnSpPr/>
      </xdr:nvCxnSpPr>
      <xdr:spPr>
        <a:xfrm flipV="1">
          <a:off x="15481300" y="1661604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141605</xdr:rowOff>
    </xdr:from>
    <xdr:ext cx="598805" cy="259080"/>
    <xdr:sp macro="" textlink="">
      <xdr:nvSpPr>
        <xdr:cNvPr id="685" name="公債費平均値テキスト"/>
        <xdr:cNvSpPr txBox="1"/>
      </xdr:nvSpPr>
      <xdr:spPr>
        <a:xfrm>
          <a:off x="16370300" y="16600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177800</xdr:colOff>
      <xdr:row>97</xdr:row>
      <xdr:rowOff>93345</xdr:rowOff>
    </xdr:to>
    <xdr:sp macro="" textlink="">
      <xdr:nvSpPr>
        <xdr:cNvPr id="686" name="フローチャート: 判断 685"/>
        <xdr:cNvSpPr/>
      </xdr:nvSpPr>
      <xdr:spPr>
        <a:xfrm>
          <a:off x="162687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149225</xdr:rowOff>
    </xdr:from>
    <xdr:to xmlns:xdr="http://schemas.openxmlformats.org/drawingml/2006/spreadsheetDrawing">
      <xdr:col>81</xdr:col>
      <xdr:colOff>50800</xdr:colOff>
      <xdr:row>97</xdr:row>
      <xdr:rowOff>161290</xdr:rowOff>
    </xdr:to>
    <xdr:cxnSp macro="">
      <xdr:nvCxnSpPr>
        <xdr:cNvPr id="687" name="直線コネクタ 686"/>
        <xdr:cNvCxnSpPr/>
      </xdr:nvCxnSpPr>
      <xdr:spPr>
        <a:xfrm flipV="1">
          <a:off x="14592300" y="167798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688" name="フローチャート: 判断 687"/>
        <xdr:cNvSpPr/>
      </xdr:nvSpPr>
      <xdr:spPr>
        <a:xfrm>
          <a:off x="15430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142240</xdr:rowOff>
    </xdr:from>
    <xdr:ext cx="598170" cy="259080"/>
    <xdr:sp macro="" textlink="">
      <xdr:nvSpPr>
        <xdr:cNvPr id="689" name="テキスト ボックス 688"/>
        <xdr:cNvSpPr txBox="1"/>
      </xdr:nvSpPr>
      <xdr:spPr>
        <a:xfrm>
          <a:off x="15181580" y="16429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161290</xdr:rowOff>
    </xdr:from>
    <xdr:to xmlns:xdr="http://schemas.openxmlformats.org/drawingml/2006/spreadsheetDrawing">
      <xdr:col>76</xdr:col>
      <xdr:colOff>114300</xdr:colOff>
      <xdr:row>97</xdr:row>
      <xdr:rowOff>166370</xdr:rowOff>
    </xdr:to>
    <xdr:cxnSp macro="">
      <xdr:nvCxnSpPr>
        <xdr:cNvPr id="690" name="直線コネクタ 689"/>
        <xdr:cNvCxnSpPr/>
      </xdr:nvCxnSpPr>
      <xdr:spPr>
        <a:xfrm flipV="1">
          <a:off x="13703300" y="16791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691" name="フローチャート: 判断 690"/>
        <xdr:cNvSpPr/>
      </xdr:nvSpPr>
      <xdr:spPr>
        <a:xfrm>
          <a:off x="1454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169545</xdr:rowOff>
    </xdr:from>
    <xdr:ext cx="598170" cy="258445"/>
    <xdr:sp macro="" textlink="">
      <xdr:nvSpPr>
        <xdr:cNvPr id="692" name="テキスト ボックス 691"/>
        <xdr:cNvSpPr txBox="1"/>
      </xdr:nvSpPr>
      <xdr:spPr>
        <a:xfrm>
          <a:off x="14292580" y="16457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166370</xdr:rowOff>
    </xdr:from>
    <xdr:to xmlns:xdr="http://schemas.openxmlformats.org/drawingml/2006/spreadsheetDrawing">
      <xdr:col>71</xdr:col>
      <xdr:colOff>177800</xdr:colOff>
      <xdr:row>97</xdr:row>
      <xdr:rowOff>170815</xdr:rowOff>
    </xdr:to>
    <xdr:cxnSp macro="">
      <xdr:nvCxnSpPr>
        <xdr:cNvPr id="693" name="直線コネクタ 692"/>
        <xdr:cNvCxnSpPr/>
      </xdr:nvCxnSpPr>
      <xdr:spPr>
        <a:xfrm flipV="1">
          <a:off x="12814300" y="16797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4" name="フローチャート: 判断 693"/>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170" cy="258445"/>
    <xdr:sp macro="" textlink="">
      <xdr:nvSpPr>
        <xdr:cNvPr id="695" name="テキスト ボックス 694"/>
        <xdr:cNvSpPr txBox="1"/>
      </xdr:nvSpPr>
      <xdr:spPr>
        <a:xfrm>
          <a:off x="13403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6" name="フローチャート: 判断 695"/>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8170" cy="258445"/>
    <xdr:sp macro="" textlink="">
      <xdr:nvSpPr>
        <xdr:cNvPr id="697" name="テキスト ボックス 696"/>
        <xdr:cNvSpPr txBox="1"/>
      </xdr:nvSpPr>
      <xdr:spPr>
        <a:xfrm>
          <a:off x="12514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106045</xdr:rowOff>
    </xdr:from>
    <xdr:to xmlns:xdr="http://schemas.openxmlformats.org/drawingml/2006/spreadsheetDrawing">
      <xdr:col>85</xdr:col>
      <xdr:colOff>177800</xdr:colOff>
      <xdr:row>97</xdr:row>
      <xdr:rowOff>36195</xdr:rowOff>
    </xdr:to>
    <xdr:sp macro="" textlink="">
      <xdr:nvSpPr>
        <xdr:cNvPr id="703" name="楕円 702"/>
        <xdr:cNvSpPr/>
      </xdr:nvSpPr>
      <xdr:spPr>
        <a:xfrm>
          <a:off x="162687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128905</xdr:rowOff>
    </xdr:from>
    <xdr:ext cx="598805" cy="259080"/>
    <xdr:sp macro="" textlink="">
      <xdr:nvSpPr>
        <xdr:cNvPr id="704" name="公債費該当値テキスト"/>
        <xdr:cNvSpPr txBox="1"/>
      </xdr:nvSpPr>
      <xdr:spPr>
        <a:xfrm>
          <a:off x="16370300" y="1641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98425</xdr:rowOff>
    </xdr:from>
    <xdr:to xmlns:xdr="http://schemas.openxmlformats.org/drawingml/2006/spreadsheetDrawing">
      <xdr:col>81</xdr:col>
      <xdr:colOff>101600</xdr:colOff>
      <xdr:row>98</xdr:row>
      <xdr:rowOff>29210</xdr:rowOff>
    </xdr:to>
    <xdr:sp macro="" textlink="">
      <xdr:nvSpPr>
        <xdr:cNvPr id="705" name="楕円 704"/>
        <xdr:cNvSpPr/>
      </xdr:nvSpPr>
      <xdr:spPr>
        <a:xfrm>
          <a:off x="15430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19685</xdr:rowOff>
    </xdr:from>
    <xdr:ext cx="598170" cy="258445"/>
    <xdr:sp macro="" textlink="">
      <xdr:nvSpPr>
        <xdr:cNvPr id="706" name="テキスト ボックス 705"/>
        <xdr:cNvSpPr txBox="1"/>
      </xdr:nvSpPr>
      <xdr:spPr>
        <a:xfrm>
          <a:off x="15181580" y="16821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110490</xdr:rowOff>
    </xdr:from>
    <xdr:to xmlns:xdr="http://schemas.openxmlformats.org/drawingml/2006/spreadsheetDrawing">
      <xdr:col>76</xdr:col>
      <xdr:colOff>165100</xdr:colOff>
      <xdr:row>98</xdr:row>
      <xdr:rowOff>40640</xdr:rowOff>
    </xdr:to>
    <xdr:sp macro="" textlink="">
      <xdr:nvSpPr>
        <xdr:cNvPr id="707" name="楕円 706"/>
        <xdr:cNvSpPr/>
      </xdr:nvSpPr>
      <xdr:spPr>
        <a:xfrm>
          <a:off x="14541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31750</xdr:rowOff>
    </xdr:from>
    <xdr:ext cx="598170" cy="258445"/>
    <xdr:sp macro="" textlink="">
      <xdr:nvSpPr>
        <xdr:cNvPr id="708" name="テキスト ボックス 707"/>
        <xdr:cNvSpPr txBox="1"/>
      </xdr:nvSpPr>
      <xdr:spPr>
        <a:xfrm>
          <a:off x="14292580" y="16833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115570</xdr:rowOff>
    </xdr:from>
    <xdr:to xmlns:xdr="http://schemas.openxmlformats.org/drawingml/2006/spreadsheetDrawing">
      <xdr:col>72</xdr:col>
      <xdr:colOff>38100</xdr:colOff>
      <xdr:row>98</xdr:row>
      <xdr:rowOff>45720</xdr:rowOff>
    </xdr:to>
    <xdr:sp macro="" textlink="">
      <xdr:nvSpPr>
        <xdr:cNvPr id="709" name="楕円 708"/>
        <xdr:cNvSpPr/>
      </xdr:nvSpPr>
      <xdr:spPr>
        <a:xfrm>
          <a:off x="13652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36830</xdr:rowOff>
    </xdr:from>
    <xdr:ext cx="598170" cy="259080"/>
    <xdr:sp macro="" textlink="">
      <xdr:nvSpPr>
        <xdr:cNvPr id="710" name="テキスト ボックス 709"/>
        <xdr:cNvSpPr txBox="1"/>
      </xdr:nvSpPr>
      <xdr:spPr>
        <a:xfrm>
          <a:off x="13403580" y="1683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711" name="楕円 710"/>
        <xdr:cNvSpPr/>
      </xdr:nvSpPr>
      <xdr:spPr>
        <a:xfrm>
          <a:off x="12763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41275</xdr:rowOff>
    </xdr:from>
    <xdr:ext cx="598170" cy="258445"/>
    <xdr:sp macro="" textlink="">
      <xdr:nvSpPr>
        <xdr:cNvPr id="712" name="テキスト ボックス 711"/>
        <xdr:cNvSpPr txBox="1"/>
      </xdr:nvSpPr>
      <xdr:spPr>
        <a:xfrm>
          <a:off x="12514580" y="16843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4" name="テキスト ボックス 723"/>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54610</xdr:rowOff>
    </xdr:from>
    <xdr:ext cx="594995" cy="258445"/>
    <xdr:sp macro="" textlink="">
      <xdr:nvSpPr>
        <xdr:cNvPr id="726" name="テキスト ボックス 725"/>
        <xdr:cNvSpPr txBox="1"/>
      </xdr:nvSpPr>
      <xdr:spPr>
        <a:xfrm>
          <a:off x="17692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111760</xdr:rowOff>
    </xdr:from>
    <xdr:ext cx="594995" cy="258445"/>
    <xdr:sp macro="" textlink="">
      <xdr:nvSpPr>
        <xdr:cNvPr id="728" name="テキスト ボックス 727"/>
        <xdr:cNvSpPr txBox="1"/>
      </xdr:nvSpPr>
      <xdr:spPr>
        <a:xfrm>
          <a:off x="17692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168910</xdr:rowOff>
    </xdr:from>
    <xdr:ext cx="594995" cy="258445"/>
    <xdr:sp macro="" textlink="">
      <xdr:nvSpPr>
        <xdr:cNvPr id="730" name="テキスト ボックス 729"/>
        <xdr:cNvSpPr txBox="1"/>
      </xdr:nvSpPr>
      <xdr:spPr>
        <a:xfrm>
          <a:off x="17692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2" name="テキスト ボックス 731"/>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94615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581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10795</xdr:rowOff>
    </xdr:from>
    <xdr:ext cx="249555" cy="258445"/>
    <xdr:sp macro="" textlink="">
      <xdr:nvSpPr>
        <xdr:cNvPr id="735" name="諸支出金最小値テキスト"/>
        <xdr:cNvSpPr txBox="1"/>
      </xdr:nvSpPr>
      <xdr:spPr>
        <a:xfrm>
          <a:off x="22212300" y="6697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41275</xdr:rowOff>
    </xdr:from>
    <xdr:ext cx="598805" cy="258445"/>
    <xdr:sp macro="" textlink="">
      <xdr:nvSpPr>
        <xdr:cNvPr id="737" name="諸支出金最大値テキスト"/>
        <xdr:cNvSpPr txBox="1"/>
      </xdr:nvSpPr>
      <xdr:spPr>
        <a:xfrm>
          <a:off x="22212300" y="5356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94615</xdr:rowOff>
    </xdr:from>
    <xdr:to xmlns:xdr="http://schemas.openxmlformats.org/drawingml/2006/spreadsheetDrawing">
      <xdr:col>116</xdr:col>
      <xdr:colOff>152400</xdr:colOff>
      <xdr:row>32</xdr:row>
      <xdr:rowOff>94615</xdr:rowOff>
    </xdr:to>
    <xdr:cxnSp macro="">
      <xdr:nvCxnSpPr>
        <xdr:cNvPr id="738" name="直線コネクタ 737"/>
        <xdr:cNvCxnSpPr/>
      </xdr:nvCxnSpPr>
      <xdr:spPr>
        <a:xfrm>
          <a:off x="220726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99695</xdr:rowOff>
    </xdr:from>
    <xdr:ext cx="469900" cy="258445"/>
    <xdr:sp macro="" textlink="">
      <xdr:nvSpPr>
        <xdr:cNvPr id="740" name="諸支出金平均値テキスト"/>
        <xdr:cNvSpPr txBox="1"/>
      </xdr:nvSpPr>
      <xdr:spPr>
        <a:xfrm>
          <a:off x="22212300" y="6443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2" name="直線コネクタ 74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80645</xdr:rowOff>
    </xdr:from>
    <xdr:to xmlns:xdr="http://schemas.openxmlformats.org/drawingml/2006/spreadsheetDrawing">
      <xdr:col>112</xdr:col>
      <xdr:colOff>38100</xdr:colOff>
      <xdr:row>39</xdr:row>
      <xdr:rowOff>10795</xdr:rowOff>
    </xdr:to>
    <xdr:sp macro="" textlink="">
      <xdr:nvSpPr>
        <xdr:cNvPr id="743" name="フローチャート: 判断 742"/>
        <xdr:cNvSpPr/>
      </xdr:nvSpPr>
      <xdr:spPr>
        <a:xfrm>
          <a:off x="2127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27305</xdr:rowOff>
    </xdr:from>
    <xdr:ext cx="469265" cy="259080"/>
    <xdr:sp macro="" textlink="">
      <xdr:nvSpPr>
        <xdr:cNvPr id="744" name="テキスト ボックス 743"/>
        <xdr:cNvSpPr txBox="1"/>
      </xdr:nvSpPr>
      <xdr:spPr>
        <a:xfrm>
          <a:off x="21088350" y="6370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81280</xdr:rowOff>
    </xdr:from>
    <xdr:to xmlns:xdr="http://schemas.openxmlformats.org/drawingml/2006/spreadsheetDrawing">
      <xdr:col>107</xdr:col>
      <xdr:colOff>101600</xdr:colOff>
      <xdr:row>39</xdr:row>
      <xdr:rowOff>11430</xdr:rowOff>
    </xdr:to>
    <xdr:sp macro="" textlink="">
      <xdr:nvSpPr>
        <xdr:cNvPr id="746" name="フローチャート: 判断 745"/>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27940</xdr:rowOff>
    </xdr:from>
    <xdr:ext cx="469265" cy="259080"/>
    <xdr:sp macro="" textlink="">
      <xdr:nvSpPr>
        <xdr:cNvPr id="747" name="テキスト ボックス 746"/>
        <xdr:cNvSpPr txBox="1"/>
      </xdr:nvSpPr>
      <xdr:spPr>
        <a:xfrm>
          <a:off x="20199350" y="6371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16510</xdr:rowOff>
    </xdr:to>
    <xdr:sp macro="" textlink="">
      <xdr:nvSpPr>
        <xdr:cNvPr id="749" name="フローチャート: 判断 748"/>
        <xdr:cNvSpPr/>
      </xdr:nvSpPr>
      <xdr:spPr>
        <a:xfrm>
          <a:off x="19494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33020</xdr:rowOff>
    </xdr:from>
    <xdr:ext cx="378460" cy="259080"/>
    <xdr:sp macro="" textlink="">
      <xdr:nvSpPr>
        <xdr:cNvPr id="750" name="テキスト ボックス 749"/>
        <xdr:cNvSpPr txBox="1"/>
      </xdr:nvSpPr>
      <xdr:spPr>
        <a:xfrm>
          <a:off x="19356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51" name="フローチャート: 判断 750"/>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33655</xdr:rowOff>
    </xdr:from>
    <xdr:ext cx="378460" cy="258445"/>
    <xdr:sp macro="" textlink="">
      <xdr:nvSpPr>
        <xdr:cNvPr id="752" name="テキスト ボックス 751"/>
        <xdr:cNvSpPr txBox="1"/>
      </xdr:nvSpPr>
      <xdr:spPr>
        <a:xfrm>
          <a:off x="18467070" y="63773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55245</xdr:rowOff>
    </xdr:from>
    <xdr:ext cx="249555" cy="258445"/>
    <xdr:sp macro="" textlink="">
      <xdr:nvSpPr>
        <xdr:cNvPr id="759" name="諸支出金該当値テキスト"/>
        <xdr:cNvSpPr txBox="1"/>
      </xdr:nvSpPr>
      <xdr:spPr>
        <a:xfrm>
          <a:off x="22212300" y="6570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1" name="テキスト ボックス 760"/>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3" name="テキスト ボックス 762"/>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5" name="テキスト ボックス 764"/>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7" name="テキスト ボックス 766"/>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9" name="テキスト ボックス 778"/>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1" name="テキスト ボックス 78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3" name="テキスト ボックス 792"/>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6" name="テキスト ボックス 795"/>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9" name="テキスト ボックス 798"/>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1" name="テキスト ボックス 800"/>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0" name="テキスト ボックス 809"/>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2" name="テキスト ボックス 811"/>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4" name="テキスト ボックス 813"/>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6" name="テキスト ボックス 815"/>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前年度比が大きく減少した項目は、「商工費」及び「土木費」であるが、その要因は、「地域振興券事業負担金」及び「</a:t>
          </a:r>
          <a:r>
            <a:rPr kumimoji="1" lang="ja-JP" altLang="ja-JP" sz="1100">
              <a:solidFill>
                <a:schemeClr val="dk1"/>
              </a:solidFill>
              <a:effectLst/>
              <a:latin typeface="+mn-lt"/>
              <a:ea typeface="+mn-ea"/>
              <a:cs typeface="+mn-cs"/>
            </a:rPr>
            <a:t>町道西浦田線道路改良工事</a:t>
          </a:r>
          <a:r>
            <a:rPr kumimoji="1" lang="ja-JP" altLang="en-US" sz="1300">
              <a:latin typeface="ＭＳ Ｐゴシック"/>
              <a:ea typeface="ＭＳ Ｐゴシック"/>
            </a:rPr>
            <a:t>」の減によるものである。</a:t>
          </a:r>
        </a:p>
        <a:p>
          <a:r>
            <a:rPr kumimoji="1" lang="ja-JP" altLang="en-US" sz="1300">
              <a:latin typeface="ＭＳ Ｐゴシック"/>
              <a:ea typeface="ＭＳ Ｐゴシック"/>
            </a:rPr>
            <a:t>　一方で大きく増加した項目は「総務費」及び「民生費」その要因は「積立金・繰出金」の増及び「価格高騰緊急支援給付金」事業に係る増が主な要因となっている。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財政調整基金については、標準財政規模の小さな当町において元来残高が少額であったことから災害等の不測の事態に対する備えとして、標準財政規模比</a:t>
          </a:r>
          <a:r>
            <a:rPr kumimoji="1" lang="en-US" altLang="ja-JP" sz="1400">
              <a:latin typeface="ＭＳ ゴシック"/>
              <a:ea typeface="ＭＳ ゴシック"/>
            </a:rPr>
            <a:t>25</a:t>
          </a:r>
          <a:r>
            <a:rPr kumimoji="1" lang="ja-JP" altLang="en-US" sz="1400">
              <a:latin typeface="ＭＳ ゴシック"/>
              <a:ea typeface="ＭＳ ゴシック"/>
            </a:rPr>
            <a:t>％を目途として積み立てをしてきたところである。</a:t>
          </a:r>
        </a:p>
        <a:p>
          <a:r>
            <a:rPr kumimoji="1" lang="ja-JP" altLang="en-US" sz="1400">
              <a:latin typeface="ＭＳ ゴシック"/>
              <a:ea typeface="ＭＳ ゴシック"/>
            </a:rPr>
            <a:t>　引き続き、標財規模比</a:t>
          </a:r>
          <a:r>
            <a:rPr kumimoji="1" lang="en-US" altLang="ja-JP" sz="1400">
              <a:latin typeface="ＭＳ ゴシック"/>
              <a:ea typeface="ＭＳ ゴシック"/>
            </a:rPr>
            <a:t>25</a:t>
          </a:r>
          <a:r>
            <a:rPr kumimoji="1" lang="ja-JP" altLang="en-US" sz="1400">
              <a:latin typeface="ＭＳ ゴシック"/>
              <a:ea typeface="ＭＳ ゴシック"/>
            </a:rPr>
            <a:t>％を積み立てるものとし適正管理に努めていく。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連結実質赤字比率については、一般会計及び各特別会計において黒字決算となっており、一般会計では、前年度比「△</a:t>
          </a:r>
          <a:r>
            <a:rPr kumimoji="1" lang="en-US" altLang="ja-JP" sz="1400">
              <a:latin typeface="ＭＳ ゴシック"/>
              <a:ea typeface="ＭＳ ゴシック"/>
            </a:rPr>
            <a:t>0.95</a:t>
          </a:r>
          <a:r>
            <a:rPr kumimoji="1" lang="ja-JP" altLang="en-US" sz="1400">
              <a:latin typeface="ＭＳ ゴシック"/>
              <a:ea typeface="ＭＳ ゴシック"/>
            </a:rPr>
            <a:t>ポイント」となっている。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その他特別会計においては、前年度と同水準の比率で推移している状況である。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30</a:t>
          </a:r>
          <a:r>
            <a:rPr kumimoji="1" lang="ja-JP" altLang="en-US" sz="1400">
              <a:latin typeface="ＭＳ ゴシック"/>
              <a:ea typeface="ＭＳ ゴシック"/>
            </a:rPr>
            <a:t>年度から年々元利償還金の額は増加傾向にあり、それに伴い実質公債費比率分子額は増加となっている。</a:t>
          </a:r>
        </a:p>
        <a:p>
          <a:r>
            <a:rPr kumimoji="1" lang="ja-JP" altLang="en-US" sz="1400">
              <a:latin typeface="ＭＳ ゴシック"/>
              <a:ea typeface="ＭＳ ゴシック"/>
            </a:rPr>
            <a:t>　今年度については元利償還金は微減したが実質公債費比率の分子は増となっている。</a:t>
          </a:r>
        </a:p>
        <a:p>
          <a:r>
            <a:rPr kumimoji="1" lang="ja-JP" altLang="en-US" sz="1400">
              <a:latin typeface="ＭＳ ゴシック"/>
              <a:ea typeface="ＭＳ ゴシック"/>
            </a:rPr>
            <a:t>　今後は大型事業に係る起債の償還に伴い、さらなる増加が想定されるため、繰上償還を引き続き検討し、これまで以上に公債費の適正化に取り組んでいく必要がある。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近年は一般会計等における地方債残高は増加傾向にあったが、</a:t>
          </a:r>
          <a:r>
            <a:rPr kumimoji="1" lang="en-US" altLang="ja-JP" sz="1400">
              <a:latin typeface="ＭＳ ゴシック"/>
              <a:ea typeface="ＭＳ ゴシック"/>
            </a:rPr>
            <a:t>R5</a:t>
          </a:r>
          <a:r>
            <a:rPr kumimoji="1" lang="ja-JP" altLang="en-US" sz="1400">
              <a:latin typeface="ＭＳ ゴシック"/>
              <a:ea typeface="ＭＳ ゴシック"/>
            </a:rPr>
            <a:t>については、繰上償還もあり減少となった。また公営企業（簡易水道）において近年配水管の更新工事が実施され、繰入見込額が高い水準にある。今後も高い水準が引き続くことが想定されるため、水道料金の見直しを含め特別会計については留意していく必要がある。</a:t>
          </a:r>
        </a:p>
        <a:p>
          <a:r>
            <a:rPr kumimoji="1" lang="ja-JP" altLang="en-US" sz="1400">
              <a:latin typeface="ＭＳ ゴシック"/>
              <a:ea typeface="ＭＳ ゴシック"/>
            </a:rPr>
            <a:t>　また、ふるさと納税による基金の増加を主な要因として、充当可能基金が増加傾向にあるが、引き続き経常経費の抑制とともに、自主財源の確保に努めていく。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高知県田野町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ふるさと納税推進事業により「ふるさと応援基金」に</a:t>
          </a:r>
          <a:r>
            <a:rPr kumimoji="1" lang="en-US" altLang="ja-JP" sz="1300">
              <a:solidFill>
                <a:schemeClr val="dk1"/>
              </a:solidFill>
              <a:effectLst/>
              <a:latin typeface="ＭＳ ゴシック"/>
              <a:ea typeface="ＭＳ ゴシック"/>
              <a:cs typeface="+mn-cs"/>
            </a:rPr>
            <a:t>3.5</a:t>
          </a:r>
          <a:r>
            <a:rPr kumimoji="1" lang="ja-JP" altLang="en-US" sz="1300">
              <a:solidFill>
                <a:schemeClr val="dk1"/>
              </a:solidFill>
              <a:effectLst/>
              <a:latin typeface="ＭＳ ゴシック"/>
              <a:ea typeface="ＭＳ ゴシック"/>
              <a:cs typeface="+mn-cs"/>
            </a:rPr>
            <a:t>億円全額を積立し、産業振興等の各種事業の実施に係る取崩しを行った。まちづくり基金を廃止し、今後控えている幼保高台移転事業や住宅等各種施設に係る地方債償還額の増額を想定し「減債基金」に</a:t>
          </a:r>
          <a:r>
            <a:rPr kumimoji="1" lang="en-US" altLang="ja-JP" sz="1300">
              <a:solidFill>
                <a:schemeClr val="dk1"/>
              </a:solidFill>
              <a:effectLst/>
              <a:latin typeface="ＭＳ ゴシック"/>
              <a:ea typeface="ＭＳ ゴシック"/>
              <a:cs typeface="+mn-cs"/>
            </a:rPr>
            <a:t>4.1</a:t>
          </a:r>
          <a:r>
            <a:rPr kumimoji="1" lang="ja-JP" altLang="en-US" sz="1300">
              <a:solidFill>
                <a:schemeClr val="dk1"/>
              </a:solidFill>
              <a:effectLst/>
              <a:latin typeface="ＭＳ ゴシック"/>
              <a:ea typeface="ＭＳ ゴシック"/>
              <a:cs typeface="+mn-cs"/>
            </a:rPr>
            <a:t>億円を積立てし、「施設等整備基金」については、役場庁舎の改修実施に係る取崩を行った。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・災害等の不測の事態に備えて、財政調整基金を標準財政規模の</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％となるよう積み立てを行う予定。</a:t>
          </a:r>
        </a:p>
        <a:p>
          <a:r>
            <a:rPr kumimoji="1" lang="ja-JP" altLang="en-US" sz="1300">
              <a:solidFill>
                <a:schemeClr val="dk1"/>
              </a:solidFill>
              <a:effectLst/>
              <a:latin typeface="ＭＳ ゴシック"/>
              <a:ea typeface="ＭＳ ゴシック"/>
              <a:cs typeface="+mn-cs"/>
            </a:rPr>
            <a:t>　・住宅等の各種施設の更新時期が近付いていることから「施設整備基金」への積立及び今後の償還額の推移を注視し「減債基金」への積立や繰上償還を行う予定。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ふるさと応援基金：ふるさと寄附金制度に基づく寄附金を主たる財源として、寄附者の田野町への思いを具現化することによって、田野町が目指す将来像「人と自然と暮らしが輝く生活交流拠点のまち等」のふるさとづくりに資する</a:t>
          </a:r>
        </a:p>
        <a:p>
          <a:r>
            <a:rPr kumimoji="1" lang="ja-JP" altLang="en-US" sz="1300">
              <a:solidFill>
                <a:schemeClr val="dk1"/>
              </a:solidFill>
              <a:effectLst/>
              <a:latin typeface="ＭＳ ゴシック"/>
              <a:ea typeface="ＭＳ ゴシック"/>
              <a:cs typeface="+mn-cs"/>
            </a:rPr>
            <a:t>　・施設等整備基金：町の施設等の整備に要する財源を円滑に調整するため</a:t>
          </a:r>
        </a:p>
        <a:p>
          <a:r>
            <a:rPr kumimoji="1" lang="ja-JP" altLang="en-US" sz="1300">
              <a:solidFill>
                <a:schemeClr val="dk1"/>
              </a:solidFill>
              <a:effectLst/>
              <a:latin typeface="ＭＳ ゴシック"/>
              <a:ea typeface="ＭＳ ゴシック"/>
              <a:cs typeface="+mn-cs"/>
            </a:rPr>
            <a:t>　・防災対策加速化基金：地域の課題や特性に応じた優先的に取り組むべき防災対策をきめ細やかに進め、災害に強い地域社会の実現の加速化を図るため</a:t>
          </a:r>
        </a:p>
        <a:p>
          <a:r>
            <a:rPr kumimoji="1" lang="ja-JP" altLang="en-US" sz="1300">
              <a:solidFill>
                <a:schemeClr val="dk1"/>
              </a:solidFill>
              <a:effectLst/>
              <a:latin typeface="ＭＳ ゴシック"/>
              <a:ea typeface="ＭＳ ゴシック"/>
              <a:cs typeface="+mn-cs"/>
            </a:rPr>
            <a:t>　・地域福祉基金：地域のすべての人々が健康で生きがいをもち、安心して過ごせるような、明るく活力のある長寿・福祉社会づくりを推進するため</a:t>
          </a:r>
        </a:p>
        <a:p>
          <a:r>
            <a:rPr kumimoji="1" lang="ja-JP" altLang="en-US" sz="1300">
              <a:solidFill>
                <a:schemeClr val="dk1"/>
              </a:solidFill>
              <a:effectLst/>
              <a:latin typeface="ＭＳ ゴシック"/>
              <a:ea typeface="ＭＳ ゴシック"/>
              <a:cs typeface="+mn-cs"/>
            </a:rPr>
            <a:t>　・交通遺児健全育成基金：交通遺児の健全な成長を助成することを目的とする。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・ふるさと応援基金：寄附金による増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・施設等整備基金：役場庁舎改修に係る充当による減</a:t>
          </a:r>
        </a:p>
        <a:p>
          <a:r>
            <a:rPr kumimoji="1" lang="ja-JP" altLang="en-US" sz="1300">
              <a:solidFill>
                <a:schemeClr val="dk1"/>
              </a:solidFill>
              <a:effectLst/>
              <a:latin typeface="ＭＳ ゴシック"/>
              <a:ea typeface="ＭＳ ゴシック"/>
              <a:cs typeface="+mn-cs"/>
            </a:rPr>
            <a:t>・防災対策加速化基金：避難路緊急地震対策事業費補助金等に係る充当による減</a:t>
          </a:r>
          <a:r>
            <a:rPr kumimoji="1" lang="en-US" altLang="ja-JP" sz="1300">
              <a:solidFill>
                <a:schemeClr val="dk1"/>
              </a:solidFill>
              <a:effectLst/>
              <a:latin typeface="ＭＳ ゴシック"/>
              <a:ea typeface="ＭＳ ゴシック"/>
              <a:cs typeface="+mn-cs"/>
            </a:rPr>
            <a:t>	</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・ふるさと応援基金：ふるさと納税推進事業の実施により、毎年</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億円程度の積み立て予定</a:t>
          </a:r>
        </a:p>
        <a:p>
          <a:r>
            <a:rPr kumimoji="1" lang="ja-JP" altLang="en-US" sz="1300">
              <a:solidFill>
                <a:schemeClr val="dk1"/>
              </a:solidFill>
              <a:effectLst/>
              <a:latin typeface="ＭＳ ゴシック"/>
              <a:ea typeface="ＭＳ ゴシック"/>
              <a:cs typeface="+mn-cs"/>
            </a:rPr>
            <a:t>・施設整備基金：住宅等の各種施設の更新時期が近付いていることから、毎年一定額を積み立て予定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前年度比「＋</a:t>
          </a:r>
          <a:r>
            <a:rPr kumimoji="1" lang="en-US" altLang="ja-JP" sz="1300">
              <a:solidFill>
                <a:schemeClr val="dk1"/>
              </a:solidFill>
              <a:effectLst/>
              <a:latin typeface="ＭＳ ゴシック"/>
              <a:ea typeface="ＭＳ ゴシック"/>
              <a:cs typeface="+mn-cs"/>
            </a:rPr>
            <a:t>128</a:t>
          </a:r>
          <a:r>
            <a:rPr kumimoji="1" lang="ja-JP" altLang="en-US" sz="1300">
              <a:solidFill>
                <a:schemeClr val="dk1"/>
              </a:solidFill>
              <a:effectLst/>
              <a:latin typeface="ＭＳ ゴシック"/>
              <a:ea typeface="ＭＳ ゴシック"/>
              <a:cs typeface="+mn-cs"/>
            </a:rPr>
            <a:t>百万」の増となっている。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・財政調整基金残高は、災害等の不足の事態に備えた標準財政規模（</a:t>
          </a:r>
          <a:r>
            <a:rPr kumimoji="1" lang="en-US" altLang="ja-JP" sz="1300">
              <a:solidFill>
                <a:schemeClr val="dk1"/>
              </a:solidFill>
              <a:effectLst/>
              <a:latin typeface="ＭＳ ゴシック"/>
              <a:ea typeface="ＭＳ ゴシック"/>
              <a:cs typeface="+mn-cs"/>
            </a:rPr>
            <a:t>1,556,385</a:t>
          </a:r>
          <a:r>
            <a:rPr kumimoji="1" lang="ja-JP" altLang="en-US" sz="1300">
              <a:solidFill>
                <a:schemeClr val="dk1"/>
              </a:solidFill>
              <a:effectLst/>
              <a:latin typeface="ＭＳ ゴシック"/>
              <a:ea typeface="ＭＳ ゴシック"/>
              <a:cs typeface="+mn-cs"/>
            </a:rPr>
            <a:t>千円）の</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％程度（</a:t>
          </a:r>
          <a:r>
            <a:rPr kumimoji="1" lang="en-US" altLang="ja-JP" sz="1300">
              <a:solidFill>
                <a:schemeClr val="dk1"/>
              </a:solidFill>
              <a:effectLst/>
              <a:latin typeface="ＭＳ ゴシック"/>
              <a:ea typeface="ＭＳ ゴシック"/>
              <a:cs typeface="+mn-cs"/>
            </a:rPr>
            <a:t>389,096</a:t>
          </a:r>
          <a:r>
            <a:rPr kumimoji="1" lang="ja-JP" altLang="en-US" sz="1300">
              <a:solidFill>
                <a:schemeClr val="dk1"/>
              </a:solidFill>
              <a:effectLst/>
              <a:latin typeface="ＭＳ ゴシック"/>
              <a:ea typeface="ＭＳ ゴシック"/>
              <a:cs typeface="+mn-cs"/>
            </a:rPr>
            <a:t>千円）を超えてはいるが、令和６年度以降取り崩しが見込まれるため、現状規模を維持できるように毎年度計画的に積み立てを行う。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前年度比「</a:t>
          </a:r>
          <a:r>
            <a:rPr kumimoji="1" lang="en-US" altLang="ja-JP" sz="1300">
              <a:solidFill>
                <a:schemeClr val="dk1"/>
              </a:solidFill>
              <a:effectLst/>
              <a:latin typeface="ＭＳ ゴシック"/>
              <a:ea typeface="ＭＳ ゴシック"/>
              <a:cs typeface="+mn-cs"/>
            </a:rPr>
            <a:t>+183</a:t>
          </a:r>
          <a:r>
            <a:rPr kumimoji="1" lang="ja-JP" altLang="en-US" sz="1300">
              <a:solidFill>
                <a:schemeClr val="dk1"/>
              </a:solidFill>
              <a:effectLst/>
              <a:latin typeface="ＭＳ ゴシック"/>
              <a:ea typeface="ＭＳ ゴシック"/>
              <a:cs typeface="+mn-cs"/>
            </a:rPr>
            <a:t>百万」の増となっている。</a:t>
          </a:r>
        </a:p>
        <a:p>
          <a:r>
            <a:rPr kumimoji="1" lang="ja-JP" altLang="en-US" sz="1300">
              <a:solidFill>
                <a:schemeClr val="dk1"/>
              </a:solidFill>
              <a:effectLst/>
              <a:latin typeface="ＭＳ ゴシック"/>
              <a:ea typeface="ＭＳ ゴシック"/>
              <a:cs typeface="+mn-cs"/>
            </a:rPr>
            <a:t>　大型事業「幼保高台移転事業」「防災センター整備事業」等大型事業に係る地方債償還額の増額が想定されるため、繰上償還財源として積み立てを行ったものである。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・今後については、償還額の推移を注視し積立・繰上償還を検討していく。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4055520</v>
      </c>
      <c r="BO4" s="216"/>
      <c r="BP4" s="216"/>
      <c r="BQ4" s="216"/>
      <c r="BR4" s="216"/>
      <c r="BS4" s="216"/>
      <c r="BT4" s="216"/>
      <c r="BU4" s="219"/>
      <c r="BV4" s="213">
        <v>3453549</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3.2</v>
      </c>
      <c r="CU4" s="237"/>
      <c r="CV4" s="237"/>
      <c r="CW4" s="237"/>
      <c r="CX4" s="237"/>
      <c r="CY4" s="237"/>
      <c r="CZ4" s="237"/>
      <c r="DA4" s="245"/>
      <c r="DB4" s="229">
        <v>4.0999999999999996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3969402</v>
      </c>
      <c r="BO5" s="217"/>
      <c r="BP5" s="217"/>
      <c r="BQ5" s="217"/>
      <c r="BR5" s="217"/>
      <c r="BS5" s="217"/>
      <c r="BT5" s="217"/>
      <c r="BU5" s="220"/>
      <c r="BV5" s="214">
        <v>3368060</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93.2</v>
      </c>
      <c r="CU5" s="238"/>
      <c r="CV5" s="238"/>
      <c r="CW5" s="238"/>
      <c r="CX5" s="238"/>
      <c r="CY5" s="238"/>
      <c r="CZ5" s="238"/>
      <c r="DA5" s="246"/>
      <c r="DB5" s="230">
        <v>87.7</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168</v>
      </c>
      <c r="AZ6" s="198"/>
      <c r="BA6" s="198"/>
      <c r="BB6" s="198"/>
      <c r="BC6" s="198"/>
      <c r="BD6" s="198"/>
      <c r="BE6" s="198"/>
      <c r="BF6" s="198"/>
      <c r="BG6" s="198"/>
      <c r="BH6" s="198"/>
      <c r="BI6" s="198"/>
      <c r="BJ6" s="198"/>
      <c r="BK6" s="198"/>
      <c r="BL6" s="198"/>
      <c r="BM6" s="209"/>
      <c r="BN6" s="214">
        <v>86118</v>
      </c>
      <c r="BO6" s="217"/>
      <c r="BP6" s="217"/>
      <c r="BQ6" s="217"/>
      <c r="BR6" s="217"/>
      <c r="BS6" s="217"/>
      <c r="BT6" s="217"/>
      <c r="BU6" s="220"/>
      <c r="BV6" s="214">
        <v>85489</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93.2</v>
      </c>
      <c r="CU6" s="239"/>
      <c r="CV6" s="239"/>
      <c r="CW6" s="239"/>
      <c r="CX6" s="239"/>
      <c r="CY6" s="239"/>
      <c r="CZ6" s="239"/>
      <c r="DA6" s="247"/>
      <c r="DB6" s="231">
        <v>87.7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72</v>
      </c>
      <c r="AV7" s="139"/>
      <c r="AW7" s="139"/>
      <c r="AX7" s="139"/>
      <c r="AY7" s="190" t="s">
        <v>171</v>
      </c>
      <c r="AZ7" s="198"/>
      <c r="BA7" s="198"/>
      <c r="BB7" s="198"/>
      <c r="BC7" s="198"/>
      <c r="BD7" s="198"/>
      <c r="BE7" s="198"/>
      <c r="BF7" s="198"/>
      <c r="BG7" s="198"/>
      <c r="BH7" s="198"/>
      <c r="BI7" s="198"/>
      <c r="BJ7" s="198"/>
      <c r="BK7" s="198"/>
      <c r="BL7" s="198"/>
      <c r="BM7" s="209"/>
      <c r="BN7" s="214">
        <v>36741</v>
      </c>
      <c r="BO7" s="217"/>
      <c r="BP7" s="217"/>
      <c r="BQ7" s="217"/>
      <c r="BR7" s="217"/>
      <c r="BS7" s="217"/>
      <c r="BT7" s="217"/>
      <c r="BU7" s="220"/>
      <c r="BV7" s="214">
        <v>19519</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1556385</v>
      </c>
      <c r="CU7" s="217"/>
      <c r="CV7" s="217"/>
      <c r="CW7" s="217"/>
      <c r="CX7" s="217"/>
      <c r="CY7" s="217"/>
      <c r="CZ7" s="217"/>
      <c r="DA7" s="220"/>
      <c r="DB7" s="214">
        <v>1600153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72</v>
      </c>
      <c r="AV8" s="139"/>
      <c r="AW8" s="139"/>
      <c r="AX8" s="139"/>
      <c r="AY8" s="190" t="s">
        <v>176</v>
      </c>
      <c r="AZ8" s="198"/>
      <c r="BA8" s="198"/>
      <c r="BB8" s="198"/>
      <c r="BC8" s="198"/>
      <c r="BD8" s="198"/>
      <c r="BE8" s="198"/>
      <c r="BF8" s="198"/>
      <c r="BG8" s="198"/>
      <c r="BH8" s="198"/>
      <c r="BI8" s="198"/>
      <c r="BJ8" s="198"/>
      <c r="BK8" s="198"/>
      <c r="BL8" s="198"/>
      <c r="BM8" s="209"/>
      <c r="BN8" s="214">
        <v>49377</v>
      </c>
      <c r="BO8" s="217"/>
      <c r="BP8" s="217"/>
      <c r="BQ8" s="217"/>
      <c r="BR8" s="217"/>
      <c r="BS8" s="217"/>
      <c r="BT8" s="217"/>
      <c r="BU8" s="220"/>
      <c r="BV8" s="214">
        <v>65970</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0.18</v>
      </c>
      <c r="CU8" s="240"/>
      <c r="CV8" s="240"/>
      <c r="CW8" s="240"/>
      <c r="CX8" s="240"/>
      <c r="CY8" s="240"/>
      <c r="CZ8" s="240"/>
      <c r="DA8" s="248"/>
      <c r="DB8" s="232">
        <v>0.18</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2498</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-16593</v>
      </c>
      <c r="BO9" s="217"/>
      <c r="BP9" s="217"/>
      <c r="BQ9" s="217"/>
      <c r="BR9" s="217"/>
      <c r="BS9" s="217"/>
      <c r="BT9" s="217"/>
      <c r="BU9" s="220"/>
      <c r="BV9" s="214">
        <v>20520</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24.6</v>
      </c>
      <c r="CU9" s="238"/>
      <c r="CV9" s="238"/>
      <c r="CW9" s="238"/>
      <c r="CX9" s="238"/>
      <c r="CY9" s="238"/>
      <c r="CZ9" s="238"/>
      <c r="DA9" s="246"/>
      <c r="DB9" s="230">
        <v>16.399999999999999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2733</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187</v>
      </c>
      <c r="AV10" s="139"/>
      <c r="AW10" s="139"/>
      <c r="AX10" s="139"/>
      <c r="AY10" s="190" t="s">
        <v>188</v>
      </c>
      <c r="AZ10" s="198"/>
      <c r="BA10" s="198"/>
      <c r="BB10" s="198"/>
      <c r="BC10" s="198"/>
      <c r="BD10" s="198"/>
      <c r="BE10" s="198"/>
      <c r="BF10" s="198"/>
      <c r="BG10" s="198"/>
      <c r="BH10" s="198"/>
      <c r="BI10" s="198"/>
      <c r="BJ10" s="198"/>
      <c r="BK10" s="198"/>
      <c r="BL10" s="198"/>
      <c r="BM10" s="209"/>
      <c r="BN10" s="214">
        <v>128312</v>
      </c>
      <c r="BO10" s="217"/>
      <c r="BP10" s="217"/>
      <c r="BQ10" s="217"/>
      <c r="BR10" s="217"/>
      <c r="BS10" s="217"/>
      <c r="BT10" s="217"/>
      <c r="BU10" s="220"/>
      <c r="BV10" s="214">
        <v>831</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194</v>
      </c>
      <c r="AN11" s="58"/>
      <c r="AO11" s="58"/>
      <c r="AP11" s="58"/>
      <c r="AQ11" s="58"/>
      <c r="AR11" s="58"/>
      <c r="AS11" s="58"/>
      <c r="AT11" s="63"/>
      <c r="AU11" s="182" t="s">
        <v>72</v>
      </c>
      <c r="AV11" s="139"/>
      <c r="AW11" s="139"/>
      <c r="AX11" s="139"/>
      <c r="AY11" s="190" t="s">
        <v>195</v>
      </c>
      <c r="AZ11" s="198"/>
      <c r="BA11" s="198"/>
      <c r="BB11" s="198"/>
      <c r="BC11" s="198"/>
      <c r="BD11" s="198"/>
      <c r="BE11" s="198"/>
      <c r="BF11" s="198"/>
      <c r="BG11" s="198"/>
      <c r="BH11" s="198"/>
      <c r="BI11" s="198"/>
      <c r="BJ11" s="198"/>
      <c r="BK11" s="198"/>
      <c r="BL11" s="198"/>
      <c r="BM11" s="209"/>
      <c r="BN11" s="214">
        <v>228404</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2472</v>
      </c>
      <c r="S12" s="108"/>
      <c r="T12" s="108"/>
      <c r="U12" s="108"/>
      <c r="V12" s="120"/>
      <c r="W12" s="132" t="s">
        <v>9</v>
      </c>
      <c r="X12" s="139"/>
      <c r="Y12" s="139"/>
      <c r="Z12" s="139"/>
      <c r="AA12" s="139"/>
      <c r="AB12" s="144"/>
      <c r="AC12" s="148" t="s">
        <v>115</v>
      </c>
      <c r="AD12" s="155"/>
      <c r="AE12" s="155"/>
      <c r="AF12" s="155"/>
      <c r="AG12" s="158"/>
      <c r="AH12" s="148" t="s">
        <v>204</v>
      </c>
      <c r="AI12" s="155"/>
      <c r="AJ12" s="155"/>
      <c r="AK12" s="155"/>
      <c r="AL12" s="170"/>
      <c r="AM12" s="175" t="s">
        <v>205</v>
      </c>
      <c r="AN12" s="58"/>
      <c r="AO12" s="58"/>
      <c r="AP12" s="58"/>
      <c r="AQ12" s="58"/>
      <c r="AR12" s="58"/>
      <c r="AS12" s="58"/>
      <c r="AT12" s="63"/>
      <c r="AU12" s="182" t="s">
        <v>72</v>
      </c>
      <c r="AV12" s="139"/>
      <c r="AW12" s="139"/>
      <c r="AX12" s="139"/>
      <c r="AY12" s="190" t="s">
        <v>208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2453</v>
      </c>
      <c r="S13" s="109"/>
      <c r="T13" s="109"/>
      <c r="U13" s="109"/>
      <c r="V13" s="121"/>
      <c r="W13" s="130" t="s">
        <v>212</v>
      </c>
      <c r="X13" s="56"/>
      <c r="Y13" s="56"/>
      <c r="Z13" s="56"/>
      <c r="AA13" s="56"/>
      <c r="AB13" s="25"/>
      <c r="AC13" s="72">
        <v>219</v>
      </c>
      <c r="AD13" s="80"/>
      <c r="AE13" s="80"/>
      <c r="AF13" s="80"/>
      <c r="AG13" s="84"/>
      <c r="AH13" s="72">
        <v>250</v>
      </c>
      <c r="AI13" s="80"/>
      <c r="AJ13" s="80"/>
      <c r="AK13" s="80"/>
      <c r="AL13" s="118"/>
      <c r="AM13" s="175" t="s">
        <v>214</v>
      </c>
      <c r="AN13" s="58"/>
      <c r="AO13" s="58"/>
      <c r="AP13" s="58"/>
      <c r="AQ13" s="58"/>
      <c r="AR13" s="58"/>
      <c r="AS13" s="58"/>
      <c r="AT13" s="63"/>
      <c r="AU13" s="182" t="s">
        <v>187</v>
      </c>
      <c r="AV13" s="139"/>
      <c r="AW13" s="139"/>
      <c r="AX13" s="139"/>
      <c r="AY13" s="190" t="s">
        <v>216</v>
      </c>
      <c r="AZ13" s="198"/>
      <c r="BA13" s="198"/>
      <c r="BB13" s="198"/>
      <c r="BC13" s="198"/>
      <c r="BD13" s="198"/>
      <c r="BE13" s="198"/>
      <c r="BF13" s="198"/>
      <c r="BG13" s="198"/>
      <c r="BH13" s="198"/>
      <c r="BI13" s="198"/>
      <c r="BJ13" s="198"/>
      <c r="BK13" s="198"/>
      <c r="BL13" s="198"/>
      <c r="BM13" s="209"/>
      <c r="BN13" s="214">
        <v>340123</v>
      </c>
      <c r="BO13" s="217"/>
      <c r="BP13" s="217"/>
      <c r="BQ13" s="217"/>
      <c r="BR13" s="217"/>
      <c r="BS13" s="217"/>
      <c r="BT13" s="217"/>
      <c r="BU13" s="220"/>
      <c r="BV13" s="214">
        <v>21351</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4.9000000000000004</v>
      </c>
      <c r="CU13" s="238"/>
      <c r="CV13" s="238"/>
      <c r="CW13" s="238"/>
      <c r="CX13" s="238"/>
      <c r="CY13" s="238"/>
      <c r="CZ13" s="238"/>
      <c r="DA13" s="246"/>
      <c r="DB13" s="230">
        <v>4.2</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2524</v>
      </c>
      <c r="S14" s="109"/>
      <c r="T14" s="109"/>
      <c r="U14" s="109"/>
      <c r="V14" s="121"/>
      <c r="W14" s="129"/>
      <c r="X14" s="57"/>
      <c r="Y14" s="57"/>
      <c r="Z14" s="57"/>
      <c r="AA14" s="57"/>
      <c r="AB14" s="24"/>
      <c r="AC14" s="149">
        <v>17.8</v>
      </c>
      <c r="AD14" s="156"/>
      <c r="AE14" s="156"/>
      <c r="AF14" s="156"/>
      <c r="AG14" s="159"/>
      <c r="AH14" s="149">
        <v>19.600000000000001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t="s">
        <v>199</v>
      </c>
      <c r="CU14" s="242"/>
      <c r="CV14" s="242"/>
      <c r="CW14" s="242"/>
      <c r="CX14" s="242"/>
      <c r="CY14" s="242"/>
      <c r="CZ14" s="242"/>
      <c r="DA14" s="250"/>
      <c r="DB14" s="234" t="s">
        <v>199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2508</v>
      </c>
      <c r="S15" s="109"/>
      <c r="T15" s="109"/>
      <c r="U15" s="109"/>
      <c r="V15" s="121"/>
      <c r="W15" s="130" t="s">
        <v>7</v>
      </c>
      <c r="X15" s="56"/>
      <c r="Y15" s="56"/>
      <c r="Z15" s="56"/>
      <c r="AA15" s="56"/>
      <c r="AB15" s="25"/>
      <c r="AC15" s="72">
        <v>221</v>
      </c>
      <c r="AD15" s="80"/>
      <c r="AE15" s="80"/>
      <c r="AF15" s="80"/>
      <c r="AG15" s="84"/>
      <c r="AH15" s="72">
        <v>237</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282167</v>
      </c>
      <c r="BO15" s="216"/>
      <c r="BP15" s="216"/>
      <c r="BQ15" s="216"/>
      <c r="BR15" s="216"/>
      <c r="BS15" s="216"/>
      <c r="BT15" s="216"/>
      <c r="BU15" s="219"/>
      <c r="BV15" s="213">
        <v>276151</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17.899999999999999</v>
      </c>
      <c r="AD16" s="156"/>
      <c r="AE16" s="156"/>
      <c r="AF16" s="156"/>
      <c r="AG16" s="159"/>
      <c r="AH16" s="149">
        <v>18.600000000000001</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1489207</v>
      </c>
      <c r="BO16" s="217"/>
      <c r="BP16" s="217"/>
      <c r="BQ16" s="217"/>
      <c r="BR16" s="217"/>
      <c r="BS16" s="217"/>
      <c r="BT16" s="217"/>
      <c r="BU16" s="220"/>
      <c r="BV16" s="214">
        <v>1516137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165</v>
      </c>
      <c r="S17" s="110"/>
      <c r="T17" s="110"/>
      <c r="U17" s="110"/>
      <c r="V17" s="122"/>
      <c r="W17" s="130" t="s">
        <v>99</v>
      </c>
      <c r="X17" s="56"/>
      <c r="Y17" s="56"/>
      <c r="Z17" s="56"/>
      <c r="AA17" s="56"/>
      <c r="AB17" s="25"/>
      <c r="AC17" s="72">
        <v>792</v>
      </c>
      <c r="AD17" s="80"/>
      <c r="AE17" s="80"/>
      <c r="AF17" s="80"/>
      <c r="AG17" s="84"/>
      <c r="AH17" s="72">
        <v>788</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353370</v>
      </c>
      <c r="BO17" s="217"/>
      <c r="BP17" s="217"/>
      <c r="BQ17" s="217"/>
      <c r="BR17" s="217"/>
      <c r="BS17" s="217"/>
      <c r="BT17" s="217"/>
      <c r="BU17" s="220"/>
      <c r="BV17" s="214">
        <v>346367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6.53</v>
      </c>
      <c r="M18" s="70"/>
      <c r="N18" s="70"/>
      <c r="O18" s="70"/>
      <c r="P18" s="70"/>
      <c r="Q18" s="70"/>
      <c r="R18" s="102"/>
      <c r="S18" s="102"/>
      <c r="T18" s="102"/>
      <c r="U18" s="102"/>
      <c r="V18" s="123"/>
      <c r="W18" s="131"/>
      <c r="X18" s="138"/>
      <c r="Y18" s="138"/>
      <c r="Z18" s="138"/>
      <c r="AA18" s="138"/>
      <c r="AB18" s="26"/>
      <c r="AC18" s="150">
        <v>64.3</v>
      </c>
      <c r="AD18" s="157"/>
      <c r="AE18" s="157"/>
      <c r="AF18" s="157"/>
      <c r="AG18" s="160"/>
      <c r="AH18" s="150">
        <v>61.8</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1450773</v>
      </c>
      <c r="BO18" s="217"/>
      <c r="BP18" s="217"/>
      <c r="BQ18" s="217"/>
      <c r="BR18" s="217"/>
      <c r="BS18" s="217"/>
      <c r="BT18" s="217"/>
      <c r="BU18" s="220"/>
      <c r="BV18" s="214">
        <v>1392372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383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2084264</v>
      </c>
      <c r="BO19" s="217"/>
      <c r="BP19" s="217"/>
      <c r="BQ19" s="217"/>
      <c r="BR19" s="217"/>
      <c r="BS19" s="217"/>
      <c r="BT19" s="217"/>
      <c r="BU19" s="220"/>
      <c r="BV19" s="214">
        <v>1870149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1170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9</v>
      </c>
      <c r="F22" s="56"/>
      <c r="G22" s="56"/>
      <c r="H22" s="56"/>
      <c r="I22" s="56"/>
      <c r="J22" s="56"/>
      <c r="K22" s="25"/>
      <c r="L22" s="50" t="s">
        <v>237</v>
      </c>
      <c r="M22" s="56"/>
      <c r="N22" s="56"/>
      <c r="O22" s="56"/>
      <c r="P22" s="25"/>
      <c r="Q22" s="92" t="s">
        <v>239</v>
      </c>
      <c r="R22" s="104"/>
      <c r="S22" s="104"/>
      <c r="T22" s="104"/>
      <c r="U22" s="104"/>
      <c r="V22" s="125"/>
      <c r="W22" s="133" t="s">
        <v>57</v>
      </c>
      <c r="X22" s="33"/>
      <c r="Y22" s="41"/>
      <c r="Z22" s="50" t="s">
        <v>9</v>
      </c>
      <c r="AA22" s="56"/>
      <c r="AB22" s="56"/>
      <c r="AC22" s="56"/>
      <c r="AD22" s="56"/>
      <c r="AE22" s="56"/>
      <c r="AF22" s="56"/>
      <c r="AG22" s="25"/>
      <c r="AH22" s="163" t="s">
        <v>181</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3784324</v>
      </c>
      <c r="BO22" s="216"/>
      <c r="BP22" s="216"/>
      <c r="BQ22" s="216"/>
      <c r="BR22" s="216"/>
      <c r="BS22" s="216"/>
      <c r="BT22" s="216"/>
      <c r="BU22" s="219"/>
      <c r="BV22" s="213">
        <v>4059335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3099513</v>
      </c>
      <c r="BO23" s="217"/>
      <c r="BP23" s="217"/>
      <c r="BQ23" s="217"/>
      <c r="BR23" s="217"/>
      <c r="BS23" s="217"/>
      <c r="BT23" s="217"/>
      <c r="BU23" s="220"/>
      <c r="BV23" s="214">
        <v>3071026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7000</v>
      </c>
      <c r="R24" s="80"/>
      <c r="S24" s="80"/>
      <c r="T24" s="80"/>
      <c r="U24" s="80"/>
      <c r="V24" s="84"/>
      <c r="W24" s="134"/>
      <c r="X24" s="34"/>
      <c r="Y24" s="42"/>
      <c r="Z24" s="52" t="s">
        <v>247</v>
      </c>
      <c r="AA24" s="58"/>
      <c r="AB24" s="58"/>
      <c r="AC24" s="58"/>
      <c r="AD24" s="58"/>
      <c r="AE24" s="58"/>
      <c r="AF24" s="58"/>
      <c r="AG24" s="63"/>
      <c r="AH24" s="72">
        <v>45</v>
      </c>
      <c r="AI24" s="80"/>
      <c r="AJ24" s="80"/>
      <c r="AK24" s="80"/>
      <c r="AL24" s="84"/>
      <c r="AM24" s="72">
        <v>130725</v>
      </c>
      <c r="AN24" s="80"/>
      <c r="AO24" s="80"/>
      <c r="AP24" s="80"/>
      <c r="AQ24" s="80"/>
      <c r="AR24" s="84"/>
      <c r="AS24" s="72">
        <v>2905</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3198036</v>
      </c>
      <c r="BO24" s="217"/>
      <c r="BP24" s="217"/>
      <c r="BQ24" s="217"/>
      <c r="BR24" s="217"/>
      <c r="BS24" s="217"/>
      <c r="BT24" s="217"/>
      <c r="BU24" s="220"/>
      <c r="BV24" s="214">
        <v>3407850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6110</v>
      </c>
      <c r="R25" s="80"/>
      <c r="S25" s="80"/>
      <c r="T25" s="80"/>
      <c r="U25" s="80"/>
      <c r="V25" s="84"/>
      <c r="W25" s="134"/>
      <c r="X25" s="34"/>
      <c r="Y25" s="42"/>
      <c r="Z25" s="52" t="s">
        <v>253</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152888</v>
      </c>
      <c r="BO25" s="216"/>
      <c r="BP25" s="216"/>
      <c r="BQ25" s="216"/>
      <c r="BR25" s="216"/>
      <c r="BS25" s="216"/>
      <c r="BT25" s="216"/>
      <c r="BU25" s="219"/>
      <c r="BV25" s="213">
        <v>62623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5660</v>
      </c>
      <c r="R26" s="80"/>
      <c r="S26" s="80"/>
      <c r="T26" s="80"/>
      <c r="U26" s="80"/>
      <c r="V26" s="84"/>
      <c r="W26" s="134"/>
      <c r="X26" s="34"/>
      <c r="Y26" s="42"/>
      <c r="Z26" s="52" t="s">
        <v>255</v>
      </c>
      <c r="AA26" s="143"/>
      <c r="AB26" s="143"/>
      <c r="AC26" s="143"/>
      <c r="AD26" s="143"/>
      <c r="AE26" s="143"/>
      <c r="AF26" s="143"/>
      <c r="AG26" s="161"/>
      <c r="AH26" s="72" t="s">
        <v>199</v>
      </c>
      <c r="AI26" s="80"/>
      <c r="AJ26" s="80"/>
      <c r="AK26" s="80"/>
      <c r="AL26" s="84"/>
      <c r="AM26" s="72" t="s">
        <v>199</v>
      </c>
      <c r="AN26" s="80"/>
      <c r="AO26" s="80"/>
      <c r="AP26" s="80"/>
      <c r="AQ26" s="80"/>
      <c r="AR26" s="84"/>
      <c r="AS26" s="72" t="s">
        <v>199</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2380</v>
      </c>
      <c r="R27" s="80"/>
      <c r="S27" s="80"/>
      <c r="T27" s="80"/>
      <c r="U27" s="80"/>
      <c r="V27" s="84"/>
      <c r="W27" s="134"/>
      <c r="X27" s="34"/>
      <c r="Y27" s="42"/>
      <c r="Z27" s="52" t="s">
        <v>259</v>
      </c>
      <c r="AA27" s="58"/>
      <c r="AB27" s="58"/>
      <c r="AC27" s="58"/>
      <c r="AD27" s="58"/>
      <c r="AE27" s="58"/>
      <c r="AF27" s="58"/>
      <c r="AG27" s="63"/>
      <c r="AH27" s="72">
        <v>5</v>
      </c>
      <c r="AI27" s="80"/>
      <c r="AJ27" s="80"/>
      <c r="AK27" s="80"/>
      <c r="AL27" s="84"/>
      <c r="AM27" s="72">
        <v>12640</v>
      </c>
      <c r="AN27" s="80"/>
      <c r="AO27" s="80"/>
      <c r="AP27" s="80"/>
      <c r="AQ27" s="80"/>
      <c r="AR27" s="84"/>
      <c r="AS27" s="72">
        <v>2528</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209208</v>
      </c>
      <c r="BO27" s="218"/>
      <c r="BP27" s="218"/>
      <c r="BQ27" s="218"/>
      <c r="BR27" s="218"/>
      <c r="BS27" s="218"/>
      <c r="BT27" s="218"/>
      <c r="BU27" s="221"/>
      <c r="BV27" s="215">
        <v>59208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1920</v>
      </c>
      <c r="R28" s="80"/>
      <c r="S28" s="80"/>
      <c r="T28" s="80"/>
      <c r="U28" s="80"/>
      <c r="V28" s="84"/>
      <c r="W28" s="134"/>
      <c r="X28" s="34"/>
      <c r="Y28" s="42"/>
      <c r="Z28" s="52" t="s">
        <v>37</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265</v>
      </c>
      <c r="AZ28" s="201"/>
      <c r="BA28" s="201"/>
      <c r="BB28" s="204"/>
      <c r="BC28" s="189" t="s">
        <v>104</v>
      </c>
      <c r="BD28" s="197"/>
      <c r="BE28" s="197"/>
      <c r="BF28" s="197"/>
      <c r="BG28" s="197"/>
      <c r="BH28" s="197"/>
      <c r="BI28" s="197"/>
      <c r="BJ28" s="197"/>
      <c r="BK28" s="197"/>
      <c r="BL28" s="197"/>
      <c r="BM28" s="208"/>
      <c r="BN28" s="213">
        <v>480807</v>
      </c>
      <c r="BO28" s="216"/>
      <c r="BP28" s="216"/>
      <c r="BQ28" s="216"/>
      <c r="BR28" s="216"/>
      <c r="BS28" s="216"/>
      <c r="BT28" s="216"/>
      <c r="BU28" s="219"/>
      <c r="BV28" s="213">
        <v>352495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8</v>
      </c>
      <c r="M29" s="80"/>
      <c r="N29" s="80"/>
      <c r="O29" s="80"/>
      <c r="P29" s="84"/>
      <c r="Q29" s="72">
        <v>1650</v>
      </c>
      <c r="R29" s="80"/>
      <c r="S29" s="80"/>
      <c r="T29" s="80"/>
      <c r="U29" s="80"/>
      <c r="V29" s="84"/>
      <c r="W29" s="135"/>
      <c r="X29" s="140"/>
      <c r="Y29" s="142"/>
      <c r="Z29" s="52" t="s">
        <v>268</v>
      </c>
      <c r="AA29" s="58"/>
      <c r="AB29" s="58"/>
      <c r="AC29" s="58"/>
      <c r="AD29" s="58"/>
      <c r="AE29" s="58"/>
      <c r="AF29" s="58"/>
      <c r="AG29" s="63"/>
      <c r="AH29" s="72">
        <v>50</v>
      </c>
      <c r="AI29" s="80"/>
      <c r="AJ29" s="80"/>
      <c r="AK29" s="80"/>
      <c r="AL29" s="84"/>
      <c r="AM29" s="72">
        <v>143365</v>
      </c>
      <c r="AN29" s="80"/>
      <c r="AO29" s="80"/>
      <c r="AP29" s="80"/>
      <c r="AQ29" s="80"/>
      <c r="AR29" s="84"/>
      <c r="AS29" s="72">
        <v>2867</v>
      </c>
      <c r="AT29" s="80"/>
      <c r="AU29" s="80"/>
      <c r="AV29" s="80"/>
      <c r="AW29" s="80"/>
      <c r="AX29" s="118"/>
      <c r="AY29" s="195"/>
      <c r="AZ29" s="202"/>
      <c r="BA29" s="202"/>
      <c r="BB29" s="205"/>
      <c r="BC29" s="190" t="s">
        <v>269</v>
      </c>
      <c r="BD29" s="198"/>
      <c r="BE29" s="198"/>
      <c r="BF29" s="198"/>
      <c r="BG29" s="198"/>
      <c r="BH29" s="198"/>
      <c r="BI29" s="198"/>
      <c r="BJ29" s="198"/>
      <c r="BK29" s="198"/>
      <c r="BL29" s="198"/>
      <c r="BM29" s="209"/>
      <c r="BN29" s="214">
        <v>966030</v>
      </c>
      <c r="BO29" s="217"/>
      <c r="BP29" s="217"/>
      <c r="BQ29" s="217"/>
      <c r="BR29" s="217"/>
      <c r="BS29" s="217"/>
      <c r="BT29" s="217"/>
      <c r="BU29" s="220"/>
      <c r="BV29" s="214">
        <v>783482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1192154</v>
      </c>
      <c r="BO30" s="218"/>
      <c r="BP30" s="218"/>
      <c r="BQ30" s="218"/>
      <c r="BR30" s="218"/>
      <c r="BS30" s="218"/>
      <c r="BT30" s="218"/>
      <c r="BU30" s="221"/>
      <c r="BV30" s="215">
        <v>1852370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164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277</v>
      </c>
      <c r="F33" s="54"/>
      <c r="G33" s="54"/>
      <c r="H33" s="54"/>
      <c r="I33" s="54"/>
      <c r="J33" s="54"/>
      <c r="K33" s="54"/>
      <c r="L33" s="54"/>
      <c r="M33" s="54"/>
      <c r="N33" s="54"/>
      <c r="O33" s="54"/>
      <c r="P33" s="54"/>
      <c r="Q33" s="54"/>
      <c r="R33" s="54"/>
      <c r="S33" s="54"/>
      <c r="T33" s="54"/>
      <c r="U33" s="37" t="s">
        <v>60</v>
      </c>
      <c r="V33" s="37"/>
      <c r="W33" s="54" t="s">
        <v>277</v>
      </c>
      <c r="X33" s="54"/>
      <c r="Y33" s="54"/>
      <c r="Z33" s="54"/>
      <c r="AA33" s="54"/>
      <c r="AB33" s="54"/>
      <c r="AC33" s="54"/>
      <c r="AD33" s="54"/>
      <c r="AE33" s="54"/>
      <c r="AF33" s="54"/>
      <c r="AG33" s="54"/>
      <c r="AH33" s="54"/>
      <c r="AI33" s="54"/>
      <c r="AJ33" s="54"/>
      <c r="AK33" s="54"/>
      <c r="AL33" s="54"/>
      <c r="AM33" s="37" t="s">
        <v>60</v>
      </c>
      <c r="AN33" s="37"/>
      <c r="AO33" s="54" t="s">
        <v>277</v>
      </c>
      <c r="AP33" s="54"/>
      <c r="AQ33" s="54"/>
      <c r="AR33" s="54"/>
      <c r="AS33" s="54"/>
      <c r="AT33" s="54"/>
      <c r="AU33" s="54"/>
      <c r="AV33" s="54"/>
      <c r="AW33" s="54"/>
      <c r="AX33" s="54"/>
      <c r="AY33" s="54"/>
      <c r="AZ33" s="54"/>
      <c r="BA33" s="54"/>
      <c r="BB33" s="54"/>
      <c r="BC33" s="54"/>
      <c r="BD33" s="37"/>
      <c r="BE33" s="54" t="s">
        <v>279</v>
      </c>
      <c r="BF33" s="54"/>
      <c r="BG33" s="54" t="s">
        <v>166</v>
      </c>
      <c r="BH33" s="54"/>
      <c r="BI33" s="54"/>
      <c r="BJ33" s="54"/>
      <c r="BK33" s="54"/>
      <c r="BL33" s="54"/>
      <c r="BM33" s="54"/>
      <c r="BN33" s="54"/>
      <c r="BO33" s="54"/>
      <c r="BP33" s="54"/>
      <c r="BQ33" s="54"/>
      <c r="BR33" s="54"/>
      <c r="BS33" s="54"/>
      <c r="BT33" s="54"/>
      <c r="BU33" s="54"/>
      <c r="BV33" s="37"/>
      <c r="BW33" s="37" t="s">
        <v>279</v>
      </c>
      <c r="BX33" s="37"/>
      <c r="BY33" s="54" t="s">
        <v>114</v>
      </c>
      <c r="BZ33" s="54"/>
      <c r="CA33" s="54"/>
      <c r="CB33" s="54"/>
      <c r="CC33" s="54"/>
      <c r="CD33" s="54"/>
      <c r="CE33" s="54"/>
      <c r="CF33" s="54"/>
      <c r="CG33" s="54"/>
      <c r="CH33" s="54"/>
      <c r="CI33" s="54"/>
      <c r="CJ33" s="54"/>
      <c r="CK33" s="54"/>
      <c r="CL33" s="54"/>
      <c r="CM33" s="54"/>
      <c r="CN33" s="54"/>
      <c r="CO33" s="37" t="s">
        <v>60</v>
      </c>
      <c r="CP33" s="37"/>
      <c r="CQ33" s="54" t="s">
        <v>280</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4</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5</v>
      </c>
      <c r="BX34" s="38"/>
      <c r="BY34" s="55" t="str">
        <f>IF('各会計、関係団体の財政状況及び健全化判断比率'!B68="","",'各会計、関係団体の財政状況及び健全化判断比率'!B68)</f>
        <v>安芸広域市町村圏特別養護老人ホーム組合（一般会計）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6</v>
      </c>
      <c r="BX35" s="38"/>
      <c r="BY35" s="55" t="str">
        <f>IF('各会計、関係団体の財政状況及び健全化判断比率'!B69="","",'各会計、関係団体の財政状況及び健全化判断比率'!B69)</f>
        <v>安芸広域市町村圏事務組合（一般会計）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7</v>
      </c>
      <c r="BX36" s="38"/>
      <c r="BY36" s="55" t="str">
        <f>IF('各会計、関係団体の財政状況及び健全化判断比率'!B70="","",'各会計、関係団体の財政状況及び健全化判断比率'!B70)</f>
        <v>安芸広域市町村圏事務組合（滞納整理事業特別会計）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8</v>
      </c>
      <c r="BX37" s="38"/>
      <c r="BY37" s="55" t="str">
        <f>IF('各会計、関係団体の財政状況及び健全化判断比率'!B71="","",'各会計、関係団体の財政状況及び健全化判断比率'!B71)</f>
        <v>中芸広域連合（一般会計）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9</v>
      </c>
      <c r="BX38" s="38"/>
      <c r="BY38" s="55" t="str">
        <f>IF('各会計、関係団体の財政状況及び健全化判断比率'!B72="","",'各会計、関係団体の財政状況及び健全化判断比率'!B72)</f>
        <v>中芸広域連合（介護保険事業特別会計）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10</v>
      </c>
      <c r="BX39" s="38"/>
      <c r="BY39" s="55" t="str">
        <f>IF('各会計、関係団体の財政状況及び健全化判断比率'!B73="","",'各会計、関係団体の財政状況及び健全化判断比率'!B73)</f>
        <v>こうち人づくり広域連合（一般会計）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11</v>
      </c>
      <c r="BX40" s="38"/>
      <c r="BY40" s="55" t="str">
        <f>IF('各会計、関係団体の財政状況及び健全化判断比率'!B74="","",'各会計、関係団体の財政状況及び健全化判断比率'!B74)</f>
        <v>高知県市町村総合事務組合（一般会計）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12</v>
      </c>
      <c r="BX41" s="38"/>
      <c r="BY41" s="55" t="str">
        <f>IF('各会計、関係団体の財政状況及び健全化判断比率'!B75="","",'各会計、関係団体の財政状況及び健全化判断比率'!B75)</f>
        <v>高知県市町村総合事務組合（交通災害共済事業特別会計）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13</v>
      </c>
      <c r="BX42" s="38"/>
      <c r="BY42" s="55" t="str">
        <f>IF('各会計、関係団体の財政状況及び健全化判断比率'!B76="","",'各会計、関係団体の財政状況及び健全化判断比率'!B76)</f>
        <v>高知県後期高齢者医療広域連合（一般会計）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14</v>
      </c>
      <c r="BX43" s="38"/>
      <c r="BY43" s="55" t="str">
        <f>IF('各会計、関係団体の財政状況及び健全化判断比率'!B77="","",'各会計、関係団体の財政状況及び健全化判断比率'!B77)</f>
        <v>高知県後期高齢者医療広域連合（特別会計）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281</v>
      </c>
      <c r="E46" s="1" t="s">
        <v>282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GKltt+X4Op46S+mejoUOrK/Gx3YYigJoh7lIhlDS+nNn+WBPXkYqcqCSMW0YW1ZH/Pwfs6jBJECqIBBpyzNnHA==" saltValue="WFomXD2m4iqSldcJ07YnT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294</v>
      </c>
      <c r="DI1" s="344"/>
      <c r="DJ1" s="344"/>
      <c r="DK1" s="344"/>
      <c r="DL1" s="344"/>
      <c r="DM1" s="344"/>
      <c r="DN1" s="351"/>
      <c r="DO1" s="1"/>
      <c r="DP1" s="343" t="s">
        <v>295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306</v>
      </c>
      <c r="AA4" s="139"/>
      <c r="AB4" s="139"/>
      <c r="AC4" s="144"/>
      <c r="AD4" s="182" t="s">
        <v>251</v>
      </c>
      <c r="AE4" s="139"/>
      <c r="AF4" s="139"/>
      <c r="AG4" s="139"/>
      <c r="AH4" s="139"/>
      <c r="AI4" s="139"/>
      <c r="AJ4" s="139"/>
      <c r="AK4" s="144"/>
      <c r="AL4" s="182" t="s">
        <v>306</v>
      </c>
      <c r="AM4" s="139"/>
      <c r="AN4" s="139"/>
      <c r="AO4" s="144"/>
      <c r="AP4" s="298" t="s">
        <v>309</v>
      </c>
      <c r="AQ4" s="298"/>
      <c r="AR4" s="298"/>
      <c r="AS4" s="298"/>
      <c r="AT4" s="298"/>
      <c r="AU4" s="298"/>
      <c r="AV4" s="298"/>
      <c r="AW4" s="298"/>
      <c r="AX4" s="298"/>
      <c r="AY4" s="298"/>
      <c r="AZ4" s="298"/>
      <c r="BA4" s="298"/>
      <c r="BB4" s="298"/>
      <c r="BC4" s="298"/>
      <c r="BD4" s="298"/>
      <c r="BE4" s="298"/>
      <c r="BF4" s="298"/>
      <c r="BG4" s="298" t="s">
        <v>283</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268662</v>
      </c>
      <c r="S5" s="276"/>
      <c r="T5" s="276"/>
      <c r="U5" s="276"/>
      <c r="V5" s="276"/>
      <c r="W5" s="276"/>
      <c r="X5" s="276"/>
      <c r="Y5" s="278"/>
      <c r="Z5" s="281">
        <v>6.6</v>
      </c>
      <c r="AA5" s="281"/>
      <c r="AB5" s="281"/>
      <c r="AC5" s="281"/>
      <c r="AD5" s="286">
        <v>268662</v>
      </c>
      <c r="AE5" s="286"/>
      <c r="AF5" s="286"/>
      <c r="AG5" s="286"/>
      <c r="AH5" s="286"/>
      <c r="AI5" s="286"/>
      <c r="AJ5" s="286"/>
      <c r="AK5" s="286"/>
      <c r="AL5" s="291">
        <v>17.3</v>
      </c>
      <c r="AM5" s="293"/>
      <c r="AN5" s="293"/>
      <c r="AO5" s="295"/>
      <c r="AP5" s="260" t="s">
        <v>313</v>
      </c>
      <c r="AQ5" s="265"/>
      <c r="AR5" s="265"/>
      <c r="AS5" s="265"/>
      <c r="AT5" s="265"/>
      <c r="AU5" s="265"/>
      <c r="AV5" s="265"/>
      <c r="AW5" s="265"/>
      <c r="AX5" s="265"/>
      <c r="AY5" s="265"/>
      <c r="AZ5" s="265"/>
      <c r="BA5" s="265"/>
      <c r="BB5" s="265"/>
      <c r="BC5" s="265"/>
      <c r="BD5" s="265"/>
      <c r="BE5" s="265"/>
      <c r="BF5" s="268"/>
      <c r="BG5" s="274">
        <v>268662</v>
      </c>
      <c r="BH5" s="217"/>
      <c r="BI5" s="217"/>
      <c r="BJ5" s="217"/>
      <c r="BK5" s="217"/>
      <c r="BL5" s="217"/>
      <c r="BM5" s="217"/>
      <c r="BN5" s="279"/>
      <c r="BO5" s="282">
        <v>100</v>
      </c>
      <c r="BP5" s="282"/>
      <c r="BQ5" s="282"/>
      <c r="BR5" s="282"/>
      <c r="BS5" s="287" t="s">
        <v>199</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306</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320</v>
      </c>
      <c r="C6" s="1"/>
      <c r="D6" s="1"/>
      <c r="E6" s="1"/>
      <c r="F6" s="1"/>
      <c r="G6" s="1"/>
      <c r="H6" s="1"/>
      <c r="I6" s="1"/>
      <c r="J6" s="1"/>
      <c r="K6" s="1"/>
      <c r="L6" s="1"/>
      <c r="M6" s="1"/>
      <c r="N6" s="1"/>
      <c r="O6" s="1"/>
      <c r="P6" s="1"/>
      <c r="Q6" s="269"/>
      <c r="R6" s="274">
        <v>14919</v>
      </c>
      <c r="S6" s="217"/>
      <c r="T6" s="217"/>
      <c r="U6" s="217"/>
      <c r="V6" s="217"/>
      <c r="W6" s="217"/>
      <c r="X6" s="217"/>
      <c r="Y6" s="279"/>
      <c r="Z6" s="282">
        <v>0.4</v>
      </c>
      <c r="AA6" s="282"/>
      <c r="AB6" s="282"/>
      <c r="AC6" s="282"/>
      <c r="AD6" s="287">
        <v>14919</v>
      </c>
      <c r="AE6" s="287"/>
      <c r="AF6" s="287"/>
      <c r="AG6" s="287"/>
      <c r="AH6" s="287"/>
      <c r="AI6" s="287"/>
      <c r="AJ6" s="287"/>
      <c r="AK6" s="287"/>
      <c r="AL6" s="283">
        <v>1</v>
      </c>
      <c r="AM6" s="238"/>
      <c r="AN6" s="238"/>
      <c r="AO6" s="296"/>
      <c r="AP6" s="261" t="s">
        <v>108</v>
      </c>
      <c r="AQ6" s="1"/>
      <c r="AR6" s="1"/>
      <c r="AS6" s="1"/>
      <c r="AT6" s="1"/>
      <c r="AU6" s="1"/>
      <c r="AV6" s="1"/>
      <c r="AW6" s="1"/>
      <c r="AX6" s="1"/>
      <c r="AY6" s="1"/>
      <c r="AZ6" s="1"/>
      <c r="BA6" s="1"/>
      <c r="BB6" s="1"/>
      <c r="BC6" s="1"/>
      <c r="BD6" s="1"/>
      <c r="BE6" s="1"/>
      <c r="BF6" s="269"/>
      <c r="BG6" s="274">
        <v>268662</v>
      </c>
      <c r="BH6" s="217"/>
      <c r="BI6" s="217"/>
      <c r="BJ6" s="217"/>
      <c r="BK6" s="217"/>
      <c r="BL6" s="217"/>
      <c r="BM6" s="217"/>
      <c r="BN6" s="279"/>
      <c r="BO6" s="282">
        <v>100</v>
      </c>
      <c r="BP6" s="282"/>
      <c r="BQ6" s="282"/>
      <c r="BR6" s="282"/>
      <c r="BS6" s="287" t="s">
        <v>199</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47308</v>
      </c>
      <c r="CS6" s="217"/>
      <c r="CT6" s="217"/>
      <c r="CU6" s="217"/>
      <c r="CV6" s="217"/>
      <c r="CW6" s="217"/>
      <c r="CX6" s="217"/>
      <c r="CY6" s="279"/>
      <c r="CZ6" s="291">
        <v>1.2</v>
      </c>
      <c r="DA6" s="293"/>
      <c r="DB6" s="293"/>
      <c r="DC6" s="337"/>
      <c r="DD6" s="288" t="s">
        <v>199</v>
      </c>
      <c r="DE6" s="217"/>
      <c r="DF6" s="217"/>
      <c r="DG6" s="217"/>
      <c r="DH6" s="217"/>
      <c r="DI6" s="217"/>
      <c r="DJ6" s="217"/>
      <c r="DK6" s="217"/>
      <c r="DL6" s="217"/>
      <c r="DM6" s="217"/>
      <c r="DN6" s="217"/>
      <c r="DO6" s="217"/>
      <c r="DP6" s="279"/>
      <c r="DQ6" s="288">
        <v>47308</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216</v>
      </c>
      <c r="S7" s="217"/>
      <c r="T7" s="217"/>
      <c r="U7" s="217"/>
      <c r="V7" s="217"/>
      <c r="W7" s="217"/>
      <c r="X7" s="217"/>
      <c r="Y7" s="279"/>
      <c r="Z7" s="282">
        <v>0</v>
      </c>
      <c r="AA7" s="282"/>
      <c r="AB7" s="282"/>
      <c r="AC7" s="282"/>
      <c r="AD7" s="287">
        <v>216</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103833</v>
      </c>
      <c r="BH7" s="217"/>
      <c r="BI7" s="217"/>
      <c r="BJ7" s="217"/>
      <c r="BK7" s="217"/>
      <c r="BL7" s="217"/>
      <c r="BM7" s="217"/>
      <c r="BN7" s="279"/>
      <c r="BO7" s="282">
        <v>38.6</v>
      </c>
      <c r="BP7" s="282"/>
      <c r="BQ7" s="282"/>
      <c r="BR7" s="282"/>
      <c r="BS7" s="287" t="s">
        <v>199</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1836378</v>
      </c>
      <c r="CS7" s="217"/>
      <c r="CT7" s="217"/>
      <c r="CU7" s="217"/>
      <c r="CV7" s="217"/>
      <c r="CW7" s="217"/>
      <c r="CX7" s="217"/>
      <c r="CY7" s="279"/>
      <c r="CZ7" s="282">
        <v>46.3</v>
      </c>
      <c r="DA7" s="282"/>
      <c r="DB7" s="282"/>
      <c r="DC7" s="282"/>
      <c r="DD7" s="288">
        <v>153827</v>
      </c>
      <c r="DE7" s="217"/>
      <c r="DF7" s="217"/>
      <c r="DG7" s="217"/>
      <c r="DH7" s="217"/>
      <c r="DI7" s="217"/>
      <c r="DJ7" s="217"/>
      <c r="DK7" s="217"/>
      <c r="DL7" s="217"/>
      <c r="DM7" s="217"/>
      <c r="DN7" s="217"/>
      <c r="DO7" s="217"/>
      <c r="DP7" s="279"/>
      <c r="DQ7" s="288">
        <v>440477</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1232</v>
      </c>
      <c r="S8" s="217"/>
      <c r="T8" s="217"/>
      <c r="U8" s="217"/>
      <c r="V8" s="217"/>
      <c r="W8" s="217"/>
      <c r="X8" s="217"/>
      <c r="Y8" s="279"/>
      <c r="Z8" s="282">
        <v>0</v>
      </c>
      <c r="AA8" s="282"/>
      <c r="AB8" s="282"/>
      <c r="AC8" s="282"/>
      <c r="AD8" s="287">
        <v>1232</v>
      </c>
      <c r="AE8" s="287"/>
      <c r="AF8" s="287"/>
      <c r="AG8" s="287"/>
      <c r="AH8" s="287"/>
      <c r="AI8" s="287"/>
      <c r="AJ8" s="287"/>
      <c r="AK8" s="287"/>
      <c r="AL8" s="283">
        <v>0.1</v>
      </c>
      <c r="AM8" s="238"/>
      <c r="AN8" s="238"/>
      <c r="AO8" s="296"/>
      <c r="AP8" s="261" t="s">
        <v>110</v>
      </c>
      <c r="AQ8" s="1"/>
      <c r="AR8" s="1"/>
      <c r="AS8" s="1"/>
      <c r="AT8" s="1"/>
      <c r="AU8" s="1"/>
      <c r="AV8" s="1"/>
      <c r="AW8" s="1"/>
      <c r="AX8" s="1"/>
      <c r="AY8" s="1"/>
      <c r="AZ8" s="1"/>
      <c r="BA8" s="1"/>
      <c r="BB8" s="1"/>
      <c r="BC8" s="1"/>
      <c r="BD8" s="1"/>
      <c r="BE8" s="1"/>
      <c r="BF8" s="269"/>
      <c r="BG8" s="274">
        <v>4088</v>
      </c>
      <c r="BH8" s="217"/>
      <c r="BI8" s="217"/>
      <c r="BJ8" s="217"/>
      <c r="BK8" s="217"/>
      <c r="BL8" s="217"/>
      <c r="BM8" s="217"/>
      <c r="BN8" s="279"/>
      <c r="BO8" s="282">
        <v>1.5</v>
      </c>
      <c r="BP8" s="282"/>
      <c r="BQ8" s="282"/>
      <c r="BR8" s="282"/>
      <c r="BS8" s="287" t="s">
        <v>199</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585458</v>
      </c>
      <c r="CS8" s="217"/>
      <c r="CT8" s="217"/>
      <c r="CU8" s="217"/>
      <c r="CV8" s="217"/>
      <c r="CW8" s="217"/>
      <c r="CX8" s="217"/>
      <c r="CY8" s="279"/>
      <c r="CZ8" s="282">
        <v>14.7</v>
      </c>
      <c r="DA8" s="282"/>
      <c r="DB8" s="282"/>
      <c r="DC8" s="282"/>
      <c r="DD8" s="288">
        <v>7906</v>
      </c>
      <c r="DE8" s="217"/>
      <c r="DF8" s="217"/>
      <c r="DG8" s="217"/>
      <c r="DH8" s="217"/>
      <c r="DI8" s="217"/>
      <c r="DJ8" s="217"/>
      <c r="DK8" s="217"/>
      <c r="DL8" s="217"/>
      <c r="DM8" s="217"/>
      <c r="DN8" s="217"/>
      <c r="DO8" s="217"/>
      <c r="DP8" s="279"/>
      <c r="DQ8" s="288">
        <v>407465</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1363</v>
      </c>
      <c r="S9" s="217"/>
      <c r="T9" s="217"/>
      <c r="U9" s="217"/>
      <c r="V9" s="217"/>
      <c r="W9" s="217"/>
      <c r="X9" s="217"/>
      <c r="Y9" s="279"/>
      <c r="Z9" s="282">
        <v>0</v>
      </c>
      <c r="AA9" s="282"/>
      <c r="AB9" s="282"/>
      <c r="AC9" s="282"/>
      <c r="AD9" s="287">
        <v>1363</v>
      </c>
      <c r="AE9" s="287"/>
      <c r="AF9" s="287"/>
      <c r="AG9" s="287"/>
      <c r="AH9" s="287"/>
      <c r="AI9" s="287"/>
      <c r="AJ9" s="287"/>
      <c r="AK9" s="287"/>
      <c r="AL9" s="283">
        <v>0.1</v>
      </c>
      <c r="AM9" s="238"/>
      <c r="AN9" s="238"/>
      <c r="AO9" s="296"/>
      <c r="AP9" s="261" t="s">
        <v>329</v>
      </c>
      <c r="AQ9" s="1"/>
      <c r="AR9" s="1"/>
      <c r="AS9" s="1"/>
      <c r="AT9" s="1"/>
      <c r="AU9" s="1"/>
      <c r="AV9" s="1"/>
      <c r="AW9" s="1"/>
      <c r="AX9" s="1"/>
      <c r="AY9" s="1"/>
      <c r="AZ9" s="1"/>
      <c r="BA9" s="1"/>
      <c r="BB9" s="1"/>
      <c r="BC9" s="1"/>
      <c r="BD9" s="1"/>
      <c r="BE9" s="1"/>
      <c r="BF9" s="269"/>
      <c r="BG9" s="274">
        <v>91295</v>
      </c>
      <c r="BH9" s="217"/>
      <c r="BI9" s="217"/>
      <c r="BJ9" s="217"/>
      <c r="BK9" s="217"/>
      <c r="BL9" s="217"/>
      <c r="BM9" s="217"/>
      <c r="BN9" s="279"/>
      <c r="BO9" s="282">
        <v>34</v>
      </c>
      <c r="BP9" s="282"/>
      <c r="BQ9" s="282"/>
      <c r="BR9" s="282"/>
      <c r="BS9" s="287" t="s">
        <v>199</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309808</v>
      </c>
      <c r="CS9" s="217"/>
      <c r="CT9" s="217"/>
      <c r="CU9" s="217"/>
      <c r="CV9" s="217"/>
      <c r="CW9" s="217"/>
      <c r="CX9" s="217"/>
      <c r="CY9" s="279"/>
      <c r="CZ9" s="282">
        <v>7.8</v>
      </c>
      <c r="DA9" s="282"/>
      <c r="DB9" s="282"/>
      <c r="DC9" s="282"/>
      <c r="DD9" s="288">
        <v>8139</v>
      </c>
      <c r="DE9" s="217"/>
      <c r="DF9" s="217"/>
      <c r="DG9" s="217"/>
      <c r="DH9" s="217"/>
      <c r="DI9" s="217"/>
      <c r="DJ9" s="217"/>
      <c r="DK9" s="217"/>
      <c r="DL9" s="217"/>
      <c r="DM9" s="217"/>
      <c r="DN9" s="217"/>
      <c r="DO9" s="217"/>
      <c r="DP9" s="279"/>
      <c r="DQ9" s="288">
        <v>231754</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190</v>
      </c>
      <c r="AQ10" s="1"/>
      <c r="AR10" s="1"/>
      <c r="AS10" s="1"/>
      <c r="AT10" s="1"/>
      <c r="AU10" s="1"/>
      <c r="AV10" s="1"/>
      <c r="AW10" s="1"/>
      <c r="AX10" s="1"/>
      <c r="AY10" s="1"/>
      <c r="AZ10" s="1"/>
      <c r="BA10" s="1"/>
      <c r="BB10" s="1"/>
      <c r="BC10" s="1"/>
      <c r="BD10" s="1"/>
      <c r="BE10" s="1"/>
      <c r="BF10" s="269"/>
      <c r="BG10" s="274">
        <v>6524</v>
      </c>
      <c r="BH10" s="217"/>
      <c r="BI10" s="217"/>
      <c r="BJ10" s="217"/>
      <c r="BK10" s="217"/>
      <c r="BL10" s="217"/>
      <c r="BM10" s="217"/>
      <c r="BN10" s="279"/>
      <c r="BO10" s="282">
        <v>2.4</v>
      </c>
      <c r="BP10" s="282"/>
      <c r="BQ10" s="282"/>
      <c r="BR10" s="282"/>
      <c r="BS10" s="287" t="s">
        <v>199</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199</v>
      </c>
      <c r="CS10" s="217"/>
      <c r="CT10" s="217"/>
      <c r="CU10" s="217"/>
      <c r="CV10" s="217"/>
      <c r="CW10" s="217"/>
      <c r="CX10" s="217"/>
      <c r="CY10" s="279"/>
      <c r="CZ10" s="282" t="s">
        <v>199</v>
      </c>
      <c r="DA10" s="282"/>
      <c r="DB10" s="282"/>
      <c r="DC10" s="282"/>
      <c r="DD10" s="288" t="s">
        <v>199</v>
      </c>
      <c r="DE10" s="217"/>
      <c r="DF10" s="217"/>
      <c r="DG10" s="217"/>
      <c r="DH10" s="217"/>
      <c r="DI10" s="217"/>
      <c r="DJ10" s="217"/>
      <c r="DK10" s="217"/>
      <c r="DL10" s="217"/>
      <c r="DM10" s="217"/>
      <c r="DN10" s="217"/>
      <c r="DO10" s="217"/>
      <c r="DP10" s="279"/>
      <c r="DQ10" s="288" t="s">
        <v>199</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65027</v>
      </c>
      <c r="S11" s="217"/>
      <c r="T11" s="217"/>
      <c r="U11" s="217"/>
      <c r="V11" s="217"/>
      <c r="W11" s="217"/>
      <c r="X11" s="217"/>
      <c r="Y11" s="279"/>
      <c r="Z11" s="283">
        <v>1.6</v>
      </c>
      <c r="AA11" s="238"/>
      <c r="AB11" s="238"/>
      <c r="AC11" s="285"/>
      <c r="AD11" s="288">
        <v>65027</v>
      </c>
      <c r="AE11" s="217"/>
      <c r="AF11" s="217"/>
      <c r="AG11" s="217"/>
      <c r="AH11" s="217"/>
      <c r="AI11" s="217"/>
      <c r="AJ11" s="217"/>
      <c r="AK11" s="279"/>
      <c r="AL11" s="283">
        <v>4.2</v>
      </c>
      <c r="AM11" s="238"/>
      <c r="AN11" s="238"/>
      <c r="AO11" s="296"/>
      <c r="AP11" s="261" t="s">
        <v>334</v>
      </c>
      <c r="AQ11" s="1"/>
      <c r="AR11" s="1"/>
      <c r="AS11" s="1"/>
      <c r="AT11" s="1"/>
      <c r="AU11" s="1"/>
      <c r="AV11" s="1"/>
      <c r="AW11" s="1"/>
      <c r="AX11" s="1"/>
      <c r="AY11" s="1"/>
      <c r="AZ11" s="1"/>
      <c r="BA11" s="1"/>
      <c r="BB11" s="1"/>
      <c r="BC11" s="1"/>
      <c r="BD11" s="1"/>
      <c r="BE11" s="1"/>
      <c r="BF11" s="269"/>
      <c r="BG11" s="274">
        <v>1926</v>
      </c>
      <c r="BH11" s="217"/>
      <c r="BI11" s="217"/>
      <c r="BJ11" s="217"/>
      <c r="BK11" s="217"/>
      <c r="BL11" s="217"/>
      <c r="BM11" s="217"/>
      <c r="BN11" s="279"/>
      <c r="BO11" s="282">
        <v>0.7</v>
      </c>
      <c r="BP11" s="282"/>
      <c r="BQ11" s="282"/>
      <c r="BR11" s="282"/>
      <c r="BS11" s="287" t="s">
        <v>199</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124516</v>
      </c>
      <c r="CS11" s="217"/>
      <c r="CT11" s="217"/>
      <c r="CU11" s="217"/>
      <c r="CV11" s="217"/>
      <c r="CW11" s="217"/>
      <c r="CX11" s="217"/>
      <c r="CY11" s="279"/>
      <c r="CZ11" s="282">
        <v>3.1</v>
      </c>
      <c r="DA11" s="282"/>
      <c r="DB11" s="282"/>
      <c r="DC11" s="282"/>
      <c r="DD11" s="288">
        <v>63002</v>
      </c>
      <c r="DE11" s="217"/>
      <c r="DF11" s="217"/>
      <c r="DG11" s="217"/>
      <c r="DH11" s="217"/>
      <c r="DI11" s="217"/>
      <c r="DJ11" s="217"/>
      <c r="DK11" s="217"/>
      <c r="DL11" s="217"/>
      <c r="DM11" s="217"/>
      <c r="DN11" s="217"/>
      <c r="DO11" s="217"/>
      <c r="DP11" s="279"/>
      <c r="DQ11" s="288">
        <v>25481</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338</v>
      </c>
      <c r="AQ12" s="1"/>
      <c r="AR12" s="1"/>
      <c r="AS12" s="1"/>
      <c r="AT12" s="1"/>
      <c r="AU12" s="1"/>
      <c r="AV12" s="1"/>
      <c r="AW12" s="1"/>
      <c r="AX12" s="1"/>
      <c r="AY12" s="1"/>
      <c r="AZ12" s="1"/>
      <c r="BA12" s="1"/>
      <c r="BB12" s="1"/>
      <c r="BC12" s="1"/>
      <c r="BD12" s="1"/>
      <c r="BE12" s="1"/>
      <c r="BF12" s="269"/>
      <c r="BG12" s="274">
        <v>121392</v>
      </c>
      <c r="BH12" s="217"/>
      <c r="BI12" s="217"/>
      <c r="BJ12" s="217"/>
      <c r="BK12" s="217"/>
      <c r="BL12" s="217"/>
      <c r="BM12" s="217"/>
      <c r="BN12" s="279"/>
      <c r="BO12" s="282">
        <v>45.2</v>
      </c>
      <c r="BP12" s="282"/>
      <c r="BQ12" s="282"/>
      <c r="BR12" s="282"/>
      <c r="BS12" s="287" t="s">
        <v>199</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30544</v>
      </c>
      <c r="CS12" s="217"/>
      <c r="CT12" s="217"/>
      <c r="CU12" s="217"/>
      <c r="CV12" s="217"/>
      <c r="CW12" s="217"/>
      <c r="CX12" s="217"/>
      <c r="CY12" s="279"/>
      <c r="CZ12" s="282">
        <v>0.8</v>
      </c>
      <c r="DA12" s="282"/>
      <c r="DB12" s="282"/>
      <c r="DC12" s="282"/>
      <c r="DD12" s="288" t="s">
        <v>199</v>
      </c>
      <c r="DE12" s="217"/>
      <c r="DF12" s="217"/>
      <c r="DG12" s="217"/>
      <c r="DH12" s="217"/>
      <c r="DI12" s="217"/>
      <c r="DJ12" s="217"/>
      <c r="DK12" s="217"/>
      <c r="DL12" s="217"/>
      <c r="DM12" s="217"/>
      <c r="DN12" s="217"/>
      <c r="DO12" s="217"/>
      <c r="DP12" s="279"/>
      <c r="DQ12" s="288">
        <v>29224</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341</v>
      </c>
      <c r="AQ13" s="1"/>
      <c r="AR13" s="1"/>
      <c r="AS13" s="1"/>
      <c r="AT13" s="1"/>
      <c r="AU13" s="1"/>
      <c r="AV13" s="1"/>
      <c r="AW13" s="1"/>
      <c r="AX13" s="1"/>
      <c r="AY13" s="1"/>
      <c r="AZ13" s="1"/>
      <c r="BA13" s="1"/>
      <c r="BB13" s="1"/>
      <c r="BC13" s="1"/>
      <c r="BD13" s="1"/>
      <c r="BE13" s="1"/>
      <c r="BF13" s="269"/>
      <c r="BG13" s="274">
        <v>120318</v>
      </c>
      <c r="BH13" s="217"/>
      <c r="BI13" s="217"/>
      <c r="BJ13" s="217"/>
      <c r="BK13" s="217"/>
      <c r="BL13" s="217"/>
      <c r="BM13" s="217"/>
      <c r="BN13" s="279"/>
      <c r="BO13" s="282">
        <v>44.8</v>
      </c>
      <c r="BP13" s="282"/>
      <c r="BQ13" s="282"/>
      <c r="BR13" s="282"/>
      <c r="BS13" s="287" t="s">
        <v>199</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191785</v>
      </c>
      <c r="CS13" s="217"/>
      <c r="CT13" s="217"/>
      <c r="CU13" s="217"/>
      <c r="CV13" s="217"/>
      <c r="CW13" s="217"/>
      <c r="CX13" s="217"/>
      <c r="CY13" s="279"/>
      <c r="CZ13" s="282">
        <v>4.8</v>
      </c>
      <c r="DA13" s="282"/>
      <c r="DB13" s="282"/>
      <c r="DC13" s="282"/>
      <c r="DD13" s="288">
        <v>140751</v>
      </c>
      <c r="DE13" s="217"/>
      <c r="DF13" s="217"/>
      <c r="DG13" s="217"/>
      <c r="DH13" s="217"/>
      <c r="DI13" s="217"/>
      <c r="DJ13" s="217"/>
      <c r="DK13" s="217"/>
      <c r="DL13" s="217"/>
      <c r="DM13" s="217"/>
      <c r="DN13" s="217"/>
      <c r="DO13" s="217"/>
      <c r="DP13" s="279"/>
      <c r="DQ13" s="288">
        <v>42103</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138</v>
      </c>
      <c r="S14" s="217"/>
      <c r="T14" s="217"/>
      <c r="U14" s="217"/>
      <c r="V14" s="217"/>
      <c r="W14" s="217"/>
      <c r="X14" s="217"/>
      <c r="Y14" s="279"/>
      <c r="Z14" s="282">
        <v>0</v>
      </c>
      <c r="AA14" s="282"/>
      <c r="AB14" s="282"/>
      <c r="AC14" s="282"/>
      <c r="AD14" s="287">
        <v>138</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12815</v>
      </c>
      <c r="BH14" s="217"/>
      <c r="BI14" s="217"/>
      <c r="BJ14" s="217"/>
      <c r="BK14" s="217"/>
      <c r="BL14" s="217"/>
      <c r="BM14" s="217"/>
      <c r="BN14" s="279"/>
      <c r="BO14" s="282">
        <v>4.8</v>
      </c>
      <c r="BP14" s="282"/>
      <c r="BQ14" s="282"/>
      <c r="BR14" s="282"/>
      <c r="BS14" s="287" t="s">
        <v>199</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84946</v>
      </c>
      <c r="CS14" s="217"/>
      <c r="CT14" s="217"/>
      <c r="CU14" s="217"/>
      <c r="CV14" s="217"/>
      <c r="CW14" s="217"/>
      <c r="CX14" s="217"/>
      <c r="CY14" s="279"/>
      <c r="CZ14" s="282">
        <v>2.1</v>
      </c>
      <c r="DA14" s="282"/>
      <c r="DB14" s="282"/>
      <c r="DC14" s="282"/>
      <c r="DD14" s="288" t="s">
        <v>199</v>
      </c>
      <c r="DE14" s="217"/>
      <c r="DF14" s="217"/>
      <c r="DG14" s="217"/>
      <c r="DH14" s="217"/>
      <c r="DI14" s="217"/>
      <c r="DJ14" s="217"/>
      <c r="DK14" s="217"/>
      <c r="DL14" s="217"/>
      <c r="DM14" s="217"/>
      <c r="DN14" s="217"/>
      <c r="DO14" s="217"/>
      <c r="DP14" s="279"/>
      <c r="DQ14" s="288">
        <v>84946</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140</v>
      </c>
      <c r="AQ15" s="1"/>
      <c r="AR15" s="1"/>
      <c r="AS15" s="1"/>
      <c r="AT15" s="1"/>
      <c r="AU15" s="1"/>
      <c r="AV15" s="1"/>
      <c r="AW15" s="1"/>
      <c r="AX15" s="1"/>
      <c r="AY15" s="1"/>
      <c r="AZ15" s="1"/>
      <c r="BA15" s="1"/>
      <c r="BB15" s="1"/>
      <c r="BC15" s="1"/>
      <c r="BD15" s="1"/>
      <c r="BE15" s="1"/>
      <c r="BF15" s="269"/>
      <c r="BG15" s="274">
        <v>30622</v>
      </c>
      <c r="BH15" s="217"/>
      <c r="BI15" s="217"/>
      <c r="BJ15" s="217"/>
      <c r="BK15" s="217"/>
      <c r="BL15" s="217"/>
      <c r="BM15" s="217"/>
      <c r="BN15" s="279"/>
      <c r="BO15" s="282">
        <v>11.4</v>
      </c>
      <c r="BP15" s="282"/>
      <c r="BQ15" s="282"/>
      <c r="BR15" s="282"/>
      <c r="BS15" s="287" t="s">
        <v>199</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236654</v>
      </c>
      <c r="CS15" s="217"/>
      <c r="CT15" s="217"/>
      <c r="CU15" s="217"/>
      <c r="CV15" s="217"/>
      <c r="CW15" s="217"/>
      <c r="CX15" s="217"/>
      <c r="CY15" s="279"/>
      <c r="CZ15" s="282">
        <v>6</v>
      </c>
      <c r="DA15" s="282"/>
      <c r="DB15" s="282"/>
      <c r="DC15" s="282"/>
      <c r="DD15" s="288">
        <v>15584</v>
      </c>
      <c r="DE15" s="217"/>
      <c r="DF15" s="217"/>
      <c r="DG15" s="217"/>
      <c r="DH15" s="217"/>
      <c r="DI15" s="217"/>
      <c r="DJ15" s="217"/>
      <c r="DK15" s="217"/>
      <c r="DL15" s="217"/>
      <c r="DM15" s="217"/>
      <c r="DN15" s="217"/>
      <c r="DO15" s="217"/>
      <c r="DP15" s="279"/>
      <c r="DQ15" s="288">
        <v>176356</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1165</v>
      </c>
      <c r="S16" s="217"/>
      <c r="T16" s="217"/>
      <c r="U16" s="217"/>
      <c r="V16" s="217"/>
      <c r="W16" s="217"/>
      <c r="X16" s="217"/>
      <c r="Y16" s="279"/>
      <c r="Z16" s="282">
        <v>0</v>
      </c>
      <c r="AA16" s="282"/>
      <c r="AB16" s="282"/>
      <c r="AC16" s="282"/>
      <c r="AD16" s="287">
        <v>1165</v>
      </c>
      <c r="AE16" s="287"/>
      <c r="AF16" s="287"/>
      <c r="AG16" s="287"/>
      <c r="AH16" s="287"/>
      <c r="AI16" s="287"/>
      <c r="AJ16" s="287"/>
      <c r="AK16" s="287"/>
      <c r="AL16" s="283">
        <v>0.1</v>
      </c>
      <c r="AM16" s="238"/>
      <c r="AN16" s="238"/>
      <c r="AO16" s="296"/>
      <c r="AP16" s="261" t="s">
        <v>347</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12</v>
      </c>
      <c r="CS16" s="217"/>
      <c r="CT16" s="217"/>
      <c r="CU16" s="217"/>
      <c r="CV16" s="217"/>
      <c r="CW16" s="217"/>
      <c r="CX16" s="217"/>
      <c r="CY16" s="279"/>
      <c r="CZ16" s="282">
        <v>0</v>
      </c>
      <c r="DA16" s="282"/>
      <c r="DB16" s="282"/>
      <c r="DC16" s="282"/>
      <c r="DD16" s="288" t="s">
        <v>199</v>
      </c>
      <c r="DE16" s="217"/>
      <c r="DF16" s="217"/>
      <c r="DG16" s="217"/>
      <c r="DH16" s="217"/>
      <c r="DI16" s="217"/>
      <c r="DJ16" s="217"/>
      <c r="DK16" s="217"/>
      <c r="DL16" s="217"/>
      <c r="DM16" s="217"/>
      <c r="DN16" s="217"/>
      <c r="DO16" s="217"/>
      <c r="DP16" s="279"/>
      <c r="DQ16" s="288">
        <v>12</v>
      </c>
      <c r="DR16" s="217"/>
      <c r="DS16" s="217"/>
      <c r="DT16" s="217"/>
      <c r="DU16" s="217"/>
      <c r="DV16" s="217"/>
      <c r="DW16" s="217"/>
      <c r="DX16" s="217"/>
      <c r="DY16" s="217"/>
      <c r="DZ16" s="217"/>
      <c r="EA16" s="217"/>
      <c r="EB16" s="217"/>
      <c r="EC16" s="326"/>
    </row>
    <row r="17" spans="2:133" ht="11.25" customHeight="1">
      <c r="B17" s="261" t="s">
        <v>349</v>
      </c>
      <c r="C17" s="1"/>
      <c r="D17" s="1"/>
      <c r="E17" s="1"/>
      <c r="F17" s="1"/>
      <c r="G17" s="1"/>
      <c r="H17" s="1"/>
      <c r="I17" s="1"/>
      <c r="J17" s="1"/>
      <c r="K17" s="1"/>
      <c r="L17" s="1"/>
      <c r="M17" s="1"/>
      <c r="N17" s="1"/>
      <c r="O17" s="1"/>
      <c r="P17" s="1"/>
      <c r="Q17" s="269"/>
      <c r="R17" s="274">
        <v>4219</v>
      </c>
      <c r="S17" s="217"/>
      <c r="T17" s="217"/>
      <c r="U17" s="217"/>
      <c r="V17" s="217"/>
      <c r="W17" s="217"/>
      <c r="X17" s="217"/>
      <c r="Y17" s="279"/>
      <c r="Z17" s="282">
        <v>0.1</v>
      </c>
      <c r="AA17" s="282"/>
      <c r="AB17" s="282"/>
      <c r="AC17" s="282"/>
      <c r="AD17" s="287">
        <v>4219</v>
      </c>
      <c r="AE17" s="287"/>
      <c r="AF17" s="287"/>
      <c r="AG17" s="287"/>
      <c r="AH17" s="287"/>
      <c r="AI17" s="287"/>
      <c r="AJ17" s="287"/>
      <c r="AK17" s="287"/>
      <c r="AL17" s="283">
        <v>0.3</v>
      </c>
      <c r="AM17" s="238"/>
      <c r="AN17" s="238"/>
      <c r="AO17" s="296"/>
      <c r="AP17" s="261" t="s">
        <v>350</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352</v>
      </c>
      <c r="CE17" s="1"/>
      <c r="CF17" s="1"/>
      <c r="CG17" s="1"/>
      <c r="CH17" s="1"/>
      <c r="CI17" s="1"/>
      <c r="CJ17" s="1"/>
      <c r="CK17" s="1"/>
      <c r="CL17" s="1"/>
      <c r="CM17" s="1"/>
      <c r="CN17" s="1"/>
      <c r="CO17" s="1"/>
      <c r="CP17" s="1"/>
      <c r="CQ17" s="269"/>
      <c r="CR17" s="274">
        <v>521993</v>
      </c>
      <c r="CS17" s="217"/>
      <c r="CT17" s="217"/>
      <c r="CU17" s="217"/>
      <c r="CV17" s="217"/>
      <c r="CW17" s="217"/>
      <c r="CX17" s="217"/>
      <c r="CY17" s="279"/>
      <c r="CZ17" s="282">
        <v>13.2</v>
      </c>
      <c r="DA17" s="282"/>
      <c r="DB17" s="282"/>
      <c r="DC17" s="282"/>
      <c r="DD17" s="288" t="s">
        <v>199</v>
      </c>
      <c r="DE17" s="217"/>
      <c r="DF17" s="217"/>
      <c r="DG17" s="217"/>
      <c r="DH17" s="217"/>
      <c r="DI17" s="217"/>
      <c r="DJ17" s="217"/>
      <c r="DK17" s="217"/>
      <c r="DL17" s="217"/>
      <c r="DM17" s="217"/>
      <c r="DN17" s="217"/>
      <c r="DO17" s="217"/>
      <c r="DP17" s="279"/>
      <c r="DQ17" s="288">
        <v>513020</v>
      </c>
      <c r="DR17" s="217"/>
      <c r="DS17" s="217"/>
      <c r="DT17" s="217"/>
      <c r="DU17" s="217"/>
      <c r="DV17" s="217"/>
      <c r="DW17" s="217"/>
      <c r="DX17" s="217"/>
      <c r="DY17" s="217"/>
      <c r="DZ17" s="217"/>
      <c r="EA17" s="217"/>
      <c r="EB17" s="217"/>
      <c r="EC17" s="326"/>
    </row>
    <row r="18" spans="2:133" ht="11.25" customHeight="1">
      <c r="B18" s="261" t="s">
        <v>353</v>
      </c>
      <c r="C18" s="1"/>
      <c r="D18" s="1"/>
      <c r="E18" s="1"/>
      <c r="F18" s="1"/>
      <c r="G18" s="1"/>
      <c r="H18" s="1"/>
      <c r="I18" s="1"/>
      <c r="J18" s="1"/>
      <c r="K18" s="1"/>
      <c r="L18" s="1"/>
      <c r="M18" s="1"/>
      <c r="N18" s="1"/>
      <c r="O18" s="1"/>
      <c r="P18" s="1"/>
      <c r="Q18" s="269"/>
      <c r="R18" s="274">
        <v>1705</v>
      </c>
      <c r="S18" s="217"/>
      <c r="T18" s="217"/>
      <c r="U18" s="217"/>
      <c r="V18" s="217"/>
      <c r="W18" s="217"/>
      <c r="X18" s="217"/>
      <c r="Y18" s="279"/>
      <c r="Z18" s="282">
        <v>0</v>
      </c>
      <c r="AA18" s="282"/>
      <c r="AB18" s="282"/>
      <c r="AC18" s="282"/>
      <c r="AD18" s="287">
        <v>1705</v>
      </c>
      <c r="AE18" s="287"/>
      <c r="AF18" s="287"/>
      <c r="AG18" s="287"/>
      <c r="AH18" s="287"/>
      <c r="AI18" s="287"/>
      <c r="AJ18" s="287"/>
      <c r="AK18" s="287"/>
      <c r="AL18" s="283">
        <v>0.1</v>
      </c>
      <c r="AM18" s="238"/>
      <c r="AN18" s="238"/>
      <c r="AO18" s="296"/>
      <c r="AP18" s="261" t="s">
        <v>103</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354</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1705</v>
      </c>
      <c r="S19" s="217"/>
      <c r="T19" s="217"/>
      <c r="U19" s="217"/>
      <c r="V19" s="217"/>
      <c r="W19" s="217"/>
      <c r="X19" s="217"/>
      <c r="Y19" s="279"/>
      <c r="Z19" s="282">
        <v>0</v>
      </c>
      <c r="AA19" s="282"/>
      <c r="AB19" s="282"/>
      <c r="AC19" s="282"/>
      <c r="AD19" s="287">
        <v>1705</v>
      </c>
      <c r="AE19" s="287"/>
      <c r="AF19" s="287"/>
      <c r="AG19" s="287"/>
      <c r="AH19" s="287"/>
      <c r="AI19" s="287"/>
      <c r="AJ19" s="287"/>
      <c r="AK19" s="287"/>
      <c r="AL19" s="283">
        <v>0.1</v>
      </c>
      <c r="AM19" s="238"/>
      <c r="AN19" s="238"/>
      <c r="AO19" s="296"/>
      <c r="AP19" s="261" t="s">
        <v>248</v>
      </c>
      <c r="AQ19" s="1"/>
      <c r="AR19" s="1"/>
      <c r="AS19" s="1"/>
      <c r="AT19" s="1"/>
      <c r="AU19" s="1"/>
      <c r="AV19" s="1"/>
      <c r="AW19" s="1"/>
      <c r="AX19" s="1"/>
      <c r="AY19" s="1"/>
      <c r="AZ19" s="1"/>
      <c r="BA19" s="1"/>
      <c r="BB19" s="1"/>
      <c r="BC19" s="1"/>
      <c r="BD19" s="1"/>
      <c r="BE19" s="1"/>
      <c r="BF19" s="269"/>
      <c r="BG19" s="274" t="s">
        <v>199</v>
      </c>
      <c r="BH19" s="217"/>
      <c r="BI19" s="217"/>
      <c r="BJ19" s="217"/>
      <c r="BK19" s="217"/>
      <c r="BL19" s="217"/>
      <c r="BM19" s="217"/>
      <c r="BN19" s="279"/>
      <c r="BO19" s="282" t="s">
        <v>199</v>
      </c>
      <c r="BP19" s="282"/>
      <c r="BQ19" s="282"/>
      <c r="BR19" s="282"/>
      <c r="BS19" s="287" t="s">
        <v>199</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358</v>
      </c>
      <c r="C20" s="266"/>
      <c r="D20" s="266"/>
      <c r="E20" s="266"/>
      <c r="F20" s="266"/>
      <c r="G20" s="266"/>
      <c r="H20" s="266"/>
      <c r="I20" s="266"/>
      <c r="J20" s="266"/>
      <c r="K20" s="266"/>
      <c r="L20" s="266"/>
      <c r="M20" s="266"/>
      <c r="N20" s="266"/>
      <c r="O20" s="266"/>
      <c r="P20" s="266"/>
      <c r="Q20" s="270"/>
      <c r="R20" s="274" t="s">
        <v>199</v>
      </c>
      <c r="S20" s="217"/>
      <c r="T20" s="217"/>
      <c r="U20" s="217"/>
      <c r="V20" s="217"/>
      <c r="W20" s="217"/>
      <c r="X20" s="217"/>
      <c r="Y20" s="279"/>
      <c r="Z20" s="282" t="s">
        <v>199</v>
      </c>
      <c r="AA20" s="282"/>
      <c r="AB20" s="282"/>
      <c r="AC20" s="282"/>
      <c r="AD20" s="287" t="s">
        <v>199</v>
      </c>
      <c r="AE20" s="287"/>
      <c r="AF20" s="287"/>
      <c r="AG20" s="287"/>
      <c r="AH20" s="287"/>
      <c r="AI20" s="287"/>
      <c r="AJ20" s="287"/>
      <c r="AK20" s="287"/>
      <c r="AL20" s="283" t="s">
        <v>199</v>
      </c>
      <c r="AM20" s="238"/>
      <c r="AN20" s="238"/>
      <c r="AO20" s="296"/>
      <c r="AP20" s="261" t="s">
        <v>359</v>
      </c>
      <c r="AQ20" s="1"/>
      <c r="AR20" s="1"/>
      <c r="AS20" s="1"/>
      <c r="AT20" s="1"/>
      <c r="AU20" s="1"/>
      <c r="AV20" s="1"/>
      <c r="AW20" s="1"/>
      <c r="AX20" s="1"/>
      <c r="AY20" s="1"/>
      <c r="AZ20" s="1"/>
      <c r="BA20" s="1"/>
      <c r="BB20" s="1"/>
      <c r="BC20" s="1"/>
      <c r="BD20" s="1"/>
      <c r="BE20" s="1"/>
      <c r="BF20" s="269"/>
      <c r="BG20" s="274" t="s">
        <v>199</v>
      </c>
      <c r="BH20" s="217"/>
      <c r="BI20" s="217"/>
      <c r="BJ20" s="217"/>
      <c r="BK20" s="217"/>
      <c r="BL20" s="217"/>
      <c r="BM20" s="217"/>
      <c r="BN20" s="279"/>
      <c r="BO20" s="282" t="s">
        <v>199</v>
      </c>
      <c r="BP20" s="282"/>
      <c r="BQ20" s="282"/>
      <c r="BR20" s="282"/>
      <c r="BS20" s="287" t="s">
        <v>199</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3969402</v>
      </c>
      <c r="CS20" s="217"/>
      <c r="CT20" s="217"/>
      <c r="CU20" s="217"/>
      <c r="CV20" s="217"/>
      <c r="CW20" s="217"/>
      <c r="CX20" s="217"/>
      <c r="CY20" s="279"/>
      <c r="CZ20" s="282">
        <v>100</v>
      </c>
      <c r="DA20" s="282"/>
      <c r="DB20" s="282"/>
      <c r="DC20" s="282"/>
      <c r="DD20" s="288">
        <v>389209</v>
      </c>
      <c r="DE20" s="217"/>
      <c r="DF20" s="217"/>
      <c r="DG20" s="217"/>
      <c r="DH20" s="217"/>
      <c r="DI20" s="217"/>
      <c r="DJ20" s="217"/>
      <c r="DK20" s="217"/>
      <c r="DL20" s="217"/>
      <c r="DM20" s="217"/>
      <c r="DN20" s="217"/>
      <c r="DO20" s="217"/>
      <c r="DP20" s="279"/>
      <c r="DQ20" s="288">
        <v>1998146</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1302598</v>
      </c>
      <c r="S21" s="217"/>
      <c r="T21" s="217"/>
      <c r="U21" s="217"/>
      <c r="V21" s="217"/>
      <c r="W21" s="217"/>
      <c r="X21" s="217"/>
      <c r="Y21" s="279"/>
      <c r="Z21" s="282">
        <v>32.1</v>
      </c>
      <c r="AA21" s="282"/>
      <c r="AB21" s="282"/>
      <c r="AC21" s="282"/>
      <c r="AD21" s="287">
        <v>1197075</v>
      </c>
      <c r="AE21" s="287"/>
      <c r="AF21" s="287"/>
      <c r="AG21" s="287"/>
      <c r="AH21" s="287"/>
      <c r="AI21" s="287"/>
      <c r="AJ21" s="287"/>
      <c r="AK21" s="287"/>
      <c r="AL21" s="283">
        <v>76.900000000000006</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t="s">
        <v>199</v>
      </c>
      <c r="BH21" s="217"/>
      <c r="BI21" s="217"/>
      <c r="BJ21" s="217"/>
      <c r="BK21" s="217"/>
      <c r="BL21" s="217"/>
      <c r="BM21" s="217"/>
      <c r="BN21" s="279"/>
      <c r="BO21" s="282" t="s">
        <v>199</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288</v>
      </c>
      <c r="C22" s="1"/>
      <c r="D22" s="1"/>
      <c r="E22" s="1"/>
      <c r="F22" s="1"/>
      <c r="G22" s="1"/>
      <c r="H22" s="1"/>
      <c r="I22" s="1"/>
      <c r="J22" s="1"/>
      <c r="K22" s="1"/>
      <c r="L22" s="1"/>
      <c r="M22" s="1"/>
      <c r="N22" s="1"/>
      <c r="O22" s="1"/>
      <c r="P22" s="1"/>
      <c r="Q22" s="269"/>
      <c r="R22" s="274">
        <v>1197075</v>
      </c>
      <c r="S22" s="217"/>
      <c r="T22" s="217"/>
      <c r="U22" s="217"/>
      <c r="V22" s="217"/>
      <c r="W22" s="217"/>
      <c r="X22" s="217"/>
      <c r="Y22" s="279"/>
      <c r="Z22" s="282">
        <v>29.5</v>
      </c>
      <c r="AA22" s="282"/>
      <c r="AB22" s="282"/>
      <c r="AC22" s="282"/>
      <c r="AD22" s="287">
        <v>1197075</v>
      </c>
      <c r="AE22" s="287"/>
      <c r="AF22" s="287"/>
      <c r="AG22" s="287"/>
      <c r="AH22" s="287"/>
      <c r="AI22" s="287"/>
      <c r="AJ22" s="287"/>
      <c r="AK22" s="287"/>
      <c r="AL22" s="283">
        <v>76.900000000000006</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285</v>
      </c>
      <c r="C23" s="1"/>
      <c r="D23" s="1"/>
      <c r="E23" s="1"/>
      <c r="F23" s="1"/>
      <c r="G23" s="1"/>
      <c r="H23" s="1"/>
      <c r="I23" s="1"/>
      <c r="J23" s="1"/>
      <c r="K23" s="1"/>
      <c r="L23" s="1"/>
      <c r="M23" s="1"/>
      <c r="N23" s="1"/>
      <c r="O23" s="1"/>
      <c r="P23" s="1"/>
      <c r="Q23" s="269"/>
      <c r="R23" s="274">
        <v>105523</v>
      </c>
      <c r="S23" s="217"/>
      <c r="T23" s="217"/>
      <c r="U23" s="217"/>
      <c r="V23" s="217"/>
      <c r="W23" s="217"/>
      <c r="X23" s="217"/>
      <c r="Y23" s="279"/>
      <c r="Z23" s="282">
        <v>2.6</v>
      </c>
      <c r="AA23" s="282"/>
      <c r="AB23" s="282"/>
      <c r="AC23" s="282"/>
      <c r="AD23" s="287" t="s">
        <v>199</v>
      </c>
      <c r="AE23" s="287"/>
      <c r="AF23" s="287"/>
      <c r="AG23" s="287"/>
      <c r="AH23" s="287"/>
      <c r="AI23" s="287"/>
      <c r="AJ23" s="287"/>
      <c r="AK23" s="287"/>
      <c r="AL23" s="283" t="s">
        <v>199</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369</v>
      </c>
      <c r="DA23" s="139"/>
      <c r="DB23" s="139"/>
      <c r="DC23" s="144"/>
      <c r="DD23" s="182" t="s">
        <v>291</v>
      </c>
      <c r="DE23" s="139"/>
      <c r="DF23" s="139"/>
      <c r="DG23" s="139"/>
      <c r="DH23" s="139"/>
      <c r="DI23" s="139"/>
      <c r="DJ23" s="139"/>
      <c r="DK23" s="144"/>
      <c r="DL23" s="345" t="s">
        <v>371</v>
      </c>
      <c r="DM23" s="348"/>
      <c r="DN23" s="348"/>
      <c r="DO23" s="348"/>
      <c r="DP23" s="348"/>
      <c r="DQ23" s="348"/>
      <c r="DR23" s="348"/>
      <c r="DS23" s="348"/>
      <c r="DT23" s="348"/>
      <c r="DU23" s="348"/>
      <c r="DV23" s="352"/>
      <c r="DW23" s="182" t="s">
        <v>372</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1178363</v>
      </c>
      <c r="CS24" s="276"/>
      <c r="CT24" s="276"/>
      <c r="CU24" s="276"/>
      <c r="CV24" s="276"/>
      <c r="CW24" s="276"/>
      <c r="CX24" s="276"/>
      <c r="CY24" s="278"/>
      <c r="CZ24" s="291">
        <v>29.7</v>
      </c>
      <c r="DA24" s="293"/>
      <c r="DB24" s="293"/>
      <c r="DC24" s="337"/>
      <c r="DD24" s="341">
        <v>1006761</v>
      </c>
      <c r="DE24" s="276"/>
      <c r="DF24" s="276"/>
      <c r="DG24" s="276"/>
      <c r="DH24" s="276"/>
      <c r="DI24" s="276"/>
      <c r="DJ24" s="276"/>
      <c r="DK24" s="278"/>
      <c r="DL24" s="341">
        <v>707917</v>
      </c>
      <c r="DM24" s="276"/>
      <c r="DN24" s="276"/>
      <c r="DO24" s="276"/>
      <c r="DP24" s="276"/>
      <c r="DQ24" s="276"/>
      <c r="DR24" s="276"/>
      <c r="DS24" s="276"/>
      <c r="DT24" s="276"/>
      <c r="DU24" s="276"/>
      <c r="DV24" s="278"/>
      <c r="DW24" s="291">
        <v>45.5</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1661244</v>
      </c>
      <c r="S25" s="217"/>
      <c r="T25" s="217"/>
      <c r="U25" s="217"/>
      <c r="V25" s="217"/>
      <c r="W25" s="217"/>
      <c r="X25" s="217"/>
      <c r="Y25" s="279"/>
      <c r="Z25" s="282">
        <v>41</v>
      </c>
      <c r="AA25" s="282"/>
      <c r="AB25" s="282"/>
      <c r="AC25" s="282"/>
      <c r="AD25" s="287">
        <v>1555721</v>
      </c>
      <c r="AE25" s="287"/>
      <c r="AF25" s="287"/>
      <c r="AG25" s="287"/>
      <c r="AH25" s="287"/>
      <c r="AI25" s="287"/>
      <c r="AJ25" s="287"/>
      <c r="AK25" s="287"/>
      <c r="AL25" s="283">
        <v>100</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545487</v>
      </c>
      <c r="CS25" s="313"/>
      <c r="CT25" s="313"/>
      <c r="CU25" s="313"/>
      <c r="CV25" s="313"/>
      <c r="CW25" s="313"/>
      <c r="CX25" s="313"/>
      <c r="CY25" s="332"/>
      <c r="CZ25" s="283">
        <v>13.7</v>
      </c>
      <c r="DA25" s="335"/>
      <c r="DB25" s="335"/>
      <c r="DC25" s="338"/>
      <c r="DD25" s="288">
        <v>423287</v>
      </c>
      <c r="DE25" s="313"/>
      <c r="DF25" s="313"/>
      <c r="DG25" s="313"/>
      <c r="DH25" s="313"/>
      <c r="DI25" s="313"/>
      <c r="DJ25" s="313"/>
      <c r="DK25" s="332"/>
      <c r="DL25" s="288">
        <v>400580</v>
      </c>
      <c r="DM25" s="313"/>
      <c r="DN25" s="313"/>
      <c r="DO25" s="313"/>
      <c r="DP25" s="313"/>
      <c r="DQ25" s="313"/>
      <c r="DR25" s="313"/>
      <c r="DS25" s="313"/>
      <c r="DT25" s="313"/>
      <c r="DU25" s="313"/>
      <c r="DV25" s="332"/>
      <c r="DW25" s="283">
        <v>25.7</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t="s">
        <v>199</v>
      </c>
      <c r="S26" s="217"/>
      <c r="T26" s="217"/>
      <c r="U26" s="217"/>
      <c r="V26" s="217"/>
      <c r="W26" s="217"/>
      <c r="X26" s="217"/>
      <c r="Y26" s="279"/>
      <c r="Z26" s="282" t="s">
        <v>199</v>
      </c>
      <c r="AA26" s="282"/>
      <c r="AB26" s="282"/>
      <c r="AC26" s="282"/>
      <c r="AD26" s="287" t="s">
        <v>199</v>
      </c>
      <c r="AE26" s="287"/>
      <c r="AF26" s="287"/>
      <c r="AG26" s="287"/>
      <c r="AH26" s="287"/>
      <c r="AI26" s="287"/>
      <c r="AJ26" s="287"/>
      <c r="AK26" s="287"/>
      <c r="AL26" s="283" t="s">
        <v>199</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298713</v>
      </c>
      <c r="CS26" s="217"/>
      <c r="CT26" s="217"/>
      <c r="CU26" s="217"/>
      <c r="CV26" s="217"/>
      <c r="CW26" s="217"/>
      <c r="CX26" s="217"/>
      <c r="CY26" s="279"/>
      <c r="CZ26" s="283">
        <v>7.5</v>
      </c>
      <c r="DA26" s="335"/>
      <c r="DB26" s="335"/>
      <c r="DC26" s="338"/>
      <c r="DD26" s="288">
        <v>208967</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50512</v>
      </c>
      <c r="S27" s="217"/>
      <c r="T27" s="217"/>
      <c r="U27" s="217"/>
      <c r="V27" s="217"/>
      <c r="W27" s="217"/>
      <c r="X27" s="217"/>
      <c r="Y27" s="279"/>
      <c r="Z27" s="282">
        <v>1.2</v>
      </c>
      <c r="AA27" s="282"/>
      <c r="AB27" s="282"/>
      <c r="AC27" s="282"/>
      <c r="AD27" s="287" t="s">
        <v>199</v>
      </c>
      <c r="AE27" s="287"/>
      <c r="AF27" s="287"/>
      <c r="AG27" s="287"/>
      <c r="AH27" s="287"/>
      <c r="AI27" s="287"/>
      <c r="AJ27" s="287"/>
      <c r="AK27" s="287"/>
      <c r="AL27" s="283" t="s">
        <v>199</v>
      </c>
      <c r="AM27" s="238"/>
      <c r="AN27" s="238"/>
      <c r="AO27" s="296"/>
      <c r="AP27" s="261" t="s">
        <v>382</v>
      </c>
      <c r="AQ27" s="1"/>
      <c r="AR27" s="1"/>
      <c r="AS27" s="1"/>
      <c r="AT27" s="1"/>
      <c r="AU27" s="1"/>
      <c r="AV27" s="1"/>
      <c r="AW27" s="1"/>
      <c r="AX27" s="1"/>
      <c r="AY27" s="1"/>
      <c r="AZ27" s="1"/>
      <c r="BA27" s="1"/>
      <c r="BB27" s="1"/>
      <c r="BC27" s="1"/>
      <c r="BD27" s="1"/>
      <c r="BE27" s="1"/>
      <c r="BF27" s="269"/>
      <c r="BG27" s="274">
        <v>268662</v>
      </c>
      <c r="BH27" s="217"/>
      <c r="BI27" s="217"/>
      <c r="BJ27" s="217"/>
      <c r="BK27" s="217"/>
      <c r="BL27" s="217"/>
      <c r="BM27" s="217"/>
      <c r="BN27" s="279"/>
      <c r="BO27" s="282">
        <v>100</v>
      </c>
      <c r="BP27" s="282"/>
      <c r="BQ27" s="282"/>
      <c r="BR27" s="282"/>
      <c r="BS27" s="287" t="s">
        <v>199</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110883</v>
      </c>
      <c r="CS27" s="313"/>
      <c r="CT27" s="313"/>
      <c r="CU27" s="313"/>
      <c r="CV27" s="313"/>
      <c r="CW27" s="313"/>
      <c r="CX27" s="313"/>
      <c r="CY27" s="332"/>
      <c r="CZ27" s="283">
        <v>2.8</v>
      </c>
      <c r="DA27" s="335"/>
      <c r="DB27" s="335"/>
      <c r="DC27" s="338"/>
      <c r="DD27" s="288">
        <v>70454</v>
      </c>
      <c r="DE27" s="313"/>
      <c r="DF27" s="313"/>
      <c r="DG27" s="313"/>
      <c r="DH27" s="313"/>
      <c r="DI27" s="313"/>
      <c r="DJ27" s="313"/>
      <c r="DK27" s="332"/>
      <c r="DL27" s="288">
        <v>22721</v>
      </c>
      <c r="DM27" s="313"/>
      <c r="DN27" s="313"/>
      <c r="DO27" s="313"/>
      <c r="DP27" s="313"/>
      <c r="DQ27" s="313"/>
      <c r="DR27" s="313"/>
      <c r="DS27" s="313"/>
      <c r="DT27" s="313"/>
      <c r="DU27" s="313"/>
      <c r="DV27" s="332"/>
      <c r="DW27" s="283">
        <v>1.5</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46196</v>
      </c>
      <c r="S28" s="217"/>
      <c r="T28" s="217"/>
      <c r="U28" s="217"/>
      <c r="V28" s="217"/>
      <c r="W28" s="217"/>
      <c r="X28" s="217"/>
      <c r="Y28" s="279"/>
      <c r="Z28" s="282">
        <v>1.1000000000000001</v>
      </c>
      <c r="AA28" s="282"/>
      <c r="AB28" s="282"/>
      <c r="AC28" s="282"/>
      <c r="AD28" s="287">
        <v>769</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521993</v>
      </c>
      <c r="CS28" s="217"/>
      <c r="CT28" s="217"/>
      <c r="CU28" s="217"/>
      <c r="CV28" s="217"/>
      <c r="CW28" s="217"/>
      <c r="CX28" s="217"/>
      <c r="CY28" s="279"/>
      <c r="CZ28" s="283">
        <v>13.2</v>
      </c>
      <c r="DA28" s="335"/>
      <c r="DB28" s="335"/>
      <c r="DC28" s="338"/>
      <c r="DD28" s="288">
        <v>513020</v>
      </c>
      <c r="DE28" s="217"/>
      <c r="DF28" s="217"/>
      <c r="DG28" s="217"/>
      <c r="DH28" s="217"/>
      <c r="DI28" s="217"/>
      <c r="DJ28" s="217"/>
      <c r="DK28" s="279"/>
      <c r="DL28" s="288">
        <v>284616</v>
      </c>
      <c r="DM28" s="217"/>
      <c r="DN28" s="217"/>
      <c r="DO28" s="217"/>
      <c r="DP28" s="217"/>
      <c r="DQ28" s="217"/>
      <c r="DR28" s="217"/>
      <c r="DS28" s="217"/>
      <c r="DT28" s="217"/>
      <c r="DU28" s="217"/>
      <c r="DV28" s="279"/>
      <c r="DW28" s="283">
        <v>18.3</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7786</v>
      </c>
      <c r="S29" s="217"/>
      <c r="T29" s="217"/>
      <c r="U29" s="217"/>
      <c r="V29" s="217"/>
      <c r="W29" s="217"/>
      <c r="X29" s="217"/>
      <c r="Y29" s="279"/>
      <c r="Z29" s="282">
        <v>0.2</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24</v>
      </c>
      <c r="CG29" s="1"/>
      <c r="CH29" s="1"/>
      <c r="CI29" s="1"/>
      <c r="CJ29" s="1"/>
      <c r="CK29" s="1"/>
      <c r="CL29" s="1"/>
      <c r="CM29" s="1"/>
      <c r="CN29" s="1"/>
      <c r="CO29" s="1"/>
      <c r="CP29" s="1"/>
      <c r="CQ29" s="269"/>
      <c r="CR29" s="274">
        <v>521993</v>
      </c>
      <c r="CS29" s="313"/>
      <c r="CT29" s="313"/>
      <c r="CU29" s="313"/>
      <c r="CV29" s="313"/>
      <c r="CW29" s="313"/>
      <c r="CX29" s="313"/>
      <c r="CY29" s="332"/>
      <c r="CZ29" s="283">
        <v>13.2</v>
      </c>
      <c r="DA29" s="335"/>
      <c r="DB29" s="335"/>
      <c r="DC29" s="338"/>
      <c r="DD29" s="288">
        <v>513020</v>
      </c>
      <c r="DE29" s="313"/>
      <c r="DF29" s="313"/>
      <c r="DG29" s="313"/>
      <c r="DH29" s="313"/>
      <c r="DI29" s="313"/>
      <c r="DJ29" s="313"/>
      <c r="DK29" s="332"/>
      <c r="DL29" s="288">
        <v>284616</v>
      </c>
      <c r="DM29" s="313"/>
      <c r="DN29" s="313"/>
      <c r="DO29" s="313"/>
      <c r="DP29" s="313"/>
      <c r="DQ29" s="313"/>
      <c r="DR29" s="313"/>
      <c r="DS29" s="313"/>
      <c r="DT29" s="313"/>
      <c r="DU29" s="313"/>
      <c r="DV29" s="332"/>
      <c r="DW29" s="283">
        <v>18.3</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176342</v>
      </c>
      <c r="S30" s="217"/>
      <c r="T30" s="217"/>
      <c r="U30" s="217"/>
      <c r="V30" s="217"/>
      <c r="W30" s="217"/>
      <c r="X30" s="217"/>
      <c r="Y30" s="279"/>
      <c r="Z30" s="282">
        <v>4.3</v>
      </c>
      <c r="AA30" s="282"/>
      <c r="AB30" s="282"/>
      <c r="AC30" s="282"/>
      <c r="AD30" s="287" t="s">
        <v>199</v>
      </c>
      <c r="AE30" s="287"/>
      <c r="AF30" s="287"/>
      <c r="AG30" s="287"/>
      <c r="AH30" s="287"/>
      <c r="AI30" s="287"/>
      <c r="AJ30" s="287"/>
      <c r="AK30" s="287"/>
      <c r="AL30" s="283" t="s">
        <v>199</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508911</v>
      </c>
      <c r="CS30" s="217"/>
      <c r="CT30" s="217"/>
      <c r="CU30" s="217"/>
      <c r="CV30" s="217"/>
      <c r="CW30" s="217"/>
      <c r="CX30" s="217"/>
      <c r="CY30" s="279"/>
      <c r="CZ30" s="283">
        <v>12.8</v>
      </c>
      <c r="DA30" s="335"/>
      <c r="DB30" s="335"/>
      <c r="DC30" s="338"/>
      <c r="DD30" s="288">
        <v>500202</v>
      </c>
      <c r="DE30" s="217"/>
      <c r="DF30" s="217"/>
      <c r="DG30" s="217"/>
      <c r="DH30" s="217"/>
      <c r="DI30" s="217"/>
      <c r="DJ30" s="217"/>
      <c r="DK30" s="279"/>
      <c r="DL30" s="288">
        <v>271902</v>
      </c>
      <c r="DM30" s="217"/>
      <c r="DN30" s="217"/>
      <c r="DO30" s="217"/>
      <c r="DP30" s="217"/>
      <c r="DQ30" s="217"/>
      <c r="DR30" s="217"/>
      <c r="DS30" s="217"/>
      <c r="DT30" s="217"/>
      <c r="DU30" s="217"/>
      <c r="DV30" s="279"/>
      <c r="DW30" s="283">
        <v>17.5</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10</v>
      </c>
      <c r="AQ31" s="178"/>
      <c r="AR31" s="178"/>
      <c r="AS31" s="178"/>
      <c r="AT31" s="306" t="s">
        <v>388</v>
      </c>
      <c r="AU31" s="265"/>
      <c r="AV31" s="265"/>
      <c r="AW31" s="265"/>
      <c r="AX31" s="260" t="s">
        <v>268</v>
      </c>
      <c r="AY31" s="265"/>
      <c r="AZ31" s="265"/>
      <c r="BA31" s="265"/>
      <c r="BB31" s="265"/>
      <c r="BC31" s="265"/>
      <c r="BD31" s="265"/>
      <c r="BE31" s="265"/>
      <c r="BF31" s="268"/>
      <c r="BG31" s="318">
        <v>99.5</v>
      </c>
      <c r="BH31" s="322"/>
      <c r="BI31" s="322"/>
      <c r="BJ31" s="322"/>
      <c r="BK31" s="322"/>
      <c r="BL31" s="322"/>
      <c r="BM31" s="293">
        <v>98.1</v>
      </c>
      <c r="BN31" s="322"/>
      <c r="BO31" s="322"/>
      <c r="BP31" s="322"/>
      <c r="BQ31" s="324"/>
      <c r="BR31" s="318">
        <v>99.1</v>
      </c>
      <c r="BS31" s="322"/>
      <c r="BT31" s="322"/>
      <c r="BU31" s="322"/>
      <c r="BV31" s="322"/>
      <c r="BW31" s="322"/>
      <c r="BX31" s="293">
        <v>97.8</v>
      </c>
      <c r="BY31" s="322"/>
      <c r="BZ31" s="322"/>
      <c r="CA31" s="322"/>
      <c r="CB31" s="324"/>
      <c r="CD31" s="134"/>
      <c r="CE31" s="42"/>
      <c r="CF31" s="261" t="s">
        <v>308</v>
      </c>
      <c r="CG31" s="1"/>
      <c r="CH31" s="1"/>
      <c r="CI31" s="1"/>
      <c r="CJ31" s="1"/>
      <c r="CK31" s="1"/>
      <c r="CL31" s="1"/>
      <c r="CM31" s="1"/>
      <c r="CN31" s="1"/>
      <c r="CO31" s="1"/>
      <c r="CP31" s="1"/>
      <c r="CQ31" s="269"/>
      <c r="CR31" s="274">
        <v>13082</v>
      </c>
      <c r="CS31" s="313"/>
      <c r="CT31" s="313"/>
      <c r="CU31" s="313"/>
      <c r="CV31" s="313"/>
      <c r="CW31" s="313"/>
      <c r="CX31" s="313"/>
      <c r="CY31" s="332"/>
      <c r="CZ31" s="283">
        <v>0.3</v>
      </c>
      <c r="DA31" s="335"/>
      <c r="DB31" s="335"/>
      <c r="DC31" s="338"/>
      <c r="DD31" s="288">
        <v>12818</v>
      </c>
      <c r="DE31" s="313"/>
      <c r="DF31" s="313"/>
      <c r="DG31" s="313"/>
      <c r="DH31" s="313"/>
      <c r="DI31" s="313"/>
      <c r="DJ31" s="313"/>
      <c r="DK31" s="332"/>
      <c r="DL31" s="288">
        <v>12714</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137788</v>
      </c>
      <c r="S32" s="217"/>
      <c r="T32" s="217"/>
      <c r="U32" s="217"/>
      <c r="V32" s="217"/>
      <c r="W32" s="217"/>
      <c r="X32" s="217"/>
      <c r="Y32" s="279"/>
      <c r="Z32" s="282">
        <v>3.4</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243</v>
      </c>
      <c r="AX32" s="261" t="s">
        <v>366</v>
      </c>
      <c r="AY32" s="1"/>
      <c r="AZ32" s="1"/>
      <c r="BA32" s="1"/>
      <c r="BB32" s="1"/>
      <c r="BC32" s="1"/>
      <c r="BD32" s="1"/>
      <c r="BE32" s="1"/>
      <c r="BF32" s="269"/>
      <c r="BG32" s="319">
        <v>99.6</v>
      </c>
      <c r="BH32" s="313"/>
      <c r="BI32" s="313"/>
      <c r="BJ32" s="313"/>
      <c r="BK32" s="313"/>
      <c r="BL32" s="313"/>
      <c r="BM32" s="238">
        <v>99</v>
      </c>
      <c r="BN32" s="313"/>
      <c r="BO32" s="313"/>
      <c r="BP32" s="313"/>
      <c r="BQ32" s="316"/>
      <c r="BR32" s="319">
        <v>99.2</v>
      </c>
      <c r="BS32" s="313"/>
      <c r="BT32" s="313"/>
      <c r="BU32" s="313"/>
      <c r="BV32" s="313"/>
      <c r="BW32" s="313"/>
      <c r="BX32" s="238">
        <v>98.7</v>
      </c>
      <c r="BY32" s="313"/>
      <c r="BZ32" s="313"/>
      <c r="CA32" s="313"/>
      <c r="CB32" s="316"/>
      <c r="CD32" s="135"/>
      <c r="CE32" s="142"/>
      <c r="CF32" s="261" t="s">
        <v>391</v>
      </c>
      <c r="CG32" s="1"/>
      <c r="CH32" s="1"/>
      <c r="CI32" s="1"/>
      <c r="CJ32" s="1"/>
      <c r="CK32" s="1"/>
      <c r="CL32" s="1"/>
      <c r="CM32" s="1"/>
      <c r="CN32" s="1"/>
      <c r="CO32" s="1"/>
      <c r="CP32" s="1"/>
      <c r="CQ32" s="269"/>
      <c r="CR32" s="274" t="s">
        <v>199</v>
      </c>
      <c r="CS32" s="217"/>
      <c r="CT32" s="217"/>
      <c r="CU32" s="217"/>
      <c r="CV32" s="217"/>
      <c r="CW32" s="217"/>
      <c r="CX32" s="217"/>
      <c r="CY32" s="279"/>
      <c r="CZ32" s="283" t="s">
        <v>199</v>
      </c>
      <c r="DA32" s="335"/>
      <c r="DB32" s="335"/>
      <c r="DC32" s="338"/>
      <c r="DD32" s="288" t="s">
        <v>199</v>
      </c>
      <c r="DE32" s="217"/>
      <c r="DF32" s="217"/>
      <c r="DG32" s="217"/>
      <c r="DH32" s="217"/>
      <c r="DI32" s="217"/>
      <c r="DJ32" s="217"/>
      <c r="DK32" s="279"/>
      <c r="DL32" s="288" t="s">
        <v>199</v>
      </c>
      <c r="DM32" s="217"/>
      <c r="DN32" s="217"/>
      <c r="DO32" s="217"/>
      <c r="DP32" s="217"/>
      <c r="DQ32" s="217"/>
      <c r="DR32" s="217"/>
      <c r="DS32" s="217"/>
      <c r="DT32" s="217"/>
      <c r="DU32" s="217"/>
      <c r="DV32" s="279"/>
      <c r="DW32" s="283" t="s">
        <v>199</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11234</v>
      </c>
      <c r="S33" s="217"/>
      <c r="T33" s="217"/>
      <c r="U33" s="217"/>
      <c r="V33" s="217"/>
      <c r="W33" s="217"/>
      <c r="X33" s="217"/>
      <c r="Y33" s="279"/>
      <c r="Z33" s="282">
        <v>0.3</v>
      </c>
      <c r="AA33" s="282"/>
      <c r="AB33" s="282"/>
      <c r="AC33" s="282"/>
      <c r="AD33" s="287" t="s">
        <v>199</v>
      </c>
      <c r="AE33" s="287"/>
      <c r="AF33" s="287"/>
      <c r="AG33" s="287"/>
      <c r="AH33" s="287"/>
      <c r="AI33" s="287"/>
      <c r="AJ33" s="287"/>
      <c r="AK33" s="287"/>
      <c r="AL33" s="283" t="s">
        <v>199</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99.3</v>
      </c>
      <c r="BH33" s="312"/>
      <c r="BI33" s="312"/>
      <c r="BJ33" s="312"/>
      <c r="BK33" s="312"/>
      <c r="BL33" s="312"/>
      <c r="BM33" s="294">
        <v>97</v>
      </c>
      <c r="BN33" s="312"/>
      <c r="BO33" s="312"/>
      <c r="BP33" s="312"/>
      <c r="BQ33" s="317"/>
      <c r="BR33" s="320">
        <v>98.7</v>
      </c>
      <c r="BS33" s="312"/>
      <c r="BT33" s="312"/>
      <c r="BU33" s="312"/>
      <c r="BV33" s="312"/>
      <c r="BW33" s="312"/>
      <c r="BX33" s="294">
        <v>96.5</v>
      </c>
      <c r="BY33" s="312"/>
      <c r="BZ33" s="312"/>
      <c r="CA33" s="312"/>
      <c r="CB33" s="317"/>
      <c r="CD33" s="261" t="s">
        <v>392</v>
      </c>
      <c r="CE33" s="1"/>
      <c r="CF33" s="1"/>
      <c r="CG33" s="1"/>
      <c r="CH33" s="1"/>
      <c r="CI33" s="1"/>
      <c r="CJ33" s="1"/>
      <c r="CK33" s="1"/>
      <c r="CL33" s="1"/>
      <c r="CM33" s="1"/>
      <c r="CN33" s="1"/>
      <c r="CO33" s="1"/>
      <c r="CP33" s="1"/>
      <c r="CQ33" s="269"/>
      <c r="CR33" s="274">
        <v>2401818</v>
      </c>
      <c r="CS33" s="313"/>
      <c r="CT33" s="313"/>
      <c r="CU33" s="313"/>
      <c r="CV33" s="313"/>
      <c r="CW33" s="313"/>
      <c r="CX33" s="313"/>
      <c r="CY33" s="332"/>
      <c r="CZ33" s="283">
        <v>60.5</v>
      </c>
      <c r="DA33" s="335"/>
      <c r="DB33" s="335"/>
      <c r="DC33" s="338"/>
      <c r="DD33" s="288">
        <v>928227</v>
      </c>
      <c r="DE33" s="313"/>
      <c r="DF33" s="313"/>
      <c r="DG33" s="313"/>
      <c r="DH33" s="313"/>
      <c r="DI33" s="313"/>
      <c r="DJ33" s="313"/>
      <c r="DK33" s="332"/>
      <c r="DL33" s="288">
        <v>742856</v>
      </c>
      <c r="DM33" s="313"/>
      <c r="DN33" s="313"/>
      <c r="DO33" s="313"/>
      <c r="DP33" s="313"/>
      <c r="DQ33" s="313"/>
      <c r="DR33" s="313"/>
      <c r="DS33" s="313"/>
      <c r="DT33" s="313"/>
      <c r="DU33" s="313"/>
      <c r="DV33" s="332"/>
      <c r="DW33" s="283">
        <v>47.7</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355659</v>
      </c>
      <c r="S34" s="217"/>
      <c r="T34" s="217"/>
      <c r="U34" s="217"/>
      <c r="V34" s="217"/>
      <c r="W34" s="217"/>
      <c r="X34" s="217"/>
      <c r="Y34" s="279"/>
      <c r="Z34" s="282">
        <v>8.8000000000000007</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476380</v>
      </c>
      <c r="CS34" s="217"/>
      <c r="CT34" s="217"/>
      <c r="CU34" s="217"/>
      <c r="CV34" s="217"/>
      <c r="CW34" s="217"/>
      <c r="CX34" s="217"/>
      <c r="CY34" s="279"/>
      <c r="CZ34" s="283">
        <v>12</v>
      </c>
      <c r="DA34" s="335"/>
      <c r="DB34" s="335"/>
      <c r="DC34" s="338"/>
      <c r="DD34" s="288">
        <v>289350</v>
      </c>
      <c r="DE34" s="217"/>
      <c r="DF34" s="217"/>
      <c r="DG34" s="217"/>
      <c r="DH34" s="217"/>
      <c r="DI34" s="217"/>
      <c r="DJ34" s="217"/>
      <c r="DK34" s="279"/>
      <c r="DL34" s="288">
        <v>228241</v>
      </c>
      <c r="DM34" s="217"/>
      <c r="DN34" s="217"/>
      <c r="DO34" s="217"/>
      <c r="DP34" s="217"/>
      <c r="DQ34" s="217"/>
      <c r="DR34" s="217"/>
      <c r="DS34" s="217"/>
      <c r="DT34" s="217"/>
      <c r="DU34" s="217"/>
      <c r="DV34" s="279"/>
      <c r="DW34" s="283">
        <v>14.7</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1256396</v>
      </c>
      <c r="S35" s="217"/>
      <c r="T35" s="217"/>
      <c r="U35" s="217"/>
      <c r="V35" s="217"/>
      <c r="W35" s="217"/>
      <c r="X35" s="217"/>
      <c r="Y35" s="279"/>
      <c r="Z35" s="282">
        <v>31</v>
      </c>
      <c r="AA35" s="282"/>
      <c r="AB35" s="282"/>
      <c r="AC35" s="282"/>
      <c r="AD35" s="287" t="s">
        <v>199</v>
      </c>
      <c r="AE35" s="287"/>
      <c r="AF35" s="287"/>
      <c r="AG35" s="287"/>
      <c r="AH35" s="287"/>
      <c r="AI35" s="287"/>
      <c r="AJ35" s="287"/>
      <c r="AK35" s="287"/>
      <c r="AL35" s="283" t="s">
        <v>199</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15643</v>
      </c>
      <c r="CS35" s="313"/>
      <c r="CT35" s="313"/>
      <c r="CU35" s="313"/>
      <c r="CV35" s="313"/>
      <c r="CW35" s="313"/>
      <c r="CX35" s="313"/>
      <c r="CY35" s="332"/>
      <c r="CZ35" s="283">
        <v>0.4</v>
      </c>
      <c r="DA35" s="335"/>
      <c r="DB35" s="335"/>
      <c r="DC35" s="338"/>
      <c r="DD35" s="288">
        <v>9171</v>
      </c>
      <c r="DE35" s="313"/>
      <c r="DF35" s="313"/>
      <c r="DG35" s="313"/>
      <c r="DH35" s="313"/>
      <c r="DI35" s="313"/>
      <c r="DJ35" s="313"/>
      <c r="DK35" s="332"/>
      <c r="DL35" s="288">
        <v>9171</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367</v>
      </c>
      <c r="C36" s="1"/>
      <c r="D36" s="1"/>
      <c r="E36" s="1"/>
      <c r="F36" s="1"/>
      <c r="G36" s="1"/>
      <c r="H36" s="1"/>
      <c r="I36" s="1"/>
      <c r="J36" s="1"/>
      <c r="K36" s="1"/>
      <c r="L36" s="1"/>
      <c r="M36" s="1"/>
      <c r="N36" s="1"/>
      <c r="O36" s="1"/>
      <c r="P36" s="1"/>
      <c r="Q36" s="269"/>
      <c r="R36" s="274">
        <v>85489</v>
      </c>
      <c r="S36" s="217"/>
      <c r="T36" s="217"/>
      <c r="U36" s="217"/>
      <c r="V36" s="217"/>
      <c r="W36" s="217"/>
      <c r="X36" s="217"/>
      <c r="Y36" s="279"/>
      <c r="Z36" s="282">
        <v>2.1</v>
      </c>
      <c r="AA36" s="282"/>
      <c r="AB36" s="282"/>
      <c r="AC36" s="282"/>
      <c r="AD36" s="287" t="s">
        <v>199</v>
      </c>
      <c r="AE36" s="287"/>
      <c r="AF36" s="287"/>
      <c r="AG36" s="287"/>
      <c r="AH36" s="287"/>
      <c r="AI36" s="287"/>
      <c r="AJ36" s="287"/>
      <c r="AK36" s="287"/>
      <c r="AL36" s="283" t="s">
        <v>199</v>
      </c>
      <c r="AM36" s="238"/>
      <c r="AN36" s="238"/>
      <c r="AO36" s="296"/>
      <c r="AP36" s="95"/>
      <c r="AQ36" s="301" t="s">
        <v>382</v>
      </c>
      <c r="AR36" s="304"/>
      <c r="AS36" s="304"/>
      <c r="AT36" s="304"/>
      <c r="AU36" s="304"/>
      <c r="AV36" s="304"/>
      <c r="AW36" s="304"/>
      <c r="AX36" s="304"/>
      <c r="AY36" s="309"/>
      <c r="AZ36" s="273">
        <v>351285</v>
      </c>
      <c r="BA36" s="276"/>
      <c r="BB36" s="276"/>
      <c r="BC36" s="276"/>
      <c r="BD36" s="276"/>
      <c r="BE36" s="276"/>
      <c r="BF36" s="315"/>
      <c r="BG36" s="260" t="s">
        <v>228</v>
      </c>
      <c r="BH36" s="265"/>
      <c r="BI36" s="265"/>
      <c r="BJ36" s="265"/>
      <c r="BK36" s="265"/>
      <c r="BL36" s="265"/>
      <c r="BM36" s="265"/>
      <c r="BN36" s="265"/>
      <c r="BO36" s="265"/>
      <c r="BP36" s="265"/>
      <c r="BQ36" s="265"/>
      <c r="BR36" s="265"/>
      <c r="BS36" s="265"/>
      <c r="BT36" s="265"/>
      <c r="BU36" s="268"/>
      <c r="BV36" s="273">
        <v>20</v>
      </c>
      <c r="BW36" s="276"/>
      <c r="BX36" s="276"/>
      <c r="BY36" s="276"/>
      <c r="BZ36" s="276"/>
      <c r="CA36" s="276"/>
      <c r="CB36" s="315"/>
      <c r="CD36" s="261" t="s">
        <v>31</v>
      </c>
      <c r="CE36" s="1"/>
      <c r="CF36" s="1"/>
      <c r="CG36" s="1"/>
      <c r="CH36" s="1"/>
      <c r="CI36" s="1"/>
      <c r="CJ36" s="1"/>
      <c r="CK36" s="1"/>
      <c r="CL36" s="1"/>
      <c r="CM36" s="1"/>
      <c r="CN36" s="1"/>
      <c r="CO36" s="1"/>
      <c r="CP36" s="1"/>
      <c r="CQ36" s="269"/>
      <c r="CR36" s="274">
        <v>648590</v>
      </c>
      <c r="CS36" s="217"/>
      <c r="CT36" s="217"/>
      <c r="CU36" s="217"/>
      <c r="CV36" s="217"/>
      <c r="CW36" s="217"/>
      <c r="CX36" s="217"/>
      <c r="CY36" s="279"/>
      <c r="CZ36" s="283">
        <v>16.3</v>
      </c>
      <c r="DA36" s="335"/>
      <c r="DB36" s="335"/>
      <c r="DC36" s="338"/>
      <c r="DD36" s="288">
        <v>411084</v>
      </c>
      <c r="DE36" s="217"/>
      <c r="DF36" s="217"/>
      <c r="DG36" s="217"/>
      <c r="DH36" s="217"/>
      <c r="DI36" s="217"/>
      <c r="DJ36" s="217"/>
      <c r="DK36" s="279"/>
      <c r="DL36" s="288">
        <v>378375</v>
      </c>
      <c r="DM36" s="217"/>
      <c r="DN36" s="217"/>
      <c r="DO36" s="217"/>
      <c r="DP36" s="217"/>
      <c r="DQ36" s="217"/>
      <c r="DR36" s="217"/>
      <c r="DS36" s="217"/>
      <c r="DT36" s="217"/>
      <c r="DU36" s="217"/>
      <c r="DV36" s="279"/>
      <c r="DW36" s="283">
        <v>24.3</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32974</v>
      </c>
      <c r="S37" s="217"/>
      <c r="T37" s="217"/>
      <c r="U37" s="217"/>
      <c r="V37" s="217"/>
      <c r="W37" s="217"/>
      <c r="X37" s="217"/>
      <c r="Y37" s="279"/>
      <c r="Z37" s="282">
        <v>0.8</v>
      </c>
      <c r="AA37" s="282"/>
      <c r="AB37" s="282"/>
      <c r="AC37" s="282"/>
      <c r="AD37" s="287">
        <v>1</v>
      </c>
      <c r="AE37" s="287"/>
      <c r="AF37" s="287"/>
      <c r="AG37" s="287"/>
      <c r="AH37" s="287"/>
      <c r="AI37" s="287"/>
      <c r="AJ37" s="287"/>
      <c r="AK37" s="287"/>
      <c r="AL37" s="283">
        <v>0</v>
      </c>
      <c r="AM37" s="238"/>
      <c r="AN37" s="238"/>
      <c r="AO37" s="296"/>
      <c r="AQ37" s="302" t="s">
        <v>402</v>
      </c>
      <c r="AR37" s="111"/>
      <c r="AS37" s="111"/>
      <c r="AT37" s="111"/>
      <c r="AU37" s="111"/>
      <c r="AV37" s="111"/>
      <c r="AW37" s="111"/>
      <c r="AX37" s="111"/>
      <c r="AY37" s="310"/>
      <c r="AZ37" s="274">
        <v>79366</v>
      </c>
      <c r="BA37" s="217"/>
      <c r="BB37" s="217"/>
      <c r="BC37" s="217"/>
      <c r="BD37" s="313"/>
      <c r="BE37" s="313"/>
      <c r="BF37" s="316"/>
      <c r="BG37" s="261" t="s">
        <v>405</v>
      </c>
      <c r="BH37" s="1"/>
      <c r="BI37" s="1"/>
      <c r="BJ37" s="1"/>
      <c r="BK37" s="1"/>
      <c r="BL37" s="1"/>
      <c r="BM37" s="1"/>
      <c r="BN37" s="1"/>
      <c r="BO37" s="1"/>
      <c r="BP37" s="1"/>
      <c r="BQ37" s="1"/>
      <c r="BR37" s="1"/>
      <c r="BS37" s="1"/>
      <c r="BT37" s="1"/>
      <c r="BU37" s="269"/>
      <c r="BV37" s="274">
        <v>-5650</v>
      </c>
      <c r="BW37" s="217"/>
      <c r="BX37" s="217"/>
      <c r="BY37" s="217"/>
      <c r="BZ37" s="217"/>
      <c r="CA37" s="217"/>
      <c r="CB37" s="326"/>
      <c r="CD37" s="261" t="s">
        <v>159</v>
      </c>
      <c r="CE37" s="1"/>
      <c r="CF37" s="1"/>
      <c r="CG37" s="1"/>
      <c r="CH37" s="1"/>
      <c r="CI37" s="1"/>
      <c r="CJ37" s="1"/>
      <c r="CK37" s="1"/>
      <c r="CL37" s="1"/>
      <c r="CM37" s="1"/>
      <c r="CN37" s="1"/>
      <c r="CO37" s="1"/>
      <c r="CP37" s="1"/>
      <c r="CQ37" s="269"/>
      <c r="CR37" s="274">
        <v>379875</v>
      </c>
      <c r="CS37" s="313"/>
      <c r="CT37" s="313"/>
      <c r="CU37" s="313"/>
      <c r="CV37" s="313"/>
      <c r="CW37" s="313"/>
      <c r="CX37" s="313"/>
      <c r="CY37" s="332"/>
      <c r="CZ37" s="283">
        <v>9.6</v>
      </c>
      <c r="DA37" s="335"/>
      <c r="DB37" s="335"/>
      <c r="DC37" s="338"/>
      <c r="DD37" s="288">
        <v>333029</v>
      </c>
      <c r="DE37" s="313"/>
      <c r="DF37" s="313"/>
      <c r="DG37" s="313"/>
      <c r="DH37" s="313"/>
      <c r="DI37" s="313"/>
      <c r="DJ37" s="313"/>
      <c r="DK37" s="332"/>
      <c r="DL37" s="288">
        <v>330816</v>
      </c>
      <c r="DM37" s="313"/>
      <c r="DN37" s="313"/>
      <c r="DO37" s="313"/>
      <c r="DP37" s="313"/>
      <c r="DQ37" s="313"/>
      <c r="DR37" s="313"/>
      <c r="DS37" s="313"/>
      <c r="DT37" s="313"/>
      <c r="DU37" s="313"/>
      <c r="DV37" s="332"/>
      <c r="DW37" s="283">
        <v>21.3</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233900</v>
      </c>
      <c r="S38" s="217"/>
      <c r="T38" s="217"/>
      <c r="U38" s="217"/>
      <c r="V38" s="217"/>
      <c r="W38" s="217"/>
      <c r="X38" s="217"/>
      <c r="Y38" s="279"/>
      <c r="Z38" s="282">
        <v>5.8</v>
      </c>
      <c r="AA38" s="282"/>
      <c r="AB38" s="282"/>
      <c r="AC38" s="282"/>
      <c r="AD38" s="287" t="s">
        <v>199</v>
      </c>
      <c r="AE38" s="287"/>
      <c r="AF38" s="287"/>
      <c r="AG38" s="287"/>
      <c r="AH38" s="287"/>
      <c r="AI38" s="287"/>
      <c r="AJ38" s="287"/>
      <c r="AK38" s="287"/>
      <c r="AL38" s="283" t="s">
        <v>199</v>
      </c>
      <c r="AM38" s="238"/>
      <c r="AN38" s="238"/>
      <c r="AO38" s="296"/>
      <c r="AQ38" s="302" t="s">
        <v>407</v>
      </c>
      <c r="AR38" s="111"/>
      <c r="AS38" s="111"/>
      <c r="AT38" s="111"/>
      <c r="AU38" s="111"/>
      <c r="AV38" s="111"/>
      <c r="AW38" s="111"/>
      <c r="AX38" s="111"/>
      <c r="AY38" s="310"/>
      <c r="AZ38" s="274">
        <v>796</v>
      </c>
      <c r="BA38" s="217"/>
      <c r="BB38" s="217"/>
      <c r="BC38" s="217"/>
      <c r="BD38" s="313"/>
      <c r="BE38" s="313"/>
      <c r="BF38" s="316"/>
      <c r="BG38" s="261" t="s">
        <v>408</v>
      </c>
      <c r="BH38" s="1"/>
      <c r="BI38" s="1"/>
      <c r="BJ38" s="1"/>
      <c r="BK38" s="1"/>
      <c r="BL38" s="1"/>
      <c r="BM38" s="1"/>
      <c r="BN38" s="1"/>
      <c r="BO38" s="1"/>
      <c r="BP38" s="1"/>
      <c r="BQ38" s="1"/>
      <c r="BR38" s="1"/>
      <c r="BS38" s="1"/>
      <c r="BT38" s="1"/>
      <c r="BU38" s="269"/>
      <c r="BV38" s="274">
        <v>446</v>
      </c>
      <c r="BW38" s="217"/>
      <c r="BX38" s="217"/>
      <c r="BY38" s="217"/>
      <c r="BZ38" s="217"/>
      <c r="CA38" s="217"/>
      <c r="CB38" s="326"/>
      <c r="CD38" s="261" t="s">
        <v>409</v>
      </c>
      <c r="CE38" s="1"/>
      <c r="CF38" s="1"/>
      <c r="CG38" s="1"/>
      <c r="CH38" s="1"/>
      <c r="CI38" s="1"/>
      <c r="CJ38" s="1"/>
      <c r="CK38" s="1"/>
      <c r="CL38" s="1"/>
      <c r="CM38" s="1"/>
      <c r="CN38" s="1"/>
      <c r="CO38" s="1"/>
      <c r="CP38" s="1"/>
      <c r="CQ38" s="269"/>
      <c r="CR38" s="274">
        <v>351285</v>
      </c>
      <c r="CS38" s="217"/>
      <c r="CT38" s="217"/>
      <c r="CU38" s="217"/>
      <c r="CV38" s="217"/>
      <c r="CW38" s="217"/>
      <c r="CX38" s="217"/>
      <c r="CY38" s="279"/>
      <c r="CZ38" s="283">
        <v>8.8000000000000007</v>
      </c>
      <c r="DA38" s="335"/>
      <c r="DB38" s="335"/>
      <c r="DC38" s="338"/>
      <c r="DD38" s="288">
        <v>175050</v>
      </c>
      <c r="DE38" s="217"/>
      <c r="DF38" s="217"/>
      <c r="DG38" s="217"/>
      <c r="DH38" s="217"/>
      <c r="DI38" s="217"/>
      <c r="DJ38" s="217"/>
      <c r="DK38" s="279"/>
      <c r="DL38" s="288">
        <v>127069</v>
      </c>
      <c r="DM38" s="217"/>
      <c r="DN38" s="217"/>
      <c r="DO38" s="217"/>
      <c r="DP38" s="217"/>
      <c r="DQ38" s="217"/>
      <c r="DR38" s="217"/>
      <c r="DS38" s="217"/>
      <c r="DT38" s="217"/>
      <c r="DU38" s="217"/>
      <c r="DV38" s="279"/>
      <c r="DW38" s="283">
        <v>8.1999999999999993</v>
      </c>
      <c r="DX38" s="335"/>
      <c r="DY38" s="335"/>
      <c r="DZ38" s="335"/>
      <c r="EA38" s="335"/>
      <c r="EB38" s="335"/>
      <c r="EC38" s="360"/>
    </row>
    <row r="39" spans="2:133" ht="11.25" customHeight="1">
      <c r="B39" s="261" t="s">
        <v>410</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301</v>
      </c>
      <c r="AR39" s="111"/>
      <c r="AS39" s="111"/>
      <c r="AT39" s="111"/>
      <c r="AU39" s="111"/>
      <c r="AV39" s="111"/>
      <c r="AW39" s="111"/>
      <c r="AX39" s="111"/>
      <c r="AY39" s="310"/>
      <c r="AZ39" s="274" t="s">
        <v>199</v>
      </c>
      <c r="BA39" s="217"/>
      <c r="BB39" s="217"/>
      <c r="BC39" s="217"/>
      <c r="BD39" s="313"/>
      <c r="BE39" s="313"/>
      <c r="BF39" s="316"/>
      <c r="BG39" s="261" t="s">
        <v>331</v>
      </c>
      <c r="BH39" s="1"/>
      <c r="BI39" s="1"/>
      <c r="BJ39" s="1"/>
      <c r="BK39" s="1"/>
      <c r="BL39" s="1"/>
      <c r="BM39" s="1"/>
      <c r="BN39" s="1"/>
      <c r="BO39" s="1"/>
      <c r="BP39" s="1"/>
      <c r="BQ39" s="1"/>
      <c r="BR39" s="1"/>
      <c r="BS39" s="1"/>
      <c r="BT39" s="1"/>
      <c r="BU39" s="269"/>
      <c r="BV39" s="274">
        <v>650</v>
      </c>
      <c r="BW39" s="217"/>
      <c r="BX39" s="217"/>
      <c r="BY39" s="217"/>
      <c r="BZ39" s="217"/>
      <c r="CA39" s="217"/>
      <c r="CB39" s="326"/>
      <c r="CD39" s="261" t="s">
        <v>414</v>
      </c>
      <c r="CE39" s="1"/>
      <c r="CF39" s="1"/>
      <c r="CG39" s="1"/>
      <c r="CH39" s="1"/>
      <c r="CI39" s="1"/>
      <c r="CJ39" s="1"/>
      <c r="CK39" s="1"/>
      <c r="CL39" s="1"/>
      <c r="CM39" s="1"/>
      <c r="CN39" s="1"/>
      <c r="CO39" s="1"/>
      <c r="CP39" s="1"/>
      <c r="CQ39" s="269"/>
      <c r="CR39" s="274">
        <v>907040</v>
      </c>
      <c r="CS39" s="313"/>
      <c r="CT39" s="313"/>
      <c r="CU39" s="313"/>
      <c r="CV39" s="313"/>
      <c r="CW39" s="313"/>
      <c r="CX39" s="313"/>
      <c r="CY39" s="332"/>
      <c r="CZ39" s="283">
        <v>22.9</v>
      </c>
      <c r="DA39" s="335"/>
      <c r="DB39" s="335"/>
      <c r="DC39" s="338"/>
      <c r="DD39" s="288">
        <v>43572</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415</v>
      </c>
      <c r="C40" s="1"/>
      <c r="D40" s="1"/>
      <c r="E40" s="1"/>
      <c r="F40" s="1"/>
      <c r="G40" s="1"/>
      <c r="H40" s="1"/>
      <c r="I40" s="1"/>
      <c r="J40" s="1"/>
      <c r="K40" s="1"/>
      <c r="L40" s="1"/>
      <c r="M40" s="1"/>
      <c r="N40" s="1"/>
      <c r="O40" s="1"/>
      <c r="P40" s="1"/>
      <c r="Q40" s="269"/>
      <c r="R40" s="274" t="s">
        <v>199</v>
      </c>
      <c r="S40" s="217"/>
      <c r="T40" s="217"/>
      <c r="U40" s="217"/>
      <c r="V40" s="217"/>
      <c r="W40" s="217"/>
      <c r="X40" s="217"/>
      <c r="Y40" s="279"/>
      <c r="Z40" s="282" t="s">
        <v>199</v>
      </c>
      <c r="AA40" s="282"/>
      <c r="AB40" s="282"/>
      <c r="AC40" s="282"/>
      <c r="AD40" s="287" t="s">
        <v>199</v>
      </c>
      <c r="AE40" s="287"/>
      <c r="AF40" s="287"/>
      <c r="AG40" s="287"/>
      <c r="AH40" s="287"/>
      <c r="AI40" s="287"/>
      <c r="AJ40" s="287"/>
      <c r="AK40" s="287"/>
      <c r="AL40" s="283" t="s">
        <v>199</v>
      </c>
      <c r="AM40" s="238"/>
      <c r="AN40" s="238"/>
      <c r="AO40" s="296"/>
      <c r="AQ40" s="302" t="s">
        <v>417</v>
      </c>
      <c r="AR40" s="111"/>
      <c r="AS40" s="111"/>
      <c r="AT40" s="111"/>
      <c r="AU40" s="111"/>
      <c r="AV40" s="111"/>
      <c r="AW40" s="111"/>
      <c r="AX40" s="111"/>
      <c r="AY40" s="310"/>
      <c r="AZ40" s="274" t="s">
        <v>199</v>
      </c>
      <c r="BA40" s="217"/>
      <c r="BB40" s="217"/>
      <c r="BC40" s="217"/>
      <c r="BD40" s="313"/>
      <c r="BE40" s="313"/>
      <c r="BF40" s="316"/>
      <c r="BG40" s="299" t="s">
        <v>418</v>
      </c>
      <c r="BH40" s="29"/>
      <c r="BI40" s="29"/>
      <c r="BJ40" s="29"/>
      <c r="BK40" s="29"/>
      <c r="BL40" s="29"/>
      <c r="BM40" s="1" t="s">
        <v>419</v>
      </c>
      <c r="BN40" s="1"/>
      <c r="BO40" s="1"/>
      <c r="BP40" s="1"/>
      <c r="BQ40" s="1"/>
      <c r="BR40" s="1"/>
      <c r="BS40" s="1"/>
      <c r="BT40" s="1"/>
      <c r="BU40" s="269"/>
      <c r="BV40" s="274">
        <v>75</v>
      </c>
      <c r="BW40" s="217"/>
      <c r="BX40" s="217"/>
      <c r="BY40" s="217"/>
      <c r="BZ40" s="217"/>
      <c r="CA40" s="217"/>
      <c r="CB40" s="326"/>
      <c r="CD40" s="261" t="s">
        <v>362</v>
      </c>
      <c r="CE40" s="1"/>
      <c r="CF40" s="1"/>
      <c r="CG40" s="1"/>
      <c r="CH40" s="1"/>
      <c r="CI40" s="1"/>
      <c r="CJ40" s="1"/>
      <c r="CK40" s="1"/>
      <c r="CL40" s="1"/>
      <c r="CM40" s="1"/>
      <c r="CN40" s="1"/>
      <c r="CO40" s="1"/>
      <c r="CP40" s="1"/>
      <c r="CQ40" s="269"/>
      <c r="CR40" s="274">
        <v>2880</v>
      </c>
      <c r="CS40" s="217"/>
      <c r="CT40" s="217"/>
      <c r="CU40" s="217"/>
      <c r="CV40" s="217"/>
      <c r="CW40" s="217"/>
      <c r="CX40" s="217"/>
      <c r="CY40" s="279"/>
      <c r="CZ40" s="283">
        <v>0.1</v>
      </c>
      <c r="DA40" s="335"/>
      <c r="DB40" s="335"/>
      <c r="DC40" s="338"/>
      <c r="DD40" s="288" t="s">
        <v>199</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416</v>
      </c>
      <c r="C41" s="267"/>
      <c r="D41" s="267"/>
      <c r="E41" s="267"/>
      <c r="F41" s="267"/>
      <c r="G41" s="267"/>
      <c r="H41" s="267"/>
      <c r="I41" s="267"/>
      <c r="J41" s="267"/>
      <c r="K41" s="267"/>
      <c r="L41" s="267"/>
      <c r="M41" s="267"/>
      <c r="N41" s="267"/>
      <c r="O41" s="267"/>
      <c r="P41" s="267"/>
      <c r="Q41" s="271"/>
      <c r="R41" s="275">
        <v>4055520</v>
      </c>
      <c r="S41" s="277"/>
      <c r="T41" s="277"/>
      <c r="U41" s="277"/>
      <c r="V41" s="277"/>
      <c r="W41" s="277"/>
      <c r="X41" s="277"/>
      <c r="Y41" s="280"/>
      <c r="Z41" s="284">
        <v>100</v>
      </c>
      <c r="AA41" s="284"/>
      <c r="AB41" s="284"/>
      <c r="AC41" s="284"/>
      <c r="AD41" s="289">
        <v>1556491</v>
      </c>
      <c r="AE41" s="289"/>
      <c r="AF41" s="289"/>
      <c r="AG41" s="289"/>
      <c r="AH41" s="289"/>
      <c r="AI41" s="289"/>
      <c r="AJ41" s="289"/>
      <c r="AK41" s="289"/>
      <c r="AL41" s="292">
        <v>100</v>
      </c>
      <c r="AM41" s="294"/>
      <c r="AN41" s="294"/>
      <c r="AO41" s="297"/>
      <c r="AQ41" s="302" t="s">
        <v>420</v>
      </c>
      <c r="AR41" s="111"/>
      <c r="AS41" s="111"/>
      <c r="AT41" s="111"/>
      <c r="AU41" s="111"/>
      <c r="AV41" s="111"/>
      <c r="AW41" s="111"/>
      <c r="AX41" s="111"/>
      <c r="AY41" s="310"/>
      <c r="AZ41" s="274">
        <v>41529</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199</v>
      </c>
      <c r="BW41" s="217"/>
      <c r="BX41" s="217"/>
      <c r="BY41" s="217"/>
      <c r="BZ41" s="217"/>
      <c r="CA41" s="217"/>
      <c r="CB41" s="326"/>
      <c r="CD41" s="261" t="s">
        <v>278</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421</v>
      </c>
      <c r="AR42" s="305"/>
      <c r="AS42" s="305"/>
      <c r="AT42" s="305"/>
      <c r="AU42" s="305"/>
      <c r="AV42" s="305"/>
      <c r="AW42" s="305"/>
      <c r="AX42" s="305"/>
      <c r="AY42" s="311"/>
      <c r="AZ42" s="275">
        <v>229594</v>
      </c>
      <c r="BA42" s="277"/>
      <c r="BB42" s="277"/>
      <c r="BC42" s="277"/>
      <c r="BD42" s="312"/>
      <c r="BE42" s="312"/>
      <c r="BF42" s="317"/>
      <c r="BG42" s="177"/>
      <c r="BH42" s="179"/>
      <c r="BI42" s="179"/>
      <c r="BJ42" s="179"/>
      <c r="BK42" s="179"/>
      <c r="BL42" s="179"/>
      <c r="BM42" s="267" t="s">
        <v>422</v>
      </c>
      <c r="BN42" s="267"/>
      <c r="BO42" s="267"/>
      <c r="BP42" s="267"/>
      <c r="BQ42" s="267"/>
      <c r="BR42" s="267"/>
      <c r="BS42" s="267"/>
      <c r="BT42" s="267"/>
      <c r="BU42" s="271"/>
      <c r="BV42" s="275">
        <v>410</v>
      </c>
      <c r="BW42" s="277"/>
      <c r="BX42" s="277"/>
      <c r="BY42" s="277"/>
      <c r="BZ42" s="277"/>
      <c r="CA42" s="277"/>
      <c r="CB42" s="327"/>
      <c r="CD42" s="261" t="s">
        <v>272</v>
      </c>
      <c r="CE42" s="1"/>
      <c r="CF42" s="1"/>
      <c r="CG42" s="1"/>
      <c r="CH42" s="1"/>
      <c r="CI42" s="1"/>
      <c r="CJ42" s="1"/>
      <c r="CK42" s="1"/>
      <c r="CL42" s="1"/>
      <c r="CM42" s="1"/>
      <c r="CN42" s="1"/>
      <c r="CO42" s="1"/>
      <c r="CP42" s="1"/>
      <c r="CQ42" s="269"/>
      <c r="CR42" s="274">
        <v>389221</v>
      </c>
      <c r="CS42" s="313"/>
      <c r="CT42" s="313"/>
      <c r="CU42" s="313"/>
      <c r="CV42" s="313"/>
      <c r="CW42" s="313"/>
      <c r="CX42" s="313"/>
      <c r="CY42" s="332"/>
      <c r="CZ42" s="283">
        <v>9.8000000000000007</v>
      </c>
      <c r="DA42" s="335"/>
      <c r="DB42" s="335"/>
      <c r="DC42" s="338"/>
      <c r="DD42" s="288">
        <v>63158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87</v>
      </c>
      <c r="CE43" s="1"/>
      <c r="CF43" s="1"/>
      <c r="CG43" s="1"/>
      <c r="CH43" s="1"/>
      <c r="CI43" s="1"/>
      <c r="CJ43" s="1"/>
      <c r="CK43" s="1"/>
      <c r="CL43" s="1"/>
      <c r="CM43" s="1"/>
      <c r="CN43" s="1"/>
      <c r="CO43" s="1"/>
      <c r="CP43" s="1"/>
      <c r="CQ43" s="269"/>
      <c r="CR43" s="274">
        <v>7888</v>
      </c>
      <c r="CS43" s="313"/>
      <c r="CT43" s="313"/>
      <c r="CU43" s="313"/>
      <c r="CV43" s="313"/>
      <c r="CW43" s="313"/>
      <c r="CX43" s="313"/>
      <c r="CY43" s="332"/>
      <c r="CZ43" s="283">
        <v>0.2</v>
      </c>
      <c r="DA43" s="335"/>
      <c r="DB43" s="335"/>
      <c r="DC43" s="338"/>
      <c r="DD43" s="288">
        <v>7888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423</v>
      </c>
      <c r="CG44" s="1"/>
      <c r="CH44" s="1"/>
      <c r="CI44" s="1"/>
      <c r="CJ44" s="1"/>
      <c r="CK44" s="1"/>
      <c r="CL44" s="1"/>
      <c r="CM44" s="1"/>
      <c r="CN44" s="1"/>
      <c r="CO44" s="1"/>
      <c r="CP44" s="1"/>
      <c r="CQ44" s="269"/>
      <c r="CR44" s="274">
        <v>389209</v>
      </c>
      <c r="CS44" s="217"/>
      <c r="CT44" s="217"/>
      <c r="CU44" s="217"/>
      <c r="CV44" s="217"/>
      <c r="CW44" s="217"/>
      <c r="CX44" s="217"/>
      <c r="CY44" s="279"/>
      <c r="CZ44" s="283">
        <v>9.8000000000000007</v>
      </c>
      <c r="DA44" s="238"/>
      <c r="DB44" s="238"/>
      <c r="DC44" s="285"/>
      <c r="DD44" s="288">
        <v>63146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424</v>
      </c>
      <c r="CG45" s="1"/>
      <c r="CH45" s="1"/>
      <c r="CI45" s="1"/>
      <c r="CJ45" s="1"/>
      <c r="CK45" s="1"/>
      <c r="CL45" s="1"/>
      <c r="CM45" s="1"/>
      <c r="CN45" s="1"/>
      <c r="CO45" s="1"/>
      <c r="CP45" s="1"/>
      <c r="CQ45" s="269"/>
      <c r="CR45" s="274">
        <v>204214</v>
      </c>
      <c r="CS45" s="313"/>
      <c r="CT45" s="313"/>
      <c r="CU45" s="313"/>
      <c r="CV45" s="313"/>
      <c r="CW45" s="313"/>
      <c r="CX45" s="313"/>
      <c r="CY45" s="332"/>
      <c r="CZ45" s="283">
        <v>5.0999999999999996</v>
      </c>
      <c r="DA45" s="335"/>
      <c r="DB45" s="335"/>
      <c r="DC45" s="338"/>
      <c r="DD45" s="288">
        <v>36372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425</v>
      </c>
      <c r="CG46" s="1"/>
      <c r="CH46" s="1"/>
      <c r="CI46" s="1"/>
      <c r="CJ46" s="1"/>
      <c r="CK46" s="1"/>
      <c r="CL46" s="1"/>
      <c r="CM46" s="1"/>
      <c r="CN46" s="1"/>
      <c r="CO46" s="1"/>
      <c r="CP46" s="1"/>
      <c r="CQ46" s="269"/>
      <c r="CR46" s="274">
        <v>184995</v>
      </c>
      <c r="CS46" s="217"/>
      <c r="CT46" s="217"/>
      <c r="CU46" s="217"/>
      <c r="CV46" s="217"/>
      <c r="CW46" s="217"/>
      <c r="CX46" s="217"/>
      <c r="CY46" s="279"/>
      <c r="CZ46" s="283">
        <v>4.7</v>
      </c>
      <c r="DA46" s="238"/>
      <c r="DB46" s="238"/>
      <c r="DC46" s="285"/>
      <c r="DD46" s="288">
        <v>26774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427</v>
      </c>
      <c r="CG47" s="1"/>
      <c r="CH47" s="1"/>
      <c r="CI47" s="1"/>
      <c r="CJ47" s="1"/>
      <c r="CK47" s="1"/>
      <c r="CL47" s="1"/>
      <c r="CM47" s="1"/>
      <c r="CN47" s="1"/>
      <c r="CO47" s="1"/>
      <c r="CP47" s="1"/>
      <c r="CQ47" s="269"/>
      <c r="CR47" s="274">
        <v>12</v>
      </c>
      <c r="CS47" s="313"/>
      <c r="CT47" s="313"/>
      <c r="CU47" s="313"/>
      <c r="CV47" s="313"/>
      <c r="CW47" s="313"/>
      <c r="CX47" s="313"/>
      <c r="CY47" s="332"/>
      <c r="CZ47" s="283">
        <v>0</v>
      </c>
      <c r="DA47" s="335"/>
      <c r="DB47" s="335"/>
      <c r="DC47" s="338"/>
      <c r="DD47" s="288">
        <v>12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428</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3969402</v>
      </c>
      <c r="CS49" s="312"/>
      <c r="CT49" s="312"/>
      <c r="CU49" s="312"/>
      <c r="CV49" s="312"/>
      <c r="CW49" s="312"/>
      <c r="CX49" s="312"/>
      <c r="CY49" s="333"/>
      <c r="CZ49" s="292">
        <v>100</v>
      </c>
      <c r="DA49" s="336"/>
      <c r="DB49" s="336"/>
      <c r="DC49" s="339"/>
      <c r="DD49" s="342">
        <v>1998146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PxoA4F/BaBvdwm1YmJz/93bWy9j9YBDQI6hL45Eq0T969wqTOu3OUBoa+PtOa26r+g6h4ylq0uxJBXqVCM2vQ==" saltValue="tz/niDRw6KWbYQP09Wzm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3" zoomScale="70" zoomScaleNormal="70" zoomScaleSheetLayoutView="70" workbookViewId="0">
      <selection activeCell="AF102" sqref="AF10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294</v>
      </c>
      <c r="DK2" s="707"/>
      <c r="DL2" s="707"/>
      <c r="DM2" s="707"/>
      <c r="DN2" s="707"/>
      <c r="DO2" s="710"/>
      <c r="DP2" s="368"/>
      <c r="DQ2" s="706" t="s">
        <v>295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429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431</v>
      </c>
      <c r="B5" s="397"/>
      <c r="C5" s="397"/>
      <c r="D5" s="397"/>
      <c r="E5" s="397"/>
      <c r="F5" s="397"/>
      <c r="G5" s="397"/>
      <c r="H5" s="397"/>
      <c r="I5" s="397"/>
      <c r="J5" s="397"/>
      <c r="K5" s="397"/>
      <c r="L5" s="397"/>
      <c r="M5" s="397"/>
      <c r="N5" s="397"/>
      <c r="O5" s="397"/>
      <c r="P5" s="429"/>
      <c r="Q5" s="435" t="s">
        <v>178</v>
      </c>
      <c r="R5" s="447"/>
      <c r="S5" s="447"/>
      <c r="T5" s="447"/>
      <c r="U5" s="458"/>
      <c r="V5" s="435" t="s">
        <v>432</v>
      </c>
      <c r="W5" s="447"/>
      <c r="X5" s="447"/>
      <c r="Y5" s="447"/>
      <c r="Z5" s="458"/>
      <c r="AA5" s="435" t="s">
        <v>433</v>
      </c>
      <c r="AB5" s="447"/>
      <c r="AC5" s="447"/>
      <c r="AD5" s="447"/>
      <c r="AE5" s="447"/>
      <c r="AF5" s="504" t="s">
        <v>176</v>
      </c>
      <c r="AG5" s="447"/>
      <c r="AH5" s="447"/>
      <c r="AI5" s="447"/>
      <c r="AJ5" s="522"/>
      <c r="AK5" s="447" t="s">
        <v>434</v>
      </c>
      <c r="AL5" s="447"/>
      <c r="AM5" s="447"/>
      <c r="AN5" s="447"/>
      <c r="AO5" s="458"/>
      <c r="AP5" s="435" t="s">
        <v>435</v>
      </c>
      <c r="AQ5" s="447"/>
      <c r="AR5" s="447"/>
      <c r="AS5" s="447"/>
      <c r="AT5" s="458"/>
      <c r="AU5" s="435" t="s">
        <v>438</v>
      </c>
      <c r="AV5" s="447"/>
      <c r="AW5" s="447"/>
      <c r="AX5" s="447"/>
      <c r="AY5" s="522"/>
      <c r="AZ5" s="378"/>
      <c r="BA5" s="378"/>
      <c r="BB5" s="378"/>
      <c r="BC5" s="378"/>
      <c r="BD5" s="378"/>
      <c r="BE5" s="576"/>
      <c r="BF5" s="576"/>
      <c r="BG5" s="576"/>
      <c r="BH5" s="576"/>
      <c r="BI5" s="576"/>
      <c r="BJ5" s="576"/>
      <c r="BK5" s="576"/>
      <c r="BL5" s="576"/>
      <c r="BM5" s="576"/>
      <c r="BN5" s="576"/>
      <c r="BO5" s="576"/>
      <c r="BP5" s="576"/>
      <c r="BQ5" s="370" t="s">
        <v>439</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315</v>
      </c>
      <c r="CN5" s="447"/>
      <c r="CO5" s="447"/>
      <c r="CP5" s="447"/>
      <c r="CQ5" s="458"/>
      <c r="CR5" s="435" t="s">
        <v>238</v>
      </c>
      <c r="CS5" s="447"/>
      <c r="CT5" s="447"/>
      <c r="CU5" s="447"/>
      <c r="CV5" s="458"/>
      <c r="CW5" s="435" t="s">
        <v>52</v>
      </c>
      <c r="CX5" s="447"/>
      <c r="CY5" s="447"/>
      <c r="CZ5" s="447"/>
      <c r="DA5" s="458"/>
      <c r="DB5" s="435" t="s">
        <v>441</v>
      </c>
      <c r="DC5" s="447"/>
      <c r="DD5" s="447"/>
      <c r="DE5" s="447"/>
      <c r="DF5" s="458"/>
      <c r="DG5" s="700" t="s">
        <v>236</v>
      </c>
      <c r="DH5" s="703"/>
      <c r="DI5" s="703"/>
      <c r="DJ5" s="703"/>
      <c r="DK5" s="708"/>
      <c r="DL5" s="700" t="s">
        <v>443</v>
      </c>
      <c r="DM5" s="703"/>
      <c r="DN5" s="703"/>
      <c r="DO5" s="703"/>
      <c r="DP5" s="708"/>
      <c r="DQ5" s="435" t="s">
        <v>445</v>
      </c>
      <c r="DR5" s="447"/>
      <c r="DS5" s="447"/>
      <c r="DT5" s="447"/>
      <c r="DU5" s="458"/>
      <c r="DV5" s="435" t="s">
        <v>438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446</v>
      </c>
      <c r="C7" s="419"/>
      <c r="D7" s="419"/>
      <c r="E7" s="419"/>
      <c r="F7" s="419"/>
      <c r="G7" s="419"/>
      <c r="H7" s="419"/>
      <c r="I7" s="419"/>
      <c r="J7" s="419"/>
      <c r="K7" s="419"/>
      <c r="L7" s="419"/>
      <c r="M7" s="419"/>
      <c r="N7" s="419"/>
      <c r="O7" s="419"/>
      <c r="P7" s="431"/>
      <c r="Q7" s="437">
        <v>4056</v>
      </c>
      <c r="R7" s="449"/>
      <c r="S7" s="449"/>
      <c r="T7" s="449"/>
      <c r="U7" s="449"/>
      <c r="V7" s="449">
        <v>3969</v>
      </c>
      <c r="W7" s="449"/>
      <c r="X7" s="449"/>
      <c r="Y7" s="449"/>
      <c r="Z7" s="449"/>
      <c r="AA7" s="449">
        <v>86</v>
      </c>
      <c r="AB7" s="449"/>
      <c r="AC7" s="449"/>
      <c r="AD7" s="449"/>
      <c r="AE7" s="492"/>
      <c r="AF7" s="506">
        <v>49</v>
      </c>
      <c r="AG7" s="519"/>
      <c r="AH7" s="519"/>
      <c r="AI7" s="519"/>
      <c r="AJ7" s="524"/>
      <c r="AK7" s="532">
        <v>1256</v>
      </c>
      <c r="AL7" s="449"/>
      <c r="AM7" s="449"/>
      <c r="AN7" s="449"/>
      <c r="AO7" s="449"/>
      <c r="AP7" s="449">
        <v>3784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297</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49</v>
      </c>
      <c r="AG23" s="452"/>
      <c r="AH23" s="452"/>
      <c r="AI23" s="452"/>
      <c r="AJ23" s="526"/>
      <c r="AK23" s="534"/>
      <c r="AL23" s="455"/>
      <c r="AM23" s="455"/>
      <c r="AN23" s="455"/>
      <c r="AO23" s="455"/>
      <c r="AP23" s="452"/>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431</v>
      </c>
      <c r="B26" s="397"/>
      <c r="C26" s="397"/>
      <c r="D26" s="397"/>
      <c r="E26" s="397"/>
      <c r="F26" s="397"/>
      <c r="G26" s="397"/>
      <c r="H26" s="397"/>
      <c r="I26" s="397"/>
      <c r="J26" s="397"/>
      <c r="K26" s="397"/>
      <c r="L26" s="397"/>
      <c r="M26" s="397"/>
      <c r="N26" s="397"/>
      <c r="O26" s="397"/>
      <c r="P26" s="429"/>
      <c r="Q26" s="435" t="s">
        <v>450</v>
      </c>
      <c r="R26" s="447"/>
      <c r="S26" s="447"/>
      <c r="T26" s="447"/>
      <c r="U26" s="458"/>
      <c r="V26" s="435" t="s">
        <v>451</v>
      </c>
      <c r="W26" s="447"/>
      <c r="X26" s="447"/>
      <c r="Y26" s="447"/>
      <c r="Z26" s="458"/>
      <c r="AA26" s="435" t="s">
        <v>452</v>
      </c>
      <c r="AB26" s="447"/>
      <c r="AC26" s="447"/>
      <c r="AD26" s="447"/>
      <c r="AE26" s="447"/>
      <c r="AF26" s="509" t="s">
        <v>241</v>
      </c>
      <c r="AG26" s="520"/>
      <c r="AH26" s="520"/>
      <c r="AI26" s="520"/>
      <c r="AJ26" s="527"/>
      <c r="AK26" s="447" t="s">
        <v>383</v>
      </c>
      <c r="AL26" s="447"/>
      <c r="AM26" s="447"/>
      <c r="AN26" s="447"/>
      <c r="AO26" s="458"/>
      <c r="AP26" s="435" t="s">
        <v>351</v>
      </c>
      <c r="AQ26" s="447"/>
      <c r="AR26" s="447"/>
      <c r="AS26" s="447"/>
      <c r="AT26" s="458"/>
      <c r="AU26" s="435" t="s">
        <v>453</v>
      </c>
      <c r="AV26" s="447"/>
      <c r="AW26" s="447"/>
      <c r="AX26" s="447"/>
      <c r="AY26" s="458"/>
      <c r="AZ26" s="435" t="s">
        <v>454</v>
      </c>
      <c r="BA26" s="447"/>
      <c r="BB26" s="447"/>
      <c r="BC26" s="447"/>
      <c r="BD26" s="458"/>
      <c r="BE26" s="435" t="s">
        <v>438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455</v>
      </c>
      <c r="C28" s="419"/>
      <c r="D28" s="419"/>
      <c r="E28" s="419"/>
      <c r="F28" s="419"/>
      <c r="G28" s="419"/>
      <c r="H28" s="419"/>
      <c r="I28" s="419"/>
      <c r="J28" s="419"/>
      <c r="K28" s="419"/>
      <c r="L28" s="419"/>
      <c r="M28" s="419"/>
      <c r="N28" s="419"/>
      <c r="O28" s="419"/>
      <c r="P28" s="431"/>
      <c r="Q28" s="441">
        <v>386</v>
      </c>
      <c r="R28" s="453"/>
      <c r="S28" s="453"/>
      <c r="T28" s="453"/>
      <c r="U28" s="453"/>
      <c r="V28" s="453">
        <v>386</v>
      </c>
      <c r="W28" s="453"/>
      <c r="X28" s="453"/>
      <c r="Y28" s="453"/>
      <c r="Z28" s="453"/>
      <c r="AA28" s="453">
        <v>0</v>
      </c>
      <c r="AB28" s="453"/>
      <c r="AC28" s="453"/>
      <c r="AD28" s="453"/>
      <c r="AE28" s="495"/>
      <c r="AF28" s="511">
        <v>0</v>
      </c>
      <c r="AG28" s="453"/>
      <c r="AH28" s="453"/>
      <c r="AI28" s="453"/>
      <c r="AJ28" s="529"/>
      <c r="AK28" s="535">
        <v>42</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223</v>
      </c>
      <c r="C29" s="420"/>
      <c r="D29" s="420"/>
      <c r="E29" s="420"/>
      <c r="F29" s="420"/>
      <c r="G29" s="420"/>
      <c r="H29" s="420"/>
      <c r="I29" s="420"/>
      <c r="J29" s="420"/>
      <c r="K29" s="420"/>
      <c r="L29" s="420"/>
      <c r="M29" s="420"/>
      <c r="N29" s="420"/>
      <c r="O29" s="420"/>
      <c r="P29" s="432"/>
      <c r="Q29" s="438">
        <v>53</v>
      </c>
      <c r="R29" s="450"/>
      <c r="S29" s="450"/>
      <c r="T29" s="450"/>
      <c r="U29" s="450"/>
      <c r="V29" s="450">
        <v>53</v>
      </c>
      <c r="W29" s="450"/>
      <c r="X29" s="450"/>
      <c r="Y29" s="450"/>
      <c r="Z29" s="450"/>
      <c r="AA29" s="450">
        <v>0</v>
      </c>
      <c r="AB29" s="450"/>
      <c r="AC29" s="450"/>
      <c r="AD29" s="450"/>
      <c r="AE29" s="461"/>
      <c r="AF29" s="507">
        <v>0</v>
      </c>
      <c r="AG29" s="456"/>
      <c r="AH29" s="456"/>
      <c r="AI29" s="456"/>
      <c r="AJ29" s="525"/>
      <c r="AK29" s="460">
        <v>17</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48</v>
      </c>
      <c r="C30" s="420"/>
      <c r="D30" s="420"/>
      <c r="E30" s="420"/>
      <c r="F30" s="420"/>
      <c r="G30" s="420"/>
      <c r="H30" s="420"/>
      <c r="I30" s="420"/>
      <c r="J30" s="420"/>
      <c r="K30" s="420"/>
      <c r="L30" s="420"/>
      <c r="M30" s="420"/>
      <c r="N30" s="420"/>
      <c r="O30" s="420"/>
      <c r="P30" s="432"/>
      <c r="Q30" s="438">
        <v>149</v>
      </c>
      <c r="R30" s="450"/>
      <c r="S30" s="450"/>
      <c r="T30" s="450"/>
      <c r="U30" s="450"/>
      <c r="V30" s="450">
        <v>145</v>
      </c>
      <c r="W30" s="450"/>
      <c r="X30" s="450"/>
      <c r="Y30" s="450"/>
      <c r="Z30" s="450"/>
      <c r="AA30" s="450">
        <v>4</v>
      </c>
      <c r="AB30" s="450"/>
      <c r="AC30" s="450"/>
      <c r="AD30" s="450"/>
      <c r="AE30" s="461"/>
      <c r="AF30" s="507">
        <v>4</v>
      </c>
      <c r="AG30" s="456"/>
      <c r="AH30" s="456"/>
      <c r="AI30" s="456"/>
      <c r="AJ30" s="525"/>
      <c r="AK30" s="460">
        <v>79</v>
      </c>
      <c r="AL30" s="450"/>
      <c r="AM30" s="450"/>
      <c r="AN30" s="450"/>
      <c r="AO30" s="450"/>
      <c r="AP30" s="450">
        <v>814</v>
      </c>
      <c r="AQ30" s="450"/>
      <c r="AR30" s="450"/>
      <c r="AS30" s="450"/>
      <c r="AT30" s="450"/>
      <c r="AU30" s="450">
        <v>488</v>
      </c>
      <c r="AV30" s="450"/>
      <c r="AW30" s="450"/>
      <c r="AX30" s="450"/>
      <c r="AY30" s="450"/>
      <c r="AZ30" s="597" t="s">
        <v>199</v>
      </c>
      <c r="BA30" s="597"/>
      <c r="BB30" s="597"/>
      <c r="BC30" s="597"/>
      <c r="BD30" s="597"/>
      <c r="BE30" s="565" t="s">
        <v>23</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c r="C31" s="420"/>
      <c r="D31" s="420"/>
      <c r="E31" s="420"/>
      <c r="F31" s="420"/>
      <c r="G31" s="420"/>
      <c r="H31" s="420"/>
      <c r="I31" s="420"/>
      <c r="J31" s="420"/>
      <c r="K31" s="420"/>
      <c r="L31" s="420"/>
      <c r="M31" s="420"/>
      <c r="N31" s="420"/>
      <c r="O31" s="420"/>
      <c r="P31" s="432"/>
      <c r="Q31" s="438"/>
      <c r="R31" s="450"/>
      <c r="S31" s="450"/>
      <c r="T31" s="450"/>
      <c r="U31" s="450"/>
      <c r="V31" s="450"/>
      <c r="W31" s="450"/>
      <c r="X31" s="450"/>
      <c r="Y31" s="450"/>
      <c r="Z31" s="450"/>
      <c r="AA31" s="450"/>
      <c r="AB31" s="450"/>
      <c r="AC31" s="450"/>
      <c r="AD31" s="450"/>
      <c r="AE31" s="461"/>
      <c r="AF31" s="507"/>
      <c r="AG31" s="456"/>
      <c r="AH31" s="456"/>
      <c r="AI31" s="456"/>
      <c r="AJ31" s="525"/>
      <c r="AK31" s="460"/>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296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442</v>
      </c>
      <c r="B66" s="397"/>
      <c r="C66" s="397"/>
      <c r="D66" s="397"/>
      <c r="E66" s="397"/>
      <c r="F66" s="397"/>
      <c r="G66" s="397"/>
      <c r="H66" s="397"/>
      <c r="I66" s="397"/>
      <c r="J66" s="397"/>
      <c r="K66" s="397"/>
      <c r="L66" s="397"/>
      <c r="M66" s="397"/>
      <c r="N66" s="397"/>
      <c r="O66" s="397"/>
      <c r="P66" s="429"/>
      <c r="Q66" s="435" t="s">
        <v>450</v>
      </c>
      <c r="R66" s="447"/>
      <c r="S66" s="447"/>
      <c r="T66" s="447"/>
      <c r="U66" s="458"/>
      <c r="V66" s="435" t="s">
        <v>451</v>
      </c>
      <c r="W66" s="447"/>
      <c r="X66" s="447"/>
      <c r="Y66" s="447"/>
      <c r="Z66" s="458"/>
      <c r="AA66" s="435" t="s">
        <v>452</v>
      </c>
      <c r="AB66" s="447"/>
      <c r="AC66" s="447"/>
      <c r="AD66" s="447"/>
      <c r="AE66" s="458"/>
      <c r="AF66" s="512" t="s">
        <v>241</v>
      </c>
      <c r="AG66" s="520"/>
      <c r="AH66" s="520"/>
      <c r="AI66" s="520"/>
      <c r="AJ66" s="530"/>
      <c r="AK66" s="435" t="s">
        <v>383</v>
      </c>
      <c r="AL66" s="397"/>
      <c r="AM66" s="397"/>
      <c r="AN66" s="397"/>
      <c r="AO66" s="429"/>
      <c r="AP66" s="435" t="s">
        <v>351</v>
      </c>
      <c r="AQ66" s="447"/>
      <c r="AR66" s="447"/>
      <c r="AS66" s="447"/>
      <c r="AT66" s="458"/>
      <c r="AU66" s="435" t="s">
        <v>456</v>
      </c>
      <c r="AV66" s="447"/>
      <c r="AW66" s="447"/>
      <c r="AX66" s="447"/>
      <c r="AY66" s="458"/>
      <c r="AZ66" s="435" t="s">
        <v>438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519</v>
      </c>
      <c r="C68" s="419"/>
      <c r="D68" s="419"/>
      <c r="E68" s="419"/>
      <c r="F68" s="419"/>
      <c r="G68" s="419"/>
      <c r="H68" s="419"/>
      <c r="I68" s="419"/>
      <c r="J68" s="419"/>
      <c r="K68" s="419"/>
      <c r="L68" s="419"/>
      <c r="M68" s="419"/>
      <c r="N68" s="419"/>
      <c r="O68" s="419"/>
      <c r="P68" s="431"/>
      <c r="Q68" s="437">
        <v>445</v>
      </c>
      <c r="R68" s="449"/>
      <c r="S68" s="449"/>
      <c r="T68" s="449"/>
      <c r="U68" s="449"/>
      <c r="V68" s="449">
        <v>437</v>
      </c>
      <c r="W68" s="449"/>
      <c r="X68" s="449"/>
      <c r="Y68" s="449"/>
      <c r="Z68" s="449"/>
      <c r="AA68" s="449">
        <v>8</v>
      </c>
      <c r="AB68" s="449"/>
      <c r="AC68" s="449"/>
      <c r="AD68" s="449"/>
      <c r="AE68" s="449"/>
      <c r="AF68" s="449">
        <v>8</v>
      </c>
      <c r="AG68" s="449"/>
      <c r="AH68" s="449"/>
      <c r="AI68" s="449"/>
      <c r="AJ68" s="449"/>
      <c r="AK68" s="449" t="s">
        <v>199</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505</v>
      </c>
      <c r="C69" s="420"/>
      <c r="D69" s="420"/>
      <c r="E69" s="420"/>
      <c r="F69" s="420"/>
      <c r="G69" s="420"/>
      <c r="H69" s="420"/>
      <c r="I69" s="420"/>
      <c r="J69" s="420"/>
      <c r="K69" s="420"/>
      <c r="L69" s="420"/>
      <c r="M69" s="420"/>
      <c r="N69" s="420"/>
      <c r="O69" s="420"/>
      <c r="P69" s="432"/>
      <c r="Q69" s="438">
        <v>2272</v>
      </c>
      <c r="R69" s="450"/>
      <c r="S69" s="450"/>
      <c r="T69" s="450"/>
      <c r="U69" s="450"/>
      <c r="V69" s="450">
        <v>2183</v>
      </c>
      <c r="W69" s="450"/>
      <c r="X69" s="450"/>
      <c r="Y69" s="450"/>
      <c r="Z69" s="450"/>
      <c r="AA69" s="450">
        <v>89</v>
      </c>
      <c r="AB69" s="450"/>
      <c r="AC69" s="450"/>
      <c r="AD69" s="450"/>
      <c r="AE69" s="450"/>
      <c r="AF69" s="450">
        <v>89</v>
      </c>
      <c r="AG69" s="450"/>
      <c r="AH69" s="450"/>
      <c r="AI69" s="450"/>
      <c r="AJ69" s="450"/>
      <c r="AK69" s="450" t="s">
        <v>199</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520</v>
      </c>
      <c r="C70" s="420"/>
      <c r="D70" s="420"/>
      <c r="E70" s="420"/>
      <c r="F70" s="420"/>
      <c r="G70" s="420"/>
      <c r="H70" s="420"/>
      <c r="I70" s="420"/>
      <c r="J70" s="420"/>
      <c r="K70" s="420"/>
      <c r="L70" s="420"/>
      <c r="M70" s="420"/>
      <c r="N70" s="420"/>
      <c r="O70" s="420"/>
      <c r="P70" s="432"/>
      <c r="Q70" s="438">
        <v>55</v>
      </c>
      <c r="R70" s="450"/>
      <c r="S70" s="450"/>
      <c r="T70" s="450"/>
      <c r="U70" s="450"/>
      <c r="V70" s="450">
        <v>55</v>
      </c>
      <c r="W70" s="450"/>
      <c r="X70" s="450"/>
      <c r="Y70" s="450"/>
      <c r="Z70" s="450"/>
      <c r="AA70" s="450">
        <v>0</v>
      </c>
      <c r="AB70" s="450"/>
      <c r="AC70" s="450"/>
      <c r="AD70" s="450"/>
      <c r="AE70" s="450"/>
      <c r="AF70" s="450">
        <v>0</v>
      </c>
      <c r="AG70" s="450"/>
      <c r="AH70" s="450"/>
      <c r="AI70" s="450"/>
      <c r="AJ70" s="450"/>
      <c r="AK70" s="450" t="s">
        <v>199</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521</v>
      </c>
      <c r="C71" s="420"/>
      <c r="D71" s="420"/>
      <c r="E71" s="420"/>
      <c r="F71" s="420"/>
      <c r="G71" s="420"/>
      <c r="H71" s="420"/>
      <c r="I71" s="420"/>
      <c r="J71" s="420"/>
      <c r="K71" s="420"/>
      <c r="L71" s="420"/>
      <c r="M71" s="420"/>
      <c r="N71" s="420"/>
      <c r="O71" s="420"/>
      <c r="P71" s="432"/>
      <c r="Q71" s="438">
        <v>1308</v>
      </c>
      <c r="R71" s="450"/>
      <c r="S71" s="450"/>
      <c r="T71" s="450"/>
      <c r="U71" s="450"/>
      <c r="V71" s="450">
        <v>1237</v>
      </c>
      <c r="W71" s="450"/>
      <c r="X71" s="450"/>
      <c r="Y71" s="450"/>
      <c r="Z71" s="450"/>
      <c r="AA71" s="450">
        <v>71</v>
      </c>
      <c r="AB71" s="450"/>
      <c r="AC71" s="450"/>
      <c r="AD71" s="450"/>
      <c r="AE71" s="450"/>
      <c r="AF71" s="450">
        <v>71</v>
      </c>
      <c r="AG71" s="450"/>
      <c r="AH71" s="450"/>
      <c r="AI71" s="450"/>
      <c r="AJ71" s="450"/>
      <c r="AK71" s="450" t="s">
        <v>199</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522</v>
      </c>
      <c r="C72" s="420"/>
      <c r="D72" s="420"/>
      <c r="E72" s="420"/>
      <c r="F72" s="420"/>
      <c r="G72" s="420"/>
      <c r="H72" s="420"/>
      <c r="I72" s="420"/>
      <c r="J72" s="420"/>
      <c r="K72" s="420"/>
      <c r="L72" s="420"/>
      <c r="M72" s="420"/>
      <c r="N72" s="420"/>
      <c r="O72" s="420"/>
      <c r="P72" s="432"/>
      <c r="Q72" s="438">
        <v>1782</v>
      </c>
      <c r="R72" s="450"/>
      <c r="S72" s="450"/>
      <c r="T72" s="450"/>
      <c r="U72" s="450"/>
      <c r="V72" s="450">
        <v>1717</v>
      </c>
      <c r="W72" s="450"/>
      <c r="X72" s="450"/>
      <c r="Y72" s="450"/>
      <c r="Z72" s="450"/>
      <c r="AA72" s="450">
        <v>65</v>
      </c>
      <c r="AB72" s="450"/>
      <c r="AC72" s="450"/>
      <c r="AD72" s="450"/>
      <c r="AE72" s="450"/>
      <c r="AF72" s="450">
        <v>65</v>
      </c>
      <c r="AG72" s="450"/>
      <c r="AH72" s="450"/>
      <c r="AI72" s="450"/>
      <c r="AJ72" s="450"/>
      <c r="AK72" s="450" t="s">
        <v>199</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122</v>
      </c>
      <c r="C73" s="420"/>
      <c r="D73" s="420"/>
      <c r="E73" s="420"/>
      <c r="F73" s="420"/>
      <c r="G73" s="420"/>
      <c r="H73" s="420"/>
      <c r="I73" s="420"/>
      <c r="J73" s="420"/>
      <c r="K73" s="420"/>
      <c r="L73" s="420"/>
      <c r="M73" s="420"/>
      <c r="N73" s="420"/>
      <c r="O73" s="420"/>
      <c r="P73" s="432"/>
      <c r="Q73" s="438">
        <v>142</v>
      </c>
      <c r="R73" s="450"/>
      <c r="S73" s="450"/>
      <c r="T73" s="450"/>
      <c r="U73" s="450"/>
      <c r="V73" s="450">
        <v>133</v>
      </c>
      <c r="W73" s="450"/>
      <c r="X73" s="450"/>
      <c r="Y73" s="450"/>
      <c r="Z73" s="450"/>
      <c r="AA73" s="450">
        <v>9</v>
      </c>
      <c r="AB73" s="450"/>
      <c r="AC73" s="450"/>
      <c r="AD73" s="450"/>
      <c r="AE73" s="450"/>
      <c r="AF73" s="450">
        <v>9</v>
      </c>
      <c r="AG73" s="450"/>
      <c r="AH73" s="450"/>
      <c r="AI73" s="450"/>
      <c r="AJ73" s="450"/>
      <c r="AK73" s="450" t="s">
        <v>199</v>
      </c>
      <c r="AL73" s="450"/>
      <c r="AM73" s="450"/>
      <c r="AN73" s="450"/>
      <c r="AO73" s="450"/>
      <c r="AP73" s="450" t="s">
        <v>199</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523</v>
      </c>
      <c r="C74" s="420"/>
      <c r="D74" s="420"/>
      <c r="E74" s="420"/>
      <c r="F74" s="420"/>
      <c r="G74" s="420"/>
      <c r="H74" s="420"/>
      <c r="I74" s="420"/>
      <c r="J74" s="420"/>
      <c r="K74" s="420"/>
      <c r="L74" s="420"/>
      <c r="M74" s="420"/>
      <c r="N74" s="420"/>
      <c r="O74" s="420"/>
      <c r="P74" s="432"/>
      <c r="Q74" s="438">
        <v>3281</v>
      </c>
      <c r="R74" s="450"/>
      <c r="S74" s="450"/>
      <c r="T74" s="450"/>
      <c r="U74" s="450"/>
      <c r="V74" s="450">
        <v>2177</v>
      </c>
      <c r="W74" s="450"/>
      <c r="X74" s="450"/>
      <c r="Y74" s="450"/>
      <c r="Z74" s="450"/>
      <c r="AA74" s="450">
        <v>1104</v>
      </c>
      <c r="AB74" s="450"/>
      <c r="AC74" s="450"/>
      <c r="AD74" s="450"/>
      <c r="AE74" s="450"/>
      <c r="AF74" s="450">
        <v>1104</v>
      </c>
      <c r="AG74" s="450"/>
      <c r="AH74" s="450"/>
      <c r="AI74" s="450"/>
      <c r="AJ74" s="450"/>
      <c r="AK74" s="450" t="s">
        <v>199</v>
      </c>
      <c r="AL74" s="450"/>
      <c r="AM74" s="450"/>
      <c r="AN74" s="450"/>
      <c r="AO74" s="450"/>
      <c r="AP74" s="450" t="s">
        <v>199</v>
      </c>
      <c r="AQ74" s="450"/>
      <c r="AR74" s="450"/>
      <c r="AS74" s="450"/>
      <c r="AT74" s="450"/>
      <c r="AU74" s="450" t="s">
        <v>199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524</v>
      </c>
      <c r="C75" s="420"/>
      <c r="D75" s="420"/>
      <c r="E75" s="420"/>
      <c r="F75" s="420"/>
      <c r="G75" s="420"/>
      <c r="H75" s="420"/>
      <c r="I75" s="420"/>
      <c r="J75" s="420"/>
      <c r="K75" s="420"/>
      <c r="L75" s="420"/>
      <c r="M75" s="420"/>
      <c r="N75" s="420"/>
      <c r="O75" s="420"/>
      <c r="P75" s="432"/>
      <c r="Q75" s="444">
        <v>6</v>
      </c>
      <c r="R75" s="456"/>
      <c r="S75" s="456"/>
      <c r="T75" s="456"/>
      <c r="U75" s="460"/>
      <c r="V75" s="461">
        <v>6</v>
      </c>
      <c r="W75" s="456"/>
      <c r="X75" s="456"/>
      <c r="Y75" s="456"/>
      <c r="Z75" s="460"/>
      <c r="AA75" s="461">
        <v>0</v>
      </c>
      <c r="AB75" s="456"/>
      <c r="AC75" s="456"/>
      <c r="AD75" s="456"/>
      <c r="AE75" s="460"/>
      <c r="AF75" s="461">
        <v>0</v>
      </c>
      <c r="AG75" s="456"/>
      <c r="AH75" s="456"/>
      <c r="AI75" s="456"/>
      <c r="AJ75" s="460"/>
      <c r="AK75" s="461" t="s">
        <v>199</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525</v>
      </c>
      <c r="C76" s="420"/>
      <c r="D76" s="420"/>
      <c r="E76" s="420"/>
      <c r="F76" s="420"/>
      <c r="G76" s="420"/>
      <c r="H76" s="420"/>
      <c r="I76" s="420"/>
      <c r="J76" s="420"/>
      <c r="K76" s="420"/>
      <c r="L76" s="420"/>
      <c r="M76" s="420"/>
      <c r="N76" s="420"/>
      <c r="O76" s="420"/>
      <c r="P76" s="432"/>
      <c r="Q76" s="444">
        <v>80</v>
      </c>
      <c r="R76" s="456"/>
      <c r="S76" s="456"/>
      <c r="T76" s="456"/>
      <c r="U76" s="460"/>
      <c r="V76" s="461">
        <v>57</v>
      </c>
      <c r="W76" s="456"/>
      <c r="X76" s="456"/>
      <c r="Y76" s="456"/>
      <c r="Z76" s="460"/>
      <c r="AA76" s="461">
        <v>23</v>
      </c>
      <c r="AB76" s="456"/>
      <c r="AC76" s="456"/>
      <c r="AD76" s="456"/>
      <c r="AE76" s="460"/>
      <c r="AF76" s="461">
        <v>23</v>
      </c>
      <c r="AG76" s="456"/>
      <c r="AH76" s="456"/>
      <c r="AI76" s="456"/>
      <c r="AJ76" s="460"/>
      <c r="AK76" s="461" t="s">
        <v>199</v>
      </c>
      <c r="AL76" s="456"/>
      <c r="AM76" s="456"/>
      <c r="AN76" s="456"/>
      <c r="AO76" s="460"/>
      <c r="AP76" s="461" t="s">
        <v>199</v>
      </c>
      <c r="AQ76" s="456"/>
      <c r="AR76" s="456"/>
      <c r="AS76" s="456"/>
      <c r="AT76" s="460"/>
      <c r="AU76" s="461" t="s">
        <v>199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526</v>
      </c>
      <c r="C77" s="420"/>
      <c r="D77" s="420"/>
      <c r="E77" s="420"/>
      <c r="F77" s="420"/>
      <c r="G77" s="420"/>
      <c r="H77" s="420"/>
      <c r="I77" s="420"/>
      <c r="J77" s="420"/>
      <c r="K77" s="420"/>
      <c r="L77" s="420"/>
      <c r="M77" s="420"/>
      <c r="N77" s="420"/>
      <c r="O77" s="420"/>
      <c r="P77" s="432"/>
      <c r="Q77" s="444">
        <v>152422</v>
      </c>
      <c r="R77" s="456"/>
      <c r="S77" s="456"/>
      <c r="T77" s="456"/>
      <c r="U77" s="460"/>
      <c r="V77" s="461">
        <v>149637</v>
      </c>
      <c r="W77" s="456"/>
      <c r="X77" s="456"/>
      <c r="Y77" s="456"/>
      <c r="Z77" s="460"/>
      <c r="AA77" s="461">
        <v>2785</v>
      </c>
      <c r="AB77" s="456"/>
      <c r="AC77" s="456"/>
      <c r="AD77" s="456"/>
      <c r="AE77" s="460"/>
      <c r="AF77" s="461">
        <v>2785</v>
      </c>
      <c r="AG77" s="456"/>
      <c r="AH77" s="456"/>
      <c r="AI77" s="456"/>
      <c r="AJ77" s="460"/>
      <c r="AK77" s="461" t="s">
        <v>199</v>
      </c>
      <c r="AL77" s="456"/>
      <c r="AM77" s="456"/>
      <c r="AN77" s="456"/>
      <c r="AO77" s="460"/>
      <c r="AP77" s="461" t="s">
        <v>199</v>
      </c>
      <c r="AQ77" s="456"/>
      <c r="AR77" s="456"/>
      <c r="AS77" s="456"/>
      <c r="AT77" s="460"/>
      <c r="AU77" s="461" t="s">
        <v>199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4154</v>
      </c>
      <c r="AG88" s="452"/>
      <c r="AH88" s="452"/>
      <c r="AI88" s="452"/>
      <c r="AJ88" s="452"/>
      <c r="AK88" s="455"/>
      <c r="AL88" s="455"/>
      <c r="AM88" s="455"/>
      <c r="AN88" s="455"/>
      <c r="AO88" s="455"/>
      <c r="AP88" s="452" t="s">
        <v>199</v>
      </c>
      <c r="AQ88" s="452"/>
      <c r="AR88" s="452"/>
      <c r="AS88" s="452"/>
      <c r="AT88" s="452"/>
      <c r="AU88" s="452" t="s">
        <v>199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444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457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458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459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462</v>
      </c>
      <c r="AB109" s="406"/>
      <c r="AC109" s="406"/>
      <c r="AD109" s="406"/>
      <c r="AE109" s="469"/>
      <c r="AF109" s="480" t="s">
        <v>463</v>
      </c>
      <c r="AG109" s="406"/>
      <c r="AH109" s="406"/>
      <c r="AI109" s="406"/>
      <c r="AJ109" s="469"/>
      <c r="AK109" s="480" t="s">
        <v>385</v>
      </c>
      <c r="AL109" s="406"/>
      <c r="AM109" s="406"/>
      <c r="AN109" s="406"/>
      <c r="AO109" s="469"/>
      <c r="AP109" s="480" t="s">
        <v>464</v>
      </c>
      <c r="AQ109" s="406"/>
      <c r="AR109" s="406"/>
      <c r="AS109" s="406"/>
      <c r="AT109" s="555"/>
      <c r="AU109" s="383" t="s">
        <v>461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462</v>
      </c>
      <c r="BR109" s="406"/>
      <c r="BS109" s="406"/>
      <c r="BT109" s="406"/>
      <c r="BU109" s="469"/>
      <c r="BV109" s="480" t="s">
        <v>463</v>
      </c>
      <c r="BW109" s="406"/>
      <c r="BX109" s="406"/>
      <c r="BY109" s="406"/>
      <c r="BZ109" s="469"/>
      <c r="CA109" s="480" t="s">
        <v>385</v>
      </c>
      <c r="CB109" s="406"/>
      <c r="CC109" s="406"/>
      <c r="CD109" s="406"/>
      <c r="CE109" s="469"/>
      <c r="CF109" s="655" t="s">
        <v>464</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462</v>
      </c>
      <c r="DH109" s="406"/>
      <c r="DI109" s="406"/>
      <c r="DJ109" s="406"/>
      <c r="DK109" s="469"/>
      <c r="DL109" s="480" t="s">
        <v>463</v>
      </c>
      <c r="DM109" s="406"/>
      <c r="DN109" s="406"/>
      <c r="DO109" s="406"/>
      <c r="DP109" s="469"/>
      <c r="DQ109" s="480" t="s">
        <v>385</v>
      </c>
      <c r="DR109" s="406"/>
      <c r="DS109" s="406"/>
      <c r="DT109" s="406"/>
      <c r="DU109" s="469"/>
      <c r="DV109" s="480" t="s">
        <v>464</v>
      </c>
      <c r="DW109" s="406"/>
      <c r="DX109" s="406"/>
      <c r="DY109" s="406"/>
      <c r="DZ109" s="555"/>
    </row>
    <row r="110" spans="1:131" s="365" customFormat="1" ht="26.25" customHeight="1">
      <c r="A110" s="384" t="s">
        <v>323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303254</v>
      </c>
      <c r="AB110" s="487"/>
      <c r="AC110" s="487"/>
      <c r="AD110" s="487"/>
      <c r="AE110" s="498"/>
      <c r="AF110" s="514">
        <v>315490</v>
      </c>
      <c r="AG110" s="487"/>
      <c r="AH110" s="487"/>
      <c r="AI110" s="487"/>
      <c r="AJ110" s="498"/>
      <c r="AK110" s="514">
        <v>293589</v>
      </c>
      <c r="AL110" s="487"/>
      <c r="AM110" s="487"/>
      <c r="AN110" s="487"/>
      <c r="AO110" s="498"/>
      <c r="AP110" s="538">
        <v>22.4</v>
      </c>
      <c r="AQ110" s="546"/>
      <c r="AR110" s="546"/>
      <c r="AS110" s="546"/>
      <c r="AT110" s="556"/>
      <c r="AU110" s="568" t="s">
        <v>109</v>
      </c>
      <c r="AV110" s="577"/>
      <c r="AW110" s="577"/>
      <c r="AX110" s="577"/>
      <c r="AY110" s="577"/>
      <c r="AZ110" s="424" t="s">
        <v>465</v>
      </c>
      <c r="BA110" s="407"/>
      <c r="BB110" s="407"/>
      <c r="BC110" s="407"/>
      <c r="BD110" s="407"/>
      <c r="BE110" s="407"/>
      <c r="BF110" s="407"/>
      <c r="BG110" s="407"/>
      <c r="BH110" s="407"/>
      <c r="BI110" s="407"/>
      <c r="BJ110" s="407"/>
      <c r="BK110" s="407"/>
      <c r="BL110" s="407"/>
      <c r="BM110" s="407"/>
      <c r="BN110" s="407"/>
      <c r="BO110" s="407"/>
      <c r="BP110" s="470"/>
      <c r="BQ110" s="632">
        <v>3968856</v>
      </c>
      <c r="BR110" s="640"/>
      <c r="BS110" s="640"/>
      <c r="BT110" s="640"/>
      <c r="BU110" s="640"/>
      <c r="BV110" s="640">
        <v>4059335</v>
      </c>
      <c r="BW110" s="640"/>
      <c r="BX110" s="640"/>
      <c r="BY110" s="640"/>
      <c r="BZ110" s="640"/>
      <c r="CA110" s="640">
        <v>3784324</v>
      </c>
      <c r="CB110" s="640"/>
      <c r="CC110" s="640"/>
      <c r="CD110" s="640"/>
      <c r="CE110" s="640"/>
      <c r="CF110" s="656">
        <v>289</v>
      </c>
      <c r="CG110" s="660"/>
      <c r="CH110" s="660"/>
      <c r="CI110" s="660"/>
      <c r="CJ110" s="660"/>
      <c r="CK110" s="672" t="s">
        <v>380</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449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466</v>
      </c>
      <c r="BA111" s="378"/>
      <c r="BB111" s="378"/>
      <c r="BC111" s="378"/>
      <c r="BD111" s="378"/>
      <c r="BE111" s="378"/>
      <c r="BF111" s="378"/>
      <c r="BG111" s="378"/>
      <c r="BH111" s="378"/>
      <c r="BI111" s="378"/>
      <c r="BJ111" s="378"/>
      <c r="BK111" s="378"/>
      <c r="BL111" s="378"/>
      <c r="BM111" s="378"/>
      <c r="BN111" s="378"/>
      <c r="BO111" s="378"/>
      <c r="BP111" s="472"/>
      <c r="BQ111" s="633" t="s">
        <v>199</v>
      </c>
      <c r="BR111" s="641"/>
      <c r="BS111" s="641"/>
      <c r="BT111" s="641"/>
      <c r="BU111" s="641"/>
      <c r="BV111" s="641" t="s">
        <v>199</v>
      </c>
      <c r="BW111" s="641"/>
      <c r="BX111" s="641"/>
      <c r="BY111" s="641"/>
      <c r="BZ111" s="641"/>
      <c r="CA111" s="641" t="s">
        <v>199</v>
      </c>
      <c r="CB111" s="641"/>
      <c r="CC111" s="641"/>
      <c r="CD111" s="641"/>
      <c r="CE111" s="641"/>
      <c r="CF111" s="657" t="s">
        <v>199</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153</v>
      </c>
      <c r="B112" s="409"/>
      <c r="C112" s="378" t="s">
        <v>468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415673</v>
      </c>
      <c r="BR112" s="641"/>
      <c r="BS112" s="641"/>
      <c r="BT112" s="641"/>
      <c r="BU112" s="641"/>
      <c r="BV112" s="641">
        <v>424519</v>
      </c>
      <c r="BW112" s="641"/>
      <c r="BX112" s="641"/>
      <c r="BY112" s="641"/>
      <c r="BZ112" s="641"/>
      <c r="CA112" s="641">
        <v>407586</v>
      </c>
      <c r="CB112" s="641"/>
      <c r="CC112" s="641"/>
      <c r="CD112" s="641"/>
      <c r="CE112" s="641"/>
      <c r="CF112" s="657">
        <v>31.1</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469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28254</v>
      </c>
      <c r="AB113" s="446"/>
      <c r="AC113" s="446"/>
      <c r="AD113" s="446"/>
      <c r="AE113" s="499"/>
      <c r="AF113" s="515">
        <v>33351</v>
      </c>
      <c r="AG113" s="446"/>
      <c r="AH113" s="446"/>
      <c r="AI113" s="446"/>
      <c r="AJ113" s="499"/>
      <c r="AK113" s="515">
        <v>37055</v>
      </c>
      <c r="AL113" s="446"/>
      <c r="AM113" s="446"/>
      <c r="AN113" s="446"/>
      <c r="AO113" s="499"/>
      <c r="AP113" s="539">
        <v>2.8</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76536</v>
      </c>
      <c r="BR113" s="641"/>
      <c r="BS113" s="641"/>
      <c r="BT113" s="641"/>
      <c r="BU113" s="641"/>
      <c r="BV113" s="641" t="s">
        <v>199</v>
      </c>
      <c r="BW113" s="641"/>
      <c r="BX113" s="641"/>
      <c r="BY113" s="641"/>
      <c r="BZ113" s="641"/>
      <c r="CA113" s="641" t="s">
        <v>199</v>
      </c>
      <c r="CB113" s="641"/>
      <c r="CC113" s="641"/>
      <c r="CD113" s="641"/>
      <c r="CE113" s="641"/>
      <c r="CF113" s="657" t="s">
        <v>199</v>
      </c>
      <c r="CG113" s="661"/>
      <c r="CH113" s="661"/>
      <c r="CI113" s="661"/>
      <c r="CJ113" s="661"/>
      <c r="CK113" s="673"/>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472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3909</v>
      </c>
      <c r="AB114" s="446"/>
      <c r="AC114" s="446"/>
      <c r="AD114" s="446"/>
      <c r="AE114" s="499"/>
      <c r="AF114" s="515">
        <v>3909</v>
      </c>
      <c r="AG114" s="446"/>
      <c r="AH114" s="446"/>
      <c r="AI114" s="446"/>
      <c r="AJ114" s="499"/>
      <c r="AK114" s="515" t="s">
        <v>199</v>
      </c>
      <c r="AL114" s="446"/>
      <c r="AM114" s="446"/>
      <c r="AN114" s="446"/>
      <c r="AO114" s="499"/>
      <c r="AP114" s="539" t="s">
        <v>199</v>
      </c>
      <c r="AQ114" s="547"/>
      <c r="AR114" s="547"/>
      <c r="AS114" s="547"/>
      <c r="AT114" s="557"/>
      <c r="AU114" s="569"/>
      <c r="AV114" s="578"/>
      <c r="AW114" s="578"/>
      <c r="AX114" s="578"/>
      <c r="AY114" s="578"/>
      <c r="AZ114" s="425" t="s">
        <v>473</v>
      </c>
      <c r="BA114" s="378"/>
      <c r="BB114" s="378"/>
      <c r="BC114" s="378"/>
      <c r="BD114" s="378"/>
      <c r="BE114" s="378"/>
      <c r="BF114" s="378"/>
      <c r="BG114" s="378"/>
      <c r="BH114" s="378"/>
      <c r="BI114" s="378"/>
      <c r="BJ114" s="378"/>
      <c r="BK114" s="378"/>
      <c r="BL114" s="378"/>
      <c r="BM114" s="378"/>
      <c r="BN114" s="378"/>
      <c r="BO114" s="378"/>
      <c r="BP114" s="472"/>
      <c r="BQ114" s="633">
        <v>247571</v>
      </c>
      <c r="BR114" s="641"/>
      <c r="BS114" s="641"/>
      <c r="BT114" s="641"/>
      <c r="BU114" s="641"/>
      <c r="BV114" s="641">
        <v>245990</v>
      </c>
      <c r="BW114" s="641"/>
      <c r="BX114" s="641"/>
      <c r="BY114" s="641"/>
      <c r="BZ114" s="641"/>
      <c r="CA114" s="641">
        <v>23649</v>
      </c>
      <c r="CB114" s="641"/>
      <c r="CC114" s="641"/>
      <c r="CD114" s="641"/>
      <c r="CE114" s="641"/>
      <c r="CF114" s="657">
        <v>1.8</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368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199</v>
      </c>
      <c r="AB115" s="446"/>
      <c r="AC115" s="446"/>
      <c r="AD115" s="446"/>
      <c r="AE115" s="499"/>
      <c r="AF115" s="515" t="s">
        <v>199</v>
      </c>
      <c r="AG115" s="446"/>
      <c r="AH115" s="446"/>
      <c r="AI115" s="446"/>
      <c r="AJ115" s="499"/>
      <c r="AK115" s="515" t="s">
        <v>199</v>
      </c>
      <c r="AL115" s="446"/>
      <c r="AM115" s="446"/>
      <c r="AN115" s="446"/>
      <c r="AO115" s="499"/>
      <c r="AP115" s="539" t="s">
        <v>199</v>
      </c>
      <c r="AQ115" s="547"/>
      <c r="AR115" s="547"/>
      <c r="AS115" s="547"/>
      <c r="AT115" s="557"/>
      <c r="AU115" s="569"/>
      <c r="AV115" s="578"/>
      <c r="AW115" s="578"/>
      <c r="AX115" s="578"/>
      <c r="AY115" s="578"/>
      <c r="AZ115" s="425" t="s">
        <v>340</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335417</v>
      </c>
      <c r="AB117" s="488"/>
      <c r="AC117" s="488"/>
      <c r="AD117" s="488"/>
      <c r="AE117" s="500"/>
      <c r="AF117" s="516">
        <v>352750</v>
      </c>
      <c r="AG117" s="488"/>
      <c r="AH117" s="488"/>
      <c r="AI117" s="488"/>
      <c r="AJ117" s="500"/>
      <c r="AK117" s="516">
        <v>330644</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462</v>
      </c>
      <c r="AB118" s="406"/>
      <c r="AC118" s="406"/>
      <c r="AD118" s="406"/>
      <c r="AE118" s="469"/>
      <c r="AF118" s="480" t="s">
        <v>463</v>
      </c>
      <c r="AG118" s="406"/>
      <c r="AH118" s="406"/>
      <c r="AI118" s="406"/>
      <c r="AJ118" s="469"/>
      <c r="AK118" s="480" t="s">
        <v>385</v>
      </c>
      <c r="AL118" s="406"/>
      <c r="AM118" s="406"/>
      <c r="AN118" s="406"/>
      <c r="AO118" s="469"/>
      <c r="AP118" s="480" t="s">
        <v>464</v>
      </c>
      <c r="AQ118" s="406"/>
      <c r="AR118" s="406"/>
      <c r="AS118" s="406"/>
      <c r="AT118" s="555"/>
      <c r="AU118" s="569"/>
      <c r="AV118" s="578"/>
      <c r="AW118" s="578"/>
      <c r="AX118" s="578"/>
      <c r="AY118" s="578"/>
      <c r="AZ118" s="427" t="s">
        <v>474</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475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380</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167</v>
      </c>
      <c r="BP119" s="629"/>
      <c r="BQ119" s="634">
        <v>4708636</v>
      </c>
      <c r="BR119" s="642"/>
      <c r="BS119" s="642"/>
      <c r="BT119" s="642"/>
      <c r="BU119" s="642"/>
      <c r="BV119" s="642">
        <v>4729844</v>
      </c>
      <c r="BW119" s="642"/>
      <c r="BX119" s="642"/>
      <c r="BY119" s="642"/>
      <c r="BZ119" s="642"/>
      <c r="CA119" s="642">
        <v>4215559</v>
      </c>
      <c r="CB119" s="642"/>
      <c r="CC119" s="642"/>
      <c r="CD119" s="642"/>
      <c r="CE119" s="642"/>
      <c r="CF119" s="544"/>
      <c r="CG119" s="552"/>
      <c r="CH119" s="552"/>
      <c r="CI119" s="552"/>
      <c r="CJ119" s="669"/>
      <c r="CK119" s="674"/>
      <c r="CL119" s="414"/>
      <c r="CM119" s="427" t="s">
        <v>476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467</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2955416</v>
      </c>
      <c r="BR120" s="640"/>
      <c r="BS120" s="640"/>
      <c r="BT120" s="640"/>
      <c r="BU120" s="640"/>
      <c r="BV120" s="640">
        <v>3108414</v>
      </c>
      <c r="BW120" s="640"/>
      <c r="BX120" s="640"/>
      <c r="BY120" s="640"/>
      <c r="BZ120" s="640"/>
      <c r="CA120" s="640">
        <v>2872891</v>
      </c>
      <c r="CB120" s="640"/>
      <c r="CC120" s="640"/>
      <c r="CD120" s="640"/>
      <c r="CE120" s="640"/>
      <c r="CF120" s="656">
        <v>219.4</v>
      </c>
      <c r="CG120" s="660"/>
      <c r="CH120" s="660"/>
      <c r="CI120" s="660"/>
      <c r="CJ120" s="660"/>
      <c r="CK120" s="675" t="s">
        <v>264</v>
      </c>
      <c r="CL120" s="685"/>
      <c r="CM120" s="685"/>
      <c r="CN120" s="685"/>
      <c r="CO120" s="688"/>
      <c r="CP120" s="692" t="s">
        <v>48</v>
      </c>
      <c r="CQ120" s="695"/>
      <c r="CR120" s="695"/>
      <c r="CS120" s="695"/>
      <c r="CT120" s="695"/>
      <c r="CU120" s="695"/>
      <c r="CV120" s="695"/>
      <c r="CW120" s="695"/>
      <c r="CX120" s="695"/>
      <c r="CY120" s="695"/>
      <c r="CZ120" s="695"/>
      <c r="DA120" s="695"/>
      <c r="DB120" s="695"/>
      <c r="DC120" s="695"/>
      <c r="DD120" s="695"/>
      <c r="DE120" s="695"/>
      <c r="DF120" s="698"/>
      <c r="DG120" s="632">
        <v>415673</v>
      </c>
      <c r="DH120" s="640"/>
      <c r="DI120" s="640"/>
      <c r="DJ120" s="640"/>
      <c r="DK120" s="640"/>
      <c r="DL120" s="640">
        <v>424519</v>
      </c>
      <c r="DM120" s="640"/>
      <c r="DN120" s="640"/>
      <c r="DO120" s="640"/>
      <c r="DP120" s="640"/>
      <c r="DQ120" s="640">
        <v>407586</v>
      </c>
      <c r="DR120" s="640"/>
      <c r="DS120" s="640"/>
      <c r="DT120" s="640"/>
      <c r="DU120" s="640"/>
      <c r="DV120" s="712">
        <v>31.1</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384</v>
      </c>
      <c r="BA121" s="378"/>
      <c r="BB121" s="378"/>
      <c r="BC121" s="378"/>
      <c r="BD121" s="378"/>
      <c r="BE121" s="378"/>
      <c r="BF121" s="378"/>
      <c r="BG121" s="378"/>
      <c r="BH121" s="378"/>
      <c r="BI121" s="378"/>
      <c r="BJ121" s="378"/>
      <c r="BK121" s="378"/>
      <c r="BL121" s="378"/>
      <c r="BM121" s="378"/>
      <c r="BN121" s="378"/>
      <c r="BO121" s="378"/>
      <c r="BP121" s="472"/>
      <c r="BQ121" s="633">
        <v>28068</v>
      </c>
      <c r="BR121" s="641"/>
      <c r="BS121" s="641"/>
      <c r="BT121" s="641"/>
      <c r="BU121" s="641"/>
      <c r="BV121" s="641">
        <v>19494</v>
      </c>
      <c r="BW121" s="641"/>
      <c r="BX121" s="641"/>
      <c r="BY121" s="641"/>
      <c r="BZ121" s="641"/>
      <c r="CA121" s="641">
        <v>10785</v>
      </c>
      <c r="CB121" s="641"/>
      <c r="CC121" s="641"/>
      <c r="CD121" s="641"/>
      <c r="CE121" s="641"/>
      <c r="CF121" s="657">
        <v>0.8</v>
      </c>
      <c r="CG121" s="661"/>
      <c r="CH121" s="661"/>
      <c r="CI121" s="661"/>
      <c r="CJ121" s="661"/>
      <c r="CK121" s="676"/>
      <c r="CL121" s="686"/>
      <c r="CM121" s="686"/>
      <c r="CN121" s="686"/>
      <c r="CO121" s="689"/>
      <c r="CP121" s="693"/>
      <c r="CQ121" s="403"/>
      <c r="CR121" s="403"/>
      <c r="CS121" s="403"/>
      <c r="CT121" s="403"/>
      <c r="CU121" s="403"/>
      <c r="CV121" s="403"/>
      <c r="CW121" s="403"/>
      <c r="CX121" s="403"/>
      <c r="CY121" s="403"/>
      <c r="CZ121" s="403"/>
      <c r="DA121" s="403"/>
      <c r="DB121" s="403"/>
      <c r="DC121" s="403"/>
      <c r="DD121" s="403"/>
      <c r="DE121" s="403"/>
      <c r="DF121" s="699"/>
      <c r="DG121" s="633"/>
      <c r="DH121" s="641"/>
      <c r="DI121" s="641"/>
      <c r="DJ121" s="641"/>
      <c r="DK121" s="641"/>
      <c r="DL121" s="641"/>
      <c r="DM121" s="641"/>
      <c r="DN121" s="641"/>
      <c r="DO121" s="641"/>
      <c r="DP121" s="641"/>
      <c r="DQ121" s="641"/>
      <c r="DR121" s="641"/>
      <c r="DS121" s="641"/>
      <c r="DT121" s="641"/>
      <c r="DU121" s="641"/>
      <c r="DV121" s="713"/>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478</v>
      </c>
      <c r="BA122" s="423"/>
      <c r="BB122" s="423"/>
      <c r="BC122" s="423"/>
      <c r="BD122" s="423"/>
      <c r="BE122" s="423"/>
      <c r="BF122" s="423"/>
      <c r="BG122" s="423"/>
      <c r="BH122" s="423"/>
      <c r="BI122" s="423"/>
      <c r="BJ122" s="423"/>
      <c r="BK122" s="423"/>
      <c r="BL122" s="423"/>
      <c r="BM122" s="423"/>
      <c r="BN122" s="423"/>
      <c r="BO122" s="423"/>
      <c r="BP122" s="473"/>
      <c r="BQ122" s="634">
        <v>2980701</v>
      </c>
      <c r="BR122" s="642"/>
      <c r="BS122" s="642"/>
      <c r="BT122" s="642"/>
      <c r="BU122" s="642"/>
      <c r="BV122" s="642">
        <v>3072999</v>
      </c>
      <c r="BW122" s="642"/>
      <c r="BX122" s="642"/>
      <c r="BY122" s="642"/>
      <c r="BZ122" s="642"/>
      <c r="CA122" s="642">
        <v>3073506</v>
      </c>
      <c r="CB122" s="642"/>
      <c r="CC122" s="642"/>
      <c r="CD122" s="642"/>
      <c r="CE122" s="642"/>
      <c r="CF122" s="658">
        <v>234.8</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219</v>
      </c>
      <c r="BP123" s="629"/>
      <c r="BQ123" s="635">
        <v>5964185</v>
      </c>
      <c r="BR123" s="643"/>
      <c r="BS123" s="643"/>
      <c r="BT123" s="643"/>
      <c r="BU123" s="643"/>
      <c r="BV123" s="643">
        <v>6200907</v>
      </c>
      <c r="BW123" s="643"/>
      <c r="BX123" s="643"/>
      <c r="BY123" s="643"/>
      <c r="BZ123" s="643"/>
      <c r="CA123" s="643">
        <v>5957182</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479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199</v>
      </c>
      <c r="BR124" s="644"/>
      <c r="BS124" s="644"/>
      <c r="BT124" s="644"/>
      <c r="BU124" s="644"/>
      <c r="BV124" s="644" t="s">
        <v>199</v>
      </c>
      <c r="BW124" s="644"/>
      <c r="BX124" s="644"/>
      <c r="BY124" s="644"/>
      <c r="BZ124" s="644"/>
      <c r="CA124" s="644" t="s">
        <v>199</v>
      </c>
      <c r="CB124" s="644"/>
      <c r="CC124" s="644"/>
      <c r="CD124" s="644"/>
      <c r="CE124" s="644"/>
      <c r="CF124" s="545"/>
      <c r="CG124" s="553"/>
      <c r="CH124" s="553"/>
      <c r="CI124" s="553"/>
      <c r="CJ124" s="670"/>
      <c r="CK124" s="677"/>
      <c r="CL124" s="677"/>
      <c r="CM124" s="677"/>
      <c r="CN124" s="677"/>
      <c r="CO124" s="690"/>
      <c r="CP124" s="693" t="s">
        <v>480</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475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483</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476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6"/>
      <c r="AC126" s="446"/>
      <c r="AD126" s="446"/>
      <c r="AE126" s="499"/>
      <c r="AF126" s="515" t="s">
        <v>199</v>
      </c>
      <c r="AG126" s="446"/>
      <c r="AH126" s="446"/>
      <c r="AI126" s="446"/>
      <c r="AJ126" s="499"/>
      <c r="AK126" s="515" t="s">
        <v>199</v>
      </c>
      <c r="AL126" s="446"/>
      <c r="AM126" s="446"/>
      <c r="AN126" s="446"/>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412</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6"/>
      <c r="AC127" s="446"/>
      <c r="AD127" s="446"/>
      <c r="AE127" s="499"/>
      <c r="AF127" s="515" t="s">
        <v>199</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484</v>
      </c>
      <c r="AY127" s="593"/>
      <c r="AZ127" s="593"/>
      <c r="BA127" s="593"/>
      <c r="BB127" s="593"/>
      <c r="BC127" s="593"/>
      <c r="BD127" s="593"/>
      <c r="BE127" s="610"/>
      <c r="BF127" s="612" t="s">
        <v>436</v>
      </c>
      <c r="BG127" s="593"/>
      <c r="BH127" s="593"/>
      <c r="BI127" s="593"/>
      <c r="BJ127" s="593"/>
      <c r="BK127" s="593"/>
      <c r="BL127" s="610"/>
      <c r="BM127" s="612" t="s">
        <v>413</v>
      </c>
      <c r="BN127" s="593"/>
      <c r="BO127" s="593"/>
      <c r="BP127" s="593"/>
      <c r="BQ127" s="593"/>
      <c r="BR127" s="593"/>
      <c r="BS127" s="610"/>
      <c r="BT127" s="612" t="s">
        <v>404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440</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485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8973</v>
      </c>
      <c r="AB128" s="487"/>
      <c r="AC128" s="487"/>
      <c r="AD128" s="487"/>
      <c r="AE128" s="498"/>
      <c r="AF128" s="514">
        <v>8973</v>
      </c>
      <c r="AG128" s="487"/>
      <c r="AH128" s="487"/>
      <c r="AI128" s="487"/>
      <c r="AJ128" s="498"/>
      <c r="AK128" s="514">
        <v>8973</v>
      </c>
      <c r="AL128" s="487"/>
      <c r="AM128" s="487"/>
      <c r="AN128" s="487"/>
      <c r="AO128" s="498"/>
      <c r="AP128" s="541"/>
      <c r="AQ128" s="549"/>
      <c r="AR128" s="549"/>
      <c r="AS128" s="549"/>
      <c r="AT128" s="559"/>
      <c r="AU128" s="378"/>
      <c r="AV128" s="378"/>
      <c r="AW128" s="378"/>
      <c r="AX128" s="384" t="s">
        <v>302</v>
      </c>
      <c r="AY128" s="407"/>
      <c r="AZ128" s="407"/>
      <c r="BA128" s="407"/>
      <c r="BB128" s="407"/>
      <c r="BC128" s="407"/>
      <c r="BD128" s="407"/>
      <c r="BE128" s="470"/>
      <c r="BF128" s="613" t="s">
        <v>199</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1638415</v>
      </c>
      <c r="AB129" s="446"/>
      <c r="AC129" s="446"/>
      <c r="AD129" s="446"/>
      <c r="AE129" s="499"/>
      <c r="AF129" s="515">
        <v>1600153</v>
      </c>
      <c r="AG129" s="446"/>
      <c r="AH129" s="446"/>
      <c r="AI129" s="446"/>
      <c r="AJ129" s="499"/>
      <c r="AK129" s="515">
        <v>1556385</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199</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487</v>
      </c>
      <c r="X130" s="466"/>
      <c r="Y130" s="466"/>
      <c r="Z130" s="476"/>
      <c r="AA130" s="482">
        <v>277763</v>
      </c>
      <c r="AB130" s="446"/>
      <c r="AC130" s="446"/>
      <c r="AD130" s="446"/>
      <c r="AE130" s="499"/>
      <c r="AF130" s="515">
        <v>269451</v>
      </c>
      <c r="AG130" s="446"/>
      <c r="AH130" s="446"/>
      <c r="AI130" s="446"/>
      <c r="AJ130" s="499"/>
      <c r="AK130" s="515">
        <v>247124</v>
      </c>
      <c r="AL130" s="446"/>
      <c r="AM130" s="446"/>
      <c r="AN130" s="446"/>
      <c r="AO130" s="499"/>
      <c r="AP130" s="542"/>
      <c r="AQ130" s="550"/>
      <c r="AR130" s="550"/>
      <c r="AS130" s="550"/>
      <c r="AT130" s="560"/>
      <c r="AU130" s="576"/>
      <c r="AV130" s="576"/>
      <c r="AW130" s="576"/>
      <c r="AX130" s="585" t="s">
        <v>426</v>
      </c>
      <c r="AY130" s="378"/>
      <c r="AZ130" s="378"/>
      <c r="BA130" s="378"/>
      <c r="BB130" s="378"/>
      <c r="BC130" s="378"/>
      <c r="BD130" s="378"/>
      <c r="BE130" s="472"/>
      <c r="BF130" s="615">
        <v>4.9000000000000004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1360652</v>
      </c>
      <c r="AB131" s="489"/>
      <c r="AC131" s="489"/>
      <c r="AD131" s="489"/>
      <c r="AE131" s="501"/>
      <c r="AF131" s="517">
        <v>1330702</v>
      </c>
      <c r="AG131" s="489"/>
      <c r="AH131" s="489"/>
      <c r="AI131" s="489"/>
      <c r="AJ131" s="501"/>
      <c r="AK131" s="517">
        <v>1309261</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t="s">
        <v>199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488</v>
      </c>
      <c r="W132" s="462"/>
      <c r="X132" s="462"/>
      <c r="Y132" s="462"/>
      <c r="Z132" s="478"/>
      <c r="AA132" s="485">
        <v>3.5777700690000001</v>
      </c>
      <c r="AB132" s="490"/>
      <c r="AC132" s="490"/>
      <c r="AD132" s="490"/>
      <c r="AE132" s="502"/>
      <c r="AF132" s="518">
        <v>5.585472931</v>
      </c>
      <c r="AG132" s="490"/>
      <c r="AH132" s="490"/>
      <c r="AI132" s="490"/>
      <c r="AJ132" s="502"/>
      <c r="AK132" s="518">
        <v>5.693822698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3.2</v>
      </c>
      <c r="AB133" s="491"/>
      <c r="AC133" s="491"/>
      <c r="AD133" s="491"/>
      <c r="AE133" s="503"/>
      <c r="AF133" s="486">
        <v>4.2</v>
      </c>
      <c r="AG133" s="491"/>
      <c r="AH133" s="491"/>
      <c r="AI133" s="491"/>
      <c r="AJ133" s="503"/>
      <c r="AK133" s="486">
        <v>4.9000000000000004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A6fIWfkbWEueqIwrUNreUX1sNShB/dbkSfruI9266V4y8FpV68rpoFwl6dMWo0tffEPY74KHiN3nBu+kd+sgg==" saltValue="LbpCnVR0prTEpwkEaIaqo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X64" zoomScaleNormal="85" zoomScaleSheetLayoutView="100" workbookViewId="0">
      <selection activeCell="AI53" sqref="AI53"/>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g3kYRa/M0Rbb1PZVKLr13Y7iPJNMtH9hsK/eAK4Kfnmvfo/uV7ilmg7CG5lCpaSJNR/h+h++O/515X+iRJkSsQ==" saltValue="AGfQCMx5Hx/gYhax9Rkis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V5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GmHtyxLiYlJYHMblcWdesHkStZCXYgIMRClJtLOwxWEiGSOYhkan0LN7hAFRaHQSpWmUp7soqlaDRipEKQbxlg==" saltValue="M39E6rThSyUCvt8yer7Nu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M1"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489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490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491</v>
      </c>
      <c r="AQ8" s="809" t="s">
        <v>492</v>
      </c>
      <c r="AR8" s="823" t="s">
        <v>493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494</v>
      </c>
      <c r="AL9" s="757"/>
      <c r="AM9" s="757"/>
      <c r="AN9" s="774"/>
      <c r="AO9" s="787">
        <v>545487</v>
      </c>
      <c r="AP9" s="787">
        <v>220666</v>
      </c>
      <c r="AQ9" s="810">
        <v>273733</v>
      </c>
      <c r="AR9" s="824">
        <v>-19.399999999999999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89673</v>
      </c>
      <c r="AP10" s="788">
        <v>36275</v>
      </c>
      <c r="AQ10" s="811">
        <v>30345</v>
      </c>
      <c r="AR10" s="825">
        <v>19.5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t="s">
        <v>199</v>
      </c>
      <c r="AP11" s="788" t="s">
        <v>199</v>
      </c>
      <c r="AQ11" s="811">
        <v>4149</v>
      </c>
      <c r="AR11" s="825" t="s">
        <v>199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199</v>
      </c>
      <c r="AP12" s="788" t="s">
        <v>199</v>
      </c>
      <c r="AQ12" s="811" t="s">
        <v>199</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495</v>
      </c>
      <c r="AL13" s="757"/>
      <c r="AM13" s="757"/>
      <c r="AN13" s="774"/>
      <c r="AO13" s="788" t="s">
        <v>199</v>
      </c>
      <c r="AP13" s="788" t="s">
        <v>199</v>
      </c>
      <c r="AQ13" s="811">
        <v>9494</v>
      </c>
      <c r="AR13" s="825" t="s">
        <v>199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496</v>
      </c>
      <c r="AL14" s="757"/>
      <c r="AM14" s="757"/>
      <c r="AN14" s="774"/>
      <c r="AO14" s="788">
        <v>7888</v>
      </c>
      <c r="AP14" s="788">
        <v>3191</v>
      </c>
      <c r="AQ14" s="811">
        <v>5033</v>
      </c>
      <c r="AR14" s="825">
        <v>-36.6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-33045</v>
      </c>
      <c r="AP15" s="788">
        <v>-13368</v>
      </c>
      <c r="AQ15" s="811">
        <v>-17000</v>
      </c>
      <c r="AR15" s="825">
        <v>-21.4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610003</v>
      </c>
      <c r="AP16" s="788">
        <v>246765</v>
      </c>
      <c r="AQ16" s="811">
        <v>305754</v>
      </c>
      <c r="AR16" s="825">
        <v>-19.3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186</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497</v>
      </c>
      <c r="AP20" s="799" t="s">
        <v>330</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498</v>
      </c>
      <c r="AL21" s="760"/>
      <c r="AM21" s="760"/>
      <c r="AN21" s="777"/>
      <c r="AO21" s="790">
        <v>20.23</v>
      </c>
      <c r="AP21" s="800">
        <v>26.54</v>
      </c>
      <c r="AQ21" s="813">
        <v>-6.31</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499</v>
      </c>
      <c r="AL22" s="760"/>
      <c r="AM22" s="760"/>
      <c r="AN22" s="777"/>
      <c r="AO22" s="791">
        <v>97.5</v>
      </c>
      <c r="AP22" s="801">
        <v>93.9</v>
      </c>
      <c r="AQ22" s="814">
        <v>3.6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490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491</v>
      </c>
      <c r="AQ31" s="809" t="s">
        <v>492</v>
      </c>
      <c r="AR31" s="823" t="s">
        <v>493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501</v>
      </c>
      <c r="AL32" s="761"/>
      <c r="AM32" s="761"/>
      <c r="AN32" s="778"/>
      <c r="AO32" s="788">
        <v>293589</v>
      </c>
      <c r="AP32" s="788">
        <v>118766</v>
      </c>
      <c r="AQ32" s="815">
        <v>170830</v>
      </c>
      <c r="AR32" s="825">
        <v>-30.5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502</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503</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504</v>
      </c>
      <c r="AL35" s="761"/>
      <c r="AM35" s="761"/>
      <c r="AN35" s="778"/>
      <c r="AO35" s="788">
        <v>37055</v>
      </c>
      <c r="AP35" s="788">
        <v>14990</v>
      </c>
      <c r="AQ35" s="815">
        <v>32606</v>
      </c>
      <c r="AR35" s="825">
        <v>-54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t="s">
        <v>199</v>
      </c>
      <c r="AP36" s="788" t="s">
        <v>199</v>
      </c>
      <c r="AQ36" s="815">
        <v>4875</v>
      </c>
      <c r="AR36" s="825" t="s">
        <v>199</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343</v>
      </c>
      <c r="AL37" s="761"/>
      <c r="AM37" s="761"/>
      <c r="AN37" s="778"/>
      <c r="AO37" s="788" t="s">
        <v>199</v>
      </c>
      <c r="AP37" s="788" t="s">
        <v>199</v>
      </c>
      <c r="AQ37" s="815">
        <v>993</v>
      </c>
      <c r="AR37" s="825" t="s">
        <v>199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506</v>
      </c>
      <c r="AL38" s="762"/>
      <c r="AM38" s="762"/>
      <c r="AN38" s="779"/>
      <c r="AO38" s="792" t="s">
        <v>199</v>
      </c>
      <c r="AP38" s="792" t="s">
        <v>199</v>
      </c>
      <c r="AQ38" s="816">
        <v>50</v>
      </c>
      <c r="AR38" s="814" t="s">
        <v>199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-8973</v>
      </c>
      <c r="AP39" s="788">
        <v>-3630</v>
      </c>
      <c r="AQ39" s="815">
        <v>-6626</v>
      </c>
      <c r="AR39" s="825">
        <v>-45.2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507</v>
      </c>
      <c r="AL40" s="761"/>
      <c r="AM40" s="761"/>
      <c r="AN40" s="778"/>
      <c r="AO40" s="788">
        <v>-247124</v>
      </c>
      <c r="AP40" s="788">
        <v>-99969</v>
      </c>
      <c r="AQ40" s="815">
        <v>-145454</v>
      </c>
      <c r="AR40" s="825">
        <v>-31.3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382</v>
      </c>
      <c r="AL41" s="763"/>
      <c r="AM41" s="763"/>
      <c r="AN41" s="780"/>
      <c r="AO41" s="788">
        <v>74547</v>
      </c>
      <c r="AP41" s="788">
        <v>30157</v>
      </c>
      <c r="AQ41" s="815">
        <v>57274</v>
      </c>
      <c r="AR41" s="825">
        <v>-47.3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508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509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437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481</v>
      </c>
      <c r="AO50" s="794" t="s">
        <v>482</v>
      </c>
      <c r="AP50" s="805" t="s">
        <v>510</v>
      </c>
      <c r="AQ50" s="818" t="s">
        <v>377</v>
      </c>
      <c r="AR50" s="828" t="s">
        <v>511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512</v>
      </c>
      <c r="AL51" s="764"/>
      <c r="AM51" s="770">
        <v>261346</v>
      </c>
      <c r="AN51" s="783">
        <v>99827</v>
      </c>
      <c r="AO51" s="795">
        <v>52.3</v>
      </c>
      <c r="AP51" s="806">
        <v>268375</v>
      </c>
      <c r="AQ51" s="819">
        <v>-1.2</v>
      </c>
      <c r="AR51" s="829">
        <v>53.5</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270</v>
      </c>
      <c r="AM52" s="771">
        <v>114807</v>
      </c>
      <c r="AN52" s="784">
        <v>43853</v>
      </c>
      <c r="AO52" s="796">
        <v>14.9</v>
      </c>
      <c r="AP52" s="807">
        <v>119602</v>
      </c>
      <c r="AQ52" s="820">
        <v>1.5</v>
      </c>
      <c r="AR52" s="830">
        <v>13.4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470</v>
      </c>
      <c r="AL53" s="764"/>
      <c r="AM53" s="770">
        <v>1152655</v>
      </c>
      <c r="AN53" s="783">
        <v>442308</v>
      </c>
      <c r="AO53" s="795">
        <v>343.1</v>
      </c>
      <c r="AP53" s="806">
        <v>301035</v>
      </c>
      <c r="AQ53" s="819">
        <v>12.2</v>
      </c>
      <c r="AR53" s="829">
        <v>330.9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270</v>
      </c>
      <c r="AM54" s="771">
        <v>802438</v>
      </c>
      <c r="AN54" s="784">
        <v>307919</v>
      </c>
      <c r="AO54" s="796">
        <v>602.20000000000005</v>
      </c>
      <c r="AP54" s="807">
        <v>154376</v>
      </c>
      <c r="AQ54" s="820">
        <v>29.1</v>
      </c>
      <c r="AR54" s="830">
        <v>573.1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312</v>
      </c>
      <c r="AL55" s="764"/>
      <c r="AM55" s="770">
        <v>1636474</v>
      </c>
      <c r="AN55" s="783">
        <v>641000</v>
      </c>
      <c r="AO55" s="795">
        <v>44.9</v>
      </c>
      <c r="AP55" s="806">
        <v>362690</v>
      </c>
      <c r="AQ55" s="819">
        <v>20.5</v>
      </c>
      <c r="AR55" s="829">
        <v>24.4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270</v>
      </c>
      <c r="AM56" s="771">
        <v>1227422</v>
      </c>
      <c r="AN56" s="784">
        <v>480776</v>
      </c>
      <c r="AO56" s="796">
        <v>56.1</v>
      </c>
      <c r="AP56" s="807">
        <v>172580</v>
      </c>
      <c r="AQ56" s="820">
        <v>11.8</v>
      </c>
      <c r="AR56" s="830">
        <v>44.3</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458998</v>
      </c>
      <c r="AN57" s="783">
        <v>181853</v>
      </c>
      <c r="AO57" s="795">
        <v>-71.599999999999994</v>
      </c>
      <c r="AP57" s="806">
        <v>296093</v>
      </c>
      <c r="AQ57" s="819">
        <v>-18.399999999999999</v>
      </c>
      <c r="AR57" s="829">
        <v>-53.2</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270</v>
      </c>
      <c r="AM58" s="771">
        <v>177554</v>
      </c>
      <c r="AN58" s="784">
        <v>70346</v>
      </c>
      <c r="AO58" s="796">
        <v>-85.4</v>
      </c>
      <c r="AP58" s="807">
        <v>140545</v>
      </c>
      <c r="AQ58" s="820">
        <v>-18.600000000000001</v>
      </c>
      <c r="AR58" s="830">
        <v>-66.8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513</v>
      </c>
      <c r="AL59" s="764"/>
      <c r="AM59" s="770">
        <v>389209</v>
      </c>
      <c r="AN59" s="783">
        <v>157447</v>
      </c>
      <c r="AO59" s="795">
        <v>-13.4</v>
      </c>
      <c r="AP59" s="806">
        <v>308655</v>
      </c>
      <c r="AQ59" s="819">
        <v>4.2</v>
      </c>
      <c r="AR59" s="829">
        <v>-17.600000000000001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270</v>
      </c>
      <c r="AM60" s="771">
        <v>184995</v>
      </c>
      <c r="AN60" s="784">
        <v>74836</v>
      </c>
      <c r="AO60" s="796">
        <v>6.4</v>
      </c>
      <c r="AP60" s="807">
        <v>169887</v>
      </c>
      <c r="AQ60" s="820">
        <v>20.9</v>
      </c>
      <c r="AR60" s="830">
        <v>-14.5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403</v>
      </c>
      <c r="AL61" s="767"/>
      <c r="AM61" s="770">
        <v>779736</v>
      </c>
      <c r="AN61" s="783">
        <v>304487</v>
      </c>
      <c r="AO61" s="795">
        <v>71.099999999999994</v>
      </c>
      <c r="AP61" s="806">
        <v>307370</v>
      </c>
      <c r="AQ61" s="821">
        <v>3.5</v>
      </c>
      <c r="AR61" s="829">
        <v>67.599999999999994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270</v>
      </c>
      <c r="AM62" s="771">
        <v>501443</v>
      </c>
      <c r="AN62" s="784">
        <v>195546</v>
      </c>
      <c r="AO62" s="796">
        <v>118.8</v>
      </c>
      <c r="AP62" s="807">
        <v>151398</v>
      </c>
      <c r="AQ62" s="820">
        <v>8.9</v>
      </c>
      <c r="AR62" s="830">
        <v>109.9</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XDIpq/r5k/X3cqRtK40S0Et+3ZFirRZORWXbmMsS6JXCtZgZQWDY3lj4ictcGDYbrhsMjsaS8oNNyRpfe8mZwA==" saltValue="QUJKUGOtDop+jYnBgc+Ur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S88" zoomScaleSheetLayoutView="55" workbookViewId="0">
      <selection activeCell="AH26" sqref="AH26"/>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82uH3NQ88aCgBUFqU0pT1bByoIlYJum5SvgL7SoYWIe9sJKpejPUij1KSgg1fDr7wbEonXuqxkC/GWZ/dQtUrw==" saltValue="LSUR8F1DqIshtT6pzR80l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8" zoomScaleSheetLayoutView="55" workbookViewId="0">
      <selection activeCell="AE97" sqref="AE97"/>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K+LRCWa579R2tDLoLWt9SAvB5RXC/kRLv6CcZdwpCdGNGyJYaY0n02ijCKvOMO8BnolMTiAjfxzi3COla8yTRA==" saltValue="IU/S9Qs3ruqlX8ss1kDGZ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J32"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515</v>
      </c>
      <c r="H46" s="853" t="s">
        <v>471</v>
      </c>
      <c r="I46" s="853" t="s">
        <v>516</v>
      </c>
      <c r="J46" s="858" t="s">
        <v>250</v>
      </c>
    </row>
    <row r="47" spans="2:10" ht="57.75" customHeight="1">
      <c r="B47" s="838"/>
      <c r="C47" s="842" t="s">
        <v>4</v>
      </c>
      <c r="D47" s="842"/>
      <c r="E47" s="846"/>
      <c r="F47" s="850">
        <v>24.37</v>
      </c>
      <c r="G47" s="854">
        <v>23.29</v>
      </c>
      <c r="H47" s="854">
        <v>21.46</v>
      </c>
      <c r="I47" s="854">
        <v>22.03</v>
      </c>
      <c r="J47" s="859">
        <v>30.89</v>
      </c>
    </row>
    <row r="48" spans="2:10" ht="57.75" customHeight="1">
      <c r="B48" s="839"/>
      <c r="C48" s="843" t="s">
        <v>5</v>
      </c>
      <c r="D48" s="843"/>
      <c r="E48" s="847"/>
      <c r="F48" s="851">
        <v>3.53</v>
      </c>
      <c r="G48" s="855">
        <v>3.57</v>
      </c>
      <c r="H48" s="855">
        <v>2.77</v>
      </c>
      <c r="I48" s="855">
        <v>4.12</v>
      </c>
      <c r="J48" s="860">
        <v>3.17</v>
      </c>
    </row>
    <row r="49" spans="2:10" ht="57.75" customHeight="1">
      <c r="B49" s="840"/>
      <c r="C49" s="844" t="s">
        <v>17</v>
      </c>
      <c r="D49" s="844"/>
      <c r="E49" s="848"/>
      <c r="F49" s="852">
        <v>1.1499999999999999</v>
      </c>
      <c r="G49" s="856">
        <v>0.52</v>
      </c>
      <c r="H49" s="856" t="s">
        <v>517</v>
      </c>
      <c r="I49" s="856">
        <v>1.33</v>
      </c>
      <c r="J49" s="861">
        <v>21.85</v>
      </c>
    </row>
    <row r="50" spans="2:10"/>
  </sheetData>
  <sheetProtection algorithmName="SHA-512" hashValue="7jeHVJGYUZb3CpLOI2WC4TKT/+emFtRFsq50ulu0TJYftMYJTUzIVSLhqFrlkTX2OTKl+gYYB3+po62Zxx5vxQ==" saltValue="GFVG4zkmUuNuLESBLB5J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K19"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515</v>
      </c>
      <c r="H33" s="883" t="s">
        <v>471</v>
      </c>
      <c r="I33" s="883" t="s">
        <v>516</v>
      </c>
      <c r="J33" s="887" t="s">
        <v>250</v>
      </c>
      <c r="K33" s="862"/>
      <c r="L33" s="862"/>
      <c r="M33" s="862"/>
      <c r="N33" s="862"/>
      <c r="O33" s="862"/>
      <c r="P33" s="862"/>
    </row>
    <row r="34" spans="1:16" ht="39" customHeight="1">
      <c r="A34" s="862"/>
      <c r="B34" s="864"/>
      <c r="C34" s="870" t="s">
        <v>446</v>
      </c>
      <c r="D34" s="870"/>
      <c r="E34" s="875"/>
      <c r="F34" s="879">
        <v>3.52</v>
      </c>
      <c r="G34" s="884">
        <v>3.57</v>
      </c>
      <c r="H34" s="884">
        <v>2.77</v>
      </c>
      <c r="I34" s="884">
        <v>4.12</v>
      </c>
      <c r="J34" s="888">
        <v>3.17</v>
      </c>
      <c r="K34" s="862"/>
      <c r="L34" s="862"/>
      <c r="M34" s="862"/>
      <c r="N34" s="862"/>
      <c r="O34" s="862"/>
      <c r="P34" s="862"/>
    </row>
    <row r="35" spans="1:16" ht="39" customHeight="1">
      <c r="A35" s="862"/>
      <c r="B35" s="865"/>
      <c r="C35" s="871" t="s">
        <v>48</v>
      </c>
      <c r="D35" s="871"/>
      <c r="E35" s="876"/>
      <c r="F35" s="880">
        <v>6.e-002</v>
      </c>
      <c r="G35" s="885">
        <v>5.e-002</v>
      </c>
      <c r="H35" s="885">
        <v>7.0000000000000007e-002</v>
      </c>
      <c r="I35" s="885">
        <v>1.e-002</v>
      </c>
      <c r="J35" s="889">
        <v>0.24</v>
      </c>
      <c r="K35" s="862"/>
      <c r="L35" s="862"/>
      <c r="M35" s="862"/>
      <c r="N35" s="862"/>
      <c r="O35" s="862"/>
      <c r="P35" s="862"/>
    </row>
    <row r="36" spans="1:16" ht="39" customHeight="1">
      <c r="A36" s="862"/>
      <c r="B36" s="865"/>
      <c r="C36" s="871" t="s">
        <v>455</v>
      </c>
      <c r="D36" s="871"/>
      <c r="E36" s="876"/>
      <c r="F36" s="880">
        <v>0.15</v>
      </c>
      <c r="G36" s="885">
        <v>2.e-002</v>
      </c>
      <c r="H36" s="885">
        <v>7.0000000000000007e-002</v>
      </c>
      <c r="I36" s="885">
        <v>4.e-002</v>
      </c>
      <c r="J36" s="889">
        <v>0</v>
      </c>
      <c r="K36" s="862"/>
      <c r="L36" s="862"/>
      <c r="M36" s="862"/>
      <c r="N36" s="862"/>
      <c r="O36" s="862"/>
      <c r="P36" s="862"/>
    </row>
    <row r="37" spans="1:16" ht="39" customHeight="1">
      <c r="A37" s="862"/>
      <c r="B37" s="865"/>
      <c r="C37" s="871" t="s">
        <v>223</v>
      </c>
      <c r="D37" s="871"/>
      <c r="E37" s="876"/>
      <c r="F37" s="880">
        <v>4.e-002</v>
      </c>
      <c r="G37" s="885">
        <v>0</v>
      </c>
      <c r="H37" s="885">
        <v>0</v>
      </c>
      <c r="I37" s="885">
        <v>4.e-002</v>
      </c>
      <c r="J37" s="889">
        <v>0</v>
      </c>
      <c r="K37" s="862"/>
      <c r="L37" s="862"/>
      <c r="M37" s="862"/>
      <c r="N37" s="862"/>
      <c r="O37" s="862"/>
      <c r="P37" s="862"/>
    </row>
    <row r="38" spans="1:16" ht="39" customHeight="1">
      <c r="A38" s="862"/>
      <c r="B38" s="865"/>
      <c r="C38" s="871"/>
      <c r="D38" s="871"/>
      <c r="E38" s="876"/>
      <c r="F38" s="880"/>
      <c r="G38" s="885"/>
      <c r="H38" s="885"/>
      <c r="I38" s="885"/>
      <c r="J38" s="889"/>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518</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477</v>
      </c>
      <c r="D43" s="872"/>
      <c r="E43" s="877"/>
      <c r="F43" s="881" t="s">
        <v>199</v>
      </c>
      <c r="G43" s="886" t="s">
        <v>199</v>
      </c>
      <c r="H43" s="886" t="s">
        <v>199</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9nUR+ZqKKV7oT8lhSHPsTwQ4SVJKoaCcdjnEFHW+HOq6wTN2xpmIocZHo4ohiNtDiHnVputGneaWyr1aDNv84w==" saltValue="Kucg2KFlMtgQRQgxU7LBG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L1" zoomScaleSheetLayoutView="55" workbookViewId="0">
      <selection activeCell="R62" sqref="R62"/>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2</v>
      </c>
      <c r="L44" s="950" t="s">
        <v>515</v>
      </c>
      <c r="M44" s="950" t="s">
        <v>471</v>
      </c>
      <c r="N44" s="950" t="s">
        <v>516</v>
      </c>
      <c r="O44" s="959" t="s">
        <v>250</v>
      </c>
      <c r="P44" s="734"/>
      <c r="Q44" s="734"/>
      <c r="R44" s="734"/>
      <c r="S44" s="734"/>
      <c r="T44" s="734"/>
      <c r="U44" s="734"/>
    </row>
    <row r="45" spans="1:21" ht="30.75" customHeight="1">
      <c r="A45" s="734"/>
      <c r="B45" s="892" t="s">
        <v>27</v>
      </c>
      <c r="C45" s="906"/>
      <c r="D45" s="916"/>
      <c r="E45" s="925" t="s">
        <v>24</v>
      </c>
      <c r="F45" s="925"/>
      <c r="G45" s="925"/>
      <c r="H45" s="925"/>
      <c r="I45" s="925"/>
      <c r="J45" s="934"/>
      <c r="K45" s="942">
        <v>298</v>
      </c>
      <c r="L45" s="951">
        <v>302</v>
      </c>
      <c r="M45" s="951">
        <v>303</v>
      </c>
      <c r="N45" s="951">
        <v>315</v>
      </c>
      <c r="O45" s="960">
        <v>294</v>
      </c>
      <c r="P45" s="734"/>
      <c r="Q45" s="734"/>
      <c r="R45" s="734"/>
      <c r="S45" s="734"/>
      <c r="T45" s="734"/>
      <c r="U45" s="734"/>
    </row>
    <row r="46" spans="1:21" ht="30.75" customHeight="1">
      <c r="A46" s="734"/>
      <c r="B46" s="893"/>
      <c r="C46" s="907"/>
      <c r="D46" s="917"/>
      <c r="E46" s="926" t="s">
        <v>30</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33</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39</v>
      </c>
      <c r="F48" s="926"/>
      <c r="G48" s="926"/>
      <c r="H48" s="926"/>
      <c r="I48" s="926"/>
      <c r="J48" s="935"/>
      <c r="K48" s="943">
        <v>28</v>
      </c>
      <c r="L48" s="952">
        <v>28</v>
      </c>
      <c r="M48" s="952">
        <v>28</v>
      </c>
      <c r="N48" s="952">
        <v>33</v>
      </c>
      <c r="O48" s="961">
        <v>37</v>
      </c>
      <c r="P48" s="734"/>
      <c r="Q48" s="734"/>
      <c r="R48" s="734"/>
      <c r="S48" s="734"/>
      <c r="T48" s="734"/>
      <c r="U48" s="734"/>
    </row>
    <row r="49" spans="1:21" ht="30.75" customHeight="1">
      <c r="A49" s="734"/>
      <c r="B49" s="893"/>
      <c r="C49" s="907"/>
      <c r="D49" s="917"/>
      <c r="E49" s="926" t="s">
        <v>0</v>
      </c>
      <c r="F49" s="926"/>
      <c r="G49" s="926"/>
      <c r="H49" s="926"/>
      <c r="I49" s="926"/>
      <c r="J49" s="935"/>
      <c r="K49" s="943">
        <v>26</v>
      </c>
      <c r="L49" s="952">
        <v>18</v>
      </c>
      <c r="M49" s="952">
        <v>4</v>
      </c>
      <c r="N49" s="952">
        <v>4</v>
      </c>
      <c r="O49" s="961" t="s">
        <v>199</v>
      </c>
      <c r="P49" s="734"/>
      <c r="Q49" s="734"/>
      <c r="R49" s="734"/>
      <c r="S49" s="734"/>
      <c r="T49" s="734"/>
      <c r="U49" s="734"/>
    </row>
    <row r="50" spans="1:21" ht="30.75" customHeight="1">
      <c r="A50" s="734"/>
      <c r="B50" s="893"/>
      <c r="C50" s="907"/>
      <c r="D50" s="917"/>
      <c r="E50" s="926" t="s">
        <v>41</v>
      </c>
      <c r="F50" s="926"/>
      <c r="G50" s="926"/>
      <c r="H50" s="926"/>
      <c r="I50" s="926"/>
      <c r="J50" s="935"/>
      <c r="K50" s="943" t="s">
        <v>199</v>
      </c>
      <c r="L50" s="952" t="s">
        <v>199</v>
      </c>
      <c r="M50" s="952" t="s">
        <v>199</v>
      </c>
      <c r="N50" s="952" t="s">
        <v>199</v>
      </c>
      <c r="O50" s="961" t="s">
        <v>199</v>
      </c>
      <c r="P50" s="734"/>
      <c r="Q50" s="734"/>
      <c r="R50" s="734"/>
      <c r="S50" s="734"/>
      <c r="T50" s="734"/>
      <c r="U50" s="734"/>
    </row>
    <row r="51" spans="1:21" ht="30.75" customHeight="1">
      <c r="A51" s="734"/>
      <c r="B51" s="894"/>
      <c r="C51" s="908"/>
      <c r="D51" s="918"/>
      <c r="E51" s="926" t="s">
        <v>45</v>
      </c>
      <c r="F51" s="926"/>
      <c r="G51" s="926"/>
      <c r="H51" s="926"/>
      <c r="I51" s="926"/>
      <c r="J51" s="935"/>
      <c r="K51" s="943" t="s">
        <v>199</v>
      </c>
      <c r="L51" s="952" t="s">
        <v>199</v>
      </c>
      <c r="M51" s="952" t="s">
        <v>199</v>
      </c>
      <c r="N51" s="952" t="s">
        <v>199</v>
      </c>
      <c r="O51" s="961" t="s">
        <v>199</v>
      </c>
      <c r="P51" s="734"/>
      <c r="Q51" s="734"/>
      <c r="R51" s="734"/>
      <c r="S51" s="734"/>
      <c r="T51" s="734"/>
      <c r="U51" s="734"/>
    </row>
    <row r="52" spans="1:21" ht="30.75" customHeight="1">
      <c r="A52" s="734"/>
      <c r="B52" s="895" t="s">
        <v>47</v>
      </c>
      <c r="C52" s="909"/>
      <c r="D52" s="918"/>
      <c r="E52" s="926" t="s">
        <v>49</v>
      </c>
      <c r="F52" s="926"/>
      <c r="G52" s="926"/>
      <c r="H52" s="926"/>
      <c r="I52" s="926"/>
      <c r="J52" s="935"/>
      <c r="K52" s="943">
        <v>323</v>
      </c>
      <c r="L52" s="952">
        <v>307</v>
      </c>
      <c r="M52" s="952">
        <v>287</v>
      </c>
      <c r="N52" s="952">
        <v>278</v>
      </c>
      <c r="O52" s="961">
        <v>256</v>
      </c>
      <c r="P52" s="734"/>
      <c r="Q52" s="734"/>
      <c r="R52" s="734"/>
      <c r="S52" s="734"/>
      <c r="T52" s="734"/>
      <c r="U52" s="734"/>
    </row>
    <row r="53" spans="1:21" ht="30.75" customHeight="1">
      <c r="A53" s="734"/>
      <c r="B53" s="896" t="s">
        <v>50</v>
      </c>
      <c r="C53" s="910"/>
      <c r="D53" s="919"/>
      <c r="E53" s="927" t="s">
        <v>53</v>
      </c>
      <c r="F53" s="927"/>
      <c r="G53" s="927"/>
      <c r="H53" s="927"/>
      <c r="I53" s="927"/>
      <c r="J53" s="936"/>
      <c r="K53" s="944">
        <v>29</v>
      </c>
      <c r="L53" s="953">
        <v>41</v>
      </c>
      <c r="M53" s="953">
        <v>48</v>
      </c>
      <c r="N53" s="953">
        <v>74</v>
      </c>
      <c r="O53" s="962">
        <v>75</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515</v>
      </c>
      <c r="M57" s="954" t="s">
        <v>471</v>
      </c>
      <c r="N57" s="954" t="s">
        <v>516</v>
      </c>
      <c r="O57" s="964" t="s">
        <v>250</v>
      </c>
      <c r="P57" s="734"/>
      <c r="Q57" s="734"/>
      <c r="R57" s="734"/>
      <c r="S57" s="734"/>
      <c r="T57" s="734"/>
      <c r="U57" s="734"/>
    </row>
    <row r="58" spans="1:21" ht="31.5" customHeight="1">
      <c r="B58" s="900" t="s">
        <v>63</v>
      </c>
      <c r="C58" s="913"/>
      <c r="D58" s="920" t="s">
        <v>66</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8KfYdb4cTqpDLgwr1EA2p9tDK4sfyZIu+z6g6EBOfThiDeCS+bdiNxHF+S/TPaRlXt/ACyGEaFG38JPQfJKwvQ==" saltValue="9fHk0pdgD9nBzsPW8aw48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L37"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2</v>
      </c>
      <c r="J40" s="950" t="s">
        <v>515</v>
      </c>
      <c r="K40" s="950" t="s">
        <v>471</v>
      </c>
      <c r="L40" s="950" t="s">
        <v>516</v>
      </c>
      <c r="M40" s="990" t="s">
        <v>250</v>
      </c>
    </row>
    <row r="41" spans="2:13" ht="27.75" customHeight="1">
      <c r="B41" s="892" t="s">
        <v>35</v>
      </c>
      <c r="C41" s="906"/>
      <c r="D41" s="916"/>
      <c r="E41" s="973" t="s">
        <v>55</v>
      </c>
      <c r="F41" s="973"/>
      <c r="G41" s="973"/>
      <c r="H41" s="979"/>
      <c r="I41" s="983">
        <v>2328</v>
      </c>
      <c r="J41" s="987">
        <v>2889</v>
      </c>
      <c r="K41" s="987">
        <v>3969</v>
      </c>
      <c r="L41" s="987">
        <v>4059</v>
      </c>
      <c r="M41" s="991">
        <v>3784</v>
      </c>
    </row>
    <row r="42" spans="2:13" ht="27.75" customHeight="1">
      <c r="B42" s="893"/>
      <c r="C42" s="907"/>
      <c r="D42" s="917"/>
      <c r="E42" s="974" t="s">
        <v>74</v>
      </c>
      <c r="F42" s="974"/>
      <c r="G42" s="974"/>
      <c r="H42" s="980"/>
      <c r="I42" s="984" t="s">
        <v>199</v>
      </c>
      <c r="J42" s="988" t="s">
        <v>199</v>
      </c>
      <c r="K42" s="988" t="s">
        <v>199</v>
      </c>
      <c r="L42" s="988" t="s">
        <v>199</v>
      </c>
      <c r="M42" s="992" t="s">
        <v>199</v>
      </c>
    </row>
    <row r="43" spans="2:13" ht="27.75" customHeight="1">
      <c r="B43" s="893"/>
      <c r="C43" s="907"/>
      <c r="D43" s="917"/>
      <c r="E43" s="974" t="s">
        <v>75</v>
      </c>
      <c r="F43" s="974"/>
      <c r="G43" s="974"/>
      <c r="H43" s="980"/>
      <c r="I43" s="984">
        <v>458</v>
      </c>
      <c r="J43" s="988">
        <v>431</v>
      </c>
      <c r="K43" s="988">
        <v>416</v>
      </c>
      <c r="L43" s="988">
        <v>425</v>
      </c>
      <c r="M43" s="992">
        <v>408</v>
      </c>
    </row>
    <row r="44" spans="2:13" ht="27.75" customHeight="1">
      <c r="B44" s="893"/>
      <c r="C44" s="907"/>
      <c r="D44" s="917"/>
      <c r="E44" s="974" t="s">
        <v>77</v>
      </c>
      <c r="F44" s="974"/>
      <c r="G44" s="974"/>
      <c r="H44" s="980"/>
      <c r="I44" s="984">
        <v>26</v>
      </c>
      <c r="J44" s="988">
        <v>8</v>
      </c>
      <c r="K44" s="988">
        <v>77</v>
      </c>
      <c r="L44" s="988" t="s">
        <v>199</v>
      </c>
      <c r="M44" s="992" t="s">
        <v>199</v>
      </c>
    </row>
    <row r="45" spans="2:13" ht="27.75" customHeight="1">
      <c r="B45" s="893"/>
      <c r="C45" s="907"/>
      <c r="D45" s="917"/>
      <c r="E45" s="974" t="s">
        <v>79</v>
      </c>
      <c r="F45" s="974"/>
      <c r="G45" s="974"/>
      <c r="H45" s="980"/>
      <c r="I45" s="984">
        <v>268</v>
      </c>
      <c r="J45" s="988">
        <v>265</v>
      </c>
      <c r="K45" s="988">
        <v>248</v>
      </c>
      <c r="L45" s="988">
        <v>246</v>
      </c>
      <c r="M45" s="992">
        <v>24</v>
      </c>
    </row>
    <row r="46" spans="2:13" ht="27.75" customHeight="1">
      <c r="B46" s="893"/>
      <c r="C46" s="907"/>
      <c r="D46" s="918"/>
      <c r="E46" s="974" t="s">
        <v>78</v>
      </c>
      <c r="F46" s="974"/>
      <c r="G46" s="974"/>
      <c r="H46" s="980"/>
      <c r="I46" s="984" t="s">
        <v>199</v>
      </c>
      <c r="J46" s="988" t="s">
        <v>199</v>
      </c>
      <c r="K46" s="988" t="s">
        <v>199</v>
      </c>
      <c r="L46" s="988" t="s">
        <v>199</v>
      </c>
      <c r="M46" s="992" t="s">
        <v>199</v>
      </c>
    </row>
    <row r="47" spans="2:13" ht="27.75" customHeight="1">
      <c r="B47" s="893"/>
      <c r="C47" s="907"/>
      <c r="D47" s="971"/>
      <c r="E47" s="975" t="s">
        <v>81</v>
      </c>
      <c r="F47" s="978"/>
      <c r="G47" s="978"/>
      <c r="H47" s="981"/>
      <c r="I47" s="984" t="s">
        <v>199</v>
      </c>
      <c r="J47" s="988" t="s">
        <v>199</v>
      </c>
      <c r="K47" s="988" t="s">
        <v>199</v>
      </c>
      <c r="L47" s="988" t="s">
        <v>199</v>
      </c>
      <c r="M47" s="992" t="s">
        <v>199</v>
      </c>
    </row>
    <row r="48" spans="2:13" ht="27.75" customHeight="1">
      <c r="B48" s="893"/>
      <c r="C48" s="907"/>
      <c r="D48" s="917"/>
      <c r="E48" s="974" t="s">
        <v>85</v>
      </c>
      <c r="F48" s="974"/>
      <c r="G48" s="974"/>
      <c r="H48" s="980"/>
      <c r="I48" s="984" t="s">
        <v>199</v>
      </c>
      <c r="J48" s="988" t="s">
        <v>199</v>
      </c>
      <c r="K48" s="988" t="s">
        <v>199</v>
      </c>
      <c r="L48" s="988" t="s">
        <v>199</v>
      </c>
      <c r="M48" s="992" t="s">
        <v>199</v>
      </c>
    </row>
    <row r="49" spans="2:13" ht="27.75" customHeight="1">
      <c r="B49" s="894"/>
      <c r="C49" s="908"/>
      <c r="D49" s="917"/>
      <c r="E49" s="974" t="s">
        <v>91</v>
      </c>
      <c r="F49" s="974"/>
      <c r="G49" s="974"/>
      <c r="H49" s="980"/>
      <c r="I49" s="984" t="s">
        <v>199</v>
      </c>
      <c r="J49" s="988" t="s">
        <v>199</v>
      </c>
      <c r="K49" s="988" t="s">
        <v>199</v>
      </c>
      <c r="L49" s="988" t="s">
        <v>199</v>
      </c>
      <c r="M49" s="992" t="s">
        <v>199</v>
      </c>
    </row>
    <row r="50" spans="2:13" ht="27.75" customHeight="1">
      <c r="B50" s="968" t="s">
        <v>93</v>
      </c>
      <c r="C50" s="970"/>
      <c r="D50" s="972"/>
      <c r="E50" s="974" t="s">
        <v>95</v>
      </c>
      <c r="F50" s="974"/>
      <c r="G50" s="974"/>
      <c r="H50" s="980"/>
      <c r="I50" s="984">
        <v>2599</v>
      </c>
      <c r="J50" s="988">
        <v>2687</v>
      </c>
      <c r="K50" s="988">
        <v>2955</v>
      </c>
      <c r="L50" s="988">
        <v>3108</v>
      </c>
      <c r="M50" s="992">
        <v>2873</v>
      </c>
    </row>
    <row r="51" spans="2:13" ht="27.75" customHeight="1">
      <c r="B51" s="893"/>
      <c r="C51" s="907"/>
      <c r="D51" s="917"/>
      <c r="E51" s="974" t="s">
        <v>98</v>
      </c>
      <c r="F51" s="974"/>
      <c r="G51" s="974"/>
      <c r="H51" s="980"/>
      <c r="I51" s="984">
        <v>49</v>
      </c>
      <c r="J51" s="988">
        <v>37</v>
      </c>
      <c r="K51" s="988">
        <v>28</v>
      </c>
      <c r="L51" s="988">
        <v>19</v>
      </c>
      <c r="M51" s="992">
        <v>11</v>
      </c>
    </row>
    <row r="52" spans="2:13" ht="27.75" customHeight="1">
      <c r="B52" s="894"/>
      <c r="C52" s="908"/>
      <c r="D52" s="917"/>
      <c r="E52" s="974" t="s">
        <v>43</v>
      </c>
      <c r="F52" s="974"/>
      <c r="G52" s="974"/>
      <c r="H52" s="980"/>
      <c r="I52" s="984">
        <v>2083</v>
      </c>
      <c r="J52" s="988">
        <v>2201</v>
      </c>
      <c r="K52" s="988">
        <v>2981</v>
      </c>
      <c r="L52" s="988">
        <v>3073</v>
      </c>
      <c r="M52" s="992">
        <v>3074</v>
      </c>
    </row>
    <row r="53" spans="2:13" ht="27.75" customHeight="1">
      <c r="B53" s="896" t="s">
        <v>50</v>
      </c>
      <c r="C53" s="910"/>
      <c r="D53" s="919"/>
      <c r="E53" s="976" t="s">
        <v>100</v>
      </c>
      <c r="F53" s="976"/>
      <c r="G53" s="976"/>
      <c r="H53" s="982"/>
      <c r="I53" s="985">
        <v>-1651</v>
      </c>
      <c r="J53" s="989">
        <v>-1331</v>
      </c>
      <c r="K53" s="989">
        <v>-1256</v>
      </c>
      <c r="L53" s="989">
        <v>-1471</v>
      </c>
      <c r="M53" s="993">
        <v>-1742</v>
      </c>
    </row>
    <row r="54" spans="2:13" ht="27.75" customHeight="1">
      <c r="B54" s="969"/>
      <c r="C54" s="868"/>
      <c r="D54" s="868"/>
      <c r="E54" s="977"/>
      <c r="F54" s="977"/>
      <c r="G54" s="977"/>
      <c r="H54" s="977"/>
      <c r="I54" s="986"/>
      <c r="J54" s="986"/>
      <c r="K54" s="986"/>
      <c r="L54" s="986"/>
      <c r="M54" s="986"/>
    </row>
    <row r="55" spans="2:13"/>
  </sheetData>
  <sheetProtection algorithmName="SHA-512" hashValue="wG+Gz2ysZZKk8375DWomgq37Ahr+UAbimfZiX7oyBaqfIQq2XiK4G7fl3zPbG6ibSNgwLzCtfQWcIr2MT8prLQ==" saltValue="m6QRbFXkGBWN6dhlAGUKb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3" zoomScale="70" zoomScaleNormal="70" zoomScaleSheetLayoutView="100" workbookViewId="0">
      <selection activeCell="C62" sqref="C62:E62"/>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9</v>
      </c>
      <c r="C54" s="1000"/>
      <c r="D54" s="1000"/>
      <c r="E54" s="1009" t="s">
        <v>18</v>
      </c>
      <c r="F54" s="1016" t="s">
        <v>471</v>
      </c>
      <c r="G54" s="1016" t="s">
        <v>516</v>
      </c>
      <c r="H54" s="1024" t="s">
        <v>250</v>
      </c>
    </row>
    <row r="55" spans="2:8" ht="52.5" customHeight="1">
      <c r="B55" s="995"/>
      <c r="C55" s="1001" t="s">
        <v>104</v>
      </c>
      <c r="D55" s="1001"/>
      <c r="E55" s="1010"/>
      <c r="F55" s="1017">
        <v>352</v>
      </c>
      <c r="G55" s="1017">
        <v>352</v>
      </c>
      <c r="H55" s="1025">
        <v>481</v>
      </c>
    </row>
    <row r="56" spans="2:8" ht="52.5" customHeight="1">
      <c r="B56" s="996"/>
      <c r="C56" s="1002" t="s">
        <v>107</v>
      </c>
      <c r="D56" s="1002"/>
      <c r="E56" s="1011"/>
      <c r="F56" s="1018">
        <v>667</v>
      </c>
      <c r="G56" s="1018">
        <v>783</v>
      </c>
      <c r="H56" s="1026">
        <v>966</v>
      </c>
    </row>
    <row r="57" spans="2:8" ht="53.25" customHeight="1">
      <c r="B57" s="996"/>
      <c r="C57" s="1003" t="s">
        <v>71</v>
      </c>
      <c r="D57" s="1003"/>
      <c r="E57" s="1012"/>
      <c r="F57" s="1019">
        <v>1832</v>
      </c>
      <c r="G57" s="1019">
        <v>1852</v>
      </c>
      <c r="H57" s="1027">
        <v>1192</v>
      </c>
    </row>
    <row r="58" spans="2:8" ht="45.75" customHeight="1">
      <c r="B58" s="997"/>
      <c r="C58" s="1004" t="s">
        <v>527</v>
      </c>
      <c r="D58" s="1007"/>
      <c r="E58" s="1013"/>
      <c r="F58" s="1020">
        <v>592</v>
      </c>
      <c r="G58" s="1020">
        <v>627</v>
      </c>
      <c r="H58" s="1028">
        <v>712</v>
      </c>
    </row>
    <row r="59" spans="2:8" ht="45.75" customHeight="1">
      <c r="B59" s="997"/>
      <c r="C59" s="1004" t="s">
        <v>528</v>
      </c>
      <c r="D59" s="1007"/>
      <c r="E59" s="1013"/>
      <c r="F59" s="1020">
        <v>316</v>
      </c>
      <c r="G59" s="1020">
        <v>322</v>
      </c>
      <c r="H59" s="1028">
        <v>243</v>
      </c>
    </row>
    <row r="60" spans="2:8" ht="45.75" customHeight="1">
      <c r="B60" s="997"/>
      <c r="C60" s="1004" t="s">
        <v>529</v>
      </c>
      <c r="D60" s="1007"/>
      <c r="E60" s="1013"/>
      <c r="F60" s="1020">
        <v>85</v>
      </c>
      <c r="G60" s="1020">
        <v>85</v>
      </c>
      <c r="H60" s="1028">
        <v>87</v>
      </c>
    </row>
    <row r="61" spans="2:8" ht="45.75" customHeight="1">
      <c r="B61" s="997"/>
      <c r="C61" s="1004" t="s">
        <v>530</v>
      </c>
      <c r="D61" s="1007"/>
      <c r="E61" s="1013"/>
      <c r="F61" s="1020">
        <v>91</v>
      </c>
      <c r="G61" s="1020">
        <v>60</v>
      </c>
      <c r="H61" s="1028">
        <v>59</v>
      </c>
    </row>
    <row r="62" spans="2:8" ht="45.75" customHeight="1">
      <c r="B62" s="998"/>
      <c r="C62" s="1005" t="s">
        <v>531</v>
      </c>
      <c r="D62" s="1008"/>
      <c r="E62" s="1014"/>
      <c r="F62" s="1021">
        <v>17</v>
      </c>
      <c r="G62" s="1021">
        <v>17</v>
      </c>
      <c r="H62" s="1029">
        <v>17</v>
      </c>
    </row>
    <row r="63" spans="2:8" ht="52.5" customHeight="1">
      <c r="B63" s="999"/>
      <c r="C63" s="1006" t="s">
        <v>112</v>
      </c>
      <c r="D63" s="1006"/>
      <c r="E63" s="1015"/>
      <c r="F63" s="1022">
        <v>2850</v>
      </c>
      <c r="G63" s="1022">
        <v>2988</v>
      </c>
      <c r="H63" s="1030">
        <v>2639</v>
      </c>
    </row>
    <row r="64" spans="2:8"/>
  </sheetData>
  <sheetProtection algorithmName="SHA-512" hashValue="NXI9+9Xx+gqKeDdWGmNSJuxcNWMCgcEUAY2yX2qy/5oyfoaPORxKXCoqRvd82KzYTepck5F4rHnwx+X4TbdXOQ==" saltValue="5khckJ893lYL8lqtcb3wN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514</v>
      </c>
      <c r="G2" s="818"/>
      <c r="H2" s="828"/>
    </row>
    <row r="3" spans="1:8">
      <c r="A3" s="782" t="s">
        <v>512</v>
      </c>
      <c r="B3" s="767"/>
      <c r="C3" s="1039"/>
      <c r="D3" s="1042">
        <v>99827</v>
      </c>
      <c r="E3" s="1044"/>
      <c r="F3" s="1047">
        <v>268375</v>
      </c>
      <c r="G3" s="1049"/>
      <c r="H3" s="1052"/>
    </row>
    <row r="4" spans="1:8">
      <c r="A4" s="754"/>
      <c r="B4" s="766"/>
      <c r="C4" s="1040"/>
      <c r="D4" s="1043">
        <v>43853</v>
      </c>
      <c r="E4" s="1045"/>
      <c r="F4" s="1048">
        <v>119602</v>
      </c>
      <c r="G4" s="1050"/>
      <c r="H4" s="1053"/>
    </row>
    <row r="5" spans="1:8">
      <c r="A5" s="782" t="s">
        <v>470</v>
      </c>
      <c r="B5" s="767"/>
      <c r="C5" s="1039"/>
      <c r="D5" s="1042">
        <v>442308</v>
      </c>
      <c r="E5" s="1044"/>
      <c r="F5" s="1047">
        <v>301035</v>
      </c>
      <c r="G5" s="1049"/>
      <c r="H5" s="1052"/>
    </row>
    <row r="6" spans="1:8">
      <c r="A6" s="754"/>
      <c r="B6" s="766"/>
      <c r="C6" s="1040"/>
      <c r="D6" s="1043">
        <v>307919</v>
      </c>
      <c r="E6" s="1045"/>
      <c r="F6" s="1048">
        <v>154376</v>
      </c>
      <c r="G6" s="1050"/>
      <c r="H6" s="1053"/>
    </row>
    <row r="7" spans="1:8">
      <c r="A7" s="782" t="s">
        <v>312</v>
      </c>
      <c r="B7" s="767"/>
      <c r="C7" s="1039"/>
      <c r="D7" s="1042">
        <v>641000</v>
      </c>
      <c r="E7" s="1044"/>
      <c r="F7" s="1047">
        <v>362690</v>
      </c>
      <c r="G7" s="1049"/>
      <c r="H7" s="1052"/>
    </row>
    <row r="8" spans="1:8">
      <c r="A8" s="754"/>
      <c r="B8" s="766"/>
      <c r="C8" s="1040"/>
      <c r="D8" s="1043">
        <v>480776</v>
      </c>
      <c r="E8" s="1045"/>
      <c r="F8" s="1048">
        <v>172580</v>
      </c>
      <c r="G8" s="1050"/>
      <c r="H8" s="1053"/>
    </row>
    <row r="9" spans="1:8">
      <c r="A9" s="782" t="s">
        <v>137</v>
      </c>
      <c r="B9" s="767"/>
      <c r="C9" s="1039"/>
      <c r="D9" s="1042">
        <v>181853</v>
      </c>
      <c r="E9" s="1044"/>
      <c r="F9" s="1047">
        <v>296093</v>
      </c>
      <c r="G9" s="1049"/>
      <c r="H9" s="1052"/>
    </row>
    <row r="10" spans="1:8">
      <c r="A10" s="754"/>
      <c r="B10" s="766"/>
      <c r="C10" s="1040"/>
      <c r="D10" s="1043">
        <v>70346</v>
      </c>
      <c r="E10" s="1045"/>
      <c r="F10" s="1048">
        <v>140545</v>
      </c>
      <c r="G10" s="1050"/>
      <c r="H10" s="1053"/>
    </row>
    <row r="11" spans="1:8">
      <c r="A11" s="782" t="s">
        <v>513</v>
      </c>
      <c r="B11" s="767"/>
      <c r="C11" s="1039"/>
      <c r="D11" s="1042">
        <v>157447</v>
      </c>
      <c r="E11" s="1044"/>
      <c r="F11" s="1047">
        <v>308655</v>
      </c>
      <c r="G11" s="1049"/>
      <c r="H11" s="1052"/>
    </row>
    <row r="12" spans="1:8">
      <c r="A12" s="754"/>
      <c r="B12" s="766"/>
      <c r="C12" s="1041"/>
      <c r="D12" s="1043">
        <v>74836</v>
      </c>
      <c r="E12" s="1045"/>
      <c r="F12" s="1048">
        <v>169887</v>
      </c>
      <c r="G12" s="1050"/>
      <c r="H12" s="1053"/>
    </row>
    <row r="13" spans="1:8">
      <c r="A13" s="782"/>
      <c r="B13" s="767"/>
      <c r="C13" s="1039"/>
      <c r="D13" s="1042">
        <v>304487</v>
      </c>
      <c r="E13" s="1044"/>
      <c r="F13" s="1047">
        <v>307370</v>
      </c>
      <c r="G13" s="1051"/>
      <c r="H13" s="1052"/>
    </row>
    <row r="14" spans="1:8">
      <c r="A14" s="754"/>
      <c r="B14" s="766"/>
      <c r="C14" s="1040"/>
      <c r="D14" s="1043">
        <v>195546</v>
      </c>
      <c r="E14" s="1045"/>
      <c r="F14" s="1048">
        <v>151398</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3.53</v>
      </c>
      <c r="C19" s="1032">
        <f>ROUND(VALUE(SUBSTITUTE(実質収支比率等に係る経年分析!G$48,"▲","-")),2)</f>
        <v>3.57</v>
      </c>
      <c r="D19" s="1032">
        <f>ROUND(VALUE(SUBSTITUTE(実質収支比率等に係る経年分析!H$48,"▲","-")),2)</f>
        <v>2.77</v>
      </c>
      <c r="E19" s="1032">
        <f>ROUND(VALUE(SUBSTITUTE(実質収支比率等に係る経年分析!I$48,"▲","-")),2)</f>
        <v>4.12</v>
      </c>
      <c r="F19" s="1032">
        <f>ROUND(VALUE(SUBSTITUTE(実質収支比率等に係る経年分析!J$48,"▲","-")),2)</f>
        <v>3.17</v>
      </c>
    </row>
    <row r="20" spans="1:11">
      <c r="A20" s="1032" t="s">
        <v>34</v>
      </c>
      <c r="B20" s="1032">
        <f>ROUND(VALUE(SUBSTITUTE(実質収支比率等に係る経年分析!F$47,"▲","-")),2)</f>
        <v>24.37</v>
      </c>
      <c r="C20" s="1032">
        <f>ROUND(VALUE(SUBSTITUTE(実質収支比率等に係る経年分析!G$47,"▲","-")),2)</f>
        <v>23.29</v>
      </c>
      <c r="D20" s="1032">
        <f>ROUND(VALUE(SUBSTITUTE(実質収支比率等に係る経年分析!H$47,"▲","-")),2)</f>
        <v>21.46</v>
      </c>
      <c r="E20" s="1032">
        <f>ROUND(VALUE(SUBSTITUTE(実質収支比率等に係る経年分析!I$47,"▲","-")),2)</f>
        <v>22.03</v>
      </c>
      <c r="F20" s="1032">
        <f>ROUND(VALUE(SUBSTITUTE(実質収支比率等に係る経年分析!J$47,"▲","-")),2)</f>
        <v>30.89</v>
      </c>
    </row>
    <row r="21" spans="1:11">
      <c r="A21" s="1032" t="s">
        <v>116</v>
      </c>
      <c r="B21" s="1032">
        <f>IF(ISNUMBER(VALUE(SUBSTITUTE(実質収支比率等に係る経年分析!F$49,"▲","-"))),ROUND(VALUE(SUBSTITUTE(実質収支比率等に係る経年分析!F$49,"▲","-")),2),NA())</f>
        <v>1.1499999999999999</v>
      </c>
      <c r="C21" s="1032">
        <f>IF(ISNUMBER(VALUE(SUBSTITUTE(実質収支比率等に係る経年分析!G$49,"▲","-"))),ROUND(VALUE(SUBSTITUTE(実質収支比率等に係る経年分析!G$49,"▲","-")),2),NA())</f>
        <v>0.52</v>
      </c>
      <c r="D21" s="1032">
        <f>IF(ISNUMBER(VALUE(SUBSTITUTE(実質収支比率等に係る経年分析!H$49,"▲","-"))),ROUND(VALUE(SUBSTITUTE(実質収支比率等に係る経年分析!H$49,"▲","-")),2),NA())</f>
        <v>-0.18</v>
      </c>
      <c r="E21" s="1032">
        <f>IF(ISNUMBER(VALUE(SUBSTITUTE(実質収支比率等に係る経年分析!I$49,"▲","-"))),ROUND(VALUE(SUBSTITUTE(実質収支比率等に係る経年分析!I$49,"▲","-")),2),NA())</f>
        <v>1.33</v>
      </c>
      <c r="F21" s="1032">
        <f>IF(ISNUMBER(VALUE(SUBSTITUTE(実質収支比率等に係る経年分析!J$49,"▲","-"))),ROUND(VALUE(SUBSTITUTE(実質収支比率等に係る経年分析!J$49,"▲","-")),2),NA())</f>
        <v>21.85</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69</v>
      </c>
      <c r="D26" s="1033" t="s">
        <v>117</v>
      </c>
      <c r="E26" s="1033" t="s">
        <v>69</v>
      </c>
      <c r="F26" s="1033" t="s">
        <v>117</v>
      </c>
      <c r="G26" s="1033" t="s">
        <v>69</v>
      </c>
      <c r="H26" s="1033" t="s">
        <v>117</v>
      </c>
      <c r="I26" s="1033" t="s">
        <v>69</v>
      </c>
      <c r="J26" s="1033" t="s">
        <v>117</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e">
        <f>IF('連結実質赤字比率に係る赤字・黒字の構成分析'!C$39="",NA(),'連結実質赤字比率に係る赤字・黒字の構成分析'!C$39)</f>
        <v>#N/A</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#VALUE!</v>
      </c>
      <c r="K31" s="1033" t="e">
        <f>IF(ROUND(VALUE(SUBSTITUTE('連結実質赤字比率に係る赤字・黒字の構成分析'!J$39,"▲","-")),2)&gt;=0,ABS(ROUND(VALUE(SUBSTITUTE('連結実質赤字比率に係る赤字・黒字の構成分析'!J$39,"▲","-")),2)),NA())</f>
        <v>#VALUE!</v>
      </c>
    </row>
    <row r="32" spans="1:11">
      <c r="A32" s="1033" t="e">
        <f>IF('連結実質赤字比率に係る赤字・黒字の構成分析'!C$38="",NA(),'連結実質赤字比率に係る赤字・黒字の構成分析'!C$38)</f>
        <v>#N/A</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#VALUE!</v>
      </c>
      <c r="E32" s="1033" t="e">
        <f>IF(ROUND(VALUE(SUBSTITUTE('連結実質赤字比率に係る赤字・黒字の構成分析'!G$38,"▲","-")),2)&gt;=0,ABS(ROUND(VALUE(SUBSTITUTE('連結実質赤字比率に係る赤字・黒字の構成分析'!G$38,"▲","-")),2)),NA())</f>
        <v>#VALUE!</v>
      </c>
      <c r="F32" s="1033" t="e">
        <f>IF(ROUND(VALUE(SUBSTITUTE('連結実質赤字比率に係る赤字・黒字の構成分析'!H$38,"▲","-")),2)&lt;0,ABS(ROUND(VALUE(SUBSTITUTE('連結実質赤字比率に係る赤字・黒字の構成分析'!H$38,"▲","-")),2)),NA())</f>
        <v>#VALUE!</v>
      </c>
      <c r="G32" s="1033" t="e">
        <f>IF(ROUND(VALUE(SUBSTITUTE('連結実質赤字比率に係る赤字・黒字の構成分析'!H$38,"▲","-")),2)&gt;=0,ABS(ROUND(VALUE(SUBSTITUTE('連結実質赤字比率に係る赤字・黒字の構成分析'!H$38,"▲","-")),2)),NA())</f>
        <v>#VALUE!</v>
      </c>
      <c r="H32" s="1033" t="e">
        <f>IF(ROUND(VALUE(SUBSTITUTE('連結実質赤字比率に係る赤字・黒字の構成分析'!I$38,"▲","-")),2)&lt;0,ABS(ROUND(VALUE(SUBSTITUTE('連結実質赤字比率に係る赤字・黒字の構成分析'!I$38,"▲","-")),2)),NA())</f>
        <v>#VALUE!</v>
      </c>
      <c r="I32" s="1033" t="e">
        <f>IF(ROUND(VALUE(SUBSTITUTE('連結実質赤字比率に係る赤字・黒字の構成分析'!I$38,"▲","-")),2)&gt;=0,ABS(ROUND(VALUE(SUBSTITUTE('連結実質赤字比率に係る赤字・黒字の構成分析'!I$38,"▲","-")),2)),NA())</f>
        <v>#VALUE!</v>
      </c>
      <c r="J32" s="1033" t="e">
        <f>IF(ROUND(VALUE(SUBSTITUTE('連結実質赤字比率に係る赤字・黒字の構成分析'!J$38,"▲","-")),2)&lt;0,ABS(ROUND(VALUE(SUBSTITUTE('連結実質赤字比率に係る赤字・黒字の構成分析'!J$38,"▲","-")),2)),NA())</f>
        <v>#VALUE!</v>
      </c>
      <c r="K32" s="1033" t="e">
        <f>IF(ROUND(VALUE(SUBSTITUTE('連結実質赤字比率に係る赤字・黒字の構成分析'!J$38,"▲","-")),2)&gt;=0,ABS(ROUND(VALUE(SUBSTITUTE('連結実質赤字比率に係る赤字・黒字の構成分析'!J$38,"▲","-")),2)),NA())</f>
        <v>#VALUE!</v>
      </c>
    </row>
    <row r="33" spans="1:16">
      <c r="A33" s="1033" t="str">
        <f>IF('連結実質赤字比率に係る赤字・黒字の構成分析'!C$37="",NA(),'連結実質赤字比率に係る赤字・黒字の構成分析'!C$37)</f>
        <v>後期高齢者医療特別会計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4.e-002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4.e-002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v>
      </c>
    </row>
    <row r="34" spans="1:16">
      <c r="A34" s="1033" t="str">
        <f>IF('連結実質赤字比率に係る赤字・黒字の構成分析'!C$36="",NA(),'連結実質赤字比率に係る赤字・黒字の構成分析'!C$36)</f>
        <v>国民健康保険特別会計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0.15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2.e-002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7.0000000000000007e-002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4.e-002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v>
      </c>
    </row>
    <row r="35" spans="1:16">
      <c r="A35" s="1033" t="str">
        <f>IF('連結実質赤字比率に係る赤字・黒字の構成分析'!C$35="",NA(),'連結実質赤字比率に係る赤字・黒字の構成分析'!C$35)</f>
        <v>簡易水道事業特別会計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6.e-002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5.e-002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7.0000000000000007e-002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1.e-002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0.24</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3.52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3.57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2.77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4.12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3.17</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123</v>
      </c>
      <c r="B42" s="1034"/>
      <c r="C42" s="1034"/>
      <c r="D42" s="1034">
        <f>'実質公債費比率（分子）の構造'!K$52</f>
        <v>323</v>
      </c>
      <c r="E42" s="1034"/>
      <c r="F42" s="1034"/>
      <c r="G42" s="1034">
        <f>'実質公債費比率（分子）の構造'!L$52</f>
        <v>307</v>
      </c>
      <c r="H42" s="1034"/>
      <c r="I42" s="1034"/>
      <c r="J42" s="1034">
        <f>'実質公債費比率（分子）の構造'!M$52</f>
        <v>287</v>
      </c>
      <c r="K42" s="1034"/>
      <c r="L42" s="1034"/>
      <c r="M42" s="1034">
        <f>'実質公債費比率（分子）の構造'!N$52</f>
        <v>278</v>
      </c>
      <c r="N42" s="1034"/>
      <c r="O42" s="1034"/>
      <c r="P42" s="1034">
        <f>'実質公債費比率（分子）の構造'!O$52</f>
        <v>256</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26</v>
      </c>
      <c r="C45" s="1034"/>
      <c r="D45" s="1034"/>
      <c r="E45" s="1034">
        <f>'実質公債費比率（分子）の構造'!L$49</f>
        <v>18</v>
      </c>
      <c r="F45" s="1034"/>
      <c r="G45" s="1034"/>
      <c r="H45" s="1034">
        <f>'実質公債費比率（分子）の構造'!M$49</f>
        <v>4</v>
      </c>
      <c r="I45" s="1034"/>
      <c r="J45" s="1034"/>
      <c r="K45" s="1034">
        <f>'実質公債費比率（分子）の構造'!N$49</f>
        <v>4</v>
      </c>
      <c r="L45" s="1034"/>
      <c r="M45" s="1034"/>
      <c r="N45" s="1034" t="str">
        <f>'実質公債費比率（分子）の構造'!O$49</f>
        <v>-</v>
      </c>
      <c r="O45" s="1034"/>
      <c r="P45" s="1034"/>
    </row>
    <row r="46" spans="1:16">
      <c r="A46" s="1034" t="s">
        <v>39</v>
      </c>
      <c r="B46" s="1034">
        <f>'実質公債費比率（分子）の構造'!K$48</f>
        <v>28</v>
      </c>
      <c r="C46" s="1034"/>
      <c r="D46" s="1034"/>
      <c r="E46" s="1034">
        <f>'実質公債費比率（分子）の構造'!L$48</f>
        <v>28</v>
      </c>
      <c r="F46" s="1034"/>
      <c r="G46" s="1034"/>
      <c r="H46" s="1034">
        <f>'実質公債費比率（分子）の構造'!M$48</f>
        <v>28</v>
      </c>
      <c r="I46" s="1034"/>
      <c r="J46" s="1034"/>
      <c r="K46" s="1034">
        <f>'実質公債費比率（分子）の構造'!N$48</f>
        <v>33</v>
      </c>
      <c r="L46" s="1034"/>
      <c r="M46" s="1034"/>
      <c r="N46" s="1034">
        <f>'実質公債費比率（分子）の構造'!O$48</f>
        <v>37</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298</v>
      </c>
      <c r="C49" s="1034"/>
      <c r="D49" s="1034"/>
      <c r="E49" s="1034">
        <f>'実質公債費比率（分子）の構造'!L$45</f>
        <v>302</v>
      </c>
      <c r="F49" s="1034"/>
      <c r="G49" s="1034"/>
      <c r="H49" s="1034">
        <f>'実質公債費比率（分子）の構造'!M$45</f>
        <v>303</v>
      </c>
      <c r="I49" s="1034"/>
      <c r="J49" s="1034"/>
      <c r="K49" s="1034">
        <f>'実質公債費比率（分子）の構造'!N$45</f>
        <v>315</v>
      </c>
      <c r="L49" s="1034"/>
      <c r="M49" s="1034"/>
      <c r="N49" s="1034">
        <f>'実質公債費比率（分子）の構造'!O$45</f>
        <v>294</v>
      </c>
      <c r="O49" s="1034"/>
      <c r="P49" s="1034"/>
    </row>
    <row r="50" spans="1:16">
      <c r="A50" s="1034" t="s">
        <v>53</v>
      </c>
      <c r="B50" s="1034" t="e">
        <f>NA()</f>
        <v>#N/A</v>
      </c>
      <c r="C50" s="1034">
        <f>IF(ISNUMBER('実質公債費比率（分子）の構造'!K$53),'実質公債費比率（分子）の構造'!K$53,NA())</f>
        <v>29</v>
      </c>
      <c r="D50" s="1034" t="e">
        <f>NA()</f>
        <v>#N/A</v>
      </c>
      <c r="E50" s="1034" t="e">
        <f>NA()</f>
        <v>#N/A</v>
      </c>
      <c r="F50" s="1034">
        <f>IF(ISNUMBER('実質公債費比率（分子）の構造'!L$53),'実質公債費比率（分子）の構造'!L$53,NA())</f>
        <v>41</v>
      </c>
      <c r="G50" s="1034" t="e">
        <f>NA()</f>
        <v>#N/A</v>
      </c>
      <c r="H50" s="1034" t="e">
        <f>NA()</f>
        <v>#N/A</v>
      </c>
      <c r="I50" s="1034">
        <f>IF(ISNUMBER('実質公債費比率（分子）の構造'!M$53),'実質公債費比率（分子）の構造'!M$53,NA())</f>
        <v>48</v>
      </c>
      <c r="J50" s="1034" t="e">
        <f>NA()</f>
        <v>#N/A</v>
      </c>
      <c r="K50" s="1034" t="e">
        <f>NA()</f>
        <v>#N/A</v>
      </c>
      <c r="L50" s="1034">
        <f>IF(ISNUMBER('実質公債費比率（分子）の構造'!N$53),'実質公債費比率（分子）の構造'!N$53,NA())</f>
        <v>74</v>
      </c>
      <c r="M50" s="1034" t="e">
        <f>NA()</f>
        <v>#N/A</v>
      </c>
      <c r="N50" s="1034" t="e">
        <f>NA()</f>
        <v>#N/A</v>
      </c>
      <c r="O50" s="1034">
        <f>IF(ISNUMBER('実質公債費比率（分子）の構造'!O$53),'実質公債費比率（分子）の構造'!O$53,NA())</f>
        <v>75</v>
      </c>
      <c r="P50" s="1034" t="e">
        <f>NA()</f>
        <v>#N/A</v>
      </c>
    </row>
    <row r="53" spans="1:16">
      <c r="A53" s="1031" t="s">
        <v>59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109</v>
      </c>
      <c r="C55" s="1033"/>
      <c r="D55" s="1033" t="s">
        <v>124</v>
      </c>
      <c r="E55" s="1033" t="s">
        <v>109</v>
      </c>
      <c r="F55" s="1033"/>
      <c r="G55" s="1033" t="s">
        <v>124</v>
      </c>
      <c r="H55" s="1033" t="s">
        <v>109</v>
      </c>
      <c r="I55" s="1033"/>
      <c r="J55" s="1033" t="s">
        <v>124</v>
      </c>
      <c r="K55" s="1033" t="s">
        <v>109</v>
      </c>
      <c r="L55" s="1033"/>
      <c r="M55" s="1033" t="s">
        <v>124</v>
      </c>
      <c r="N55" s="1033" t="s">
        <v>109</v>
      </c>
      <c r="O55" s="1033"/>
      <c r="P55" s="1033" t="s">
        <v>124</v>
      </c>
    </row>
    <row r="56" spans="1:16">
      <c r="A56" s="1033" t="s">
        <v>43</v>
      </c>
      <c r="B56" s="1033"/>
      <c r="C56" s="1033"/>
      <c r="D56" s="1033">
        <f>'将来負担比率（分子）の構造'!I$52</f>
        <v>2083</v>
      </c>
      <c r="E56" s="1033"/>
      <c r="F56" s="1033"/>
      <c r="G56" s="1033">
        <f>'将来負担比率（分子）の構造'!J$52</f>
        <v>2201</v>
      </c>
      <c r="H56" s="1033"/>
      <c r="I56" s="1033"/>
      <c r="J56" s="1033">
        <f>'将来負担比率（分子）の構造'!K$52</f>
        <v>2981</v>
      </c>
      <c r="K56" s="1033"/>
      <c r="L56" s="1033"/>
      <c r="M56" s="1033">
        <f>'将来負担比率（分子）の構造'!L$52</f>
        <v>3073</v>
      </c>
      <c r="N56" s="1033"/>
      <c r="O56" s="1033"/>
      <c r="P56" s="1033">
        <f>'将来負担比率（分子）の構造'!M$52</f>
        <v>3074</v>
      </c>
    </row>
    <row r="57" spans="1:16">
      <c r="A57" s="1033" t="s">
        <v>98</v>
      </c>
      <c r="B57" s="1033"/>
      <c r="C57" s="1033"/>
      <c r="D57" s="1033">
        <f>'将来負担比率（分子）の構造'!I$51</f>
        <v>49</v>
      </c>
      <c r="E57" s="1033"/>
      <c r="F57" s="1033"/>
      <c r="G57" s="1033">
        <f>'将来負担比率（分子）の構造'!J$51</f>
        <v>37</v>
      </c>
      <c r="H57" s="1033"/>
      <c r="I57" s="1033"/>
      <c r="J57" s="1033">
        <f>'将来負担比率（分子）の構造'!K$51</f>
        <v>28</v>
      </c>
      <c r="K57" s="1033"/>
      <c r="L57" s="1033"/>
      <c r="M57" s="1033">
        <f>'将来負担比率（分子）の構造'!L$51</f>
        <v>19</v>
      </c>
      <c r="N57" s="1033"/>
      <c r="O57" s="1033"/>
      <c r="P57" s="1033">
        <f>'将来負担比率（分子）の構造'!M$51</f>
        <v>11</v>
      </c>
    </row>
    <row r="58" spans="1:16">
      <c r="A58" s="1033" t="s">
        <v>95</v>
      </c>
      <c r="B58" s="1033"/>
      <c r="C58" s="1033"/>
      <c r="D58" s="1033">
        <f>'将来負担比率（分子）の構造'!I$50</f>
        <v>2599</v>
      </c>
      <c r="E58" s="1033"/>
      <c r="F58" s="1033"/>
      <c r="G58" s="1033">
        <f>'将来負担比率（分子）の構造'!J$50</f>
        <v>2687</v>
      </c>
      <c r="H58" s="1033"/>
      <c r="I58" s="1033"/>
      <c r="J58" s="1033">
        <f>'将来負担比率（分子）の構造'!K$50</f>
        <v>2955</v>
      </c>
      <c r="K58" s="1033"/>
      <c r="L58" s="1033"/>
      <c r="M58" s="1033">
        <f>'将来負担比率（分子）の構造'!L$50</f>
        <v>3108</v>
      </c>
      <c r="N58" s="1033"/>
      <c r="O58" s="1033"/>
      <c r="P58" s="1033">
        <f>'将来負担比率（分子）の構造'!M$50</f>
        <v>2873</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268</v>
      </c>
      <c r="C62" s="1033"/>
      <c r="D62" s="1033"/>
      <c r="E62" s="1033">
        <f>'将来負担比率（分子）の構造'!J$45</f>
        <v>265</v>
      </c>
      <c r="F62" s="1033"/>
      <c r="G62" s="1033"/>
      <c r="H62" s="1033">
        <f>'将来負担比率（分子）の構造'!K$45</f>
        <v>248</v>
      </c>
      <c r="I62" s="1033"/>
      <c r="J62" s="1033"/>
      <c r="K62" s="1033">
        <f>'将来負担比率（分子）の構造'!L$45</f>
        <v>246</v>
      </c>
      <c r="L62" s="1033"/>
      <c r="M62" s="1033"/>
      <c r="N62" s="1033">
        <f>'将来負担比率（分子）の構造'!M$45</f>
        <v>24</v>
      </c>
      <c r="O62" s="1033"/>
      <c r="P62" s="1033"/>
    </row>
    <row r="63" spans="1:16">
      <c r="A63" s="1033" t="s">
        <v>77</v>
      </c>
      <c r="B63" s="1033">
        <f>'将来負担比率（分子）の構造'!I$44</f>
        <v>26</v>
      </c>
      <c r="C63" s="1033"/>
      <c r="D63" s="1033"/>
      <c r="E63" s="1033">
        <f>'将来負担比率（分子）の構造'!J$44</f>
        <v>8</v>
      </c>
      <c r="F63" s="1033"/>
      <c r="G63" s="1033"/>
      <c r="H63" s="1033">
        <f>'将来負担比率（分子）の構造'!K$44</f>
        <v>77</v>
      </c>
      <c r="I63" s="1033"/>
      <c r="J63" s="1033"/>
      <c r="K63" s="1033" t="str">
        <f>'将来負担比率（分子）の構造'!L$44</f>
        <v>-</v>
      </c>
      <c r="L63" s="1033"/>
      <c r="M63" s="1033"/>
      <c r="N63" s="1033" t="str">
        <f>'将来負担比率（分子）の構造'!M$44</f>
        <v>-</v>
      </c>
      <c r="O63" s="1033"/>
      <c r="P63" s="1033"/>
    </row>
    <row r="64" spans="1:16">
      <c r="A64" s="1033" t="s">
        <v>75</v>
      </c>
      <c r="B64" s="1033">
        <f>'将来負担比率（分子）の構造'!I$43</f>
        <v>458</v>
      </c>
      <c r="C64" s="1033"/>
      <c r="D64" s="1033"/>
      <c r="E64" s="1033">
        <f>'将来負担比率（分子）の構造'!J$43</f>
        <v>431</v>
      </c>
      <c r="F64" s="1033"/>
      <c r="G64" s="1033"/>
      <c r="H64" s="1033">
        <f>'将来負担比率（分子）の構造'!K$43</f>
        <v>416</v>
      </c>
      <c r="I64" s="1033"/>
      <c r="J64" s="1033"/>
      <c r="K64" s="1033">
        <f>'将来負担比率（分子）の構造'!L$43</f>
        <v>425</v>
      </c>
      <c r="L64" s="1033"/>
      <c r="M64" s="1033"/>
      <c r="N64" s="1033">
        <f>'将来負担比率（分子）の構造'!M$43</f>
        <v>408</v>
      </c>
      <c r="O64" s="1033"/>
      <c r="P64" s="1033"/>
    </row>
    <row r="65" spans="1:16">
      <c r="A65" s="1033" t="s">
        <v>74</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55</v>
      </c>
      <c r="B66" s="1033">
        <f>'将来負担比率（分子）の構造'!I$41</f>
        <v>2328</v>
      </c>
      <c r="C66" s="1033"/>
      <c r="D66" s="1033"/>
      <c r="E66" s="1033">
        <f>'将来負担比率（分子）の構造'!J$41</f>
        <v>2889</v>
      </c>
      <c r="F66" s="1033"/>
      <c r="G66" s="1033"/>
      <c r="H66" s="1033">
        <f>'将来負担比率（分子）の構造'!K$41</f>
        <v>3969</v>
      </c>
      <c r="I66" s="1033"/>
      <c r="J66" s="1033"/>
      <c r="K66" s="1033">
        <f>'将来負担比率（分子）の構造'!L$41</f>
        <v>4059</v>
      </c>
      <c r="L66" s="1033"/>
      <c r="M66" s="1033"/>
      <c r="N66" s="1033">
        <f>'将来負担比率（分子）の構造'!M$41</f>
        <v>3784</v>
      </c>
      <c r="O66" s="1033"/>
      <c r="P66" s="1033"/>
    </row>
    <row r="67" spans="1:16">
      <c r="A67" s="1033" t="s">
        <v>100</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352</v>
      </c>
      <c r="C72" s="1037">
        <f>基金残高に係る経年分析!G55</f>
        <v>352</v>
      </c>
      <c r="D72" s="1037">
        <f>基金残高に係る経年分析!H55</f>
        <v>481</v>
      </c>
    </row>
    <row r="73" spans="1:16">
      <c r="A73" s="1035" t="s">
        <v>127</v>
      </c>
      <c r="B73" s="1037">
        <f>基金残高に係る経年分析!F56</f>
        <v>667</v>
      </c>
      <c r="C73" s="1037">
        <f>基金残高に係る経年分析!G56</f>
        <v>783</v>
      </c>
      <c r="D73" s="1037">
        <f>基金残高に係る経年分析!H56</f>
        <v>966</v>
      </c>
    </row>
    <row r="74" spans="1:16">
      <c r="A74" s="1035" t="s">
        <v>129</v>
      </c>
      <c r="B74" s="1037">
        <f>基金残高に係る経年分析!F57</f>
        <v>1832</v>
      </c>
      <c r="C74" s="1037">
        <f>基金残高に係る経年分析!G57</f>
        <v>1852</v>
      </c>
      <c r="D74" s="1037">
        <f>基金残高に係る経年分析!H57</f>
        <v>1192</v>
      </c>
    </row>
  </sheetData>
  <sheetProtection algorithmName="SHA-512" hashValue="K1eLxf7UEWKHmADNN0LYWzROgSr+M8AGOGN71ymSdU5kIRpLUclpiducoCk8+mVtHlgvTXEuP70n3UdIV/+YtA==" saltValue="U/jTWHpPwidfhnZgdPSmN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2025-03-21T09:05:14Z</cp:lastPrinted>
  <dcterms:created xsi:type="dcterms:W3CDTF">2025-02-19T04:40:50Z</dcterms:created>
  <dcterms:modified xsi:type="dcterms:W3CDTF">2025-03-26T08:38:07Z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2025-03-26T08:38:07Z</vt:filetime>
  </property>
</Properties>
</file>