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<sst xmlns="http://schemas.openxmlformats.org/spreadsheetml/2006/main" xmlns:r="http://schemas.openxmlformats.org/officeDocument/2006/relationships" count="536" uniqueCount="536">
  <si>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</si>
  <si>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</si>
  <si>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</si>
  <si>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</si>
  <si>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</si>
  <si>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</si>
  <si>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</si>
  <si>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</si>
  <si>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</si>
  <si>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</si>
  <si>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</si>
  <si>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</si>
  <si>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</si>
  <si>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</si>
  <si>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安芸広域市町村圏特別養護老人ホーム</t>
    <rPh sb="0" eb="4">
      <t>アキコウイキ</t>
    </rPh>
    <rPh sb="4" eb="7">
      <t>シチョウソン</t>
    </rPh>
    <rPh sb="7" eb="8">
      <t>ケン</t>
    </rPh>
    <rPh sb="8" eb="10">
      <t>トクベツ</t>
    </rPh>
    <rPh sb="10" eb="12">
      <t>ヨウゴ</t>
    </rPh>
    <rPh sb="12" eb="14">
      <t>ロウジン</t>
    </rPh>
    <phoneticPr fontId="5"/>
  </si>
  <si>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</si>
  <si>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</si>
  <si>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</si>
  <si>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</si>
  <si>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</si>
  <si>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</si>
  <si>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</si>
  <si>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</si>
  <si>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</si>
  <si>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</si>
  <si>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</si>
  <si>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</si>
  <si>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</si>
  <si>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</si>
  <si>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</si>
  <si>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</si>
  <si>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</si>
  <si>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</si>
  <si>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</si>
  <si>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</si>
  <si>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</si>
  <si>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</si>
  <si>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</si>
  <si>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</si>
  <si>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</si>
  <si>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</si>
  <si>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</si>
  <si>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</si>
  <si>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</si>
  <si>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</si>
  <si>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</si>
  <si>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</si>
  <si>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</si>
  <si>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</si>
  <si>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</si>
  <si>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</si>
  <si>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</si>
  <si>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</si>
  <si>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</si>
  <si>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</si>
  <si>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</si>
  <si>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安芸広域市町村圏事務組合（滞納整理事務特別会計）</t>
    <rPh sb="0" eb="8">
      <t>アキコウイキシチョウソンケン</t>
    </rPh>
    <rPh sb="8" eb="12">
      <t>ジムクミアイ</t>
    </rPh>
    <rPh sb="13" eb="17">
      <t>タイノウセイリ</t>
    </rPh>
    <rPh sb="17" eb="19">
      <t>ジム</t>
    </rPh>
    <rPh sb="19" eb="21">
      <t>トクベツ</t>
    </rPh>
    <rPh sb="21" eb="23">
      <t>カイケイ</t>
    </rPh>
    <phoneticPr fontId="5"/>
  </si>
  <si>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</si>
  <si>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</si>
  <si>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</si>
  <si>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</si>
  <si>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</si>
  <si>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</si>
  <si>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</si>
  <si>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</si>
  <si>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</si>
  <si>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</si>
  <si>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</si>
  <si>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</si>
  <si>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</si>
  <si>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</si>
  <si>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</si>
  <si>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</si>
  <si>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</si>
  <si>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</si>
  <si>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</si>
  <si>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</si>
  <si>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</si>
  <si>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</si>
  <si>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</si>
  <si>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</si>
  <si>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</si>
  <si>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</si>
  <si>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</si>
  <si>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</si>
  <si>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</si>
  <si>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</si>
  <si>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</si>
  <si>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</si>
  <si>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</si>
  <si>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</si>
  <si>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</si>
  <si>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</si>
  <si>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</si>
  <si>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</si>
  <si>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</si>
  <si>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</si>
  <si>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</si>
  <si>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(ふるさと応援基金）</t>
    <rPh sb="5" eb="7">
      <t>オウエン</t>
    </rPh>
    <rPh sb="7" eb="9">
      <t>キキン</t>
    </rPh>
    <phoneticPr fontId="5"/>
  </si>
  <si>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</si>
  <si>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</si>
  <si>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</si>
  <si>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</si>
  <si>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</si>
  <si>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</si>
  <si>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</si>
  <si>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</si>
  <si>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</si>
  <si>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</si>
  <si>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</si>
  <si>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</si>
  <si>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</si>
  <si>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</si>
  <si>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</si>
  <si>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</si>
  <si>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</si>
  <si>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</si>
  <si>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</si>
  <si>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</si>
  <si>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</si>
  <si>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</si>
  <si>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</si>
  <si>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</si>
  <si>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</si>
  <si>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</si>
  <si>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</si>
  <si>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</si>
  <si>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</si>
  <si>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</si>
  <si>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</si>
  <si>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</si>
  <si>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</si>
  <si>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</si>
  <si>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</si>
  <si>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</si>
  <si>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</si>
  <si>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</si>
  <si>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</si>
  <si>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</si>
  <si>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</si>
  <si>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</si>
  <si>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</si>
  <si>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</si>
  <si>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</si>
  <si>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</si>
  <si>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</si>
  <si>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</si>
  <si>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</si>
  <si>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</si>
  <si>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</si>
  <si>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</si>
  <si>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</si>
  <si>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</si>
  <si>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</si>
  <si>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</si>
  <si>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</si>
  <si>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</si>
  <si>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</si>
  <si>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</si>
  <si>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</si>
  <si>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</si>
  <si>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</si>
  <si>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</si>
  <si>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安田町</t>
  </si>
  <si>
    <t>都道府県支出金</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</si>
  <si>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</si>
  <si>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</si>
  <si>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</si>
  <si>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</si>
  <si>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</si>
  <si>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</si>
  <si>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</si>
  <si>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</si>
  <si>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</si>
  <si>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</si>
  <si>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</si>
  <si>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</si>
  <si>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</si>
  <si>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</si>
  <si>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</si>
  <si>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</si>
  <si>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</si>
  <si>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</si>
  <si>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</si>
  <si>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</si>
  <si>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</si>
  <si>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</si>
  <si>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</si>
  <si>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</si>
  <si>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</si>
  <si>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</si>
  <si>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</si>
  <si>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</si>
  <si>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</si>
  <si>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-9.9</t>
  </si>
  <si>
    <t>　うち単独</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</si>
  <si>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</si>
  <si>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</si>
  <si>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</si>
  <si>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</si>
  <si>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</si>
  <si>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</si>
  <si>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</si>
  <si>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</si>
  <si>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</si>
  <si>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</si>
  <si>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</si>
  <si>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</si>
  <si>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</si>
  <si>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</si>
  <si>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</si>
  <si>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</si>
  <si>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</si>
  <si>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</si>
  <si>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</si>
  <si>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</si>
  <si>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</si>
  <si>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</si>
  <si>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</si>
  <si>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</si>
  <si>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</si>
  <si>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</si>
  <si>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</si>
  <si>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</si>
  <si>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</si>
  <si>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</si>
  <si>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</si>
  <si>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</si>
  <si>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-2.8</t>
  </si>
  <si>
    <t>-3.1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</si>
  <si>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</si>
  <si>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</si>
  <si>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</si>
  <si>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</si>
  <si>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</si>
  <si>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</si>
  <si>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</si>
  <si>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</si>
  <si>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</si>
  <si>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</si>
  <si>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</si>
  <si>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</si>
  <si>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</si>
  <si>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</si>
  <si>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</si>
  <si>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</si>
  <si>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</si>
  <si>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</si>
  <si>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</si>
  <si>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</si>
  <si>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</si>
  <si>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</si>
  <si>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</si>
  <si>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</si>
  <si>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</si>
  <si>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</si>
  <si>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</si>
  <si>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</si>
  <si>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</si>
  <si>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</si>
  <si>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</si>
  <si>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</si>
  <si>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</si>
  <si>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</si>
  <si>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</si>
  <si>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</si>
  <si>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</si>
  <si>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</si>
  <si>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</si>
  <si>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</si>
  <si>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</si>
  <si>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</si>
  <si>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</si>
  <si>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</si>
  <si>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</si>
  <si>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</si>
  <si>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</si>
  <si>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(施設等整備基金）</t>
    <rPh sb="1" eb="3">
      <t>シセツ</t>
    </rPh>
    <rPh sb="3" eb="4">
      <t>トウ</t>
    </rPh>
    <rPh sb="4" eb="6">
      <t>セイビ</t>
    </rPh>
    <rPh sb="6" eb="8">
      <t>キキン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</si>
  <si>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</si>
  <si>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</si>
  <si>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</si>
  <si>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</si>
  <si>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</si>
  <si>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</si>
  <si>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</si>
  <si>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</si>
  <si>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</si>
  <si>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</si>
  <si>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</si>
  <si>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</si>
  <si>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</si>
  <si>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</si>
  <si>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</si>
  <si>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</si>
  <si>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</si>
  <si>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</si>
  <si>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</si>
  <si>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</si>
  <si>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</si>
  <si>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</si>
  <si>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</si>
  <si>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高知県安田町</t>
  </si>
  <si>
    <t>▲地方債に係る元利償還金及び準元利償還金に要する経費として
普通交付税の額の算定に用いる基準財政需要額に算入された額</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</si>
  <si>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</si>
  <si>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</si>
  <si>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</si>
  <si>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</si>
  <si>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</si>
  <si>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</si>
  <si>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</si>
  <si>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</si>
  <si>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</si>
  <si>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</si>
  <si>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</si>
  <si>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</si>
  <si>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</si>
  <si>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</si>
  <si>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</si>
  <si>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</si>
  <si>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</si>
  <si>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</si>
  <si>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</si>
  <si>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</si>
  <si>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中芸広域連合（一般会計）</t>
    <rPh sb="0" eb="2">
      <t>チュウゲイ</t>
    </rPh>
    <rPh sb="2" eb="6">
      <t>コウイキレンゴウ</t>
    </rPh>
    <rPh sb="7" eb="9">
      <t>イッパン</t>
    </rPh>
    <rPh sb="9" eb="11">
      <t>カイケイ</t>
    </rPh>
    <phoneticPr fontId="5"/>
  </si>
  <si>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</si>
  <si>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</si>
  <si>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</si>
  <si>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</si>
  <si>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</si>
  <si>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</si>
  <si>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</si>
  <si>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</si>
  <si>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</si>
  <si>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</si>
  <si>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</si>
  <si>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</si>
  <si>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</si>
  <si>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</si>
  <si>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</si>
  <si>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</si>
  <si>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</si>
  <si>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</si>
  <si>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</si>
  <si>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</si>
  <si>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</si>
  <si>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</si>
  <si>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</si>
  <si>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</si>
  <si>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</si>
  <si>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</si>
  <si>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</si>
  <si>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</si>
  <si>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</si>
  <si>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</si>
  <si>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</si>
  <si>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</si>
  <si>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</si>
  <si>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</si>
  <si>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</si>
  <si>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</si>
  <si>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</si>
  <si>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</si>
  <si>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</si>
  <si>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</si>
  <si>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</si>
  <si>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</si>
  <si>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</si>
  <si>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</si>
  <si>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</si>
  <si>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</si>
  <si>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</si>
  <si>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</si>
  <si>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</si>
  <si>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</si>
  <si>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</si>
  <si>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</si>
  <si>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</si>
  <si>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</si>
  <si>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</si>
  <si>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</si>
  <si>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</si>
  <si>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</si>
  <si>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</si>
  <si>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</si>
  <si>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</si>
  <si>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</si>
  <si>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</si>
  <si>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</si>
  <si>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</si>
  <si>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</si>
  <si>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</si>
  <si>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</si>
  <si>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</si>
  <si>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</si>
  <si>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</si>
  <si>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</si>
  <si>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</si>
  <si>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</si>
  <si>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</si>
  <si>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</si>
  <si>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</si>
  <si>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</si>
  <si>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</si>
  <si>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</si>
  <si>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</si>
  <si>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</si>
  <si>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</si>
  <si>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</si>
  <si>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</si>
  <si>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</si>
  <si>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</si>
  <si>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</si>
  <si>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</si>
  <si>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</si>
  <si>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</si>
  <si>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</si>
  <si>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</si>
  <si>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</si>
  <si>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</si>
  <si>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</si>
  <si>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</si>
  <si>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</si>
  <si>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</si>
  <si>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</si>
  <si>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</si>
  <si>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</si>
  <si>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</si>
  <si>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</si>
  <si>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</si>
  <si>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</si>
  <si>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</si>
  <si>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</si>
  <si>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</si>
  <si>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</si>
  <si>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</si>
  <si>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</si>
  <si>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</si>
  <si>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</si>
  <si>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</si>
  <si>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</si>
  <si>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</si>
  <si>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</si>
  <si>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</si>
  <si>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</si>
  <si>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</si>
  <si>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</si>
  <si>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</si>
  <si>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</si>
  <si>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</si>
  <si>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</si>
  <si>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</si>
  <si>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</si>
  <si>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土地開発事業特別会計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</si>
  <si>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</si>
  <si>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</si>
  <si>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</si>
  <si>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</si>
  <si>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</si>
  <si>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</si>
  <si>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</si>
  <si>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</si>
  <si>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</si>
  <si>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</si>
  <si>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</si>
  <si>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</si>
  <si>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</si>
  <si>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</si>
  <si>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</si>
  <si>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</si>
  <si>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</si>
  <si>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</si>
  <si>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</si>
  <si>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</si>
  <si>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</si>
  <si>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</si>
  <si>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</si>
  <si>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</si>
  <si>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</si>
  <si>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</si>
  <si>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</si>
  <si>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</si>
  <si>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</si>
  <si>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</si>
  <si>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</si>
  <si>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</si>
  <si>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</si>
  <si>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</si>
  <si>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</si>
  <si>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</si>
  <si>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</si>
  <si>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</si>
  <si>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</si>
  <si>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</si>
  <si>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</si>
  <si>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</si>
  <si>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</si>
  <si>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</si>
  <si>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</si>
  <si>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</si>
  <si>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</si>
  <si>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</si>
  <si>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</si>
  <si>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</si>
  <si>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</si>
  <si>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</si>
  <si>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</si>
  <si>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</si>
  <si>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</si>
  <si>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</si>
  <si>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</si>
  <si>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</si>
  <si>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</si>
  <si>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</si>
  <si>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</si>
  <si>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</si>
  <si>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</si>
  <si>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</si>
  <si>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</si>
  <si>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</si>
  <si>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</si>
  <si>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</si>
  <si>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</si>
  <si>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</si>
  <si>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5.82</t>
  </si>
  <si>
    <t>▲ 3.70</t>
  </si>
  <si>
    <t>その他会計（赤字）</t>
  </si>
  <si>
    <t>安芸広域市町村圏事務組合（一般会計）</t>
    <rPh sb="0" eb="4">
      <t>アキコウイキ</t>
    </rPh>
    <rPh sb="4" eb="8">
      <t>シチョウソンケン</t>
    </rPh>
    <rPh sb="8" eb="12">
      <t>ジムクミアイ</t>
    </rPh>
    <rPh sb="13" eb="15">
      <t>イッパン</t>
    </rPh>
    <rPh sb="15" eb="17">
      <t>カイケイ</t>
    </rPh>
    <phoneticPr fontId="5"/>
  </si>
  <si>
    <t>中芸広域連合（介護保険事業特別会計）</t>
    <rPh sb="0" eb="2">
      <t>チュウゲイ</t>
    </rPh>
    <rPh sb="2" eb="6">
      <t>コウイキレンゴウ</t>
    </rPh>
    <rPh sb="7" eb="9">
      <t>カイゴ</t>
    </rPh>
    <rPh sb="9" eb="11">
      <t>ホケン</t>
    </rPh>
    <rPh sb="11" eb="13">
      <t>ジギョウ</t>
    </rPh>
    <rPh sb="13" eb="15">
      <t>トクベツ</t>
    </rPh>
    <rPh sb="15" eb="17">
      <t>カイケイ</t>
    </rPh>
    <phoneticPr fontId="5"/>
  </si>
  <si>
    <t>高知県市町村総合事務組合（交通災害共済事業特別会計）</t>
    <rPh sb="0" eb="3">
      <t>コウチケン</t>
    </rPh>
    <rPh sb="3" eb="6">
      <t>シチョウソン</t>
    </rPh>
    <rPh sb="6" eb="8">
      <t>ソウゴウ</t>
    </rPh>
    <rPh sb="8" eb="12">
      <t>ジムクミアイ</t>
    </rPh>
    <rPh sb="13" eb="19">
      <t>コウツウサイガイキョウサイ</t>
    </rPh>
    <rPh sb="19" eb="21">
      <t>ジギョウ</t>
    </rPh>
    <rPh sb="21" eb="23">
      <t>トクベツ</t>
    </rPh>
    <rPh sb="23" eb="25">
      <t>カイケイ</t>
    </rPh>
    <phoneticPr fontId="5"/>
  </si>
  <si>
    <t>(株)やすだソーラーパワー</t>
    <rPh sb="0" eb="3">
      <t>カブシキガイシャ</t>
    </rPh>
    <phoneticPr fontId="5"/>
  </si>
  <si>
    <t>(地方創生推進基金）</t>
    <rPh sb="1" eb="3">
      <t>チホウ</t>
    </rPh>
    <rPh sb="3" eb="5">
      <t>ソウセイ</t>
    </rPh>
    <rPh sb="5" eb="7">
      <t>スイシン</t>
    </rPh>
    <rPh sb="7" eb="9">
      <t>キキン</t>
    </rPh>
    <phoneticPr fontId="33"/>
  </si>
  <si>
    <t>(分水対策基金)</t>
    <rPh sb="1" eb="3">
      <t>ブンスイ</t>
    </rPh>
    <rPh sb="3" eb="5">
      <t>タイサク</t>
    </rPh>
    <rPh sb="5" eb="7">
      <t>キキン</t>
    </rPh>
    <phoneticPr fontId="5"/>
  </si>
  <si>
    <t>(地域福祉基金）</t>
    <rPh sb="1" eb="3">
      <t>チイキ</t>
    </rPh>
    <rPh sb="3" eb="5">
      <t>フクシ</t>
    </rPh>
    <rPh sb="5" eb="7">
      <t>キキン</t>
    </rPh>
    <phoneticPr fontId="5"/>
  </si>
  <si>
    <t>こうち人づくり広域連合</t>
    <rPh sb="3" eb="4">
      <t>ヒト</t>
    </rPh>
    <rPh sb="7" eb="9">
      <t>コウイキ</t>
    </rPh>
    <rPh sb="9" eb="11">
      <t>レンゴウ</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</si>
  <si>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9">
      <t>イッパンカイケイ</t>
    </rPh>
    <phoneticPr fontId="5"/>
  </si>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</sst>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651336</c:v>
                </c:pt>
                <c:pt idx="1">
                  <c:v>631381</c:v>
                </c:pt>
                <c:pt idx="2">
                  <c:v>411356</c:v>
                </c:pt>
                <c:pt idx="3">
                  <c:v>149647</c:v>
                </c:pt>
                <c:pt idx="4">
                  <c:v>173144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2.86</c:v>
                </c:pt>
                <c:pt idx="1">
                  <c:v>2.88</c:v>
                </c:pt>
                <c:pt idx="2">
                  <c:v>4.66</c:v>
                </c:pt>
                <c:pt idx="3">
                  <c:v>5.47</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22.53</c:v>
                </c:pt>
                <c:pt idx="1">
                  <c:v>17.739999999999998</c:v>
                </c:pt>
                <c:pt idx="2">
                  <c:v>21.9</c:v>
                </c:pt>
                <c:pt idx="3">
                  <c:v>25</c:v>
                </c:pt>
                <c:pt idx="4">
                  <c:v>27.92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-5.82</c:v>
                </c:pt>
                <c:pt idx="1">
                  <c:v>-3.7</c:v>
                </c:pt>
                <c:pt idx="2">
                  <c:v>7.6</c:v>
                </c:pt>
                <c:pt idx="3">
                  <c:v>3.1</c:v>
                </c:pt>
                <c:pt idx="4">
                  <c:v>0.36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2.e-002</c:v>
                </c:pt>
                <c:pt idx="6">
                  <c:v>#N/A</c:v>
                </c:pt>
                <c:pt idx="7">
                  <c:v>1.e-002</c:v>
                </c:pt>
                <c:pt idx="8">
                  <c:v>#N/A</c:v>
                </c:pt>
                <c:pt idx="9">
                  <c:v>1.e-002</c:v>
                </c:pt>
              </c:numCache>
            </c:numRef>
          </c:val>
        </c:ser>
        <c:ser>
          <c:idx val="6"/>
          <c:order val="6"/>
          <c:tx>
            <c:strRef>
              <c:f>データシート!$A$33</c:f>
              <c:strCache>
                <c:ptCount val="1"/>
                <c:pt idx="0">
                  <c:v>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5.e-002</c:v>
                </c:pt>
                <c:pt idx="2">
                  <c:v>#N/A</c:v>
                </c:pt>
                <c:pt idx="3">
                  <c:v>0</c:v>
                </c:pt>
                <c:pt idx="4">
                  <c:v>#N/A</c:v>
                </c:pt>
                <c:pt idx="5">
                  <c:v>0</c:v>
                </c:pt>
                <c:pt idx="6">
                  <c:v>#N/A</c:v>
                </c:pt>
                <c:pt idx="7">
                  <c:v>0</c:v>
                </c:pt>
                <c:pt idx="8">
                  <c:v>#N/A</c:v>
                </c:pt>
                <c:pt idx="9">
                  <c:v>1.e-002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2.e-002</c:v>
                </c:pt>
                <c:pt idx="2">
                  <c:v>#N/A</c:v>
                </c:pt>
                <c:pt idx="3">
                  <c:v>3.e-002</c:v>
                </c:pt>
                <c:pt idx="4">
                  <c:v>#N/A</c:v>
                </c:pt>
                <c:pt idx="5">
                  <c:v>3.e-002</c:v>
                </c:pt>
                <c:pt idx="6">
                  <c:v>#N/A</c:v>
                </c:pt>
                <c:pt idx="7">
                  <c:v>3.e-002</c:v>
                </c:pt>
                <c:pt idx="8">
                  <c:v>#N/A</c:v>
                </c:pt>
                <c:pt idx="9">
                  <c:v>0.27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c:v>
                </c:pt>
                <c:pt idx="2">
                  <c:v>#N/A</c:v>
                </c:pt>
                <c:pt idx="3">
                  <c:v>2.87</c:v>
                </c:pt>
                <c:pt idx="4">
                  <c:v>#N/A</c:v>
                </c:pt>
                <c:pt idx="5">
                  <c:v>4.6500000000000004</c:v>
                </c:pt>
                <c:pt idx="6">
                  <c:v>#N/A</c:v>
                </c:pt>
                <c:pt idx="7">
                  <c:v>5.46</c:v>
                </c:pt>
                <c:pt idx="8">
                  <c:v>#N/A</c:v>
                </c:pt>
                <c:pt idx="9">
                  <c:v>3.06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c:v>
                </c:pt>
                <c:pt idx="5">
                  <c:v>312</c:v>
                </c:pt>
                <c:pt idx="8">
                  <c:v>286</c:v>
                </c:pt>
                <c:pt idx="11">
                  <c:v>296</c:v>
                </c:pt>
                <c:pt idx="14">
                  <c:v>279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19</c:v>
                </c:pt>
                <c:pt idx="6">
                  <c:v>4</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c:v>
                </c:pt>
                <c:pt idx="3">
                  <c:v>22</c:v>
                </c:pt>
                <c:pt idx="6">
                  <c:v>24</c:v>
                </c:pt>
                <c:pt idx="9">
                  <c:v>31</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361</c:v>
                </c:pt>
                <c:pt idx="3">
                  <c:v>366</c:v>
                </c:pt>
                <c:pt idx="6">
                  <c:v>362</c:v>
                </c:pt>
                <c:pt idx="9">
                  <c:v>377</c:v>
                </c:pt>
                <c:pt idx="12">
                  <c:v>381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c:v>
                </c:pt>
                <c:pt idx="2">
                  <c:v>#N/A</c:v>
                </c:pt>
                <c:pt idx="3">
                  <c:v>#N/A</c:v>
                </c:pt>
                <c:pt idx="4">
                  <c:v>95</c:v>
                </c:pt>
                <c:pt idx="5">
                  <c:v>#N/A</c:v>
                </c:pt>
                <c:pt idx="6">
                  <c:v>#N/A</c:v>
                </c:pt>
                <c:pt idx="7">
                  <c:v>104</c:v>
                </c:pt>
                <c:pt idx="8">
                  <c:v>#N/A</c:v>
                </c:pt>
                <c:pt idx="9">
                  <c:v>#N/A</c:v>
                </c:pt>
                <c:pt idx="10">
                  <c:v>116</c:v>
                </c:pt>
                <c:pt idx="11">
                  <c:v>#N/A</c:v>
                </c:pt>
                <c:pt idx="12">
                  <c:v>#N/A</c:v>
                </c:pt>
                <c:pt idx="13">
                  <c:v>133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2679</c:v>
                </c:pt>
                <c:pt idx="5">
                  <c:v>2936</c:v>
                </c:pt>
                <c:pt idx="8">
                  <c:v>3025</c:v>
                </c:pt>
                <c:pt idx="11">
                  <c:v>2975</c:v>
                </c:pt>
                <c:pt idx="14">
                  <c:v>2879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c:v>
                </c:pt>
                <c:pt idx="5">
                  <c:v>167</c:v>
                </c:pt>
                <c:pt idx="8">
                  <c:v>160</c:v>
                </c:pt>
                <c:pt idx="11">
                  <c:v>147</c:v>
                </c:pt>
                <c:pt idx="14">
                  <c:v>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2319</c:v>
                </c:pt>
                <c:pt idx="5">
                  <c:v>2051</c:v>
                </c:pt>
                <c:pt idx="8">
                  <c:v>2212</c:v>
                </c:pt>
                <c:pt idx="11">
                  <c:v>2242</c:v>
                </c:pt>
                <c:pt idx="14">
                  <c:v>2322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394</c:v>
                </c:pt>
                <c:pt idx="3">
                  <c:v>404</c:v>
                </c:pt>
                <c:pt idx="6">
                  <c:v>406</c:v>
                </c:pt>
                <c:pt idx="9">
                  <c:v>367</c:v>
                </c:pt>
                <c:pt idx="12">
                  <c:v>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7</c:v>
                </c:pt>
                <c:pt idx="6">
                  <c:v>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361</c:v>
                </c:pt>
                <c:pt idx="3">
                  <c:v>379</c:v>
                </c:pt>
                <c:pt idx="6">
                  <c:v>391</c:v>
                </c:pt>
                <c:pt idx="9">
                  <c:v>410</c:v>
                </c:pt>
                <c:pt idx="12">
                  <c:v>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3782</c:v>
                </c:pt>
                <c:pt idx="3">
                  <c:v>4408</c:v>
                </c:pt>
                <c:pt idx="6">
                  <c:v>4599</c:v>
                </c:pt>
                <c:pt idx="9">
                  <c:v>4490</c:v>
                </c:pt>
                <c:pt idx="12">
                  <c:v>4326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45</c:v>
                </c:pt>
                <c:pt idx="5">
                  <c:v>#N/A</c:v>
                </c:pt>
                <c:pt idx="6">
                  <c:v>#N/A</c:v>
                </c:pt>
                <c:pt idx="7">
                  <c:v>4</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385</c:v>
                </c:pt>
                <c:pt idx="1">
                  <c:v>426</c:v>
                </c:pt>
                <c:pt idx="2">
                  <c:v>474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376</c:v>
                </c:pt>
                <c:pt idx="1">
                  <c:v>380</c:v>
                </c:pt>
                <c:pt idx="2">
                  <c:v>395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1363</c:v>
                </c:pt>
                <c:pt idx="1">
                  <c:v>1416</c:v>
                </c:pt>
                <c:pt idx="2">
                  <c:v>1444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2,345
2,334
52.36
3,112,598
3,040,452
52,163
1,696,059
4,325,745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基準財政収入額については、町税（町民税及び、たばこ税）が減少したが、地方消費税交付金などが増加したことが影響し若干増額となった。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基準財政需要額については、若干減少しており、主な要因は個別算定経費（社会福祉、農業行政費など）が減額となったことによる。（補正係数関連）</a:t>
          </a:r>
          <a:endParaRPr kumimoji="1" lang="en-US" altLang="ja-JP" sz="1100">
            <a:latin typeface="ＭＳ Ｐゴシック"/>
            <a:ea typeface="ＭＳ Ｐゴシック"/>
          </a:endParaRPr>
        </a:p>
        <a:p>
          <a:r>
            <a:rPr kumimoji="1" lang="ja-JP" altLang="en-US" sz="1100">
              <a:latin typeface="ＭＳ Ｐゴシック"/>
              <a:ea typeface="ＭＳ Ｐゴシック"/>
            </a:rPr>
            <a:t>　歳入歳出いずれにおいても、財政力に影響を与えるほどの動きはなく、結果として</a:t>
          </a:r>
          <a:r>
            <a:rPr kumimoji="1" lang="en-US" altLang="ja-JP" sz="1100">
              <a:latin typeface="ＭＳ Ｐゴシック"/>
              <a:ea typeface="ＭＳ Ｐゴシック"/>
            </a:rPr>
            <a:t>0.15</a:t>
          </a:r>
          <a:r>
            <a:rPr kumimoji="1" lang="ja-JP" altLang="en-US" sz="1100">
              <a:latin typeface="ＭＳ Ｐゴシック"/>
              <a:ea typeface="ＭＳ Ｐゴシック"/>
            </a:rPr>
            <a:t>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今後においては市場の動きに比例し各算定費目における経常的経費の算定が徐々に増加することが見込まれるが、税収への影響については、出足が遅いことも想定されるため、注意が必要である。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115570</xdr:rowOff>
    </xdr:to>
    <xdr:cxnSp macro="">
      <xdr:nvCxnSpPr>
        <xdr:cNvPr id="68" name="直線コネクタ 67"/>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5041900" y="722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115570</xdr:rowOff>
    </xdr:to>
    <xdr:cxnSp macro="">
      <xdr:nvCxnSpPr>
        <xdr:cNvPr id="71" name="直線コネクタ 70"/>
        <xdr:cNvCxnSpPr/>
      </xdr:nvCxnSpPr>
      <xdr:spPr>
        <a:xfrm>
          <a:off x="3225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3" name="テキスト ボックス 72"/>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115570</xdr:rowOff>
    </xdr:to>
    <xdr:cxnSp macro="">
      <xdr:nvCxnSpPr>
        <xdr:cNvPr id="74" name="直線コネクタ 73"/>
        <xdr:cNvCxnSpPr/>
      </xdr:nvCxnSpPr>
      <xdr:spPr>
        <a:xfrm>
          <a:off x="2336800" y="7467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8445"/>
    <xdr:sp macro="" textlink="">
      <xdr:nvSpPr>
        <xdr:cNvPr id="76" name="テキスト ボックス 75"/>
        <xdr:cNvSpPr txBox="1"/>
      </xdr:nvSpPr>
      <xdr:spPr>
        <a:xfrm>
          <a:off x="2844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79" name="テキスト ボックス 78"/>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7" name="楕円 86"/>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8"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89" name="楕円 88"/>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151130</xdr:rowOff>
    </xdr:from>
    <xdr:ext cx="736600" cy="259080"/>
    <xdr:sp macro="" textlink="">
      <xdr:nvSpPr>
        <xdr:cNvPr id="90" name="テキスト ボックス 89"/>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64770</xdr:rowOff>
    </xdr:from>
    <xdr:to xmlns:xdr="http://schemas.openxmlformats.org/drawingml/2006/spreadsheetDrawing">
      <xdr:col>15</xdr:col>
      <xdr:colOff>133350</xdr:colOff>
      <xdr:row>43</xdr:row>
      <xdr:rowOff>166370</xdr:rowOff>
    </xdr:to>
    <xdr:sp macro="" textlink="">
      <xdr:nvSpPr>
        <xdr:cNvPr id="91" name="楕円 90"/>
        <xdr:cNvSpPr/>
      </xdr:nvSpPr>
      <xdr:spPr>
        <a:xfrm>
          <a:off x="3175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151130</xdr:rowOff>
    </xdr:from>
    <xdr:ext cx="762000" cy="259080"/>
    <xdr:sp macro="" textlink="">
      <xdr:nvSpPr>
        <xdr:cNvPr id="92" name="テキスト ボックス 91"/>
        <xdr:cNvSpPr txBox="1"/>
      </xdr:nvSpPr>
      <xdr:spPr>
        <a:xfrm>
          <a:off x="2844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4" name="テキスト ボックス 93"/>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経常収支比率については、前年度より</a:t>
          </a:r>
          <a:r>
            <a:rPr kumimoji="1" lang="en-US" altLang="ja-JP" sz="1100">
              <a:latin typeface="ＭＳ Ｐゴシック"/>
              <a:ea typeface="ＭＳ Ｐゴシック"/>
            </a:rPr>
            <a:t>2.5</a:t>
          </a:r>
          <a:r>
            <a:rPr kumimoji="1" lang="ja-JP" altLang="en-US" sz="1100">
              <a:latin typeface="ＭＳ Ｐゴシック"/>
              <a:ea typeface="ＭＳ Ｐゴシック"/>
            </a:rPr>
            <a:t>ポイント上昇し、財政構造の硬化が進んだ結果となった。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主な要因については、伸び悩んだ経常一般財源に対し、経常的経費が増嵩したことによる。特に、公債費については、充当財源に大きな変化があった関係で、大きく数値をあげる結果となった。（詳細な要因は、実質公債費比率参照）</a:t>
          </a:r>
          <a:endParaRPr kumimoji="1" lang="en-US" altLang="ja-JP" sz="1100">
            <a:latin typeface="ＭＳ Ｐゴシック"/>
            <a:ea typeface="ＭＳ Ｐゴシック"/>
          </a:endParaRPr>
        </a:p>
        <a:p>
          <a:r>
            <a:rPr kumimoji="1" lang="ja-JP" altLang="en-US" sz="1100">
              <a:latin typeface="ＭＳ Ｐゴシック"/>
              <a:ea typeface="ＭＳ Ｐゴシック"/>
            </a:rPr>
            <a:t>　経常的な経費の圧縮は困難ではあるが、抜本的な対応が必要なところであり、このような状況が続くと当初予算編成に大きな影響を及ぼすことが予想され、臨時的な収入含め財源の乏しい小規模市町村にとっては、厳しい状況であ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22225</xdr:rowOff>
    </xdr:from>
    <xdr:to xmlns:xdr="http://schemas.openxmlformats.org/drawingml/2006/spreadsheetDrawing">
      <xdr:col>23</xdr:col>
      <xdr:colOff>133350</xdr:colOff>
      <xdr:row>66</xdr:row>
      <xdr:rowOff>122555</xdr:rowOff>
    </xdr:to>
    <xdr:cxnSp macro="">
      <xdr:nvCxnSpPr>
        <xdr:cNvPr id="131" name="直線コネクタ 130"/>
        <xdr:cNvCxnSpPr/>
      </xdr:nvCxnSpPr>
      <xdr:spPr>
        <a:xfrm>
          <a:off x="4114800" y="1133792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163830</xdr:rowOff>
    </xdr:from>
    <xdr:to xmlns:xdr="http://schemas.openxmlformats.org/drawingml/2006/spreadsheetDrawing">
      <xdr:col>19</xdr:col>
      <xdr:colOff>133350</xdr:colOff>
      <xdr:row>66</xdr:row>
      <xdr:rowOff>22225</xdr:rowOff>
    </xdr:to>
    <xdr:cxnSp macro="">
      <xdr:nvCxnSpPr>
        <xdr:cNvPr id="134" name="直線コネクタ 133"/>
        <xdr:cNvCxnSpPr/>
      </xdr:nvCxnSpPr>
      <xdr:spPr>
        <a:xfrm>
          <a:off x="3225800" y="11136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163830</xdr:rowOff>
    </xdr:from>
    <xdr:to xmlns:xdr="http://schemas.openxmlformats.org/drawingml/2006/spreadsheetDrawing">
      <xdr:col>15</xdr:col>
      <xdr:colOff>82550</xdr:colOff>
      <xdr:row>66</xdr:row>
      <xdr:rowOff>139065</xdr:rowOff>
    </xdr:to>
    <xdr:cxnSp macro="">
      <xdr:nvCxnSpPr>
        <xdr:cNvPr id="137" name="直線コネクタ 136"/>
        <xdr:cNvCxnSpPr/>
      </xdr:nvCxnSpPr>
      <xdr:spPr>
        <a:xfrm flipV="1">
          <a:off x="2336800" y="1113663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8445"/>
    <xdr:sp macro="" textlink="">
      <xdr:nvSpPr>
        <xdr:cNvPr id="139" name="テキスト ボックス 138"/>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58420</xdr:rowOff>
    </xdr:from>
    <xdr:to xmlns:xdr="http://schemas.openxmlformats.org/drawingml/2006/spreadsheetDrawing">
      <xdr:col>11</xdr:col>
      <xdr:colOff>31750</xdr:colOff>
      <xdr:row>66</xdr:row>
      <xdr:rowOff>139065</xdr:rowOff>
    </xdr:to>
    <xdr:cxnSp macro="">
      <xdr:nvCxnSpPr>
        <xdr:cNvPr id="140" name="直線コネクタ 139"/>
        <xdr:cNvCxnSpPr/>
      </xdr:nvCxnSpPr>
      <xdr:spPr>
        <a:xfrm>
          <a:off x="1447800" y="113741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2" name="テキスト ボックス 141"/>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71755</xdr:rowOff>
    </xdr:from>
    <xdr:to xmlns:xdr="http://schemas.openxmlformats.org/drawingml/2006/spreadsheetDrawing">
      <xdr:col>23</xdr:col>
      <xdr:colOff>184150</xdr:colOff>
      <xdr:row>67</xdr:row>
      <xdr:rowOff>1905</xdr:rowOff>
    </xdr:to>
    <xdr:sp macro="" textlink="">
      <xdr:nvSpPr>
        <xdr:cNvPr id="150" name="楕円 149"/>
        <xdr:cNvSpPr/>
      </xdr:nvSpPr>
      <xdr:spPr>
        <a:xfrm>
          <a:off x="4902200" y="113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139065</xdr:rowOff>
    </xdr:from>
    <xdr:ext cx="762000" cy="259080"/>
    <xdr:sp macro="" textlink="">
      <xdr:nvSpPr>
        <xdr:cNvPr id="151" name="財政構造の弾力性該当値テキスト"/>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143510</xdr:rowOff>
    </xdr:from>
    <xdr:to xmlns:xdr="http://schemas.openxmlformats.org/drawingml/2006/spreadsheetDrawing">
      <xdr:col>19</xdr:col>
      <xdr:colOff>184150</xdr:colOff>
      <xdr:row>66</xdr:row>
      <xdr:rowOff>73025</xdr:rowOff>
    </xdr:to>
    <xdr:sp macro="" textlink="">
      <xdr:nvSpPr>
        <xdr:cNvPr id="152" name="楕円 151"/>
        <xdr:cNvSpPr/>
      </xdr:nvSpPr>
      <xdr:spPr>
        <a:xfrm>
          <a:off x="4064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57785</xdr:rowOff>
    </xdr:from>
    <xdr:ext cx="736600" cy="259080"/>
    <xdr:sp macro="" textlink="">
      <xdr:nvSpPr>
        <xdr:cNvPr id="153" name="テキスト ボックス 152"/>
        <xdr:cNvSpPr txBox="1"/>
      </xdr:nvSpPr>
      <xdr:spPr>
        <a:xfrm>
          <a:off x="3733800" y="1137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113030</xdr:rowOff>
    </xdr:from>
    <xdr:to xmlns:xdr="http://schemas.openxmlformats.org/drawingml/2006/spreadsheetDrawing">
      <xdr:col>15</xdr:col>
      <xdr:colOff>133350</xdr:colOff>
      <xdr:row>65</xdr:row>
      <xdr:rowOff>43180</xdr:rowOff>
    </xdr:to>
    <xdr:sp macro="" textlink="">
      <xdr:nvSpPr>
        <xdr:cNvPr id="154" name="楕円 153"/>
        <xdr:cNvSpPr/>
      </xdr:nvSpPr>
      <xdr:spPr>
        <a:xfrm>
          <a:off x="3175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27940</xdr:rowOff>
    </xdr:from>
    <xdr:ext cx="762000" cy="259080"/>
    <xdr:sp macro="" textlink="">
      <xdr:nvSpPr>
        <xdr:cNvPr id="155" name="テキスト ボックス 154"/>
        <xdr:cNvSpPr txBox="1"/>
      </xdr:nvSpPr>
      <xdr:spPr>
        <a:xfrm>
          <a:off x="2844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88265</xdr:rowOff>
    </xdr:from>
    <xdr:to xmlns:xdr="http://schemas.openxmlformats.org/drawingml/2006/spreadsheetDrawing">
      <xdr:col>11</xdr:col>
      <xdr:colOff>82550</xdr:colOff>
      <xdr:row>67</xdr:row>
      <xdr:rowOff>18415</xdr:rowOff>
    </xdr:to>
    <xdr:sp macro="" textlink="">
      <xdr:nvSpPr>
        <xdr:cNvPr id="156" name="楕円 155"/>
        <xdr:cNvSpPr/>
      </xdr:nvSpPr>
      <xdr:spPr>
        <a:xfrm>
          <a:off x="2286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3175</xdr:rowOff>
    </xdr:from>
    <xdr:ext cx="762000" cy="259080"/>
    <xdr:sp macro="" textlink="">
      <xdr:nvSpPr>
        <xdr:cNvPr id="157" name="テキスト ボックス 156"/>
        <xdr:cNvSpPr txBox="1"/>
      </xdr:nvSpPr>
      <xdr:spPr>
        <a:xfrm>
          <a:off x="1955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7620</xdr:rowOff>
    </xdr:from>
    <xdr:to xmlns:xdr="http://schemas.openxmlformats.org/drawingml/2006/spreadsheetDrawing">
      <xdr:col>7</xdr:col>
      <xdr:colOff>31750</xdr:colOff>
      <xdr:row>66</xdr:row>
      <xdr:rowOff>109220</xdr:rowOff>
    </xdr:to>
    <xdr:sp macro="" textlink="">
      <xdr:nvSpPr>
        <xdr:cNvPr id="158" name="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93980</xdr:rowOff>
    </xdr:from>
    <xdr:ext cx="762000" cy="259080"/>
    <xdr:sp macro="" textlink="">
      <xdr:nvSpPr>
        <xdr:cNvPr id="159" name="テキスト ボックス 158"/>
        <xdr:cNvSpPr txBox="1"/>
      </xdr:nvSpPr>
      <xdr:spPr>
        <a:xfrm>
          <a:off x="1066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[482,582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人件費については、人事院勧告の影響により全国的に増加したところだが、物件費については、物価高騰の影響が色濃くでており、これに対応した経済対策事業やそのほか基幹システムの標準化経費　、また緊急対応により実施した公共施設の除却費用など、例年より多くの財政需要に対応した結果、昨年より約</a:t>
          </a:r>
          <a:r>
            <a:rPr kumimoji="1" lang="en-US" altLang="ja-JP" sz="1100">
              <a:latin typeface="ＭＳ Ｐゴシック"/>
              <a:ea typeface="ＭＳ Ｐゴシック"/>
            </a:rPr>
            <a:t>40,000</a:t>
          </a:r>
          <a:r>
            <a:rPr kumimoji="1" lang="ja-JP" altLang="en-US" sz="1100">
              <a:latin typeface="ＭＳ Ｐゴシック"/>
              <a:ea typeface="ＭＳ Ｐゴシック"/>
            </a:rPr>
            <a:t>円上昇している。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なお、同規模団体平均と比較すると若干低い結果となっている。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97790</xdr:rowOff>
    </xdr:from>
    <xdr:to xmlns:xdr="http://schemas.openxmlformats.org/drawingml/2006/spreadsheetDrawing">
      <xdr:col>23</xdr:col>
      <xdr:colOff>133350</xdr:colOff>
      <xdr:row>82</xdr:row>
      <xdr:rowOff>130175</xdr:rowOff>
    </xdr:to>
    <xdr:cxnSp macro="">
      <xdr:nvCxnSpPr>
        <xdr:cNvPr id="193" name="直線コネクタ 192"/>
        <xdr:cNvCxnSpPr/>
      </xdr:nvCxnSpPr>
      <xdr:spPr>
        <a:xfrm>
          <a:off x="4114800" y="141566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69215</xdr:rowOff>
    </xdr:from>
    <xdr:to xmlns:xdr="http://schemas.openxmlformats.org/drawingml/2006/spreadsheetDrawing">
      <xdr:col>19</xdr:col>
      <xdr:colOff>133350</xdr:colOff>
      <xdr:row>82</xdr:row>
      <xdr:rowOff>97790</xdr:rowOff>
    </xdr:to>
    <xdr:cxnSp macro="">
      <xdr:nvCxnSpPr>
        <xdr:cNvPr id="196" name="直線コネクタ 195"/>
        <xdr:cNvCxnSpPr/>
      </xdr:nvCxnSpPr>
      <xdr:spPr>
        <a:xfrm>
          <a:off x="3225800" y="141281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69215</xdr:rowOff>
    </xdr:from>
    <xdr:to xmlns:xdr="http://schemas.openxmlformats.org/drawingml/2006/spreadsheetDrawing">
      <xdr:col>15</xdr:col>
      <xdr:colOff>82550</xdr:colOff>
      <xdr:row>82</xdr:row>
      <xdr:rowOff>71120</xdr:rowOff>
    </xdr:to>
    <xdr:cxnSp macro="">
      <xdr:nvCxnSpPr>
        <xdr:cNvPr id="199" name="直線コネクタ 198"/>
        <xdr:cNvCxnSpPr/>
      </xdr:nvCxnSpPr>
      <xdr:spPr>
        <a:xfrm flipV="1">
          <a:off x="2336800" y="14128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49530</xdr:rowOff>
    </xdr:from>
    <xdr:to xmlns:xdr="http://schemas.openxmlformats.org/drawingml/2006/spreadsheetDrawing">
      <xdr:col>11</xdr:col>
      <xdr:colOff>31750</xdr:colOff>
      <xdr:row>82</xdr:row>
      <xdr:rowOff>71120</xdr:rowOff>
    </xdr:to>
    <xdr:cxnSp macro="">
      <xdr:nvCxnSpPr>
        <xdr:cNvPr id="202" name="直線コネクタ 201"/>
        <xdr:cNvCxnSpPr/>
      </xdr:nvCxnSpPr>
      <xdr:spPr>
        <a:xfrm>
          <a:off x="1447800" y="141084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8445"/>
    <xdr:sp macro="" textlink="">
      <xdr:nvSpPr>
        <xdr:cNvPr id="206" name="テキスト ボックス 205"/>
        <xdr:cNvSpPr txBox="1"/>
      </xdr:nvSpPr>
      <xdr:spPr>
        <a:xfrm>
          <a:off x="1066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79375</xdr:rowOff>
    </xdr:from>
    <xdr:to xmlns:xdr="http://schemas.openxmlformats.org/drawingml/2006/spreadsheetDrawing">
      <xdr:col>23</xdr:col>
      <xdr:colOff>184150</xdr:colOff>
      <xdr:row>83</xdr:row>
      <xdr:rowOff>9525</xdr:rowOff>
    </xdr:to>
    <xdr:sp macro="" textlink="">
      <xdr:nvSpPr>
        <xdr:cNvPr id="212" name="楕円 211"/>
        <xdr:cNvSpPr/>
      </xdr:nvSpPr>
      <xdr:spPr>
        <a:xfrm>
          <a:off x="49022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95885</xdr:rowOff>
    </xdr:from>
    <xdr:ext cx="762000" cy="259080"/>
    <xdr:sp macro="" textlink="">
      <xdr:nvSpPr>
        <xdr:cNvPr id="213" name="人件費・物件費等の状況該当値テキスト"/>
        <xdr:cNvSpPr txBox="1"/>
      </xdr:nvSpPr>
      <xdr:spPr>
        <a:xfrm>
          <a:off x="5041900" y="1398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46355</xdr:rowOff>
    </xdr:from>
    <xdr:to xmlns:xdr="http://schemas.openxmlformats.org/drawingml/2006/spreadsheetDrawing">
      <xdr:col>19</xdr:col>
      <xdr:colOff>184150</xdr:colOff>
      <xdr:row>82</xdr:row>
      <xdr:rowOff>147955</xdr:rowOff>
    </xdr:to>
    <xdr:sp macro="" textlink="">
      <xdr:nvSpPr>
        <xdr:cNvPr id="214" name="楕円 213"/>
        <xdr:cNvSpPr/>
      </xdr:nvSpPr>
      <xdr:spPr>
        <a:xfrm>
          <a:off x="40640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158115</xdr:rowOff>
    </xdr:from>
    <xdr:ext cx="736600" cy="258445"/>
    <xdr:sp macro="" textlink="">
      <xdr:nvSpPr>
        <xdr:cNvPr id="215" name="テキスト ボックス 214"/>
        <xdr:cNvSpPr txBox="1"/>
      </xdr:nvSpPr>
      <xdr:spPr>
        <a:xfrm>
          <a:off x="3733800" y="13874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18415</xdr:rowOff>
    </xdr:from>
    <xdr:to xmlns:xdr="http://schemas.openxmlformats.org/drawingml/2006/spreadsheetDrawing">
      <xdr:col>15</xdr:col>
      <xdr:colOff>133350</xdr:colOff>
      <xdr:row>82</xdr:row>
      <xdr:rowOff>120650</xdr:rowOff>
    </xdr:to>
    <xdr:sp macro="" textlink="">
      <xdr:nvSpPr>
        <xdr:cNvPr id="216" name="楕円 215"/>
        <xdr:cNvSpPr/>
      </xdr:nvSpPr>
      <xdr:spPr>
        <a:xfrm>
          <a:off x="3175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130175</xdr:rowOff>
    </xdr:from>
    <xdr:ext cx="762000" cy="259080"/>
    <xdr:sp macro="" textlink="">
      <xdr:nvSpPr>
        <xdr:cNvPr id="217" name="テキスト ボックス 216"/>
        <xdr:cNvSpPr txBox="1"/>
      </xdr:nvSpPr>
      <xdr:spPr>
        <a:xfrm>
          <a:off x="2844800" y="1384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20320</xdr:rowOff>
    </xdr:from>
    <xdr:to xmlns:xdr="http://schemas.openxmlformats.org/drawingml/2006/spreadsheetDrawing">
      <xdr:col>11</xdr:col>
      <xdr:colOff>82550</xdr:colOff>
      <xdr:row>82</xdr:row>
      <xdr:rowOff>121920</xdr:rowOff>
    </xdr:to>
    <xdr:sp macro="" textlink="">
      <xdr:nvSpPr>
        <xdr:cNvPr id="218" name="楕円 217"/>
        <xdr:cNvSpPr/>
      </xdr:nvSpPr>
      <xdr:spPr>
        <a:xfrm>
          <a:off x="22860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132080</xdr:rowOff>
    </xdr:from>
    <xdr:ext cx="762000" cy="258445"/>
    <xdr:sp macro="" textlink="">
      <xdr:nvSpPr>
        <xdr:cNvPr id="219" name="テキスト ボックス 218"/>
        <xdr:cNvSpPr txBox="1"/>
      </xdr:nvSpPr>
      <xdr:spPr>
        <a:xfrm>
          <a:off x="1955800" y="1384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170180</xdr:rowOff>
    </xdr:from>
    <xdr:to xmlns:xdr="http://schemas.openxmlformats.org/drawingml/2006/spreadsheetDrawing">
      <xdr:col>7</xdr:col>
      <xdr:colOff>31750</xdr:colOff>
      <xdr:row>82</xdr:row>
      <xdr:rowOff>100330</xdr:rowOff>
    </xdr:to>
    <xdr:sp macro="" textlink="">
      <xdr:nvSpPr>
        <xdr:cNvPr id="220" name="楕円 219"/>
        <xdr:cNvSpPr/>
      </xdr:nvSpPr>
      <xdr:spPr>
        <a:xfrm>
          <a:off x="1397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110490</xdr:rowOff>
    </xdr:from>
    <xdr:ext cx="762000" cy="258445"/>
    <xdr:sp macro="" textlink="">
      <xdr:nvSpPr>
        <xdr:cNvPr id="221" name="テキスト ボックス 220"/>
        <xdr:cNvSpPr txBox="1"/>
      </xdr:nvSpPr>
      <xdr:spPr>
        <a:xfrm>
          <a:off x="1066800" y="1382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ラスパイレス指数については、職員配置や勤続年数層の関係で左記グラフの状況となっている。</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r>
            <a:rPr kumimoji="1" lang="ja-JP" altLang="en-US" sz="1100">
              <a:latin typeface="ＭＳ Ｐゴシック"/>
              <a:ea typeface="ＭＳ Ｐゴシック"/>
            </a:rPr>
            <a:t>　引き続き、類似団体と均衡を図りつつ職員の適正配置適正雇用が必要である。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113665</xdr:rowOff>
    </xdr:from>
    <xdr:to xmlns:xdr="http://schemas.openxmlformats.org/drawingml/2006/spreadsheetDrawing">
      <xdr:col>81</xdr:col>
      <xdr:colOff>44450</xdr:colOff>
      <xdr:row>86</xdr:row>
      <xdr:rowOff>137795</xdr:rowOff>
    </xdr:to>
    <xdr:cxnSp macro="">
      <xdr:nvCxnSpPr>
        <xdr:cNvPr id="251" name="直線コネクタ 250"/>
        <xdr:cNvCxnSpPr/>
      </xdr:nvCxnSpPr>
      <xdr:spPr>
        <a:xfrm>
          <a:off x="16179800" y="148583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2"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5080</xdr:rowOff>
    </xdr:from>
    <xdr:to xmlns:xdr="http://schemas.openxmlformats.org/drawingml/2006/spreadsheetDrawing">
      <xdr:col>77</xdr:col>
      <xdr:colOff>44450</xdr:colOff>
      <xdr:row>86</xdr:row>
      <xdr:rowOff>113665</xdr:rowOff>
    </xdr:to>
    <xdr:cxnSp macro="">
      <xdr:nvCxnSpPr>
        <xdr:cNvPr id="254" name="直線コネクタ 253"/>
        <xdr:cNvCxnSpPr/>
      </xdr:nvCxnSpPr>
      <xdr:spPr>
        <a:xfrm>
          <a:off x="15290800" y="1474978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8445"/>
    <xdr:sp macro="" textlink="">
      <xdr:nvSpPr>
        <xdr:cNvPr id="256" name="テキスト ボックス 255"/>
        <xdr:cNvSpPr txBox="1"/>
      </xdr:nvSpPr>
      <xdr:spPr>
        <a:xfrm>
          <a:off x="15798800" y="14972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122555</xdr:rowOff>
    </xdr:from>
    <xdr:to xmlns:xdr="http://schemas.openxmlformats.org/drawingml/2006/spreadsheetDrawing">
      <xdr:col>72</xdr:col>
      <xdr:colOff>203200</xdr:colOff>
      <xdr:row>86</xdr:row>
      <xdr:rowOff>5080</xdr:rowOff>
    </xdr:to>
    <xdr:cxnSp macro="">
      <xdr:nvCxnSpPr>
        <xdr:cNvPr id="257" name="直線コネクタ 256"/>
        <xdr:cNvCxnSpPr/>
      </xdr:nvCxnSpPr>
      <xdr:spPr>
        <a:xfrm>
          <a:off x="14401800" y="146958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122555</xdr:rowOff>
    </xdr:from>
    <xdr:to xmlns:xdr="http://schemas.openxmlformats.org/drawingml/2006/spreadsheetDrawing">
      <xdr:col>68</xdr:col>
      <xdr:colOff>152400</xdr:colOff>
      <xdr:row>87</xdr:row>
      <xdr:rowOff>63500</xdr:rowOff>
    </xdr:to>
    <xdr:cxnSp macro="">
      <xdr:nvCxnSpPr>
        <xdr:cNvPr id="260" name="直線コネクタ 259"/>
        <xdr:cNvCxnSpPr/>
      </xdr:nvCxnSpPr>
      <xdr:spPr>
        <a:xfrm flipV="1">
          <a:off x="13512800" y="146958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2" name="テキスト ボックス 261"/>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4" name="テキスト ボックス 263"/>
        <xdr:cNvSpPr txBox="1"/>
      </xdr:nvSpPr>
      <xdr:spPr>
        <a:xfrm>
          <a:off x="13131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86995</xdr:rowOff>
    </xdr:from>
    <xdr:to xmlns:xdr="http://schemas.openxmlformats.org/drawingml/2006/spreadsheetDrawing">
      <xdr:col>81</xdr:col>
      <xdr:colOff>95250</xdr:colOff>
      <xdr:row>87</xdr:row>
      <xdr:rowOff>17780</xdr:rowOff>
    </xdr:to>
    <xdr:sp macro="" textlink="">
      <xdr:nvSpPr>
        <xdr:cNvPr id="270" name="楕円 269"/>
        <xdr:cNvSpPr/>
      </xdr:nvSpPr>
      <xdr:spPr>
        <a:xfrm>
          <a:off x="169672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103505</xdr:rowOff>
    </xdr:from>
    <xdr:ext cx="762000" cy="259080"/>
    <xdr:sp macro="" textlink="">
      <xdr:nvSpPr>
        <xdr:cNvPr id="271" name="給与水準   （国との比較）該当値テキスト"/>
        <xdr:cNvSpPr txBox="1"/>
      </xdr:nvSpPr>
      <xdr:spPr>
        <a:xfrm>
          <a:off x="17106900" y="14676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63500</xdr:rowOff>
    </xdr:from>
    <xdr:to xmlns:xdr="http://schemas.openxmlformats.org/drawingml/2006/spreadsheetDrawing">
      <xdr:col>77</xdr:col>
      <xdr:colOff>95250</xdr:colOff>
      <xdr:row>86</xdr:row>
      <xdr:rowOff>164465</xdr:rowOff>
    </xdr:to>
    <xdr:sp macro="" textlink="">
      <xdr:nvSpPr>
        <xdr:cNvPr id="272" name="楕円 271"/>
        <xdr:cNvSpPr/>
      </xdr:nvSpPr>
      <xdr:spPr>
        <a:xfrm>
          <a:off x="161290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6600" cy="259080"/>
    <xdr:sp macro="" textlink="">
      <xdr:nvSpPr>
        <xdr:cNvPr id="273" name="テキスト ボックス 272"/>
        <xdr:cNvSpPr txBox="1"/>
      </xdr:nvSpPr>
      <xdr:spPr>
        <a:xfrm>
          <a:off x="15798800" y="1457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125730</xdr:rowOff>
    </xdr:from>
    <xdr:to xmlns:xdr="http://schemas.openxmlformats.org/drawingml/2006/spreadsheetDrawing">
      <xdr:col>73</xdr:col>
      <xdr:colOff>44450</xdr:colOff>
      <xdr:row>86</xdr:row>
      <xdr:rowOff>55880</xdr:rowOff>
    </xdr:to>
    <xdr:sp macro="" textlink="">
      <xdr:nvSpPr>
        <xdr:cNvPr id="274" name="楕円 273"/>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66040</xdr:rowOff>
    </xdr:from>
    <xdr:ext cx="762000" cy="258445"/>
    <xdr:sp macro="" textlink="">
      <xdr:nvSpPr>
        <xdr:cNvPr id="275" name="テキスト ボックス 274"/>
        <xdr:cNvSpPr txBox="1"/>
      </xdr:nvSpPr>
      <xdr:spPr>
        <a:xfrm>
          <a:off x="14909800" y="1446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71755</xdr:rowOff>
    </xdr:from>
    <xdr:to xmlns:xdr="http://schemas.openxmlformats.org/drawingml/2006/spreadsheetDrawing">
      <xdr:col>68</xdr:col>
      <xdr:colOff>203200</xdr:colOff>
      <xdr:row>86</xdr:row>
      <xdr:rowOff>1905</xdr:rowOff>
    </xdr:to>
    <xdr:sp macro="" textlink="">
      <xdr:nvSpPr>
        <xdr:cNvPr id="276" name="楕円 275"/>
        <xdr:cNvSpPr/>
      </xdr:nvSpPr>
      <xdr:spPr>
        <a:xfrm>
          <a:off x="143510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12065</xdr:rowOff>
    </xdr:from>
    <xdr:ext cx="762000" cy="259080"/>
    <xdr:sp macro="" textlink="">
      <xdr:nvSpPr>
        <xdr:cNvPr id="277" name="テキスト ボックス 276"/>
        <xdr:cNvSpPr txBox="1"/>
      </xdr:nvSpPr>
      <xdr:spPr>
        <a:xfrm>
          <a:off x="14020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xdr:rowOff>
    </xdr:from>
    <xdr:to xmlns:xdr="http://schemas.openxmlformats.org/drawingml/2006/spreadsheetDrawing">
      <xdr:col>64</xdr:col>
      <xdr:colOff>152400</xdr:colOff>
      <xdr:row>87</xdr:row>
      <xdr:rowOff>113665</xdr:rowOff>
    </xdr:to>
    <xdr:sp macro="" textlink="">
      <xdr:nvSpPr>
        <xdr:cNvPr id="278" name="楕円 277"/>
        <xdr:cNvSpPr/>
      </xdr:nvSpPr>
      <xdr:spPr>
        <a:xfrm>
          <a:off x="134620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98425</xdr:rowOff>
    </xdr:from>
    <xdr:ext cx="762000" cy="258445"/>
    <xdr:sp macro="" textlink="">
      <xdr:nvSpPr>
        <xdr:cNvPr id="279" name="テキスト ボックス 278"/>
        <xdr:cNvSpPr txBox="1"/>
      </xdr:nvSpPr>
      <xdr:spPr>
        <a:xfrm>
          <a:off x="13131800" y="15014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昨年に引き続き、多様化する行政需要に対応するため、職員数の増員を図っており、現在まで毎年微増しているため、ポイントについても微増している。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行政規模からも、職員数が大量に増減することはないため今後の職員採用計画上限までは、若干増加することが見込まれる。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147955</xdr:rowOff>
    </xdr:from>
    <xdr:to xmlns:xdr="http://schemas.openxmlformats.org/drawingml/2006/spreadsheetDrawing">
      <xdr:col>81</xdr:col>
      <xdr:colOff>44450</xdr:colOff>
      <xdr:row>59</xdr:row>
      <xdr:rowOff>167640</xdr:rowOff>
    </xdr:to>
    <xdr:cxnSp macro="">
      <xdr:nvCxnSpPr>
        <xdr:cNvPr id="318" name="直線コネクタ 317"/>
        <xdr:cNvCxnSpPr/>
      </xdr:nvCxnSpPr>
      <xdr:spPr>
        <a:xfrm>
          <a:off x="16179800" y="102635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146685</xdr:rowOff>
    </xdr:from>
    <xdr:to xmlns:xdr="http://schemas.openxmlformats.org/drawingml/2006/spreadsheetDrawing">
      <xdr:col>77</xdr:col>
      <xdr:colOff>44450</xdr:colOff>
      <xdr:row>59</xdr:row>
      <xdr:rowOff>147955</xdr:rowOff>
    </xdr:to>
    <xdr:cxnSp macro="">
      <xdr:nvCxnSpPr>
        <xdr:cNvPr id="321" name="直線コネクタ 320"/>
        <xdr:cNvCxnSpPr/>
      </xdr:nvCxnSpPr>
      <xdr:spPr>
        <a:xfrm>
          <a:off x="15290800" y="10262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124460</xdr:rowOff>
    </xdr:from>
    <xdr:to xmlns:xdr="http://schemas.openxmlformats.org/drawingml/2006/spreadsheetDrawing">
      <xdr:col>72</xdr:col>
      <xdr:colOff>203200</xdr:colOff>
      <xdr:row>59</xdr:row>
      <xdr:rowOff>146685</xdr:rowOff>
    </xdr:to>
    <xdr:cxnSp macro="">
      <xdr:nvCxnSpPr>
        <xdr:cNvPr id="324" name="直線コネクタ 323"/>
        <xdr:cNvCxnSpPr/>
      </xdr:nvCxnSpPr>
      <xdr:spPr>
        <a:xfrm>
          <a:off x="14401800" y="102400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98425</xdr:rowOff>
    </xdr:from>
    <xdr:to xmlns:xdr="http://schemas.openxmlformats.org/drawingml/2006/spreadsheetDrawing">
      <xdr:col>68</xdr:col>
      <xdr:colOff>152400</xdr:colOff>
      <xdr:row>59</xdr:row>
      <xdr:rowOff>124460</xdr:rowOff>
    </xdr:to>
    <xdr:cxnSp macro="">
      <xdr:nvCxnSpPr>
        <xdr:cNvPr id="327" name="直線コネクタ 326"/>
        <xdr:cNvCxnSpPr/>
      </xdr:nvCxnSpPr>
      <xdr:spPr>
        <a:xfrm>
          <a:off x="13512800" y="102139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116840</xdr:rowOff>
    </xdr:from>
    <xdr:to xmlns:xdr="http://schemas.openxmlformats.org/drawingml/2006/spreadsheetDrawing">
      <xdr:col>81</xdr:col>
      <xdr:colOff>95250</xdr:colOff>
      <xdr:row>60</xdr:row>
      <xdr:rowOff>46990</xdr:rowOff>
    </xdr:to>
    <xdr:sp macro="" textlink="">
      <xdr:nvSpPr>
        <xdr:cNvPr id="337" name="楕円 336"/>
        <xdr:cNvSpPr/>
      </xdr:nvSpPr>
      <xdr:spPr>
        <a:xfrm>
          <a:off x="169672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133350</xdr:rowOff>
    </xdr:from>
    <xdr:ext cx="762000" cy="258445"/>
    <xdr:sp macro="" textlink="">
      <xdr:nvSpPr>
        <xdr:cNvPr id="338" name="定員管理の状況該当値テキスト"/>
        <xdr:cNvSpPr txBox="1"/>
      </xdr:nvSpPr>
      <xdr:spPr>
        <a:xfrm>
          <a:off x="17106900" y="1007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97790</xdr:rowOff>
    </xdr:from>
    <xdr:to xmlns:xdr="http://schemas.openxmlformats.org/drawingml/2006/spreadsheetDrawing">
      <xdr:col>77</xdr:col>
      <xdr:colOff>95250</xdr:colOff>
      <xdr:row>60</xdr:row>
      <xdr:rowOff>27305</xdr:rowOff>
    </xdr:to>
    <xdr:sp macro="" textlink="">
      <xdr:nvSpPr>
        <xdr:cNvPr id="339" name="楕円 338"/>
        <xdr:cNvSpPr/>
      </xdr:nvSpPr>
      <xdr:spPr>
        <a:xfrm>
          <a:off x="16129000" y="10213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37465</xdr:rowOff>
    </xdr:from>
    <xdr:ext cx="736600" cy="259080"/>
    <xdr:sp macro="" textlink="">
      <xdr:nvSpPr>
        <xdr:cNvPr id="340" name="テキスト ボックス 339"/>
        <xdr:cNvSpPr txBox="1"/>
      </xdr:nvSpPr>
      <xdr:spPr>
        <a:xfrm>
          <a:off x="15798800" y="9981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95885</xdr:rowOff>
    </xdr:from>
    <xdr:to xmlns:xdr="http://schemas.openxmlformats.org/drawingml/2006/spreadsheetDrawing">
      <xdr:col>73</xdr:col>
      <xdr:colOff>44450</xdr:colOff>
      <xdr:row>60</xdr:row>
      <xdr:rowOff>26035</xdr:rowOff>
    </xdr:to>
    <xdr:sp macro="" textlink="">
      <xdr:nvSpPr>
        <xdr:cNvPr id="341" name="楕円 340"/>
        <xdr:cNvSpPr/>
      </xdr:nvSpPr>
      <xdr:spPr>
        <a:xfrm>
          <a:off x="152400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36195</xdr:rowOff>
    </xdr:from>
    <xdr:ext cx="762000" cy="259080"/>
    <xdr:sp macro="" textlink="">
      <xdr:nvSpPr>
        <xdr:cNvPr id="342" name="テキスト ボックス 341"/>
        <xdr:cNvSpPr txBox="1"/>
      </xdr:nvSpPr>
      <xdr:spPr>
        <a:xfrm>
          <a:off x="14909800" y="998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73660</xdr:rowOff>
    </xdr:from>
    <xdr:to xmlns:xdr="http://schemas.openxmlformats.org/drawingml/2006/spreadsheetDrawing">
      <xdr:col>68</xdr:col>
      <xdr:colOff>203200</xdr:colOff>
      <xdr:row>60</xdr:row>
      <xdr:rowOff>3810</xdr:rowOff>
    </xdr:to>
    <xdr:sp macro="" textlink="">
      <xdr:nvSpPr>
        <xdr:cNvPr id="343" name="楕円 342"/>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xdr:rowOff>
    </xdr:from>
    <xdr:ext cx="762000" cy="259080"/>
    <xdr:sp macro="" textlink="">
      <xdr:nvSpPr>
        <xdr:cNvPr id="344" name="テキスト ボックス 343"/>
        <xdr:cNvSpPr txBox="1"/>
      </xdr:nvSpPr>
      <xdr:spPr>
        <a:xfrm>
          <a:off x="14020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47625</xdr:rowOff>
    </xdr:from>
    <xdr:to xmlns:xdr="http://schemas.openxmlformats.org/drawingml/2006/spreadsheetDrawing">
      <xdr:col>64</xdr:col>
      <xdr:colOff>152400</xdr:colOff>
      <xdr:row>59</xdr:row>
      <xdr:rowOff>149225</xdr:rowOff>
    </xdr:to>
    <xdr:sp macro="" textlink="">
      <xdr:nvSpPr>
        <xdr:cNvPr id="345" name="楕円 344"/>
        <xdr:cNvSpPr/>
      </xdr:nvSpPr>
      <xdr:spPr>
        <a:xfrm>
          <a:off x="1346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159385</xdr:rowOff>
    </xdr:from>
    <xdr:ext cx="762000" cy="258445"/>
    <xdr:sp macro="" textlink="">
      <xdr:nvSpPr>
        <xdr:cNvPr id="346" name="テキスト ボックス 345"/>
        <xdr:cNvSpPr txBox="1"/>
      </xdr:nvSpPr>
      <xdr:spPr>
        <a:xfrm>
          <a:off x="13131800" y="993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100" baseline="0">
              <a:latin typeface="ＭＳ Ｐゴシック"/>
              <a:ea typeface="ＭＳ Ｐゴシック"/>
            </a:rPr>
            <a:t>実質公債費比率については、昨年より</a:t>
          </a:r>
          <a:r>
            <a:rPr kumimoji="1" lang="en-US" altLang="ja-JP" sz="1100" baseline="0">
              <a:latin typeface="ＭＳ Ｐゴシック"/>
              <a:ea typeface="ＭＳ Ｐゴシック"/>
            </a:rPr>
            <a:t>0.7</a:t>
          </a:r>
          <a:r>
            <a:rPr kumimoji="1" lang="ja-JP" altLang="en-US" sz="1100" baseline="0">
              <a:latin typeface="ＭＳ Ｐゴシック"/>
              <a:ea typeface="ＭＳ Ｐゴシック"/>
            </a:rPr>
            <a:t>ポイント上昇しここ数年徐々に上昇している。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本年度上昇した要因については、主に公債費に充当している特定財源が減少したことによる。厳密には、住宅使用料を一部充当し返済していた公営住宅建設事業債の償還が終了したが、普通交付税参入率が有利でない公共施設等適正管理事業債等の償還が開始されたことに伴い、数値に大きく影響した。（結果的に、財源が不足した。）</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普通交付税の算定費目である公債費と実償還額の乖離が始まっており、公債費の新規発行などには注意が必要な状況である。</a:t>
          </a:r>
          <a:endParaRPr kumimoji="1" lang="en-US" altLang="ja-JP" sz="1100" baseline="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148590</xdr:rowOff>
    </xdr:from>
    <xdr:to xmlns:xdr="http://schemas.openxmlformats.org/drawingml/2006/spreadsheetDrawing">
      <xdr:col>81</xdr:col>
      <xdr:colOff>44450</xdr:colOff>
      <xdr:row>42</xdr:row>
      <xdr:rowOff>33655</xdr:rowOff>
    </xdr:to>
    <xdr:cxnSp macro="">
      <xdr:nvCxnSpPr>
        <xdr:cNvPr id="379" name="直線コネクタ 378"/>
        <xdr:cNvCxnSpPr/>
      </xdr:nvCxnSpPr>
      <xdr:spPr>
        <a:xfrm>
          <a:off x="16179800" y="717804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116205</xdr:rowOff>
    </xdr:from>
    <xdr:to xmlns:xdr="http://schemas.openxmlformats.org/drawingml/2006/spreadsheetDrawing">
      <xdr:col>77</xdr:col>
      <xdr:colOff>44450</xdr:colOff>
      <xdr:row>41</xdr:row>
      <xdr:rowOff>148590</xdr:rowOff>
    </xdr:to>
    <xdr:cxnSp macro="">
      <xdr:nvCxnSpPr>
        <xdr:cNvPr id="382" name="直線コネクタ 381"/>
        <xdr:cNvCxnSpPr/>
      </xdr:nvCxnSpPr>
      <xdr:spPr>
        <a:xfrm>
          <a:off x="15290800" y="71456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58445"/>
    <xdr:sp macro="" textlink="">
      <xdr:nvSpPr>
        <xdr:cNvPr id="384" name="テキスト ボックス 383"/>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67945</xdr:rowOff>
    </xdr:from>
    <xdr:to xmlns:xdr="http://schemas.openxmlformats.org/drawingml/2006/spreadsheetDrawing">
      <xdr:col>72</xdr:col>
      <xdr:colOff>203200</xdr:colOff>
      <xdr:row>41</xdr:row>
      <xdr:rowOff>116205</xdr:rowOff>
    </xdr:to>
    <xdr:cxnSp macro="">
      <xdr:nvCxnSpPr>
        <xdr:cNvPr id="385" name="直線コネクタ 384"/>
        <xdr:cNvCxnSpPr/>
      </xdr:nvCxnSpPr>
      <xdr:spPr>
        <a:xfrm>
          <a:off x="14401800" y="70973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8445"/>
    <xdr:sp macro="" textlink="">
      <xdr:nvSpPr>
        <xdr:cNvPr id="387" name="テキスト ボックス 386"/>
        <xdr:cNvSpPr txBox="1"/>
      </xdr:nvSpPr>
      <xdr:spPr>
        <a:xfrm>
          <a:off x="1490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12065</xdr:rowOff>
    </xdr:from>
    <xdr:to xmlns:xdr="http://schemas.openxmlformats.org/drawingml/2006/spreadsheetDrawing">
      <xdr:col>68</xdr:col>
      <xdr:colOff>152400</xdr:colOff>
      <xdr:row>41</xdr:row>
      <xdr:rowOff>67945</xdr:rowOff>
    </xdr:to>
    <xdr:cxnSp macro="">
      <xdr:nvCxnSpPr>
        <xdr:cNvPr id="388" name="直線コネクタ 387"/>
        <xdr:cNvCxnSpPr/>
      </xdr:nvCxnSpPr>
      <xdr:spPr>
        <a:xfrm>
          <a:off x="13512800" y="70415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90" name="テキスト ボックス 389"/>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2" name="テキスト ボックス 391"/>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154940</xdr:rowOff>
    </xdr:from>
    <xdr:to xmlns:xdr="http://schemas.openxmlformats.org/drawingml/2006/spreadsheetDrawing">
      <xdr:col>81</xdr:col>
      <xdr:colOff>95250</xdr:colOff>
      <xdr:row>42</xdr:row>
      <xdr:rowOff>84455</xdr:rowOff>
    </xdr:to>
    <xdr:sp macro="" textlink="">
      <xdr:nvSpPr>
        <xdr:cNvPr id="398" name="楕円 397"/>
        <xdr:cNvSpPr/>
      </xdr:nvSpPr>
      <xdr:spPr>
        <a:xfrm>
          <a:off x="169672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126365</xdr:rowOff>
    </xdr:from>
    <xdr:ext cx="762000" cy="259080"/>
    <xdr:sp macro="" textlink="">
      <xdr:nvSpPr>
        <xdr:cNvPr id="399" name="公債費負担の状況該当値テキスト"/>
        <xdr:cNvSpPr txBox="1"/>
      </xdr:nvSpPr>
      <xdr:spPr>
        <a:xfrm>
          <a:off x="171069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401" name="テキスト ボックス 400"/>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65405</xdr:rowOff>
    </xdr:from>
    <xdr:to xmlns:xdr="http://schemas.openxmlformats.org/drawingml/2006/spreadsheetDrawing">
      <xdr:col>73</xdr:col>
      <xdr:colOff>44450</xdr:colOff>
      <xdr:row>41</xdr:row>
      <xdr:rowOff>167005</xdr:rowOff>
    </xdr:to>
    <xdr:sp macro="" textlink="">
      <xdr:nvSpPr>
        <xdr:cNvPr id="402" name="楕円 401"/>
        <xdr:cNvSpPr/>
      </xdr:nvSpPr>
      <xdr:spPr>
        <a:xfrm>
          <a:off x="15240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6350</xdr:rowOff>
    </xdr:from>
    <xdr:ext cx="762000" cy="258445"/>
    <xdr:sp macro="" textlink="">
      <xdr:nvSpPr>
        <xdr:cNvPr id="403" name="テキスト ボックス 402"/>
        <xdr:cNvSpPr txBox="1"/>
      </xdr:nvSpPr>
      <xdr:spPr>
        <a:xfrm>
          <a:off x="14909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404" name="楕円 403"/>
        <xdr:cNvSpPr/>
      </xdr:nvSpPr>
      <xdr:spPr>
        <a:xfrm>
          <a:off x="14351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128905</xdr:rowOff>
    </xdr:from>
    <xdr:ext cx="762000" cy="259080"/>
    <xdr:sp macro="" textlink="">
      <xdr:nvSpPr>
        <xdr:cNvPr id="405" name="テキスト ボックス 404"/>
        <xdr:cNvSpPr txBox="1"/>
      </xdr:nvSpPr>
      <xdr:spPr>
        <a:xfrm>
          <a:off x="14020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63500</xdr:rowOff>
    </xdr:to>
    <xdr:sp macro="" textlink="">
      <xdr:nvSpPr>
        <xdr:cNvPr id="406" name="楕円 405"/>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73025</xdr:rowOff>
    </xdr:from>
    <xdr:ext cx="762000" cy="259080"/>
    <xdr:sp macro="" textlink="">
      <xdr:nvSpPr>
        <xdr:cNvPr id="407" name="テキスト ボックス 406"/>
        <xdr:cNvSpPr txBox="1"/>
      </xdr:nvSpPr>
      <xdr:spPr>
        <a:xfrm>
          <a:off x="13131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将来負担比率については、ここ数年の普通交付税の増嵩、また投資的経費を縮減することにより、町債残高は減少し、基金残高については増加傾向にある。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このため、現時点では将来負担を充当可能財源が上回っている結果となっている。</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r>
            <a:rPr kumimoji="1" lang="ja-JP" altLang="en-US" sz="1100">
              <a:latin typeface="ＭＳ Ｐゴシック"/>
              <a:ea typeface="ＭＳ Ｐゴシック"/>
            </a:rPr>
            <a:t>　今後、本町含め一組など関連団体の動向に注視しつつ、財政運用を行う必要がある。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13</xdr:row>
      <xdr:rowOff>86360</xdr:rowOff>
    </xdr:from>
    <xdr:to xmlns:xdr="http://schemas.openxmlformats.org/drawingml/2006/spreadsheetDrawing">
      <xdr:col>72</xdr:col>
      <xdr:colOff>203200</xdr:colOff>
      <xdr:row>13</xdr:row>
      <xdr:rowOff>122555</xdr:rowOff>
    </xdr:to>
    <xdr:cxnSp macro="">
      <xdr:nvCxnSpPr>
        <xdr:cNvPr id="443" name="直線コネクタ 442"/>
        <xdr:cNvCxnSpPr/>
      </xdr:nvCxnSpPr>
      <xdr:spPr>
        <a:xfrm flipV="1">
          <a:off x="14401800" y="23152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4"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7" name="テキスト ボックス 446"/>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9" name="テキスト ボックス 448"/>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0" name="フローチャート: 判断 449"/>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1" name="テキスト ボックス 450"/>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3" name="テキスト ボックス 452"/>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35560</xdr:rowOff>
    </xdr:from>
    <xdr:to xmlns:xdr="http://schemas.openxmlformats.org/drawingml/2006/spreadsheetDrawing">
      <xdr:col>73</xdr:col>
      <xdr:colOff>44450</xdr:colOff>
      <xdr:row>13</xdr:row>
      <xdr:rowOff>137160</xdr:rowOff>
    </xdr:to>
    <xdr:sp macro="" textlink="">
      <xdr:nvSpPr>
        <xdr:cNvPr id="459" name="楕円 458"/>
        <xdr:cNvSpPr/>
      </xdr:nvSpPr>
      <xdr:spPr>
        <a:xfrm>
          <a:off x="15240000" y="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122555</xdr:rowOff>
    </xdr:from>
    <xdr:ext cx="762000" cy="258445"/>
    <xdr:sp macro="" textlink="">
      <xdr:nvSpPr>
        <xdr:cNvPr id="460" name="テキスト ボックス 459"/>
        <xdr:cNvSpPr txBox="1"/>
      </xdr:nvSpPr>
      <xdr:spPr>
        <a:xfrm>
          <a:off x="14909800" y="2351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71755</xdr:rowOff>
    </xdr:from>
    <xdr:to xmlns:xdr="http://schemas.openxmlformats.org/drawingml/2006/spreadsheetDrawing">
      <xdr:col>68</xdr:col>
      <xdr:colOff>203200</xdr:colOff>
      <xdr:row>14</xdr:row>
      <xdr:rowOff>1905</xdr:rowOff>
    </xdr:to>
    <xdr:sp macro="" textlink="">
      <xdr:nvSpPr>
        <xdr:cNvPr id="461" name="楕円 460"/>
        <xdr:cNvSpPr/>
      </xdr:nvSpPr>
      <xdr:spPr>
        <a:xfrm>
          <a:off x="14351000" y="23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158115</xdr:rowOff>
    </xdr:from>
    <xdr:ext cx="762000" cy="258445"/>
    <xdr:sp macro="" textlink="">
      <xdr:nvSpPr>
        <xdr:cNvPr id="462" name="テキスト ボックス 461"/>
        <xdr:cNvSpPr txBox="1"/>
      </xdr:nvSpPr>
      <xdr:spPr>
        <a:xfrm>
          <a:off x="14020800" y="238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2,345
2,334
52.36
3,112,598
3,040,452
52,163
1,696,059
4,325,745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人件費については、人事院勧告の影響により増加したところであるが、近年継続的に増加している会計年度任用職員の数も影響し、同規模団体平均と比較すると大きく乖離している。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また、会計年度任用職員については、特定財源の確保が急務となっており、補助事業を活用することにより、その目的を明確にし採用計画をたてることが必要である。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63500</xdr:rowOff>
    </xdr:to>
    <xdr:cxnSp macro="">
      <xdr:nvCxnSpPr>
        <xdr:cNvPr id="64" name="直線コネクタ 63"/>
        <xdr:cNvCxnSpPr/>
      </xdr:nvCxnSpPr>
      <xdr:spPr>
        <a:xfrm>
          <a:off x="3987800" y="6573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58420</xdr:rowOff>
    </xdr:from>
    <xdr:to xmlns:xdr="http://schemas.openxmlformats.org/drawingml/2006/spreadsheetDrawing">
      <xdr:col>19</xdr:col>
      <xdr:colOff>187325</xdr:colOff>
      <xdr:row>38</xdr:row>
      <xdr:rowOff>63500</xdr:rowOff>
    </xdr:to>
    <xdr:cxnSp macro="">
      <xdr:nvCxnSpPr>
        <xdr:cNvPr id="67" name="直線コネクタ 66"/>
        <xdr:cNvCxnSpPr/>
      </xdr:nvCxnSpPr>
      <xdr:spPr>
        <a:xfrm flipV="1">
          <a:off x="3098800" y="65735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5965" cy="259080"/>
    <xdr:sp macro="" textlink="">
      <xdr:nvSpPr>
        <xdr:cNvPr id="69" name="テキスト ボックス 68"/>
        <xdr:cNvSpPr txBox="1"/>
      </xdr:nvSpPr>
      <xdr:spPr>
        <a:xfrm>
          <a:off x="3606800" y="608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63500</xdr:rowOff>
    </xdr:from>
    <xdr:to xmlns:xdr="http://schemas.openxmlformats.org/drawingml/2006/spreadsheetDrawing">
      <xdr:col>15</xdr:col>
      <xdr:colOff>98425</xdr:colOff>
      <xdr:row>39</xdr:row>
      <xdr:rowOff>6350</xdr:rowOff>
    </xdr:to>
    <xdr:cxnSp macro="">
      <xdr:nvCxnSpPr>
        <xdr:cNvPr id="70" name="直線コネクタ 69"/>
        <xdr:cNvCxnSpPr/>
      </xdr:nvCxnSpPr>
      <xdr:spPr>
        <a:xfrm flipV="1">
          <a:off x="2209800" y="6578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8445"/>
    <xdr:sp macro="" textlink="">
      <xdr:nvSpPr>
        <xdr:cNvPr id="72" name="テキスト ボックス 71"/>
        <xdr:cNvSpPr txBox="1"/>
      </xdr:nvSpPr>
      <xdr:spPr>
        <a:xfrm>
          <a:off x="2717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44450</xdr:rowOff>
    </xdr:from>
    <xdr:to xmlns:xdr="http://schemas.openxmlformats.org/drawingml/2006/spreadsheetDrawing">
      <xdr:col>11</xdr:col>
      <xdr:colOff>9525</xdr:colOff>
      <xdr:row>39</xdr:row>
      <xdr:rowOff>6350</xdr:rowOff>
    </xdr:to>
    <xdr:cxnSp macro="">
      <xdr:nvCxnSpPr>
        <xdr:cNvPr id="73" name="直線コネクタ 72"/>
        <xdr:cNvCxnSpPr/>
      </xdr:nvCxnSpPr>
      <xdr:spPr>
        <a:xfrm>
          <a:off x="1320800" y="6559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939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12065</xdr:rowOff>
    </xdr:from>
    <xdr:to xmlns:xdr="http://schemas.openxmlformats.org/drawingml/2006/spreadsheetDrawing">
      <xdr:col>24</xdr:col>
      <xdr:colOff>76200</xdr:colOff>
      <xdr:row>38</xdr:row>
      <xdr:rowOff>113665</xdr:rowOff>
    </xdr:to>
    <xdr:sp macro="" textlink="">
      <xdr:nvSpPr>
        <xdr:cNvPr id="83" name="楕円 82"/>
        <xdr:cNvSpPr/>
      </xdr:nvSpPr>
      <xdr:spPr>
        <a:xfrm>
          <a:off x="47752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155575</xdr:rowOff>
    </xdr:from>
    <xdr:ext cx="762000" cy="258445"/>
    <xdr:sp macro="" textlink="">
      <xdr:nvSpPr>
        <xdr:cNvPr id="84" name="人件費該当値テキスト"/>
        <xdr:cNvSpPr txBox="1"/>
      </xdr:nvSpPr>
      <xdr:spPr>
        <a:xfrm>
          <a:off x="4914900" y="649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xdr:rowOff>
    </xdr:from>
    <xdr:to xmlns:xdr="http://schemas.openxmlformats.org/drawingml/2006/spreadsheetDrawing">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93980</xdr:rowOff>
    </xdr:from>
    <xdr:ext cx="735965" cy="259080"/>
    <xdr:sp macro="" textlink="">
      <xdr:nvSpPr>
        <xdr:cNvPr id="86" name="テキスト ボックス 85"/>
        <xdr:cNvSpPr txBox="1"/>
      </xdr:nvSpPr>
      <xdr:spPr>
        <a:xfrm>
          <a:off x="3606800" y="6609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12065</xdr:rowOff>
    </xdr:from>
    <xdr:to xmlns:xdr="http://schemas.openxmlformats.org/drawingml/2006/spreadsheetDrawing">
      <xdr:col>15</xdr:col>
      <xdr:colOff>149225</xdr:colOff>
      <xdr:row>38</xdr:row>
      <xdr:rowOff>113665</xdr:rowOff>
    </xdr:to>
    <xdr:sp macro="" textlink="">
      <xdr:nvSpPr>
        <xdr:cNvPr id="87" name="楕円 86"/>
        <xdr:cNvSpPr/>
      </xdr:nvSpPr>
      <xdr:spPr>
        <a:xfrm>
          <a:off x="3048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98425</xdr:rowOff>
    </xdr:from>
    <xdr:ext cx="762000" cy="258445"/>
    <xdr:sp macro="" textlink="">
      <xdr:nvSpPr>
        <xdr:cNvPr id="88" name="テキスト ボックス 87"/>
        <xdr:cNvSpPr txBox="1"/>
      </xdr:nvSpPr>
      <xdr:spPr>
        <a:xfrm>
          <a:off x="2717800" y="6613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126365</xdr:rowOff>
    </xdr:from>
    <xdr:to xmlns:xdr="http://schemas.openxmlformats.org/drawingml/2006/spreadsheetDrawing">
      <xdr:col>11</xdr:col>
      <xdr:colOff>60325</xdr:colOff>
      <xdr:row>39</xdr:row>
      <xdr:rowOff>56515</xdr:rowOff>
    </xdr:to>
    <xdr:sp macro="" textlink="">
      <xdr:nvSpPr>
        <xdr:cNvPr id="89" name="楕円 88"/>
        <xdr:cNvSpPr/>
      </xdr:nvSpPr>
      <xdr:spPr>
        <a:xfrm>
          <a:off x="2159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41275</xdr:rowOff>
    </xdr:from>
    <xdr:ext cx="761365" cy="258445"/>
    <xdr:sp macro="" textlink="">
      <xdr:nvSpPr>
        <xdr:cNvPr id="90" name="テキスト ボックス 89"/>
        <xdr:cNvSpPr txBox="1"/>
      </xdr:nvSpPr>
      <xdr:spPr>
        <a:xfrm>
          <a:off x="1828800" y="672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165100</xdr:rowOff>
    </xdr:from>
    <xdr:to xmlns:xdr="http://schemas.openxmlformats.org/drawingml/2006/spreadsheetDrawing">
      <xdr:col>6</xdr:col>
      <xdr:colOff>171450</xdr:colOff>
      <xdr:row>38</xdr:row>
      <xdr:rowOff>95250</xdr:rowOff>
    </xdr:to>
    <xdr:sp macro="" textlink="">
      <xdr:nvSpPr>
        <xdr:cNvPr id="91" name="楕円 90"/>
        <xdr:cNvSpPr/>
      </xdr:nvSpPr>
      <xdr:spPr>
        <a:xfrm>
          <a:off x="1270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80010</xdr:rowOff>
    </xdr:from>
    <xdr:ext cx="761365" cy="259080"/>
    <xdr:sp macro="" textlink="">
      <xdr:nvSpPr>
        <xdr:cNvPr id="92" name="テキスト ボックス 91"/>
        <xdr:cNvSpPr txBox="1"/>
      </xdr:nvSpPr>
      <xdr:spPr>
        <a:xfrm>
          <a:off x="939800" y="659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物件費については、物価高騰の影響をうけ光熱水費や委託料、使用料を中心に管理経費が上昇した。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結果的に</a:t>
          </a:r>
          <a:r>
            <a:rPr kumimoji="1" lang="en-US" altLang="ja-JP" sz="1300" baseline="0">
              <a:latin typeface="ＭＳ Ｐゴシック"/>
              <a:ea typeface="ＭＳ Ｐゴシック"/>
            </a:rPr>
            <a:t>0.4</a:t>
          </a:r>
          <a:r>
            <a:rPr kumimoji="1" lang="ja-JP" altLang="en-US" sz="1300" baseline="0">
              <a:latin typeface="ＭＳ Ｐゴシック"/>
              <a:ea typeface="ＭＳ Ｐゴシック"/>
            </a:rPr>
            <a:t>ポイント上昇することとなった。翌年度以降も同様の状況となることが予想されるため、経常一般財源の動向によっては、しばらく上昇することが見込まれる。</a:t>
          </a:r>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109220</xdr:rowOff>
    </xdr:from>
    <xdr:to xmlns:xdr="http://schemas.openxmlformats.org/drawingml/2006/spreadsheetDrawing">
      <xdr:col>82</xdr:col>
      <xdr:colOff>107950</xdr:colOff>
      <xdr:row>16</xdr:row>
      <xdr:rowOff>127000</xdr:rowOff>
    </xdr:to>
    <xdr:cxnSp macro="">
      <xdr:nvCxnSpPr>
        <xdr:cNvPr id="122" name="直線コネクタ 121"/>
        <xdr:cNvCxnSpPr/>
      </xdr:nvCxnSpPr>
      <xdr:spPr>
        <a:xfrm>
          <a:off x="15671800" y="28524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86360</xdr:rowOff>
    </xdr:from>
    <xdr:to xmlns:xdr="http://schemas.openxmlformats.org/drawingml/2006/spreadsheetDrawing">
      <xdr:col>78</xdr:col>
      <xdr:colOff>69850</xdr:colOff>
      <xdr:row>16</xdr:row>
      <xdr:rowOff>109220</xdr:rowOff>
    </xdr:to>
    <xdr:cxnSp macro="">
      <xdr:nvCxnSpPr>
        <xdr:cNvPr id="125" name="直線コネクタ 124"/>
        <xdr:cNvCxnSpPr/>
      </xdr:nvCxnSpPr>
      <xdr:spPr>
        <a:xfrm>
          <a:off x="14782800" y="2829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67310</xdr:rowOff>
    </xdr:from>
    <xdr:to xmlns:xdr="http://schemas.openxmlformats.org/drawingml/2006/spreadsheetDrawing">
      <xdr:col>73</xdr:col>
      <xdr:colOff>180975</xdr:colOff>
      <xdr:row>16</xdr:row>
      <xdr:rowOff>86360</xdr:rowOff>
    </xdr:to>
    <xdr:cxnSp macro="">
      <xdr:nvCxnSpPr>
        <xdr:cNvPr id="128" name="直線コネクタ 127"/>
        <xdr:cNvCxnSpPr/>
      </xdr:nvCxnSpPr>
      <xdr:spPr>
        <a:xfrm>
          <a:off x="13893800" y="2810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67310</xdr:rowOff>
    </xdr:from>
    <xdr:to xmlns:xdr="http://schemas.openxmlformats.org/drawingml/2006/spreadsheetDrawing">
      <xdr:col>69</xdr:col>
      <xdr:colOff>92075</xdr:colOff>
      <xdr:row>16</xdr:row>
      <xdr:rowOff>67310</xdr:rowOff>
    </xdr:to>
    <xdr:cxnSp macro="">
      <xdr:nvCxnSpPr>
        <xdr:cNvPr id="131" name="直線コネクタ 130"/>
        <xdr:cNvCxnSpPr/>
      </xdr:nvCxnSpPr>
      <xdr:spPr>
        <a:xfrm>
          <a:off x="13004800" y="2810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3" name="テキスト ボックス 132"/>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1" name="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42"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57785</xdr:rowOff>
    </xdr:from>
    <xdr:to xmlns:xdr="http://schemas.openxmlformats.org/drawingml/2006/spreadsheetDrawing">
      <xdr:col>78</xdr:col>
      <xdr:colOff>120650</xdr:colOff>
      <xdr:row>16</xdr:row>
      <xdr:rowOff>159385</xdr:rowOff>
    </xdr:to>
    <xdr:sp macro="" textlink="">
      <xdr:nvSpPr>
        <xdr:cNvPr id="143" name="楕円 142"/>
        <xdr:cNvSpPr/>
      </xdr:nvSpPr>
      <xdr:spPr>
        <a:xfrm>
          <a:off x="15621000"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169545</xdr:rowOff>
    </xdr:from>
    <xdr:ext cx="736600" cy="258445"/>
    <xdr:sp macro="" textlink="">
      <xdr:nvSpPr>
        <xdr:cNvPr id="144" name="テキスト ボックス 143"/>
        <xdr:cNvSpPr txBox="1"/>
      </xdr:nvSpPr>
      <xdr:spPr>
        <a:xfrm>
          <a:off x="15290800" y="2569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45" name="楕円 144"/>
        <xdr:cNvSpPr/>
      </xdr:nvSpPr>
      <xdr:spPr>
        <a:xfrm>
          <a:off x="14732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58445"/>
    <xdr:sp macro="" textlink="">
      <xdr:nvSpPr>
        <xdr:cNvPr id="146" name="テキスト ボックス 145"/>
        <xdr:cNvSpPr txBox="1"/>
      </xdr:nvSpPr>
      <xdr:spPr>
        <a:xfrm>
          <a:off x="14401800" y="254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16510</xdr:rowOff>
    </xdr:from>
    <xdr:to xmlns:xdr="http://schemas.openxmlformats.org/drawingml/2006/spreadsheetDrawing">
      <xdr:col>69</xdr:col>
      <xdr:colOff>142875</xdr:colOff>
      <xdr:row>16</xdr:row>
      <xdr:rowOff>118110</xdr:rowOff>
    </xdr:to>
    <xdr:sp macro="" textlink="">
      <xdr:nvSpPr>
        <xdr:cNvPr id="147" name="楕円 146"/>
        <xdr:cNvSpPr/>
      </xdr:nvSpPr>
      <xdr:spPr>
        <a:xfrm>
          <a:off x="13843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128270</xdr:rowOff>
    </xdr:from>
    <xdr:ext cx="761365" cy="259080"/>
    <xdr:sp macro="" textlink="">
      <xdr:nvSpPr>
        <xdr:cNvPr id="148" name="テキスト ボックス 147"/>
        <xdr:cNvSpPr txBox="1"/>
      </xdr:nvSpPr>
      <xdr:spPr>
        <a:xfrm>
          <a:off x="13512800" y="252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xdr:rowOff>
    </xdr:from>
    <xdr:to xmlns:xdr="http://schemas.openxmlformats.org/drawingml/2006/spreadsheetDrawing">
      <xdr:col>65</xdr:col>
      <xdr:colOff>53975</xdr:colOff>
      <xdr:row>16</xdr:row>
      <xdr:rowOff>118110</xdr:rowOff>
    </xdr:to>
    <xdr:sp macro="" textlink="">
      <xdr:nvSpPr>
        <xdr:cNvPr id="149" name="楕円 148"/>
        <xdr:cNvSpPr/>
      </xdr:nvSpPr>
      <xdr:spPr>
        <a:xfrm>
          <a:off x="12954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128270</xdr:rowOff>
    </xdr:from>
    <xdr:ext cx="762000" cy="259080"/>
    <xdr:sp macro="" textlink="">
      <xdr:nvSpPr>
        <xdr:cNvPr id="150" name="テキスト ボックス 149"/>
        <xdr:cNvSpPr txBox="1"/>
      </xdr:nvSpPr>
      <xdr:spPr>
        <a:xfrm>
          <a:off x="12623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扶助費については、比較的落ち着いた決算値となっており、福祉医療における医療費扶助が増加したものの児童手当などが減少したことにより、</a:t>
          </a:r>
          <a:r>
            <a:rPr kumimoji="1" lang="en-US" altLang="ja-JP" sz="1300">
              <a:latin typeface="ＭＳ Ｐゴシック"/>
              <a:ea typeface="ＭＳ Ｐゴシック"/>
            </a:rPr>
            <a:t>1.0</a:t>
          </a:r>
          <a:r>
            <a:rPr kumimoji="1" lang="ja-JP" altLang="en-US" sz="1300">
              <a:latin typeface="ＭＳ Ｐゴシック"/>
              <a:ea typeface="ＭＳ Ｐゴシック"/>
            </a:rPr>
            <a:t>となっており昨年値とほぼ同数の結果となった。</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31750</xdr:rowOff>
    </xdr:to>
    <xdr:cxnSp macro="">
      <xdr:nvCxnSpPr>
        <xdr:cNvPr id="182" name="直線コネクタ 181"/>
        <xdr:cNvCxnSpPr/>
      </xdr:nvCxnSpPr>
      <xdr:spPr>
        <a:xfrm flipV="1">
          <a:off x="3987800" y="9271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146050</xdr:rowOff>
    </xdr:from>
    <xdr:to xmlns:xdr="http://schemas.openxmlformats.org/drawingml/2006/spreadsheetDrawing">
      <xdr:col>19</xdr:col>
      <xdr:colOff>187325</xdr:colOff>
      <xdr:row>54</xdr:row>
      <xdr:rowOff>31750</xdr:rowOff>
    </xdr:to>
    <xdr:cxnSp macro="">
      <xdr:nvCxnSpPr>
        <xdr:cNvPr id="185" name="直線コネクタ 184"/>
        <xdr:cNvCxnSpPr/>
      </xdr:nvCxnSpPr>
      <xdr:spPr>
        <a:xfrm>
          <a:off x="3098800" y="92329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146050</xdr:rowOff>
    </xdr:from>
    <xdr:to xmlns:xdr="http://schemas.openxmlformats.org/drawingml/2006/spreadsheetDrawing">
      <xdr:col>15</xdr:col>
      <xdr:colOff>98425</xdr:colOff>
      <xdr:row>54</xdr:row>
      <xdr:rowOff>31750</xdr:rowOff>
    </xdr:to>
    <xdr:cxnSp macro="">
      <xdr:nvCxnSpPr>
        <xdr:cNvPr id="188" name="直線コネクタ 187"/>
        <xdr:cNvCxnSpPr/>
      </xdr:nvCxnSpPr>
      <xdr:spPr>
        <a:xfrm flipV="1">
          <a:off x="2209800" y="92329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31750</xdr:rowOff>
    </xdr:from>
    <xdr:to xmlns:xdr="http://schemas.openxmlformats.org/drawingml/2006/spreadsheetDrawing">
      <xdr:col>11</xdr:col>
      <xdr:colOff>9525</xdr:colOff>
      <xdr:row>54</xdr:row>
      <xdr:rowOff>50800</xdr:rowOff>
    </xdr:to>
    <xdr:cxnSp macro="">
      <xdr:nvCxnSpPr>
        <xdr:cNvPr id="191" name="直線コネクタ 190"/>
        <xdr:cNvCxnSpPr/>
      </xdr:nvCxnSpPr>
      <xdr:spPr>
        <a:xfrm flipV="1">
          <a:off x="1320800" y="9290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133350</xdr:rowOff>
    </xdr:from>
    <xdr:to xmlns:xdr="http://schemas.openxmlformats.org/drawingml/2006/spreadsheetDrawing">
      <xdr:col>24</xdr:col>
      <xdr:colOff>76200</xdr:colOff>
      <xdr:row>54</xdr:row>
      <xdr:rowOff>63500</xdr:rowOff>
    </xdr:to>
    <xdr:sp macro="" textlink="">
      <xdr:nvSpPr>
        <xdr:cNvPr id="201" name="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41910</xdr:rowOff>
    </xdr:from>
    <xdr:ext cx="762000" cy="258445"/>
    <xdr:sp macro="" textlink="">
      <xdr:nvSpPr>
        <xdr:cNvPr id="202" name="扶助費該当値テキスト"/>
        <xdr:cNvSpPr txBox="1"/>
      </xdr:nvSpPr>
      <xdr:spPr>
        <a:xfrm>
          <a:off x="4914900" y="912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152400</xdr:rowOff>
    </xdr:from>
    <xdr:to xmlns:xdr="http://schemas.openxmlformats.org/drawingml/2006/spreadsheetDrawing">
      <xdr:col>20</xdr:col>
      <xdr:colOff>38100</xdr:colOff>
      <xdr:row>54</xdr:row>
      <xdr:rowOff>82550</xdr:rowOff>
    </xdr:to>
    <xdr:sp macro="" textlink="">
      <xdr:nvSpPr>
        <xdr:cNvPr id="203" name="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92710</xdr:rowOff>
    </xdr:from>
    <xdr:ext cx="735965" cy="259080"/>
    <xdr:sp macro="" textlink="">
      <xdr:nvSpPr>
        <xdr:cNvPr id="204" name="テキスト ボックス 203"/>
        <xdr:cNvSpPr txBox="1"/>
      </xdr:nvSpPr>
      <xdr:spPr>
        <a:xfrm>
          <a:off x="3606800" y="900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95250</xdr:rowOff>
    </xdr:from>
    <xdr:to xmlns:xdr="http://schemas.openxmlformats.org/drawingml/2006/spreadsheetDrawing">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35560</xdr:rowOff>
    </xdr:from>
    <xdr:ext cx="762000" cy="259080"/>
    <xdr:sp macro="" textlink="">
      <xdr:nvSpPr>
        <xdr:cNvPr id="206" name="テキスト ボックス 205"/>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152400</xdr:rowOff>
    </xdr:from>
    <xdr:to xmlns:xdr="http://schemas.openxmlformats.org/drawingml/2006/spreadsheetDrawing">
      <xdr:col>11</xdr:col>
      <xdr:colOff>60325</xdr:colOff>
      <xdr:row>54</xdr:row>
      <xdr:rowOff>82550</xdr:rowOff>
    </xdr:to>
    <xdr:sp macro="" textlink="">
      <xdr:nvSpPr>
        <xdr:cNvPr id="207" name="楕円 20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92710</xdr:rowOff>
    </xdr:from>
    <xdr:ext cx="761365" cy="259080"/>
    <xdr:sp macro="" textlink="">
      <xdr:nvSpPr>
        <xdr:cNvPr id="208" name="テキスト ボックス 207"/>
        <xdr:cNvSpPr txBox="1"/>
      </xdr:nvSpPr>
      <xdr:spPr>
        <a:xfrm>
          <a:off x="1828800" y="900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09" name="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61365" cy="258445"/>
    <xdr:sp macro="" textlink="">
      <xdr:nvSpPr>
        <xdr:cNvPr id="210" name="テキスト ボックス 209"/>
        <xdr:cNvSpPr txBox="1"/>
      </xdr:nvSpPr>
      <xdr:spPr>
        <a:xfrm>
          <a:off x="939800" y="902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その他については、繰出金における経常収支が増加傾向にあった。要因としては、特別会計への繰り出しにおける特定財源の減少に伴い経常収支に影響がでたものである。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また、維持補修費の増加が目立った。なお維持修繕費については、施設使用料などが財源となっており、決算値の動きに合わせて経常収支比率は増加する傾向にある。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167005</xdr:rowOff>
    </xdr:from>
    <xdr:to xmlns:xdr="http://schemas.openxmlformats.org/drawingml/2006/spreadsheetDrawing">
      <xdr:col>82</xdr:col>
      <xdr:colOff>107950</xdr:colOff>
      <xdr:row>57</xdr:row>
      <xdr:rowOff>24130</xdr:rowOff>
    </xdr:to>
    <xdr:cxnSp macro="">
      <xdr:nvCxnSpPr>
        <xdr:cNvPr id="238" name="直線コネクタ 237"/>
        <xdr:cNvCxnSpPr/>
      </xdr:nvCxnSpPr>
      <xdr:spPr>
        <a:xfrm>
          <a:off x="15671800" y="97682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109855</xdr:rowOff>
    </xdr:from>
    <xdr:to xmlns:xdr="http://schemas.openxmlformats.org/drawingml/2006/spreadsheetDrawing">
      <xdr:col>78</xdr:col>
      <xdr:colOff>69850</xdr:colOff>
      <xdr:row>56</xdr:row>
      <xdr:rowOff>167005</xdr:rowOff>
    </xdr:to>
    <xdr:cxnSp macro="">
      <xdr:nvCxnSpPr>
        <xdr:cNvPr id="241" name="直線コネクタ 240"/>
        <xdr:cNvCxnSpPr/>
      </xdr:nvCxnSpPr>
      <xdr:spPr>
        <a:xfrm>
          <a:off x="14782800" y="97110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109855</xdr:rowOff>
    </xdr:from>
    <xdr:to xmlns:xdr="http://schemas.openxmlformats.org/drawingml/2006/spreadsheetDrawing">
      <xdr:col>73</xdr:col>
      <xdr:colOff>180975</xdr:colOff>
      <xdr:row>56</xdr:row>
      <xdr:rowOff>161290</xdr:rowOff>
    </xdr:to>
    <xdr:cxnSp macro="">
      <xdr:nvCxnSpPr>
        <xdr:cNvPr id="244" name="直線コネクタ 243"/>
        <xdr:cNvCxnSpPr/>
      </xdr:nvCxnSpPr>
      <xdr:spPr>
        <a:xfrm flipV="1">
          <a:off x="13893800" y="97110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440180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161290</xdr:rowOff>
    </xdr:from>
    <xdr:to xmlns:xdr="http://schemas.openxmlformats.org/drawingml/2006/spreadsheetDrawing">
      <xdr:col>69</xdr:col>
      <xdr:colOff>92075</xdr:colOff>
      <xdr:row>57</xdr:row>
      <xdr:rowOff>35560</xdr:rowOff>
    </xdr:to>
    <xdr:cxnSp macro="">
      <xdr:nvCxnSpPr>
        <xdr:cNvPr id="247" name="直線コネクタ 246"/>
        <xdr:cNvCxnSpPr/>
      </xdr:nvCxnSpPr>
      <xdr:spPr>
        <a:xfrm flipV="1">
          <a:off x="13004800" y="9762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1365" cy="258445"/>
    <xdr:sp macro="" textlink="">
      <xdr:nvSpPr>
        <xdr:cNvPr id="249" name="テキスト ボックス 248"/>
        <xdr:cNvSpPr txBox="1"/>
      </xdr:nvSpPr>
      <xdr:spPr>
        <a:xfrm>
          <a:off x="13512800" y="9952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51" name="テキスト ボックス 250"/>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7" name="楕円 256"/>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161290</xdr:rowOff>
    </xdr:from>
    <xdr:ext cx="762000" cy="259080"/>
    <xdr:sp macro="" textlink="">
      <xdr:nvSpPr>
        <xdr:cNvPr id="258" name="その他該当値テキスト"/>
        <xdr:cNvSpPr txBox="1"/>
      </xdr:nvSpPr>
      <xdr:spPr>
        <a:xfrm>
          <a:off x="165989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116205</xdr:rowOff>
    </xdr:from>
    <xdr:to xmlns:xdr="http://schemas.openxmlformats.org/drawingml/2006/spreadsheetDrawing">
      <xdr:col>78</xdr:col>
      <xdr:colOff>120650</xdr:colOff>
      <xdr:row>57</xdr:row>
      <xdr:rowOff>46355</xdr:rowOff>
    </xdr:to>
    <xdr:sp macro="" textlink="">
      <xdr:nvSpPr>
        <xdr:cNvPr id="259" name="楕円 258"/>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56515</xdr:rowOff>
    </xdr:from>
    <xdr:ext cx="736600" cy="258445"/>
    <xdr:sp macro="" textlink="">
      <xdr:nvSpPr>
        <xdr:cNvPr id="260" name="テキスト ボックス 259"/>
        <xdr:cNvSpPr txBox="1"/>
      </xdr:nvSpPr>
      <xdr:spPr>
        <a:xfrm>
          <a:off x="15290800" y="9486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59055</xdr:rowOff>
    </xdr:from>
    <xdr:to xmlns:xdr="http://schemas.openxmlformats.org/drawingml/2006/spreadsheetDrawing">
      <xdr:col>74</xdr:col>
      <xdr:colOff>31750</xdr:colOff>
      <xdr:row>56</xdr:row>
      <xdr:rowOff>160655</xdr:rowOff>
    </xdr:to>
    <xdr:sp macro="" textlink="">
      <xdr:nvSpPr>
        <xdr:cNvPr id="261" name="楕円 260"/>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170815</xdr:rowOff>
    </xdr:from>
    <xdr:ext cx="762000" cy="258445"/>
    <xdr:sp macro="" textlink="">
      <xdr:nvSpPr>
        <xdr:cNvPr id="262" name="テキスト ボックス 261"/>
        <xdr:cNvSpPr txBox="1"/>
      </xdr:nvSpPr>
      <xdr:spPr>
        <a:xfrm>
          <a:off x="14401800" y="9429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110490</xdr:rowOff>
    </xdr:from>
    <xdr:to xmlns:xdr="http://schemas.openxmlformats.org/drawingml/2006/spreadsheetDrawing">
      <xdr:col>69</xdr:col>
      <xdr:colOff>142875</xdr:colOff>
      <xdr:row>57</xdr:row>
      <xdr:rowOff>40640</xdr:rowOff>
    </xdr:to>
    <xdr:sp macro="" textlink="">
      <xdr:nvSpPr>
        <xdr:cNvPr id="263" name="楕円 262"/>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50800</xdr:rowOff>
    </xdr:from>
    <xdr:ext cx="761365" cy="259080"/>
    <xdr:sp macro="" textlink="">
      <xdr:nvSpPr>
        <xdr:cNvPr id="264" name="テキスト ボックス 263"/>
        <xdr:cNvSpPr txBox="1"/>
      </xdr:nvSpPr>
      <xdr:spPr>
        <a:xfrm>
          <a:off x="13512800" y="9480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156210</xdr:rowOff>
    </xdr:from>
    <xdr:to xmlns:xdr="http://schemas.openxmlformats.org/drawingml/2006/spreadsheetDrawing">
      <xdr:col>65</xdr:col>
      <xdr:colOff>53975</xdr:colOff>
      <xdr:row>57</xdr:row>
      <xdr:rowOff>86360</xdr:rowOff>
    </xdr:to>
    <xdr:sp macro="" textlink="">
      <xdr:nvSpPr>
        <xdr:cNvPr id="265" name="楕円 264"/>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96520</xdr:rowOff>
    </xdr:from>
    <xdr:ext cx="762000" cy="259080"/>
    <xdr:sp macro="" textlink="">
      <xdr:nvSpPr>
        <xdr:cNvPr id="266" name="テキスト ボックス 265"/>
        <xdr:cNvSpPr txBox="1"/>
      </xdr:nvSpPr>
      <xdr:spPr>
        <a:xfrm>
          <a:off x="12623800" y="952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補助費等については、消防、ごみ処理、介護保険事業、保健福祉、などを広域連合が担っており、これに対する負担金を支出している関係から類似団体平均と大きく乖離していることがわかる。</a:t>
          </a:r>
          <a:endParaRPr kumimoji="1" lang="en-US" altLang="ja-JP" sz="1300">
            <a:latin typeface="ＭＳ Ｐゴシック"/>
            <a:ea typeface="ＭＳ Ｐゴシック"/>
          </a:endParaRPr>
        </a:p>
        <a:p>
          <a:r>
            <a:rPr kumimoji="1" lang="ja-JP" altLang="en-US" sz="1300">
              <a:latin typeface="ＭＳ Ｐゴシック"/>
              <a:ea typeface="ＭＳ Ｐゴシック"/>
            </a:rPr>
            <a:t>　負担金の決算値は減額となったが、特定財源で対応していた部分が多く、結果的にほぼ同数値となった。</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78740</xdr:rowOff>
    </xdr:from>
    <xdr:to xmlns:xdr="http://schemas.openxmlformats.org/drawingml/2006/spreadsheetDrawing">
      <xdr:col>82</xdr:col>
      <xdr:colOff>107950</xdr:colOff>
      <xdr:row>39</xdr:row>
      <xdr:rowOff>88265</xdr:rowOff>
    </xdr:to>
    <xdr:cxnSp macro="">
      <xdr:nvCxnSpPr>
        <xdr:cNvPr id="296" name="直線コネクタ 295"/>
        <xdr:cNvCxnSpPr/>
      </xdr:nvCxnSpPr>
      <xdr:spPr>
        <a:xfrm>
          <a:off x="15671800" y="67652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168275</xdr:rowOff>
    </xdr:from>
    <xdr:to xmlns:xdr="http://schemas.openxmlformats.org/drawingml/2006/spreadsheetDrawing">
      <xdr:col>78</xdr:col>
      <xdr:colOff>69850</xdr:colOff>
      <xdr:row>39</xdr:row>
      <xdr:rowOff>78740</xdr:rowOff>
    </xdr:to>
    <xdr:cxnSp macro="">
      <xdr:nvCxnSpPr>
        <xdr:cNvPr id="299" name="直線コネクタ 298"/>
        <xdr:cNvCxnSpPr/>
      </xdr:nvCxnSpPr>
      <xdr:spPr>
        <a:xfrm>
          <a:off x="14782800" y="66833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168275</xdr:rowOff>
    </xdr:from>
    <xdr:to xmlns:xdr="http://schemas.openxmlformats.org/drawingml/2006/spreadsheetDrawing">
      <xdr:col>73</xdr:col>
      <xdr:colOff>180975</xdr:colOff>
      <xdr:row>39</xdr:row>
      <xdr:rowOff>120650</xdr:rowOff>
    </xdr:to>
    <xdr:cxnSp macro="">
      <xdr:nvCxnSpPr>
        <xdr:cNvPr id="302" name="直線コネクタ 301"/>
        <xdr:cNvCxnSpPr/>
      </xdr:nvCxnSpPr>
      <xdr:spPr>
        <a:xfrm flipV="1">
          <a:off x="13893800" y="66833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106680</xdr:rowOff>
    </xdr:from>
    <xdr:to xmlns:xdr="http://schemas.openxmlformats.org/drawingml/2006/spreadsheetDrawing">
      <xdr:col>69</xdr:col>
      <xdr:colOff>92075</xdr:colOff>
      <xdr:row>39</xdr:row>
      <xdr:rowOff>120650</xdr:rowOff>
    </xdr:to>
    <xdr:cxnSp macro="">
      <xdr:nvCxnSpPr>
        <xdr:cNvPr id="305" name="直線コネクタ 304"/>
        <xdr:cNvCxnSpPr/>
      </xdr:nvCxnSpPr>
      <xdr:spPr>
        <a:xfrm>
          <a:off x="13004800" y="67932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07" name="テキスト ボックス 306"/>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09" name="テキスト ボックス 308"/>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37465</xdr:rowOff>
    </xdr:from>
    <xdr:to xmlns:xdr="http://schemas.openxmlformats.org/drawingml/2006/spreadsheetDrawing">
      <xdr:col>82</xdr:col>
      <xdr:colOff>158750</xdr:colOff>
      <xdr:row>39</xdr:row>
      <xdr:rowOff>139065</xdr:rowOff>
    </xdr:to>
    <xdr:sp macro="" textlink="">
      <xdr:nvSpPr>
        <xdr:cNvPr id="315" name="楕円 314"/>
        <xdr:cNvSpPr/>
      </xdr:nvSpPr>
      <xdr:spPr>
        <a:xfrm>
          <a:off x="164592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9525</xdr:rowOff>
    </xdr:from>
    <xdr:ext cx="762000" cy="258445"/>
    <xdr:sp macro="" textlink="">
      <xdr:nvSpPr>
        <xdr:cNvPr id="316" name="補助費等該当値テキスト"/>
        <xdr:cNvSpPr txBox="1"/>
      </xdr:nvSpPr>
      <xdr:spPr>
        <a:xfrm>
          <a:off x="16598900" y="6696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27940</xdr:rowOff>
    </xdr:from>
    <xdr:to xmlns:xdr="http://schemas.openxmlformats.org/drawingml/2006/spreadsheetDrawing">
      <xdr:col>78</xdr:col>
      <xdr:colOff>120650</xdr:colOff>
      <xdr:row>39</xdr:row>
      <xdr:rowOff>129540</xdr:rowOff>
    </xdr:to>
    <xdr:sp macro="" textlink="">
      <xdr:nvSpPr>
        <xdr:cNvPr id="317" name="楕円 316"/>
        <xdr:cNvSpPr/>
      </xdr:nvSpPr>
      <xdr:spPr>
        <a:xfrm>
          <a:off x="156210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114300</xdr:rowOff>
    </xdr:from>
    <xdr:ext cx="736600" cy="259080"/>
    <xdr:sp macro="" textlink="">
      <xdr:nvSpPr>
        <xdr:cNvPr id="318" name="テキスト ボックス 317"/>
        <xdr:cNvSpPr txBox="1"/>
      </xdr:nvSpPr>
      <xdr:spPr>
        <a:xfrm>
          <a:off x="15290800" y="6800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117475</xdr:rowOff>
    </xdr:from>
    <xdr:to xmlns:xdr="http://schemas.openxmlformats.org/drawingml/2006/spreadsheetDrawing">
      <xdr:col>74</xdr:col>
      <xdr:colOff>31750</xdr:colOff>
      <xdr:row>39</xdr:row>
      <xdr:rowOff>47625</xdr:rowOff>
    </xdr:to>
    <xdr:sp macro="" textlink="">
      <xdr:nvSpPr>
        <xdr:cNvPr id="319" name="楕円 318"/>
        <xdr:cNvSpPr/>
      </xdr:nvSpPr>
      <xdr:spPr>
        <a:xfrm>
          <a:off x="1473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32385</xdr:rowOff>
    </xdr:from>
    <xdr:ext cx="762000" cy="258445"/>
    <xdr:sp macro="" textlink="">
      <xdr:nvSpPr>
        <xdr:cNvPr id="320" name="テキスト ボックス 319"/>
        <xdr:cNvSpPr txBox="1"/>
      </xdr:nvSpPr>
      <xdr:spPr>
        <a:xfrm>
          <a:off x="14401800" y="6718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69215</xdr:rowOff>
    </xdr:from>
    <xdr:to xmlns:xdr="http://schemas.openxmlformats.org/drawingml/2006/spreadsheetDrawing">
      <xdr:col>69</xdr:col>
      <xdr:colOff>142875</xdr:colOff>
      <xdr:row>39</xdr:row>
      <xdr:rowOff>170815</xdr:rowOff>
    </xdr:to>
    <xdr:sp macro="" textlink="">
      <xdr:nvSpPr>
        <xdr:cNvPr id="321" name="楕円 320"/>
        <xdr:cNvSpPr/>
      </xdr:nvSpPr>
      <xdr:spPr>
        <a:xfrm>
          <a:off x="138430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155575</xdr:rowOff>
    </xdr:from>
    <xdr:ext cx="761365" cy="258445"/>
    <xdr:sp macro="" textlink="">
      <xdr:nvSpPr>
        <xdr:cNvPr id="322" name="テキスト ボックス 321"/>
        <xdr:cNvSpPr txBox="1"/>
      </xdr:nvSpPr>
      <xdr:spPr>
        <a:xfrm>
          <a:off x="13512800" y="6842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55880</xdr:rowOff>
    </xdr:from>
    <xdr:to xmlns:xdr="http://schemas.openxmlformats.org/drawingml/2006/spreadsheetDrawing">
      <xdr:col>65</xdr:col>
      <xdr:colOff>53975</xdr:colOff>
      <xdr:row>39</xdr:row>
      <xdr:rowOff>157480</xdr:rowOff>
    </xdr:to>
    <xdr:sp macro="" textlink="">
      <xdr:nvSpPr>
        <xdr:cNvPr id="323" name="楕円 322"/>
        <xdr:cNvSpPr/>
      </xdr:nvSpPr>
      <xdr:spPr>
        <a:xfrm>
          <a:off x="129540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142240</xdr:rowOff>
    </xdr:from>
    <xdr:ext cx="762000" cy="259080"/>
    <xdr:sp macro="" textlink="">
      <xdr:nvSpPr>
        <xdr:cNvPr id="324" name="テキスト ボックス 323"/>
        <xdr:cNvSpPr txBox="1"/>
      </xdr:nvSpPr>
      <xdr:spPr>
        <a:xfrm>
          <a:off x="12623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特財で対応していた公営住宅建設事業債の償還が終了したが、過疎対策事業債や緊急防災減災事業債、公共施設適正管理事業債などを中心に償還金が増加しており、公債費全体の決算値については若干増加すること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このため、充当財源が減少したが一方で償還金が増加するという指数に直接的に影響する結果となり、昨年比で</a:t>
          </a:r>
          <a:r>
            <a:rPr kumimoji="1" lang="en-US" altLang="ja-JP" sz="1300">
              <a:latin typeface="ＭＳ Ｐゴシック"/>
              <a:ea typeface="ＭＳ Ｐゴシック"/>
            </a:rPr>
            <a:t>+1.4</a:t>
          </a:r>
          <a:r>
            <a:rPr kumimoji="1" lang="ja-JP" altLang="en-US" sz="1300">
              <a:latin typeface="ＭＳ Ｐゴシック"/>
              <a:ea typeface="ＭＳ Ｐゴシック"/>
            </a:rPr>
            <a:t>と大幅に増加した。</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85090</xdr:rowOff>
    </xdr:from>
    <xdr:to xmlns:xdr="http://schemas.openxmlformats.org/drawingml/2006/spreadsheetDrawing">
      <xdr:col>24</xdr:col>
      <xdr:colOff>25400</xdr:colOff>
      <xdr:row>77</xdr:row>
      <xdr:rowOff>138430</xdr:rowOff>
    </xdr:to>
    <xdr:cxnSp macro="">
      <xdr:nvCxnSpPr>
        <xdr:cNvPr id="356" name="直線コネクタ 355"/>
        <xdr:cNvCxnSpPr/>
      </xdr:nvCxnSpPr>
      <xdr:spPr>
        <a:xfrm>
          <a:off x="3987800" y="132867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57"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187325</xdr:colOff>
      <xdr:row>77</xdr:row>
      <xdr:rowOff>85090</xdr:rowOff>
    </xdr:to>
    <xdr:cxnSp macro="">
      <xdr:nvCxnSpPr>
        <xdr:cNvPr id="359" name="直線コネクタ 358"/>
        <xdr:cNvCxnSpPr/>
      </xdr:nvCxnSpPr>
      <xdr:spPr>
        <a:xfrm>
          <a:off x="3098800" y="13229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1" name="テキスト ボックス 36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27940</xdr:rowOff>
    </xdr:from>
    <xdr:to xmlns:xdr="http://schemas.openxmlformats.org/drawingml/2006/spreadsheetDrawing">
      <xdr:col>15</xdr:col>
      <xdr:colOff>98425</xdr:colOff>
      <xdr:row>77</xdr:row>
      <xdr:rowOff>100330</xdr:rowOff>
    </xdr:to>
    <xdr:cxnSp macro="">
      <xdr:nvCxnSpPr>
        <xdr:cNvPr id="362" name="直線コネクタ 361"/>
        <xdr:cNvCxnSpPr/>
      </xdr:nvCxnSpPr>
      <xdr:spPr>
        <a:xfrm flipV="1">
          <a:off x="2209800" y="132295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58445"/>
    <xdr:sp macro="" textlink="">
      <xdr:nvSpPr>
        <xdr:cNvPr id="364" name="テキスト ボックス 363"/>
        <xdr:cNvSpPr txBox="1"/>
      </xdr:nvSpPr>
      <xdr:spPr>
        <a:xfrm>
          <a:off x="2717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100330</xdr:rowOff>
    </xdr:from>
    <xdr:to xmlns:xdr="http://schemas.openxmlformats.org/drawingml/2006/spreadsheetDrawing">
      <xdr:col>11</xdr:col>
      <xdr:colOff>9525</xdr:colOff>
      <xdr:row>77</xdr:row>
      <xdr:rowOff>111760</xdr:rowOff>
    </xdr:to>
    <xdr:cxnSp macro="">
      <xdr:nvCxnSpPr>
        <xdr:cNvPr id="365" name="直線コネクタ 364"/>
        <xdr:cNvCxnSpPr/>
      </xdr:nvCxnSpPr>
      <xdr:spPr>
        <a:xfrm flipV="1">
          <a:off x="1320800" y="13301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1365" cy="259080"/>
    <xdr:sp macro="" textlink="">
      <xdr:nvSpPr>
        <xdr:cNvPr id="367" name="テキスト ボックス 366"/>
        <xdr:cNvSpPr txBox="1"/>
      </xdr:nvSpPr>
      <xdr:spPr>
        <a:xfrm>
          <a:off x="1828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61365" cy="259080"/>
    <xdr:sp macro="" textlink="">
      <xdr:nvSpPr>
        <xdr:cNvPr id="369" name="テキスト ボックス 368"/>
        <xdr:cNvSpPr txBox="1"/>
      </xdr:nvSpPr>
      <xdr:spPr>
        <a:xfrm>
          <a:off x="939800"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75" name="楕円 374"/>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762000" cy="259080"/>
    <xdr:sp macro="" textlink="">
      <xdr:nvSpPr>
        <xdr:cNvPr id="376" name="公債費該当値テキスト"/>
        <xdr:cNvSpPr txBox="1"/>
      </xdr:nvSpPr>
      <xdr:spPr>
        <a:xfrm>
          <a:off x="49149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34290</xdr:rowOff>
    </xdr:from>
    <xdr:to xmlns:xdr="http://schemas.openxmlformats.org/drawingml/2006/spreadsheetDrawing">
      <xdr:col>20</xdr:col>
      <xdr:colOff>38100</xdr:colOff>
      <xdr:row>77</xdr:row>
      <xdr:rowOff>135890</xdr:rowOff>
    </xdr:to>
    <xdr:sp macro="" textlink="">
      <xdr:nvSpPr>
        <xdr:cNvPr id="377" name="楕円 376"/>
        <xdr:cNvSpPr/>
      </xdr:nvSpPr>
      <xdr:spPr>
        <a:xfrm>
          <a:off x="3937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120650</xdr:rowOff>
    </xdr:from>
    <xdr:ext cx="735965" cy="258445"/>
    <xdr:sp macro="" textlink="">
      <xdr:nvSpPr>
        <xdr:cNvPr id="378" name="テキスト ボックス 377"/>
        <xdr:cNvSpPr txBox="1"/>
      </xdr:nvSpPr>
      <xdr:spPr>
        <a:xfrm>
          <a:off x="3606800" y="13322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148590</xdr:rowOff>
    </xdr:from>
    <xdr:to xmlns:xdr="http://schemas.openxmlformats.org/drawingml/2006/spreadsheetDrawing">
      <xdr:col>15</xdr:col>
      <xdr:colOff>149225</xdr:colOff>
      <xdr:row>77</xdr:row>
      <xdr:rowOff>78740</xdr:rowOff>
    </xdr:to>
    <xdr:sp macro="" textlink="">
      <xdr:nvSpPr>
        <xdr:cNvPr id="379" name="楕円 378"/>
        <xdr:cNvSpPr/>
      </xdr:nvSpPr>
      <xdr:spPr>
        <a:xfrm>
          <a:off x="3048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63500</xdr:rowOff>
    </xdr:from>
    <xdr:ext cx="762000" cy="258445"/>
    <xdr:sp macro="" textlink="">
      <xdr:nvSpPr>
        <xdr:cNvPr id="380" name="テキスト ボックス 379"/>
        <xdr:cNvSpPr txBox="1"/>
      </xdr:nvSpPr>
      <xdr:spPr>
        <a:xfrm>
          <a:off x="2717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49530</xdr:rowOff>
    </xdr:from>
    <xdr:to xmlns:xdr="http://schemas.openxmlformats.org/drawingml/2006/spreadsheetDrawing">
      <xdr:col>11</xdr:col>
      <xdr:colOff>60325</xdr:colOff>
      <xdr:row>77</xdr:row>
      <xdr:rowOff>151130</xdr:rowOff>
    </xdr:to>
    <xdr:sp macro="" textlink="">
      <xdr:nvSpPr>
        <xdr:cNvPr id="381" name="楕円 380"/>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135890</xdr:rowOff>
    </xdr:from>
    <xdr:ext cx="761365" cy="259080"/>
    <xdr:sp macro="" textlink="">
      <xdr:nvSpPr>
        <xdr:cNvPr id="382" name="テキスト ボックス 381"/>
        <xdr:cNvSpPr txBox="1"/>
      </xdr:nvSpPr>
      <xdr:spPr>
        <a:xfrm>
          <a:off x="1828800" y="1333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60960</xdr:rowOff>
    </xdr:from>
    <xdr:to xmlns:xdr="http://schemas.openxmlformats.org/drawingml/2006/spreadsheetDrawing">
      <xdr:col>6</xdr:col>
      <xdr:colOff>171450</xdr:colOff>
      <xdr:row>77</xdr:row>
      <xdr:rowOff>162560</xdr:rowOff>
    </xdr:to>
    <xdr:sp macro="" textlink="">
      <xdr:nvSpPr>
        <xdr:cNvPr id="383" name="楕円 382"/>
        <xdr:cNvSpPr/>
      </xdr:nvSpPr>
      <xdr:spPr>
        <a:xfrm>
          <a:off x="1270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147320</xdr:rowOff>
    </xdr:from>
    <xdr:ext cx="761365" cy="259080"/>
    <xdr:sp macro="" textlink="">
      <xdr:nvSpPr>
        <xdr:cNvPr id="384" name="テキスト ボックス 383"/>
        <xdr:cNvSpPr txBox="1"/>
      </xdr:nvSpPr>
      <xdr:spPr>
        <a:xfrm>
          <a:off x="939800" y="1334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除くと、物件費（主に管理費用）及び維持修繕費が主に増加する項目となっている。なお、いずれも物価高騰の影響をうけ、また特定財源が乏しい項目でもあるため、財源対策も重要だが、いかにして公共施設を管理していくかという課題が残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今後においても、増加していくことが見込まれるため物価高騰に対応した施設使用料の考え方などを整理していくこが重要である。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54610</xdr:rowOff>
    </xdr:from>
    <xdr:to xmlns:xdr="http://schemas.openxmlformats.org/drawingml/2006/spreadsheetDrawing">
      <xdr:col>82</xdr:col>
      <xdr:colOff>107950</xdr:colOff>
      <xdr:row>80</xdr:row>
      <xdr:rowOff>96520</xdr:rowOff>
    </xdr:to>
    <xdr:cxnSp macro="">
      <xdr:nvCxnSpPr>
        <xdr:cNvPr id="417" name="直線コネクタ 416"/>
        <xdr:cNvCxnSpPr/>
      </xdr:nvCxnSpPr>
      <xdr:spPr>
        <a:xfrm>
          <a:off x="15671800" y="137706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92710</xdr:rowOff>
    </xdr:from>
    <xdr:to xmlns:xdr="http://schemas.openxmlformats.org/drawingml/2006/spreadsheetDrawing">
      <xdr:col>78</xdr:col>
      <xdr:colOff>69850</xdr:colOff>
      <xdr:row>80</xdr:row>
      <xdr:rowOff>54610</xdr:rowOff>
    </xdr:to>
    <xdr:cxnSp macro="">
      <xdr:nvCxnSpPr>
        <xdr:cNvPr id="420" name="直線コネクタ 419"/>
        <xdr:cNvCxnSpPr/>
      </xdr:nvCxnSpPr>
      <xdr:spPr>
        <a:xfrm>
          <a:off x="14782800" y="1363726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92710</xdr:rowOff>
    </xdr:from>
    <xdr:to xmlns:xdr="http://schemas.openxmlformats.org/drawingml/2006/spreadsheetDrawing">
      <xdr:col>73</xdr:col>
      <xdr:colOff>180975</xdr:colOff>
      <xdr:row>80</xdr:row>
      <xdr:rowOff>149860</xdr:rowOff>
    </xdr:to>
    <xdr:cxnSp macro="">
      <xdr:nvCxnSpPr>
        <xdr:cNvPr id="423" name="直線コネクタ 422"/>
        <xdr:cNvCxnSpPr/>
      </xdr:nvCxnSpPr>
      <xdr:spPr>
        <a:xfrm flipV="1">
          <a:off x="13893800" y="136372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62230</xdr:rowOff>
    </xdr:from>
    <xdr:to xmlns:xdr="http://schemas.openxmlformats.org/drawingml/2006/spreadsheetDrawing">
      <xdr:col>69</xdr:col>
      <xdr:colOff>92075</xdr:colOff>
      <xdr:row>80</xdr:row>
      <xdr:rowOff>149860</xdr:rowOff>
    </xdr:to>
    <xdr:cxnSp macro="">
      <xdr:nvCxnSpPr>
        <xdr:cNvPr id="426" name="直線コネクタ 425"/>
        <xdr:cNvCxnSpPr/>
      </xdr:nvCxnSpPr>
      <xdr:spPr>
        <a:xfrm>
          <a:off x="13004800" y="137782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1365" cy="259080"/>
    <xdr:sp macro="" textlink="">
      <xdr:nvSpPr>
        <xdr:cNvPr id="428" name="テキスト ボックス 427"/>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45720</xdr:rowOff>
    </xdr:from>
    <xdr:to xmlns:xdr="http://schemas.openxmlformats.org/drawingml/2006/spreadsheetDrawing">
      <xdr:col>82</xdr:col>
      <xdr:colOff>158750</xdr:colOff>
      <xdr:row>80</xdr:row>
      <xdr:rowOff>147320</xdr:rowOff>
    </xdr:to>
    <xdr:sp macro="" textlink="">
      <xdr:nvSpPr>
        <xdr:cNvPr id="436" name="楕円 435"/>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17780</xdr:rowOff>
    </xdr:from>
    <xdr:ext cx="762000" cy="258445"/>
    <xdr:sp macro="" textlink="">
      <xdr:nvSpPr>
        <xdr:cNvPr id="437" name="公債費以外該当値テキスト"/>
        <xdr:cNvSpPr txBox="1"/>
      </xdr:nvSpPr>
      <xdr:spPr>
        <a:xfrm>
          <a:off x="16598900" y="1373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3810</xdr:rowOff>
    </xdr:from>
    <xdr:to xmlns:xdr="http://schemas.openxmlformats.org/drawingml/2006/spreadsheetDrawing">
      <xdr:col>78</xdr:col>
      <xdr:colOff>120650</xdr:colOff>
      <xdr:row>80</xdr:row>
      <xdr:rowOff>105410</xdr:rowOff>
    </xdr:to>
    <xdr:sp macro="" textlink="">
      <xdr:nvSpPr>
        <xdr:cNvPr id="438" name="楕円 437"/>
        <xdr:cNvSpPr/>
      </xdr:nvSpPr>
      <xdr:spPr>
        <a:xfrm>
          <a:off x="15621000"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90170</xdr:rowOff>
    </xdr:from>
    <xdr:ext cx="736600" cy="259080"/>
    <xdr:sp macro="" textlink="">
      <xdr:nvSpPr>
        <xdr:cNvPr id="439" name="テキスト ボックス 438"/>
        <xdr:cNvSpPr txBox="1"/>
      </xdr:nvSpPr>
      <xdr:spPr>
        <a:xfrm>
          <a:off x="15290800" y="13806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41910</xdr:rowOff>
    </xdr:from>
    <xdr:to xmlns:xdr="http://schemas.openxmlformats.org/drawingml/2006/spreadsheetDrawing">
      <xdr:col>74</xdr:col>
      <xdr:colOff>31750</xdr:colOff>
      <xdr:row>79</xdr:row>
      <xdr:rowOff>143510</xdr:rowOff>
    </xdr:to>
    <xdr:sp macro="" textlink="">
      <xdr:nvSpPr>
        <xdr:cNvPr id="440" name="楕円 439"/>
        <xdr:cNvSpPr/>
      </xdr:nvSpPr>
      <xdr:spPr>
        <a:xfrm>
          <a:off x="14732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128270</xdr:rowOff>
    </xdr:from>
    <xdr:ext cx="762000" cy="259080"/>
    <xdr:sp macro="" textlink="">
      <xdr:nvSpPr>
        <xdr:cNvPr id="441" name="テキスト ボックス 440"/>
        <xdr:cNvSpPr txBox="1"/>
      </xdr:nvSpPr>
      <xdr:spPr>
        <a:xfrm>
          <a:off x="14401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99060</xdr:rowOff>
    </xdr:from>
    <xdr:to xmlns:xdr="http://schemas.openxmlformats.org/drawingml/2006/spreadsheetDrawing">
      <xdr:col>69</xdr:col>
      <xdr:colOff>142875</xdr:colOff>
      <xdr:row>81</xdr:row>
      <xdr:rowOff>29210</xdr:rowOff>
    </xdr:to>
    <xdr:sp macro="" textlink="">
      <xdr:nvSpPr>
        <xdr:cNvPr id="442" name="楕円 441"/>
        <xdr:cNvSpPr/>
      </xdr:nvSpPr>
      <xdr:spPr>
        <a:xfrm>
          <a:off x="13843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13970</xdr:rowOff>
    </xdr:from>
    <xdr:ext cx="761365" cy="259080"/>
    <xdr:sp macro="" textlink="">
      <xdr:nvSpPr>
        <xdr:cNvPr id="443" name="テキスト ボックス 442"/>
        <xdr:cNvSpPr txBox="1"/>
      </xdr:nvSpPr>
      <xdr:spPr>
        <a:xfrm>
          <a:off x="13512800" y="1390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11430</xdr:rowOff>
    </xdr:from>
    <xdr:to xmlns:xdr="http://schemas.openxmlformats.org/drawingml/2006/spreadsheetDrawing">
      <xdr:col>65</xdr:col>
      <xdr:colOff>53975</xdr:colOff>
      <xdr:row>80</xdr:row>
      <xdr:rowOff>113030</xdr:rowOff>
    </xdr:to>
    <xdr:sp macro="" textlink="">
      <xdr:nvSpPr>
        <xdr:cNvPr id="444" name="楕円 443"/>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97790</xdr:rowOff>
    </xdr:from>
    <xdr:ext cx="762000" cy="258445"/>
    <xdr:sp macro="" textlink="">
      <xdr:nvSpPr>
        <xdr:cNvPr id="445" name="テキスト ボックス 444"/>
        <xdr:cNvSpPr txBox="1"/>
      </xdr:nvSpPr>
      <xdr:spPr>
        <a:xfrm>
          <a:off x="126238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49530</xdr:rowOff>
    </xdr:from>
    <xdr:to xmlns:xdr="http://schemas.openxmlformats.org/drawingml/2006/spreadsheetDrawing">
      <xdr:col>29</xdr:col>
      <xdr:colOff>127000</xdr:colOff>
      <xdr:row>17</xdr:row>
      <xdr:rowOff>87630</xdr:rowOff>
    </xdr:to>
    <xdr:cxnSp macro="">
      <xdr:nvCxnSpPr>
        <xdr:cNvPr id="49" name="直線コネクタ 48"/>
        <xdr:cNvCxnSpPr/>
      </xdr:nvCxnSpPr>
      <xdr:spPr>
        <a:xfrm flipV="1">
          <a:off x="5003800" y="3011805"/>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87630</xdr:rowOff>
    </xdr:from>
    <xdr:to xmlns:xdr="http://schemas.openxmlformats.org/drawingml/2006/spreadsheetDrawing">
      <xdr:col>26</xdr:col>
      <xdr:colOff>50800</xdr:colOff>
      <xdr:row>17</xdr:row>
      <xdr:rowOff>104775</xdr:rowOff>
    </xdr:to>
    <xdr:cxnSp macro="">
      <xdr:nvCxnSpPr>
        <xdr:cNvPr id="52" name="直線コネクタ 51"/>
        <xdr:cNvCxnSpPr/>
      </xdr:nvCxnSpPr>
      <xdr:spPr>
        <a:xfrm flipV="1">
          <a:off x="4305300" y="304990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104775</xdr:rowOff>
    </xdr:from>
    <xdr:to xmlns:xdr="http://schemas.openxmlformats.org/drawingml/2006/spreadsheetDrawing">
      <xdr:col>22</xdr:col>
      <xdr:colOff>114300</xdr:colOff>
      <xdr:row>17</xdr:row>
      <xdr:rowOff>126365</xdr:rowOff>
    </xdr:to>
    <xdr:cxnSp macro="">
      <xdr:nvCxnSpPr>
        <xdr:cNvPr id="55" name="直線コネクタ 54"/>
        <xdr:cNvCxnSpPr/>
      </xdr:nvCxnSpPr>
      <xdr:spPr>
        <a:xfrm flipV="1">
          <a:off x="3606800" y="306705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126365</xdr:rowOff>
    </xdr:from>
    <xdr:to xmlns:xdr="http://schemas.openxmlformats.org/drawingml/2006/spreadsheetDrawing">
      <xdr:col>18</xdr:col>
      <xdr:colOff>177800</xdr:colOff>
      <xdr:row>17</xdr:row>
      <xdr:rowOff>136525</xdr:rowOff>
    </xdr:to>
    <xdr:cxnSp macro="">
      <xdr:nvCxnSpPr>
        <xdr:cNvPr id="58" name="直線コネクタ 57"/>
        <xdr:cNvCxnSpPr/>
      </xdr:nvCxnSpPr>
      <xdr:spPr>
        <a:xfrm flipV="1">
          <a:off x="2908300" y="308864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170180</xdr:rowOff>
    </xdr:from>
    <xdr:to xmlns:xdr="http://schemas.openxmlformats.org/drawingml/2006/spreadsheetDrawing">
      <xdr:col>29</xdr:col>
      <xdr:colOff>177800</xdr:colOff>
      <xdr:row>17</xdr:row>
      <xdr:rowOff>100330</xdr:rowOff>
    </xdr:to>
    <xdr:sp macro="" textlink="">
      <xdr:nvSpPr>
        <xdr:cNvPr id="68" name="楕円 67"/>
        <xdr:cNvSpPr/>
      </xdr:nvSpPr>
      <xdr:spPr>
        <a:xfrm>
          <a:off x="5600700" y="29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142240</xdr:rowOff>
    </xdr:from>
    <xdr:ext cx="761365" cy="259080"/>
    <xdr:sp macro="" textlink="">
      <xdr:nvSpPr>
        <xdr:cNvPr id="69" name="人口1人当たり決算額の推移該当値テキスト130"/>
        <xdr:cNvSpPr txBox="1"/>
      </xdr:nvSpPr>
      <xdr:spPr>
        <a:xfrm>
          <a:off x="5740400" y="2933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36830</xdr:rowOff>
    </xdr:from>
    <xdr:to xmlns:xdr="http://schemas.openxmlformats.org/drawingml/2006/spreadsheetDrawing">
      <xdr:col>26</xdr:col>
      <xdr:colOff>101600</xdr:colOff>
      <xdr:row>17</xdr:row>
      <xdr:rowOff>138430</xdr:rowOff>
    </xdr:to>
    <xdr:sp macro="" textlink="">
      <xdr:nvSpPr>
        <xdr:cNvPr id="70" name="楕円 69"/>
        <xdr:cNvSpPr/>
      </xdr:nvSpPr>
      <xdr:spPr>
        <a:xfrm>
          <a:off x="4953000" y="299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123190</xdr:rowOff>
    </xdr:from>
    <xdr:ext cx="736600" cy="258445"/>
    <xdr:sp macro="" textlink="">
      <xdr:nvSpPr>
        <xdr:cNvPr id="71" name="テキスト ボックス 70"/>
        <xdr:cNvSpPr txBox="1"/>
      </xdr:nvSpPr>
      <xdr:spPr>
        <a:xfrm>
          <a:off x="4622800" y="3085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53975</xdr:rowOff>
    </xdr:from>
    <xdr:to xmlns:xdr="http://schemas.openxmlformats.org/drawingml/2006/spreadsheetDrawing">
      <xdr:col>22</xdr:col>
      <xdr:colOff>165100</xdr:colOff>
      <xdr:row>17</xdr:row>
      <xdr:rowOff>155575</xdr:rowOff>
    </xdr:to>
    <xdr:sp macro="" textlink="">
      <xdr:nvSpPr>
        <xdr:cNvPr id="72" name="楕円 71"/>
        <xdr:cNvSpPr/>
      </xdr:nvSpPr>
      <xdr:spPr>
        <a:xfrm>
          <a:off x="42545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140335</xdr:rowOff>
    </xdr:from>
    <xdr:ext cx="762000" cy="259080"/>
    <xdr:sp macro="" textlink="">
      <xdr:nvSpPr>
        <xdr:cNvPr id="73" name="テキスト ボックス 72"/>
        <xdr:cNvSpPr txBox="1"/>
      </xdr:nvSpPr>
      <xdr:spPr>
        <a:xfrm>
          <a:off x="39243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75565</xdr:rowOff>
    </xdr:from>
    <xdr:to xmlns:xdr="http://schemas.openxmlformats.org/drawingml/2006/spreadsheetDrawing">
      <xdr:col>19</xdr:col>
      <xdr:colOff>38100</xdr:colOff>
      <xdr:row>18</xdr:row>
      <xdr:rowOff>6350</xdr:rowOff>
    </xdr:to>
    <xdr:sp macro="" textlink="">
      <xdr:nvSpPr>
        <xdr:cNvPr id="74" name="楕円 73"/>
        <xdr:cNvSpPr/>
      </xdr:nvSpPr>
      <xdr:spPr>
        <a:xfrm>
          <a:off x="35560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161925</xdr:rowOff>
    </xdr:from>
    <xdr:ext cx="762000" cy="259080"/>
    <xdr:sp macro="" textlink="">
      <xdr:nvSpPr>
        <xdr:cNvPr id="75" name="テキスト ボックス 74"/>
        <xdr:cNvSpPr txBox="1"/>
      </xdr:nvSpPr>
      <xdr:spPr>
        <a:xfrm>
          <a:off x="3225800" y="312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86360</xdr:rowOff>
    </xdr:from>
    <xdr:to xmlns:xdr="http://schemas.openxmlformats.org/drawingml/2006/spreadsheetDrawing">
      <xdr:col>15</xdr:col>
      <xdr:colOff>101600</xdr:colOff>
      <xdr:row>18</xdr:row>
      <xdr:rowOff>15875</xdr:rowOff>
    </xdr:to>
    <xdr:sp macro="" textlink="">
      <xdr:nvSpPr>
        <xdr:cNvPr id="76" name="楕円 75"/>
        <xdr:cNvSpPr/>
      </xdr:nvSpPr>
      <xdr:spPr>
        <a:xfrm>
          <a:off x="28575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xdr:rowOff>
    </xdr:from>
    <xdr:ext cx="762000" cy="259080"/>
    <xdr:sp macro="" textlink="">
      <xdr:nvSpPr>
        <xdr:cNvPr id="77" name="テキスト ボックス 76"/>
        <xdr:cNvSpPr txBox="1"/>
      </xdr:nvSpPr>
      <xdr:spPr>
        <a:xfrm>
          <a:off x="2527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154940</xdr:rowOff>
    </xdr:from>
    <xdr:to xmlns:xdr="http://schemas.openxmlformats.org/drawingml/2006/spreadsheetDrawing">
      <xdr:col>29</xdr:col>
      <xdr:colOff>127000</xdr:colOff>
      <xdr:row>35</xdr:row>
      <xdr:rowOff>192405</xdr:rowOff>
    </xdr:to>
    <xdr:cxnSp macro="">
      <xdr:nvCxnSpPr>
        <xdr:cNvPr id="108" name="直線コネクタ 107"/>
        <xdr:cNvCxnSpPr/>
      </xdr:nvCxnSpPr>
      <xdr:spPr>
        <a:xfrm flipV="1">
          <a:off x="5003800" y="676529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192405</xdr:rowOff>
    </xdr:from>
    <xdr:to xmlns:xdr="http://schemas.openxmlformats.org/drawingml/2006/spreadsheetDrawing">
      <xdr:col>26</xdr:col>
      <xdr:colOff>50800</xdr:colOff>
      <xdr:row>35</xdr:row>
      <xdr:rowOff>221615</xdr:rowOff>
    </xdr:to>
    <xdr:cxnSp macro="">
      <xdr:nvCxnSpPr>
        <xdr:cNvPr id="111" name="直線コネクタ 110"/>
        <xdr:cNvCxnSpPr/>
      </xdr:nvCxnSpPr>
      <xdr:spPr>
        <a:xfrm flipV="1">
          <a:off x="4305300" y="680275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221615</xdr:rowOff>
    </xdr:from>
    <xdr:to xmlns:xdr="http://schemas.openxmlformats.org/drawingml/2006/spreadsheetDrawing">
      <xdr:col>22</xdr:col>
      <xdr:colOff>114300</xdr:colOff>
      <xdr:row>35</xdr:row>
      <xdr:rowOff>243205</xdr:rowOff>
    </xdr:to>
    <xdr:cxnSp macro="">
      <xdr:nvCxnSpPr>
        <xdr:cNvPr id="114" name="直線コネクタ 113"/>
        <xdr:cNvCxnSpPr/>
      </xdr:nvCxnSpPr>
      <xdr:spPr>
        <a:xfrm flipV="1">
          <a:off x="3606800" y="683196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243205</xdr:rowOff>
    </xdr:from>
    <xdr:to xmlns:xdr="http://schemas.openxmlformats.org/drawingml/2006/spreadsheetDrawing">
      <xdr:col>18</xdr:col>
      <xdr:colOff>177800</xdr:colOff>
      <xdr:row>35</xdr:row>
      <xdr:rowOff>259715</xdr:rowOff>
    </xdr:to>
    <xdr:cxnSp macro="">
      <xdr:nvCxnSpPr>
        <xdr:cNvPr id="117" name="直線コネクタ 116"/>
        <xdr:cNvCxnSpPr/>
      </xdr:nvCxnSpPr>
      <xdr:spPr>
        <a:xfrm flipV="1">
          <a:off x="2908300" y="685355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7810"/>
    <xdr:sp macro="" textlink="">
      <xdr:nvSpPr>
        <xdr:cNvPr id="119" name="テキスト ボックス 118"/>
        <xdr:cNvSpPr txBox="1"/>
      </xdr:nvSpPr>
      <xdr:spPr>
        <a:xfrm>
          <a:off x="3225800" y="652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2000" cy="257810"/>
    <xdr:sp macro="" textlink="">
      <xdr:nvSpPr>
        <xdr:cNvPr id="121" name="テキスト ボックス 120"/>
        <xdr:cNvSpPr txBox="1"/>
      </xdr:nvSpPr>
      <xdr:spPr>
        <a:xfrm>
          <a:off x="25273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103505</xdr:rowOff>
    </xdr:from>
    <xdr:to xmlns:xdr="http://schemas.openxmlformats.org/drawingml/2006/spreadsheetDrawing">
      <xdr:col>29</xdr:col>
      <xdr:colOff>177800</xdr:colOff>
      <xdr:row>35</xdr:row>
      <xdr:rowOff>205740</xdr:rowOff>
    </xdr:to>
    <xdr:sp macro="" textlink="">
      <xdr:nvSpPr>
        <xdr:cNvPr id="127" name="楕円 126"/>
        <xdr:cNvSpPr/>
      </xdr:nvSpPr>
      <xdr:spPr>
        <a:xfrm>
          <a:off x="56007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75565</xdr:rowOff>
    </xdr:from>
    <xdr:ext cx="761365" cy="257810"/>
    <xdr:sp macro="" textlink="">
      <xdr:nvSpPr>
        <xdr:cNvPr id="128" name="人口1人当たり決算額の推移該当値テキスト445"/>
        <xdr:cNvSpPr txBox="1"/>
      </xdr:nvSpPr>
      <xdr:spPr>
        <a:xfrm>
          <a:off x="5740400" y="66859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140970</xdr:rowOff>
    </xdr:from>
    <xdr:to xmlns:xdr="http://schemas.openxmlformats.org/drawingml/2006/spreadsheetDrawing">
      <xdr:col>26</xdr:col>
      <xdr:colOff>101600</xdr:colOff>
      <xdr:row>35</xdr:row>
      <xdr:rowOff>243205</xdr:rowOff>
    </xdr:to>
    <xdr:sp macro="" textlink="">
      <xdr:nvSpPr>
        <xdr:cNvPr id="129" name="楕円 128"/>
        <xdr:cNvSpPr/>
      </xdr:nvSpPr>
      <xdr:spPr>
        <a:xfrm>
          <a:off x="4953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228600</xdr:rowOff>
    </xdr:from>
    <xdr:ext cx="736600" cy="259080"/>
    <xdr:sp macro="" textlink="">
      <xdr:nvSpPr>
        <xdr:cNvPr id="130" name="テキスト ボックス 129"/>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170815</xdr:rowOff>
    </xdr:from>
    <xdr:to xmlns:xdr="http://schemas.openxmlformats.org/drawingml/2006/spreadsheetDrawing">
      <xdr:col>22</xdr:col>
      <xdr:colOff>165100</xdr:colOff>
      <xdr:row>35</xdr:row>
      <xdr:rowOff>273050</xdr:rowOff>
    </xdr:to>
    <xdr:sp macro="" textlink="">
      <xdr:nvSpPr>
        <xdr:cNvPr id="131" name="楕円 130"/>
        <xdr:cNvSpPr/>
      </xdr:nvSpPr>
      <xdr:spPr>
        <a:xfrm>
          <a:off x="4254500" y="6781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256540</xdr:rowOff>
    </xdr:from>
    <xdr:ext cx="762000" cy="259080"/>
    <xdr:sp macro="" textlink="">
      <xdr:nvSpPr>
        <xdr:cNvPr id="132" name="テキスト ボックス 131"/>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193675</xdr:rowOff>
    </xdr:from>
    <xdr:to xmlns:xdr="http://schemas.openxmlformats.org/drawingml/2006/spreadsheetDrawing">
      <xdr:col>19</xdr:col>
      <xdr:colOff>38100</xdr:colOff>
      <xdr:row>35</xdr:row>
      <xdr:rowOff>294640</xdr:rowOff>
    </xdr:to>
    <xdr:sp macro="" textlink="">
      <xdr:nvSpPr>
        <xdr:cNvPr id="133" name="楕円 132"/>
        <xdr:cNvSpPr/>
      </xdr:nvSpPr>
      <xdr:spPr>
        <a:xfrm>
          <a:off x="3556000" y="6804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279400</xdr:rowOff>
    </xdr:from>
    <xdr:ext cx="762000" cy="259080"/>
    <xdr:sp macro="" textlink="">
      <xdr:nvSpPr>
        <xdr:cNvPr id="134" name="テキスト ボックス 133"/>
        <xdr:cNvSpPr txBox="1"/>
      </xdr:nvSpPr>
      <xdr:spPr>
        <a:xfrm>
          <a:off x="3225800"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208280</xdr:rowOff>
    </xdr:from>
    <xdr:to xmlns:xdr="http://schemas.openxmlformats.org/drawingml/2006/spreadsheetDrawing">
      <xdr:col>15</xdr:col>
      <xdr:colOff>101600</xdr:colOff>
      <xdr:row>35</xdr:row>
      <xdr:rowOff>310515</xdr:rowOff>
    </xdr:to>
    <xdr:sp macro="" textlink="">
      <xdr:nvSpPr>
        <xdr:cNvPr id="135" name="楕円 134"/>
        <xdr:cNvSpPr/>
      </xdr:nvSpPr>
      <xdr:spPr>
        <a:xfrm>
          <a:off x="2857500" y="6818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295910</xdr:rowOff>
    </xdr:from>
    <xdr:ext cx="762000" cy="259080"/>
    <xdr:sp macro="" textlink="">
      <xdr:nvSpPr>
        <xdr:cNvPr id="136" name="テキスト ボックス 135"/>
        <xdr:cNvSpPr txBox="1"/>
      </xdr:nvSpPr>
      <xdr:spPr>
        <a:xfrm>
          <a:off x="25273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2,345
2,334
52.36
3,112,598
3,040,452
52,163
1,696,059
4,325,745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89535</xdr:rowOff>
    </xdr:from>
    <xdr:to xmlns:xdr="http://schemas.openxmlformats.org/drawingml/2006/spreadsheetDrawing">
      <xdr:col>24</xdr:col>
      <xdr:colOff>63500</xdr:colOff>
      <xdr:row>36</xdr:row>
      <xdr:rowOff>124460</xdr:rowOff>
    </xdr:to>
    <xdr:cxnSp macro="">
      <xdr:nvCxnSpPr>
        <xdr:cNvPr id="60" name="直線コネクタ 59"/>
        <xdr:cNvCxnSpPr/>
      </xdr:nvCxnSpPr>
      <xdr:spPr>
        <a:xfrm flipV="1">
          <a:off x="3797300" y="62617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124460</xdr:rowOff>
    </xdr:from>
    <xdr:to xmlns:xdr="http://schemas.openxmlformats.org/drawingml/2006/spreadsheetDrawing">
      <xdr:col>19</xdr:col>
      <xdr:colOff>177800</xdr:colOff>
      <xdr:row>36</xdr:row>
      <xdr:rowOff>128270</xdr:rowOff>
    </xdr:to>
    <xdr:cxnSp macro="">
      <xdr:nvCxnSpPr>
        <xdr:cNvPr id="63" name="直線コネクタ 62"/>
        <xdr:cNvCxnSpPr/>
      </xdr:nvCxnSpPr>
      <xdr:spPr>
        <a:xfrm flipV="1">
          <a:off x="2908300" y="6296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128270</xdr:rowOff>
    </xdr:from>
    <xdr:to xmlns:xdr="http://schemas.openxmlformats.org/drawingml/2006/spreadsheetDrawing">
      <xdr:col>15</xdr:col>
      <xdr:colOff>50800</xdr:colOff>
      <xdr:row>36</xdr:row>
      <xdr:rowOff>149860</xdr:rowOff>
    </xdr:to>
    <xdr:cxnSp macro="">
      <xdr:nvCxnSpPr>
        <xdr:cNvPr id="66" name="直線コネクタ 65"/>
        <xdr:cNvCxnSpPr/>
      </xdr:nvCxnSpPr>
      <xdr:spPr>
        <a:xfrm flipV="1">
          <a:off x="2019300" y="6300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149860</xdr:rowOff>
    </xdr:from>
    <xdr:to xmlns:xdr="http://schemas.openxmlformats.org/drawingml/2006/spreadsheetDrawing">
      <xdr:col>10</xdr:col>
      <xdr:colOff>114300</xdr:colOff>
      <xdr:row>37</xdr:row>
      <xdr:rowOff>43815</xdr:rowOff>
    </xdr:to>
    <xdr:cxnSp macro="">
      <xdr:nvCxnSpPr>
        <xdr:cNvPr id="69" name="直線コネクタ 68"/>
        <xdr:cNvCxnSpPr/>
      </xdr:nvCxnSpPr>
      <xdr:spPr>
        <a:xfrm flipV="1">
          <a:off x="1130300" y="63220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8170" cy="258445"/>
    <xdr:sp macro="" textlink="">
      <xdr:nvSpPr>
        <xdr:cNvPr id="73" name="テキスト ボックス 72"/>
        <xdr:cNvSpPr txBox="1"/>
      </xdr:nvSpPr>
      <xdr:spPr>
        <a:xfrm>
          <a:off x="830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38735</xdr:rowOff>
    </xdr:from>
    <xdr:to xmlns:xdr="http://schemas.openxmlformats.org/drawingml/2006/spreadsheetDrawing">
      <xdr:col>24</xdr:col>
      <xdr:colOff>114300</xdr:colOff>
      <xdr:row>36</xdr:row>
      <xdr:rowOff>140335</xdr:rowOff>
    </xdr:to>
    <xdr:sp macro="" textlink="">
      <xdr:nvSpPr>
        <xdr:cNvPr id="79" name="楕円 78"/>
        <xdr:cNvSpPr/>
      </xdr:nvSpPr>
      <xdr:spPr>
        <a:xfrm>
          <a:off x="4584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61595</xdr:rowOff>
    </xdr:from>
    <xdr:ext cx="598805" cy="259080"/>
    <xdr:sp macro="" textlink="">
      <xdr:nvSpPr>
        <xdr:cNvPr id="80" name="人件費該当値テキスト"/>
        <xdr:cNvSpPr txBox="1"/>
      </xdr:nvSpPr>
      <xdr:spPr>
        <a:xfrm>
          <a:off x="4686300" y="6062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73660</xdr:rowOff>
    </xdr:from>
    <xdr:to xmlns:xdr="http://schemas.openxmlformats.org/drawingml/2006/spreadsheetDrawing">
      <xdr:col>20</xdr:col>
      <xdr:colOff>38100</xdr:colOff>
      <xdr:row>37</xdr:row>
      <xdr:rowOff>3810</xdr:rowOff>
    </xdr:to>
    <xdr:sp macro="" textlink="">
      <xdr:nvSpPr>
        <xdr:cNvPr id="81" name="楕円 80"/>
        <xdr:cNvSpPr/>
      </xdr:nvSpPr>
      <xdr:spPr>
        <a:xfrm>
          <a:off x="3746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166370</xdr:rowOff>
    </xdr:from>
    <xdr:ext cx="598170" cy="258445"/>
    <xdr:sp macro="" textlink="">
      <xdr:nvSpPr>
        <xdr:cNvPr id="82" name="テキスト ボックス 81"/>
        <xdr:cNvSpPr txBox="1"/>
      </xdr:nvSpPr>
      <xdr:spPr>
        <a:xfrm>
          <a:off x="3497580" y="6338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77470</xdr:rowOff>
    </xdr:from>
    <xdr:to xmlns:xdr="http://schemas.openxmlformats.org/drawingml/2006/spreadsheetDrawing">
      <xdr:col>15</xdr:col>
      <xdr:colOff>101600</xdr:colOff>
      <xdr:row>37</xdr:row>
      <xdr:rowOff>7620</xdr:rowOff>
    </xdr:to>
    <xdr:sp macro="" textlink="">
      <xdr:nvSpPr>
        <xdr:cNvPr id="83" name="楕円 82"/>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170180</xdr:rowOff>
    </xdr:from>
    <xdr:ext cx="598170" cy="259080"/>
    <xdr:sp macro="" textlink="">
      <xdr:nvSpPr>
        <xdr:cNvPr id="84" name="テキスト ボックス 83"/>
        <xdr:cNvSpPr txBox="1"/>
      </xdr:nvSpPr>
      <xdr:spPr>
        <a:xfrm>
          <a:off x="2608580" y="634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99060</xdr:rowOff>
    </xdr:from>
    <xdr:to xmlns:xdr="http://schemas.openxmlformats.org/drawingml/2006/spreadsheetDrawing">
      <xdr:col>10</xdr:col>
      <xdr:colOff>165100</xdr:colOff>
      <xdr:row>37</xdr:row>
      <xdr:rowOff>29210</xdr:rowOff>
    </xdr:to>
    <xdr:sp macro="" textlink="">
      <xdr:nvSpPr>
        <xdr:cNvPr id="85" name="楕円 84"/>
        <xdr:cNvSpPr/>
      </xdr:nvSpPr>
      <xdr:spPr>
        <a:xfrm>
          <a:off x="1968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20320</xdr:rowOff>
    </xdr:from>
    <xdr:ext cx="598170" cy="258445"/>
    <xdr:sp macro="" textlink="">
      <xdr:nvSpPr>
        <xdr:cNvPr id="86" name="テキスト ボックス 85"/>
        <xdr:cNvSpPr txBox="1"/>
      </xdr:nvSpPr>
      <xdr:spPr>
        <a:xfrm>
          <a:off x="1719580" y="6363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164465</xdr:rowOff>
    </xdr:from>
    <xdr:to xmlns:xdr="http://schemas.openxmlformats.org/drawingml/2006/spreadsheetDrawing">
      <xdr:col>6</xdr:col>
      <xdr:colOff>38100</xdr:colOff>
      <xdr:row>37</xdr:row>
      <xdr:rowOff>94615</xdr:rowOff>
    </xdr:to>
    <xdr:sp macro="" textlink="">
      <xdr:nvSpPr>
        <xdr:cNvPr id="87" name="楕円 86"/>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86360</xdr:rowOff>
    </xdr:from>
    <xdr:ext cx="598170" cy="258445"/>
    <xdr:sp macro="" textlink="">
      <xdr:nvSpPr>
        <xdr:cNvPr id="88" name="テキスト ボックス 87"/>
        <xdr:cNvSpPr txBox="1"/>
      </xdr:nvSpPr>
      <xdr:spPr>
        <a:xfrm>
          <a:off x="830580" y="6430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102235</xdr:rowOff>
    </xdr:from>
    <xdr:to xmlns:xdr="http://schemas.openxmlformats.org/drawingml/2006/spreadsheetDrawing">
      <xdr:col>24</xdr:col>
      <xdr:colOff>63500</xdr:colOff>
      <xdr:row>57</xdr:row>
      <xdr:rowOff>124460</xdr:rowOff>
    </xdr:to>
    <xdr:cxnSp macro="">
      <xdr:nvCxnSpPr>
        <xdr:cNvPr id="117" name="直線コネクタ 116"/>
        <xdr:cNvCxnSpPr/>
      </xdr:nvCxnSpPr>
      <xdr:spPr>
        <a:xfrm flipV="1">
          <a:off x="3797300" y="98748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124460</xdr:rowOff>
    </xdr:from>
    <xdr:to xmlns:xdr="http://schemas.openxmlformats.org/drawingml/2006/spreadsheetDrawing">
      <xdr:col>19</xdr:col>
      <xdr:colOff>177800</xdr:colOff>
      <xdr:row>57</xdr:row>
      <xdr:rowOff>163830</xdr:rowOff>
    </xdr:to>
    <xdr:cxnSp macro="">
      <xdr:nvCxnSpPr>
        <xdr:cNvPr id="120" name="直線コネクタ 119"/>
        <xdr:cNvCxnSpPr/>
      </xdr:nvCxnSpPr>
      <xdr:spPr>
        <a:xfrm flipV="1">
          <a:off x="2908300" y="9897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8170" cy="258445"/>
    <xdr:sp macro="" textlink="">
      <xdr:nvSpPr>
        <xdr:cNvPr id="122" name="テキスト ボックス 121"/>
        <xdr:cNvSpPr txBox="1"/>
      </xdr:nvSpPr>
      <xdr:spPr>
        <a:xfrm>
          <a:off x="349758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145415</xdr:rowOff>
    </xdr:from>
    <xdr:to xmlns:xdr="http://schemas.openxmlformats.org/drawingml/2006/spreadsheetDrawing">
      <xdr:col>15</xdr:col>
      <xdr:colOff>50800</xdr:colOff>
      <xdr:row>57</xdr:row>
      <xdr:rowOff>163830</xdr:rowOff>
    </xdr:to>
    <xdr:cxnSp macro="">
      <xdr:nvCxnSpPr>
        <xdr:cNvPr id="123" name="直線コネクタ 122"/>
        <xdr:cNvCxnSpPr/>
      </xdr:nvCxnSpPr>
      <xdr:spPr>
        <a:xfrm>
          <a:off x="2019300" y="99180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8170" cy="258445"/>
    <xdr:sp macro="" textlink="">
      <xdr:nvSpPr>
        <xdr:cNvPr id="125" name="テキスト ボックス 124"/>
        <xdr:cNvSpPr txBox="1"/>
      </xdr:nvSpPr>
      <xdr:spPr>
        <a:xfrm>
          <a:off x="2608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139065</xdr:rowOff>
    </xdr:from>
    <xdr:to xmlns:xdr="http://schemas.openxmlformats.org/drawingml/2006/spreadsheetDrawing">
      <xdr:col>10</xdr:col>
      <xdr:colOff>114300</xdr:colOff>
      <xdr:row>57</xdr:row>
      <xdr:rowOff>145415</xdr:rowOff>
    </xdr:to>
    <xdr:cxnSp macro="">
      <xdr:nvCxnSpPr>
        <xdr:cNvPr id="126" name="直線コネクタ 125"/>
        <xdr:cNvCxnSpPr/>
      </xdr:nvCxnSpPr>
      <xdr:spPr>
        <a:xfrm>
          <a:off x="1130300" y="99117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8170" cy="259080"/>
    <xdr:sp macro="" textlink="">
      <xdr:nvSpPr>
        <xdr:cNvPr id="128" name="テキスト ボックス 127"/>
        <xdr:cNvSpPr txBox="1"/>
      </xdr:nvSpPr>
      <xdr:spPr>
        <a:xfrm>
          <a:off x="1719580" y="959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4445</xdr:rowOff>
    </xdr:from>
    <xdr:ext cx="598170" cy="259080"/>
    <xdr:sp macro="" textlink="">
      <xdr:nvSpPr>
        <xdr:cNvPr id="130" name="テキスト ボックス 129"/>
        <xdr:cNvSpPr txBox="1"/>
      </xdr:nvSpPr>
      <xdr:spPr>
        <a:xfrm>
          <a:off x="830580" y="9605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36" name="楕円 135"/>
        <xdr:cNvSpPr/>
      </xdr:nvSpPr>
      <xdr:spPr>
        <a:xfrm>
          <a:off x="4584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29845</xdr:rowOff>
    </xdr:from>
    <xdr:ext cx="598805" cy="258445"/>
    <xdr:sp macro="" textlink="">
      <xdr:nvSpPr>
        <xdr:cNvPr id="137" name="物件費該当値テキスト"/>
        <xdr:cNvSpPr txBox="1"/>
      </xdr:nvSpPr>
      <xdr:spPr>
        <a:xfrm>
          <a:off x="4686300" y="9802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73660</xdr:rowOff>
    </xdr:from>
    <xdr:to xmlns:xdr="http://schemas.openxmlformats.org/drawingml/2006/spreadsheetDrawing">
      <xdr:col>20</xdr:col>
      <xdr:colOff>38100</xdr:colOff>
      <xdr:row>58</xdr:row>
      <xdr:rowOff>3810</xdr:rowOff>
    </xdr:to>
    <xdr:sp macro="" textlink="">
      <xdr:nvSpPr>
        <xdr:cNvPr id="138" name="楕円 137"/>
        <xdr:cNvSpPr/>
      </xdr:nvSpPr>
      <xdr:spPr>
        <a:xfrm>
          <a:off x="3746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166370</xdr:rowOff>
    </xdr:from>
    <xdr:ext cx="598170" cy="258445"/>
    <xdr:sp macro="" textlink="">
      <xdr:nvSpPr>
        <xdr:cNvPr id="139" name="テキスト ボックス 138"/>
        <xdr:cNvSpPr txBox="1"/>
      </xdr:nvSpPr>
      <xdr:spPr>
        <a:xfrm>
          <a:off x="3497580" y="9939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113030</xdr:rowOff>
    </xdr:from>
    <xdr:to xmlns:xdr="http://schemas.openxmlformats.org/drawingml/2006/spreadsheetDrawing">
      <xdr:col>15</xdr:col>
      <xdr:colOff>101600</xdr:colOff>
      <xdr:row>58</xdr:row>
      <xdr:rowOff>43180</xdr:rowOff>
    </xdr:to>
    <xdr:sp macro="" textlink="">
      <xdr:nvSpPr>
        <xdr:cNvPr id="140" name="楕円 139"/>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34290</xdr:rowOff>
    </xdr:from>
    <xdr:ext cx="598170" cy="259080"/>
    <xdr:sp macro="" textlink="">
      <xdr:nvSpPr>
        <xdr:cNvPr id="141" name="テキスト ボックス 140"/>
        <xdr:cNvSpPr txBox="1"/>
      </xdr:nvSpPr>
      <xdr:spPr>
        <a:xfrm>
          <a:off x="2608580" y="9978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94615</xdr:rowOff>
    </xdr:from>
    <xdr:to xmlns:xdr="http://schemas.openxmlformats.org/drawingml/2006/spreadsheetDrawing">
      <xdr:col>10</xdr:col>
      <xdr:colOff>165100</xdr:colOff>
      <xdr:row>58</xdr:row>
      <xdr:rowOff>24765</xdr:rowOff>
    </xdr:to>
    <xdr:sp macro="" textlink="">
      <xdr:nvSpPr>
        <xdr:cNvPr id="142" name="楕円 141"/>
        <xdr:cNvSpPr/>
      </xdr:nvSpPr>
      <xdr:spPr>
        <a:xfrm>
          <a:off x="196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15875</xdr:rowOff>
    </xdr:from>
    <xdr:ext cx="598170" cy="259080"/>
    <xdr:sp macro="" textlink="">
      <xdr:nvSpPr>
        <xdr:cNvPr id="143" name="テキスト ボックス 142"/>
        <xdr:cNvSpPr txBox="1"/>
      </xdr:nvSpPr>
      <xdr:spPr>
        <a:xfrm>
          <a:off x="1719580" y="995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44" name="楕円 143"/>
        <xdr:cNvSpPr/>
      </xdr:nvSpPr>
      <xdr:spPr>
        <a:xfrm>
          <a:off x="1079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10160</xdr:rowOff>
    </xdr:from>
    <xdr:ext cx="598170" cy="259080"/>
    <xdr:sp macro="" textlink="">
      <xdr:nvSpPr>
        <xdr:cNvPr id="145" name="テキスト ボックス 144"/>
        <xdr:cNvSpPr txBox="1"/>
      </xdr:nvSpPr>
      <xdr:spPr>
        <a:xfrm>
          <a:off x="830580" y="9954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52070</xdr:rowOff>
    </xdr:from>
    <xdr:to xmlns:xdr="http://schemas.openxmlformats.org/drawingml/2006/spreadsheetDrawing">
      <xdr:col>24</xdr:col>
      <xdr:colOff>63500</xdr:colOff>
      <xdr:row>78</xdr:row>
      <xdr:rowOff>64135</xdr:rowOff>
    </xdr:to>
    <xdr:cxnSp macro="">
      <xdr:nvCxnSpPr>
        <xdr:cNvPr id="172" name="直線コネクタ 171"/>
        <xdr:cNvCxnSpPr/>
      </xdr:nvCxnSpPr>
      <xdr:spPr>
        <a:xfrm flipV="1">
          <a:off x="3797300" y="134251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57150</xdr:rowOff>
    </xdr:from>
    <xdr:to xmlns:xdr="http://schemas.openxmlformats.org/drawingml/2006/spreadsheetDrawing">
      <xdr:col>19</xdr:col>
      <xdr:colOff>177800</xdr:colOff>
      <xdr:row>78</xdr:row>
      <xdr:rowOff>64135</xdr:rowOff>
    </xdr:to>
    <xdr:cxnSp macro="">
      <xdr:nvCxnSpPr>
        <xdr:cNvPr id="175" name="直線コネクタ 174"/>
        <xdr:cNvCxnSpPr/>
      </xdr:nvCxnSpPr>
      <xdr:spPr>
        <a:xfrm>
          <a:off x="2908300" y="134302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57150</xdr:rowOff>
    </xdr:from>
    <xdr:to xmlns:xdr="http://schemas.openxmlformats.org/drawingml/2006/spreadsheetDrawing">
      <xdr:col>15</xdr:col>
      <xdr:colOff>50800</xdr:colOff>
      <xdr:row>78</xdr:row>
      <xdr:rowOff>66675</xdr:rowOff>
    </xdr:to>
    <xdr:cxnSp macro="">
      <xdr:nvCxnSpPr>
        <xdr:cNvPr id="178" name="直線コネクタ 177"/>
        <xdr:cNvCxnSpPr/>
      </xdr:nvCxnSpPr>
      <xdr:spPr>
        <a:xfrm flipV="1">
          <a:off x="2019300" y="13430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57150</xdr:rowOff>
    </xdr:from>
    <xdr:to xmlns:xdr="http://schemas.openxmlformats.org/drawingml/2006/spreadsheetDrawing">
      <xdr:col>10</xdr:col>
      <xdr:colOff>114300</xdr:colOff>
      <xdr:row>78</xdr:row>
      <xdr:rowOff>66675</xdr:rowOff>
    </xdr:to>
    <xdr:cxnSp macro="">
      <xdr:nvCxnSpPr>
        <xdr:cNvPr id="181" name="直線コネクタ 180"/>
        <xdr:cNvCxnSpPr/>
      </xdr:nvCxnSpPr>
      <xdr:spPr>
        <a:xfrm>
          <a:off x="1130300" y="13430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102235</xdr:rowOff>
    </xdr:to>
    <xdr:sp macro="" textlink="">
      <xdr:nvSpPr>
        <xdr:cNvPr id="191" name="楕円 190"/>
        <xdr:cNvSpPr/>
      </xdr:nvSpPr>
      <xdr:spPr>
        <a:xfrm>
          <a:off x="4584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534670" cy="258445"/>
    <xdr:sp macro="" textlink="">
      <xdr:nvSpPr>
        <xdr:cNvPr id="192" name="維持補修費該当値テキスト"/>
        <xdr:cNvSpPr txBox="1"/>
      </xdr:nvSpPr>
      <xdr:spPr>
        <a:xfrm>
          <a:off x="4686300" y="1328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13335</xdr:rowOff>
    </xdr:from>
    <xdr:to xmlns:xdr="http://schemas.openxmlformats.org/drawingml/2006/spreadsheetDrawing">
      <xdr:col>20</xdr:col>
      <xdr:colOff>38100</xdr:colOff>
      <xdr:row>78</xdr:row>
      <xdr:rowOff>114935</xdr:rowOff>
    </xdr:to>
    <xdr:sp macro="" textlink="">
      <xdr:nvSpPr>
        <xdr:cNvPr id="193" name="楕円 192"/>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106045</xdr:rowOff>
    </xdr:from>
    <xdr:ext cx="534035" cy="259080"/>
    <xdr:sp macro="" textlink="">
      <xdr:nvSpPr>
        <xdr:cNvPr id="194" name="テキスト ボックス 193"/>
        <xdr:cNvSpPr txBox="1"/>
      </xdr:nvSpPr>
      <xdr:spPr>
        <a:xfrm>
          <a:off x="3529965" y="13479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xdr:rowOff>
    </xdr:from>
    <xdr:to xmlns:xdr="http://schemas.openxmlformats.org/drawingml/2006/spreadsheetDrawing">
      <xdr:col>15</xdr:col>
      <xdr:colOff>101600</xdr:colOff>
      <xdr:row>78</xdr:row>
      <xdr:rowOff>107950</xdr:rowOff>
    </xdr:to>
    <xdr:sp macro="" textlink="">
      <xdr:nvSpPr>
        <xdr:cNvPr id="195" name="楕円 194"/>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99060</xdr:rowOff>
    </xdr:from>
    <xdr:ext cx="534035" cy="258445"/>
    <xdr:sp macro="" textlink="">
      <xdr:nvSpPr>
        <xdr:cNvPr id="196" name="テキスト ボックス 195"/>
        <xdr:cNvSpPr txBox="1"/>
      </xdr:nvSpPr>
      <xdr:spPr>
        <a:xfrm>
          <a:off x="2640965" y="13472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15875</xdr:rowOff>
    </xdr:from>
    <xdr:to xmlns:xdr="http://schemas.openxmlformats.org/drawingml/2006/spreadsheetDrawing">
      <xdr:col>10</xdr:col>
      <xdr:colOff>165100</xdr:colOff>
      <xdr:row>78</xdr:row>
      <xdr:rowOff>117475</xdr:rowOff>
    </xdr:to>
    <xdr:sp macro="" textlink="">
      <xdr:nvSpPr>
        <xdr:cNvPr id="197" name="楕円 196"/>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109220</xdr:rowOff>
    </xdr:from>
    <xdr:ext cx="534035" cy="258445"/>
    <xdr:sp macro="" textlink="">
      <xdr:nvSpPr>
        <xdr:cNvPr id="198" name="テキスト ボックス 197"/>
        <xdr:cNvSpPr txBox="1"/>
      </xdr:nvSpPr>
      <xdr:spPr>
        <a:xfrm>
          <a:off x="1751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107950</xdr:rowOff>
    </xdr:to>
    <xdr:sp macro="" textlink="">
      <xdr:nvSpPr>
        <xdr:cNvPr id="199" name="楕円 198"/>
        <xdr:cNvSpPr/>
      </xdr:nvSpPr>
      <xdr:spPr>
        <a:xfrm>
          <a:off x="107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99060</xdr:rowOff>
    </xdr:from>
    <xdr:ext cx="534035" cy="258445"/>
    <xdr:sp macro="" textlink="">
      <xdr:nvSpPr>
        <xdr:cNvPr id="200" name="テキスト ボックス 199"/>
        <xdr:cNvSpPr txBox="1"/>
      </xdr:nvSpPr>
      <xdr:spPr>
        <a:xfrm>
          <a:off x="862965" y="13472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53340</xdr:rowOff>
    </xdr:from>
    <xdr:to xmlns:xdr="http://schemas.openxmlformats.org/drawingml/2006/spreadsheetDrawing">
      <xdr:col>24</xdr:col>
      <xdr:colOff>63500</xdr:colOff>
      <xdr:row>97</xdr:row>
      <xdr:rowOff>89535</xdr:rowOff>
    </xdr:to>
    <xdr:cxnSp macro="">
      <xdr:nvCxnSpPr>
        <xdr:cNvPr id="229" name="直線コネクタ 228"/>
        <xdr:cNvCxnSpPr/>
      </xdr:nvCxnSpPr>
      <xdr:spPr>
        <a:xfrm flipV="1">
          <a:off x="3797300" y="166839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40640</xdr:rowOff>
    </xdr:from>
    <xdr:to xmlns:xdr="http://schemas.openxmlformats.org/drawingml/2006/spreadsheetDrawing">
      <xdr:col>19</xdr:col>
      <xdr:colOff>177800</xdr:colOff>
      <xdr:row>97</xdr:row>
      <xdr:rowOff>89535</xdr:rowOff>
    </xdr:to>
    <xdr:cxnSp macro="">
      <xdr:nvCxnSpPr>
        <xdr:cNvPr id="232" name="直線コネクタ 231"/>
        <xdr:cNvCxnSpPr/>
      </xdr:nvCxnSpPr>
      <xdr:spPr>
        <a:xfrm>
          <a:off x="2908300" y="166712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40640</xdr:rowOff>
    </xdr:from>
    <xdr:to xmlns:xdr="http://schemas.openxmlformats.org/drawingml/2006/spreadsheetDrawing">
      <xdr:col>15</xdr:col>
      <xdr:colOff>50800</xdr:colOff>
      <xdr:row>98</xdr:row>
      <xdr:rowOff>48260</xdr:rowOff>
    </xdr:to>
    <xdr:cxnSp macro="">
      <xdr:nvCxnSpPr>
        <xdr:cNvPr id="235" name="直線コネクタ 234"/>
        <xdr:cNvCxnSpPr/>
      </xdr:nvCxnSpPr>
      <xdr:spPr>
        <a:xfrm flipV="1">
          <a:off x="2019300" y="1667129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46355</xdr:rowOff>
    </xdr:from>
    <xdr:to xmlns:xdr="http://schemas.openxmlformats.org/drawingml/2006/spreadsheetDrawing">
      <xdr:col>10</xdr:col>
      <xdr:colOff>114300</xdr:colOff>
      <xdr:row>98</xdr:row>
      <xdr:rowOff>48260</xdr:rowOff>
    </xdr:to>
    <xdr:cxnSp macro="">
      <xdr:nvCxnSpPr>
        <xdr:cNvPr id="238" name="直線コネクタ 237"/>
        <xdr:cNvCxnSpPr/>
      </xdr:nvCxnSpPr>
      <xdr:spPr>
        <a:xfrm>
          <a:off x="1130300" y="16848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2540</xdr:rowOff>
    </xdr:from>
    <xdr:to xmlns:xdr="http://schemas.openxmlformats.org/drawingml/2006/spreadsheetDrawing">
      <xdr:col>24</xdr:col>
      <xdr:colOff>114300</xdr:colOff>
      <xdr:row>97</xdr:row>
      <xdr:rowOff>104140</xdr:rowOff>
    </xdr:to>
    <xdr:sp macro="" textlink="">
      <xdr:nvSpPr>
        <xdr:cNvPr id="248" name="楕円 247"/>
        <xdr:cNvSpPr/>
      </xdr:nvSpPr>
      <xdr:spPr>
        <a:xfrm>
          <a:off x="4584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88900</xdr:rowOff>
    </xdr:from>
    <xdr:ext cx="534670" cy="258445"/>
    <xdr:sp macro="" textlink="">
      <xdr:nvSpPr>
        <xdr:cNvPr id="249" name="扶助費該当値テキスト"/>
        <xdr:cNvSpPr txBox="1"/>
      </xdr:nvSpPr>
      <xdr:spPr>
        <a:xfrm>
          <a:off x="4686300" y="16548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50" name="楕円 249"/>
        <xdr:cNvSpPr/>
      </xdr:nvSpPr>
      <xdr:spPr>
        <a:xfrm>
          <a:off x="3746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51" name="テキスト ボックス 250"/>
        <xdr:cNvSpPr txBox="1"/>
      </xdr:nvSpPr>
      <xdr:spPr>
        <a:xfrm>
          <a:off x="3529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160655</xdr:rowOff>
    </xdr:from>
    <xdr:to xmlns:xdr="http://schemas.openxmlformats.org/drawingml/2006/spreadsheetDrawing">
      <xdr:col>15</xdr:col>
      <xdr:colOff>101600</xdr:colOff>
      <xdr:row>97</xdr:row>
      <xdr:rowOff>90805</xdr:rowOff>
    </xdr:to>
    <xdr:sp macro="" textlink="">
      <xdr:nvSpPr>
        <xdr:cNvPr id="252" name="楕円 251"/>
        <xdr:cNvSpPr/>
      </xdr:nvSpPr>
      <xdr:spPr>
        <a:xfrm>
          <a:off x="2857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81915</xdr:rowOff>
    </xdr:from>
    <xdr:ext cx="534035" cy="259080"/>
    <xdr:sp macro="" textlink="">
      <xdr:nvSpPr>
        <xdr:cNvPr id="253" name="テキスト ボックス 252"/>
        <xdr:cNvSpPr txBox="1"/>
      </xdr:nvSpPr>
      <xdr:spPr>
        <a:xfrm>
          <a:off x="2640965" y="1671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168910</xdr:rowOff>
    </xdr:from>
    <xdr:to xmlns:xdr="http://schemas.openxmlformats.org/drawingml/2006/spreadsheetDrawing">
      <xdr:col>10</xdr:col>
      <xdr:colOff>165100</xdr:colOff>
      <xdr:row>98</xdr:row>
      <xdr:rowOff>99060</xdr:rowOff>
    </xdr:to>
    <xdr:sp macro="" textlink="">
      <xdr:nvSpPr>
        <xdr:cNvPr id="254" name="楕円 253"/>
        <xdr:cNvSpPr/>
      </xdr:nvSpPr>
      <xdr:spPr>
        <a:xfrm>
          <a:off x="1968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90170</xdr:rowOff>
    </xdr:from>
    <xdr:ext cx="534035" cy="259080"/>
    <xdr:sp macro="" textlink="">
      <xdr:nvSpPr>
        <xdr:cNvPr id="255" name="テキスト ボックス 254"/>
        <xdr:cNvSpPr txBox="1"/>
      </xdr:nvSpPr>
      <xdr:spPr>
        <a:xfrm>
          <a:off x="1751965" y="1689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167005</xdr:rowOff>
    </xdr:from>
    <xdr:to xmlns:xdr="http://schemas.openxmlformats.org/drawingml/2006/spreadsheetDrawing">
      <xdr:col>6</xdr:col>
      <xdr:colOff>38100</xdr:colOff>
      <xdr:row>98</xdr:row>
      <xdr:rowOff>97790</xdr:rowOff>
    </xdr:to>
    <xdr:sp macro="" textlink="">
      <xdr:nvSpPr>
        <xdr:cNvPr id="256" name="楕円 255"/>
        <xdr:cNvSpPr/>
      </xdr:nvSpPr>
      <xdr:spPr>
        <a:xfrm>
          <a:off x="107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88265</xdr:rowOff>
    </xdr:from>
    <xdr:ext cx="534035" cy="258445"/>
    <xdr:sp macro="" textlink="">
      <xdr:nvSpPr>
        <xdr:cNvPr id="257" name="テキスト ボックス 256"/>
        <xdr:cNvSpPr txBox="1"/>
      </xdr:nvSpPr>
      <xdr:spPr>
        <a:xfrm>
          <a:off x="862965" y="1689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50165</xdr:rowOff>
    </xdr:from>
    <xdr:to xmlns:xdr="http://schemas.openxmlformats.org/drawingml/2006/spreadsheetDrawing">
      <xdr:col>55</xdr:col>
      <xdr:colOff>0</xdr:colOff>
      <xdr:row>36</xdr:row>
      <xdr:rowOff>90170</xdr:rowOff>
    </xdr:to>
    <xdr:cxnSp macro="">
      <xdr:nvCxnSpPr>
        <xdr:cNvPr id="286" name="直線コネクタ 285"/>
        <xdr:cNvCxnSpPr/>
      </xdr:nvCxnSpPr>
      <xdr:spPr>
        <a:xfrm>
          <a:off x="9639300" y="62223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50165</xdr:rowOff>
    </xdr:from>
    <xdr:to xmlns:xdr="http://schemas.openxmlformats.org/drawingml/2006/spreadsheetDrawing">
      <xdr:col>50</xdr:col>
      <xdr:colOff>114300</xdr:colOff>
      <xdr:row>36</xdr:row>
      <xdr:rowOff>171450</xdr:rowOff>
    </xdr:to>
    <xdr:cxnSp macro="">
      <xdr:nvCxnSpPr>
        <xdr:cNvPr id="289" name="直線コネクタ 288"/>
        <xdr:cNvCxnSpPr/>
      </xdr:nvCxnSpPr>
      <xdr:spPr>
        <a:xfrm flipV="1">
          <a:off x="8750300" y="62223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8170" cy="259080"/>
    <xdr:sp macro="" textlink="">
      <xdr:nvSpPr>
        <xdr:cNvPr id="291" name="テキスト ボックス 290"/>
        <xdr:cNvSpPr txBox="1"/>
      </xdr:nvSpPr>
      <xdr:spPr>
        <a:xfrm>
          <a:off x="9339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141605</xdr:rowOff>
    </xdr:from>
    <xdr:to xmlns:xdr="http://schemas.openxmlformats.org/drawingml/2006/spreadsheetDrawing">
      <xdr:col>45</xdr:col>
      <xdr:colOff>177800</xdr:colOff>
      <xdr:row>36</xdr:row>
      <xdr:rowOff>171450</xdr:rowOff>
    </xdr:to>
    <xdr:cxnSp macro="">
      <xdr:nvCxnSpPr>
        <xdr:cNvPr id="292" name="直線コネクタ 291"/>
        <xdr:cNvCxnSpPr/>
      </xdr:nvCxnSpPr>
      <xdr:spPr>
        <a:xfrm>
          <a:off x="7861300" y="614235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8170" cy="259080"/>
    <xdr:sp macro="" textlink="">
      <xdr:nvSpPr>
        <xdr:cNvPr id="294" name="テキスト ボックス 293"/>
        <xdr:cNvSpPr txBox="1"/>
      </xdr:nvSpPr>
      <xdr:spPr>
        <a:xfrm>
          <a:off x="8450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141605</xdr:rowOff>
    </xdr:from>
    <xdr:to xmlns:xdr="http://schemas.openxmlformats.org/drawingml/2006/spreadsheetDrawing">
      <xdr:col>41</xdr:col>
      <xdr:colOff>50800</xdr:colOff>
      <xdr:row>37</xdr:row>
      <xdr:rowOff>34925</xdr:rowOff>
    </xdr:to>
    <xdr:cxnSp macro="">
      <xdr:nvCxnSpPr>
        <xdr:cNvPr id="295" name="直線コネクタ 294"/>
        <xdr:cNvCxnSpPr/>
      </xdr:nvCxnSpPr>
      <xdr:spPr>
        <a:xfrm flipV="1">
          <a:off x="6972300" y="6142355"/>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8170" cy="258445"/>
    <xdr:sp macro="" textlink="">
      <xdr:nvSpPr>
        <xdr:cNvPr id="297" name="テキスト ボックス 296"/>
        <xdr:cNvSpPr txBox="1"/>
      </xdr:nvSpPr>
      <xdr:spPr>
        <a:xfrm>
          <a:off x="7561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8170" cy="258445"/>
    <xdr:sp macro="" textlink="">
      <xdr:nvSpPr>
        <xdr:cNvPr id="299" name="テキスト ボックス 298"/>
        <xdr:cNvSpPr txBox="1"/>
      </xdr:nvSpPr>
      <xdr:spPr>
        <a:xfrm>
          <a:off x="6672580" y="607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39370</xdr:rowOff>
    </xdr:from>
    <xdr:to xmlns:xdr="http://schemas.openxmlformats.org/drawingml/2006/spreadsheetDrawing">
      <xdr:col>55</xdr:col>
      <xdr:colOff>50800</xdr:colOff>
      <xdr:row>36</xdr:row>
      <xdr:rowOff>140970</xdr:rowOff>
    </xdr:to>
    <xdr:sp macro="" textlink="">
      <xdr:nvSpPr>
        <xdr:cNvPr id="305" name="楕円 304"/>
        <xdr:cNvSpPr/>
      </xdr:nvSpPr>
      <xdr:spPr>
        <a:xfrm>
          <a:off x="10426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17780</xdr:rowOff>
    </xdr:from>
    <xdr:ext cx="598805" cy="258445"/>
    <xdr:sp macro="" textlink="">
      <xdr:nvSpPr>
        <xdr:cNvPr id="306" name="補助費等該当値テキスト"/>
        <xdr:cNvSpPr txBox="1"/>
      </xdr:nvSpPr>
      <xdr:spPr>
        <a:xfrm>
          <a:off x="10528300" y="6189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170815</xdr:rowOff>
    </xdr:from>
    <xdr:to xmlns:xdr="http://schemas.openxmlformats.org/drawingml/2006/spreadsheetDrawing">
      <xdr:col>50</xdr:col>
      <xdr:colOff>165100</xdr:colOff>
      <xdr:row>36</xdr:row>
      <xdr:rowOff>100965</xdr:rowOff>
    </xdr:to>
    <xdr:sp macro="" textlink="">
      <xdr:nvSpPr>
        <xdr:cNvPr id="307" name="楕円 306"/>
        <xdr:cNvSpPr/>
      </xdr:nvSpPr>
      <xdr:spPr>
        <a:xfrm>
          <a:off x="958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117475</xdr:rowOff>
    </xdr:from>
    <xdr:ext cx="598170" cy="259080"/>
    <xdr:sp macro="" textlink="">
      <xdr:nvSpPr>
        <xdr:cNvPr id="308" name="テキスト ボックス 307"/>
        <xdr:cNvSpPr txBox="1"/>
      </xdr:nvSpPr>
      <xdr:spPr>
        <a:xfrm>
          <a:off x="9339580" y="5946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120650</xdr:rowOff>
    </xdr:from>
    <xdr:to xmlns:xdr="http://schemas.openxmlformats.org/drawingml/2006/spreadsheetDrawing">
      <xdr:col>46</xdr:col>
      <xdr:colOff>38100</xdr:colOff>
      <xdr:row>37</xdr:row>
      <xdr:rowOff>50800</xdr:rowOff>
    </xdr:to>
    <xdr:sp macro="" textlink="">
      <xdr:nvSpPr>
        <xdr:cNvPr id="309" name="楕円 308"/>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41910</xdr:rowOff>
    </xdr:from>
    <xdr:ext cx="598170" cy="258445"/>
    <xdr:sp macro="" textlink="">
      <xdr:nvSpPr>
        <xdr:cNvPr id="310" name="テキスト ボックス 309"/>
        <xdr:cNvSpPr txBox="1"/>
      </xdr:nvSpPr>
      <xdr:spPr>
        <a:xfrm>
          <a:off x="8450580" y="6385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90805</xdr:rowOff>
    </xdr:from>
    <xdr:to xmlns:xdr="http://schemas.openxmlformats.org/drawingml/2006/spreadsheetDrawing">
      <xdr:col>41</xdr:col>
      <xdr:colOff>101600</xdr:colOff>
      <xdr:row>36</xdr:row>
      <xdr:rowOff>20955</xdr:rowOff>
    </xdr:to>
    <xdr:sp macro="" textlink="">
      <xdr:nvSpPr>
        <xdr:cNvPr id="311" name="楕円 310"/>
        <xdr:cNvSpPr/>
      </xdr:nvSpPr>
      <xdr:spPr>
        <a:xfrm>
          <a:off x="7810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12065</xdr:rowOff>
    </xdr:from>
    <xdr:ext cx="598170" cy="259080"/>
    <xdr:sp macro="" textlink="">
      <xdr:nvSpPr>
        <xdr:cNvPr id="312" name="テキスト ボックス 311"/>
        <xdr:cNvSpPr txBox="1"/>
      </xdr:nvSpPr>
      <xdr:spPr>
        <a:xfrm>
          <a:off x="7561580" y="6184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155575</xdr:rowOff>
    </xdr:from>
    <xdr:to xmlns:xdr="http://schemas.openxmlformats.org/drawingml/2006/spreadsheetDrawing">
      <xdr:col>36</xdr:col>
      <xdr:colOff>165100</xdr:colOff>
      <xdr:row>37</xdr:row>
      <xdr:rowOff>86360</xdr:rowOff>
    </xdr:to>
    <xdr:sp macro="" textlink="">
      <xdr:nvSpPr>
        <xdr:cNvPr id="313" name="楕円 312"/>
        <xdr:cNvSpPr/>
      </xdr:nvSpPr>
      <xdr:spPr>
        <a:xfrm>
          <a:off x="6921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76835</xdr:rowOff>
    </xdr:from>
    <xdr:ext cx="598170" cy="258445"/>
    <xdr:sp macro="" textlink="">
      <xdr:nvSpPr>
        <xdr:cNvPr id="314" name="テキスト ボックス 313"/>
        <xdr:cNvSpPr txBox="1"/>
      </xdr:nvSpPr>
      <xdr:spPr>
        <a:xfrm>
          <a:off x="6672580" y="6420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83820</xdr:rowOff>
    </xdr:from>
    <xdr:to xmlns:xdr="http://schemas.openxmlformats.org/drawingml/2006/spreadsheetDrawing">
      <xdr:col>55</xdr:col>
      <xdr:colOff>0</xdr:colOff>
      <xdr:row>58</xdr:row>
      <xdr:rowOff>101600</xdr:rowOff>
    </xdr:to>
    <xdr:cxnSp macro="">
      <xdr:nvCxnSpPr>
        <xdr:cNvPr id="343" name="直線コネクタ 342"/>
        <xdr:cNvCxnSpPr/>
      </xdr:nvCxnSpPr>
      <xdr:spPr>
        <a:xfrm flipV="1">
          <a:off x="9639300" y="100279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73660</xdr:rowOff>
    </xdr:from>
    <xdr:to xmlns:xdr="http://schemas.openxmlformats.org/drawingml/2006/spreadsheetDrawing">
      <xdr:col>50</xdr:col>
      <xdr:colOff>114300</xdr:colOff>
      <xdr:row>58</xdr:row>
      <xdr:rowOff>101600</xdr:rowOff>
    </xdr:to>
    <xdr:cxnSp macro="">
      <xdr:nvCxnSpPr>
        <xdr:cNvPr id="346" name="直線コネクタ 345"/>
        <xdr:cNvCxnSpPr/>
      </xdr:nvCxnSpPr>
      <xdr:spPr>
        <a:xfrm>
          <a:off x="8750300" y="984631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8170" cy="258445"/>
    <xdr:sp macro="" textlink="">
      <xdr:nvSpPr>
        <xdr:cNvPr id="348" name="テキスト ボックス 347"/>
        <xdr:cNvSpPr txBox="1"/>
      </xdr:nvSpPr>
      <xdr:spPr>
        <a:xfrm>
          <a:off x="9339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77470</xdr:rowOff>
    </xdr:from>
    <xdr:to xmlns:xdr="http://schemas.openxmlformats.org/drawingml/2006/spreadsheetDrawing">
      <xdr:col>45</xdr:col>
      <xdr:colOff>177800</xdr:colOff>
      <xdr:row>57</xdr:row>
      <xdr:rowOff>73660</xdr:rowOff>
    </xdr:to>
    <xdr:cxnSp macro="">
      <xdr:nvCxnSpPr>
        <xdr:cNvPr id="349" name="直線コネクタ 348"/>
        <xdr:cNvCxnSpPr/>
      </xdr:nvCxnSpPr>
      <xdr:spPr>
        <a:xfrm>
          <a:off x="7861300" y="967867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8170" cy="259080"/>
    <xdr:sp macro="" textlink="">
      <xdr:nvSpPr>
        <xdr:cNvPr id="351" name="テキスト ボックス 350"/>
        <xdr:cNvSpPr txBox="1"/>
      </xdr:nvSpPr>
      <xdr:spPr>
        <a:xfrm>
          <a:off x="8450580" y="9990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62230</xdr:rowOff>
    </xdr:from>
    <xdr:to xmlns:xdr="http://schemas.openxmlformats.org/drawingml/2006/spreadsheetDrawing">
      <xdr:col>41</xdr:col>
      <xdr:colOff>50800</xdr:colOff>
      <xdr:row>56</xdr:row>
      <xdr:rowOff>77470</xdr:rowOff>
    </xdr:to>
    <xdr:cxnSp macro="">
      <xdr:nvCxnSpPr>
        <xdr:cNvPr id="352" name="直線コネクタ 351"/>
        <xdr:cNvCxnSpPr/>
      </xdr:nvCxnSpPr>
      <xdr:spPr>
        <a:xfrm>
          <a:off x="6972300" y="9663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8170" cy="258445"/>
    <xdr:sp macro="" textlink="">
      <xdr:nvSpPr>
        <xdr:cNvPr id="354" name="テキスト ボックス 353"/>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53340</xdr:rowOff>
    </xdr:from>
    <xdr:ext cx="598170" cy="258445"/>
    <xdr:sp macro="" textlink="">
      <xdr:nvSpPr>
        <xdr:cNvPr id="356" name="テキスト ボックス 355"/>
        <xdr:cNvSpPr txBox="1"/>
      </xdr:nvSpPr>
      <xdr:spPr>
        <a:xfrm>
          <a:off x="6672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33020</xdr:rowOff>
    </xdr:from>
    <xdr:to xmlns:xdr="http://schemas.openxmlformats.org/drawingml/2006/spreadsheetDrawing">
      <xdr:col>55</xdr:col>
      <xdr:colOff>50800</xdr:colOff>
      <xdr:row>58</xdr:row>
      <xdr:rowOff>134620</xdr:rowOff>
    </xdr:to>
    <xdr:sp macro="" textlink="">
      <xdr:nvSpPr>
        <xdr:cNvPr id="362" name="楕円 361"/>
        <xdr:cNvSpPr/>
      </xdr:nvSpPr>
      <xdr:spPr>
        <a:xfrm>
          <a:off x="10426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11430</xdr:rowOff>
    </xdr:from>
    <xdr:ext cx="598805" cy="259080"/>
    <xdr:sp macro="" textlink="">
      <xdr:nvSpPr>
        <xdr:cNvPr id="363" name="普通建設事業費該当値テキスト"/>
        <xdr:cNvSpPr txBox="1"/>
      </xdr:nvSpPr>
      <xdr:spPr>
        <a:xfrm>
          <a:off x="10528300" y="9955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50800</xdr:rowOff>
    </xdr:from>
    <xdr:to xmlns:xdr="http://schemas.openxmlformats.org/drawingml/2006/spreadsheetDrawing">
      <xdr:col>50</xdr:col>
      <xdr:colOff>165100</xdr:colOff>
      <xdr:row>58</xdr:row>
      <xdr:rowOff>152400</xdr:rowOff>
    </xdr:to>
    <xdr:sp macro="" textlink="">
      <xdr:nvSpPr>
        <xdr:cNvPr id="364" name="楕円 363"/>
        <xdr:cNvSpPr/>
      </xdr:nvSpPr>
      <xdr:spPr>
        <a:xfrm>
          <a:off x="958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143510</xdr:rowOff>
    </xdr:from>
    <xdr:ext cx="598170" cy="258445"/>
    <xdr:sp macro="" textlink="">
      <xdr:nvSpPr>
        <xdr:cNvPr id="365" name="テキスト ボックス 364"/>
        <xdr:cNvSpPr txBox="1"/>
      </xdr:nvSpPr>
      <xdr:spPr>
        <a:xfrm>
          <a:off x="9339580" y="10087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22860</xdr:rowOff>
    </xdr:from>
    <xdr:to xmlns:xdr="http://schemas.openxmlformats.org/drawingml/2006/spreadsheetDrawing">
      <xdr:col>46</xdr:col>
      <xdr:colOff>38100</xdr:colOff>
      <xdr:row>57</xdr:row>
      <xdr:rowOff>124460</xdr:rowOff>
    </xdr:to>
    <xdr:sp macro="" textlink="">
      <xdr:nvSpPr>
        <xdr:cNvPr id="366" name="楕円 365"/>
        <xdr:cNvSpPr/>
      </xdr:nvSpPr>
      <xdr:spPr>
        <a:xfrm>
          <a:off x="8699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140970</xdr:rowOff>
    </xdr:from>
    <xdr:ext cx="598170" cy="259080"/>
    <xdr:sp macro="" textlink="">
      <xdr:nvSpPr>
        <xdr:cNvPr id="367" name="テキスト ボックス 366"/>
        <xdr:cNvSpPr txBox="1"/>
      </xdr:nvSpPr>
      <xdr:spPr>
        <a:xfrm>
          <a:off x="8450580" y="957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26670</xdr:rowOff>
    </xdr:from>
    <xdr:to xmlns:xdr="http://schemas.openxmlformats.org/drawingml/2006/spreadsheetDrawing">
      <xdr:col>41</xdr:col>
      <xdr:colOff>101600</xdr:colOff>
      <xdr:row>56</xdr:row>
      <xdr:rowOff>128270</xdr:rowOff>
    </xdr:to>
    <xdr:sp macro="" textlink="">
      <xdr:nvSpPr>
        <xdr:cNvPr id="368" name="楕円 367"/>
        <xdr:cNvSpPr/>
      </xdr:nvSpPr>
      <xdr:spPr>
        <a:xfrm>
          <a:off x="7810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144780</xdr:rowOff>
    </xdr:from>
    <xdr:ext cx="598170" cy="258445"/>
    <xdr:sp macro="" textlink="">
      <xdr:nvSpPr>
        <xdr:cNvPr id="369" name="テキスト ボックス 368"/>
        <xdr:cNvSpPr txBox="1"/>
      </xdr:nvSpPr>
      <xdr:spPr>
        <a:xfrm>
          <a:off x="7561580" y="9403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11430</xdr:rowOff>
    </xdr:from>
    <xdr:to xmlns:xdr="http://schemas.openxmlformats.org/drawingml/2006/spreadsheetDrawing">
      <xdr:col>36</xdr:col>
      <xdr:colOff>165100</xdr:colOff>
      <xdr:row>56</xdr:row>
      <xdr:rowOff>113030</xdr:rowOff>
    </xdr:to>
    <xdr:sp macro="" textlink="">
      <xdr:nvSpPr>
        <xdr:cNvPr id="370" name="楕円 369"/>
        <xdr:cNvSpPr/>
      </xdr:nvSpPr>
      <xdr:spPr>
        <a:xfrm>
          <a:off x="6921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129540</xdr:rowOff>
    </xdr:from>
    <xdr:ext cx="598170" cy="259080"/>
    <xdr:sp macro="" textlink="">
      <xdr:nvSpPr>
        <xdr:cNvPr id="371" name="テキスト ボックス 370"/>
        <xdr:cNvSpPr txBox="1"/>
      </xdr:nvSpPr>
      <xdr:spPr>
        <a:xfrm>
          <a:off x="6672580" y="9387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81915</xdr:rowOff>
    </xdr:from>
    <xdr:to xmlns:xdr="http://schemas.openxmlformats.org/drawingml/2006/spreadsheetDrawing">
      <xdr:col>55</xdr:col>
      <xdr:colOff>0</xdr:colOff>
      <xdr:row>79</xdr:row>
      <xdr:rowOff>92710</xdr:rowOff>
    </xdr:to>
    <xdr:cxnSp macro="">
      <xdr:nvCxnSpPr>
        <xdr:cNvPr id="402" name="直線コネクタ 401"/>
        <xdr:cNvCxnSpPr/>
      </xdr:nvCxnSpPr>
      <xdr:spPr>
        <a:xfrm>
          <a:off x="9639300" y="136264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159385</xdr:rowOff>
    </xdr:from>
    <xdr:to xmlns:xdr="http://schemas.openxmlformats.org/drawingml/2006/spreadsheetDrawing">
      <xdr:col>50</xdr:col>
      <xdr:colOff>114300</xdr:colOff>
      <xdr:row>79</xdr:row>
      <xdr:rowOff>81915</xdr:rowOff>
    </xdr:to>
    <xdr:cxnSp macro="">
      <xdr:nvCxnSpPr>
        <xdr:cNvPr id="405" name="直線コネクタ 404"/>
        <xdr:cNvCxnSpPr/>
      </xdr:nvCxnSpPr>
      <xdr:spPr>
        <a:xfrm>
          <a:off x="8750300" y="135324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80645</xdr:rowOff>
    </xdr:from>
    <xdr:to xmlns:xdr="http://schemas.openxmlformats.org/drawingml/2006/spreadsheetDrawing">
      <xdr:col>45</xdr:col>
      <xdr:colOff>177800</xdr:colOff>
      <xdr:row>78</xdr:row>
      <xdr:rowOff>159385</xdr:rowOff>
    </xdr:to>
    <xdr:cxnSp macro="">
      <xdr:nvCxnSpPr>
        <xdr:cNvPr id="408" name="直線コネクタ 407"/>
        <xdr:cNvCxnSpPr/>
      </xdr:nvCxnSpPr>
      <xdr:spPr>
        <a:xfrm>
          <a:off x="7861300" y="13110845"/>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67310</xdr:rowOff>
    </xdr:from>
    <xdr:ext cx="534035" cy="259080"/>
    <xdr:sp macro="" textlink="">
      <xdr:nvSpPr>
        <xdr:cNvPr id="410" name="テキスト ボックス 409"/>
        <xdr:cNvSpPr txBox="1"/>
      </xdr:nvSpPr>
      <xdr:spPr>
        <a:xfrm>
          <a:off x="8482965" y="1361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56515</xdr:rowOff>
    </xdr:from>
    <xdr:to xmlns:xdr="http://schemas.openxmlformats.org/drawingml/2006/spreadsheetDrawing">
      <xdr:col>41</xdr:col>
      <xdr:colOff>50800</xdr:colOff>
      <xdr:row>76</xdr:row>
      <xdr:rowOff>80645</xdr:rowOff>
    </xdr:to>
    <xdr:cxnSp macro="">
      <xdr:nvCxnSpPr>
        <xdr:cNvPr id="411" name="直線コネクタ 410"/>
        <xdr:cNvCxnSpPr/>
      </xdr:nvCxnSpPr>
      <xdr:spPr>
        <a:xfrm>
          <a:off x="6972300" y="130867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56515</xdr:rowOff>
    </xdr:from>
    <xdr:ext cx="534035" cy="258445"/>
    <xdr:sp macro="" textlink="">
      <xdr:nvSpPr>
        <xdr:cNvPr id="415" name="テキスト ボックス 414"/>
        <xdr:cNvSpPr txBox="1"/>
      </xdr:nvSpPr>
      <xdr:spPr>
        <a:xfrm>
          <a:off x="6704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41910</xdr:rowOff>
    </xdr:from>
    <xdr:to xmlns:xdr="http://schemas.openxmlformats.org/drawingml/2006/spreadsheetDrawing">
      <xdr:col>55</xdr:col>
      <xdr:colOff>50800</xdr:colOff>
      <xdr:row>79</xdr:row>
      <xdr:rowOff>143510</xdr:rowOff>
    </xdr:to>
    <xdr:sp macro="" textlink="">
      <xdr:nvSpPr>
        <xdr:cNvPr id="421" name="楕円 420"/>
        <xdr:cNvSpPr/>
      </xdr:nvSpPr>
      <xdr:spPr>
        <a:xfrm>
          <a:off x="104267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128270</xdr:rowOff>
    </xdr:from>
    <xdr:ext cx="469900" cy="259080"/>
    <xdr:sp macro="" textlink="">
      <xdr:nvSpPr>
        <xdr:cNvPr id="422" name="普通建設事業費 （ うち新規整備　）該当値テキスト"/>
        <xdr:cNvSpPr txBox="1"/>
      </xdr:nvSpPr>
      <xdr:spPr>
        <a:xfrm>
          <a:off x="10528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31115</xdr:rowOff>
    </xdr:from>
    <xdr:to xmlns:xdr="http://schemas.openxmlformats.org/drawingml/2006/spreadsheetDrawing">
      <xdr:col>50</xdr:col>
      <xdr:colOff>165100</xdr:colOff>
      <xdr:row>79</xdr:row>
      <xdr:rowOff>132715</xdr:rowOff>
    </xdr:to>
    <xdr:sp macro="" textlink="">
      <xdr:nvSpPr>
        <xdr:cNvPr id="423" name="楕円 422"/>
        <xdr:cNvSpPr/>
      </xdr:nvSpPr>
      <xdr:spPr>
        <a:xfrm>
          <a:off x="9588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123825</xdr:rowOff>
    </xdr:from>
    <xdr:ext cx="534035" cy="258445"/>
    <xdr:sp macro="" textlink="">
      <xdr:nvSpPr>
        <xdr:cNvPr id="424" name="テキスト ボックス 423"/>
        <xdr:cNvSpPr txBox="1"/>
      </xdr:nvSpPr>
      <xdr:spPr>
        <a:xfrm>
          <a:off x="9371965" y="13668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109220</xdr:rowOff>
    </xdr:from>
    <xdr:to xmlns:xdr="http://schemas.openxmlformats.org/drawingml/2006/spreadsheetDrawing">
      <xdr:col>46</xdr:col>
      <xdr:colOff>38100</xdr:colOff>
      <xdr:row>79</xdr:row>
      <xdr:rowOff>38735</xdr:rowOff>
    </xdr:to>
    <xdr:sp macro="" textlink="">
      <xdr:nvSpPr>
        <xdr:cNvPr id="425" name="楕円 424"/>
        <xdr:cNvSpPr/>
      </xdr:nvSpPr>
      <xdr:spPr>
        <a:xfrm>
          <a:off x="8699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55245</xdr:rowOff>
    </xdr:from>
    <xdr:ext cx="598170" cy="258445"/>
    <xdr:sp macro="" textlink="">
      <xdr:nvSpPr>
        <xdr:cNvPr id="426" name="テキスト ボックス 425"/>
        <xdr:cNvSpPr txBox="1"/>
      </xdr:nvSpPr>
      <xdr:spPr>
        <a:xfrm>
          <a:off x="8450580" y="13256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29845</xdr:rowOff>
    </xdr:from>
    <xdr:to xmlns:xdr="http://schemas.openxmlformats.org/drawingml/2006/spreadsheetDrawing">
      <xdr:col>41</xdr:col>
      <xdr:colOff>101600</xdr:colOff>
      <xdr:row>76</xdr:row>
      <xdr:rowOff>132080</xdr:rowOff>
    </xdr:to>
    <xdr:sp macro="" textlink="">
      <xdr:nvSpPr>
        <xdr:cNvPr id="427" name="楕円 426"/>
        <xdr:cNvSpPr/>
      </xdr:nvSpPr>
      <xdr:spPr>
        <a:xfrm>
          <a:off x="7810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147955</xdr:rowOff>
    </xdr:from>
    <xdr:ext cx="598170" cy="258445"/>
    <xdr:sp macro="" textlink="">
      <xdr:nvSpPr>
        <xdr:cNvPr id="428" name="テキスト ボックス 427"/>
        <xdr:cNvSpPr txBox="1"/>
      </xdr:nvSpPr>
      <xdr:spPr>
        <a:xfrm>
          <a:off x="7561580" y="12835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6350</xdr:rowOff>
    </xdr:from>
    <xdr:to xmlns:xdr="http://schemas.openxmlformats.org/drawingml/2006/spreadsheetDrawing">
      <xdr:col>36</xdr:col>
      <xdr:colOff>165100</xdr:colOff>
      <xdr:row>76</xdr:row>
      <xdr:rowOff>107315</xdr:rowOff>
    </xdr:to>
    <xdr:sp macro="" textlink="">
      <xdr:nvSpPr>
        <xdr:cNvPr id="429" name="楕円 428"/>
        <xdr:cNvSpPr/>
      </xdr:nvSpPr>
      <xdr:spPr>
        <a:xfrm>
          <a:off x="6921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123825</xdr:rowOff>
    </xdr:from>
    <xdr:ext cx="598170" cy="258445"/>
    <xdr:sp macro="" textlink="">
      <xdr:nvSpPr>
        <xdr:cNvPr id="430" name="テキスト ボックス 429"/>
        <xdr:cNvSpPr txBox="1"/>
      </xdr:nvSpPr>
      <xdr:spPr>
        <a:xfrm>
          <a:off x="6672580" y="12811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130175</xdr:rowOff>
    </xdr:from>
    <xdr:to xmlns:xdr="http://schemas.openxmlformats.org/drawingml/2006/spreadsheetDrawing">
      <xdr:col>55</xdr:col>
      <xdr:colOff>0</xdr:colOff>
      <xdr:row>98</xdr:row>
      <xdr:rowOff>158115</xdr:rowOff>
    </xdr:to>
    <xdr:cxnSp macro="">
      <xdr:nvCxnSpPr>
        <xdr:cNvPr id="461" name="直線コネクタ 460"/>
        <xdr:cNvCxnSpPr/>
      </xdr:nvCxnSpPr>
      <xdr:spPr>
        <a:xfrm flipV="1">
          <a:off x="9639300" y="169322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170180</xdr:rowOff>
    </xdr:from>
    <xdr:to xmlns:xdr="http://schemas.openxmlformats.org/drawingml/2006/spreadsheetDrawing">
      <xdr:col>50</xdr:col>
      <xdr:colOff>114300</xdr:colOff>
      <xdr:row>98</xdr:row>
      <xdr:rowOff>158115</xdr:rowOff>
    </xdr:to>
    <xdr:cxnSp macro="">
      <xdr:nvCxnSpPr>
        <xdr:cNvPr id="464" name="直線コネクタ 463"/>
        <xdr:cNvCxnSpPr/>
      </xdr:nvCxnSpPr>
      <xdr:spPr>
        <a:xfrm>
          <a:off x="8750300" y="1680083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170180</xdr:rowOff>
    </xdr:from>
    <xdr:to xmlns:xdr="http://schemas.openxmlformats.org/drawingml/2006/spreadsheetDrawing">
      <xdr:col>45</xdr:col>
      <xdr:colOff>177800</xdr:colOff>
      <xdr:row>98</xdr:row>
      <xdr:rowOff>148590</xdr:rowOff>
    </xdr:to>
    <xdr:cxnSp macro="">
      <xdr:nvCxnSpPr>
        <xdr:cNvPr id="467" name="直線コネクタ 466"/>
        <xdr:cNvCxnSpPr/>
      </xdr:nvCxnSpPr>
      <xdr:spPr>
        <a:xfrm flipV="1">
          <a:off x="7861300" y="168008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8170" cy="259080"/>
    <xdr:sp macro="" textlink="">
      <xdr:nvSpPr>
        <xdr:cNvPr id="469" name="テキスト ボックス 468"/>
        <xdr:cNvSpPr txBox="1"/>
      </xdr:nvSpPr>
      <xdr:spPr>
        <a:xfrm>
          <a:off x="8450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148590</xdr:rowOff>
    </xdr:from>
    <xdr:to xmlns:xdr="http://schemas.openxmlformats.org/drawingml/2006/spreadsheetDrawing">
      <xdr:col>41</xdr:col>
      <xdr:colOff>50800</xdr:colOff>
      <xdr:row>98</xdr:row>
      <xdr:rowOff>163830</xdr:rowOff>
    </xdr:to>
    <xdr:cxnSp macro="">
      <xdr:nvCxnSpPr>
        <xdr:cNvPr id="470" name="直線コネクタ 469"/>
        <xdr:cNvCxnSpPr/>
      </xdr:nvCxnSpPr>
      <xdr:spPr>
        <a:xfrm flipV="1">
          <a:off x="6972300" y="16950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170" cy="259080"/>
    <xdr:sp macro="" textlink="">
      <xdr:nvSpPr>
        <xdr:cNvPr id="474" name="テキスト ボックス 473"/>
        <xdr:cNvSpPr txBox="1"/>
      </xdr:nvSpPr>
      <xdr:spPr>
        <a:xfrm>
          <a:off x="6672580" y="1664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79375</xdr:rowOff>
    </xdr:from>
    <xdr:to xmlns:xdr="http://schemas.openxmlformats.org/drawingml/2006/spreadsheetDrawing">
      <xdr:col>55</xdr:col>
      <xdr:colOff>50800</xdr:colOff>
      <xdr:row>99</xdr:row>
      <xdr:rowOff>9525</xdr:rowOff>
    </xdr:to>
    <xdr:sp macro="" textlink="">
      <xdr:nvSpPr>
        <xdr:cNvPr id="480" name="楕円 479"/>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57785</xdr:rowOff>
    </xdr:from>
    <xdr:ext cx="598805" cy="259080"/>
    <xdr:sp macro="" textlink="">
      <xdr:nvSpPr>
        <xdr:cNvPr id="481" name="普通建設事業費 （ うち更新整備　）該当値テキスト"/>
        <xdr:cNvSpPr txBox="1"/>
      </xdr:nvSpPr>
      <xdr:spPr>
        <a:xfrm>
          <a:off x="10528300" y="16859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107315</xdr:rowOff>
    </xdr:from>
    <xdr:to xmlns:xdr="http://schemas.openxmlformats.org/drawingml/2006/spreadsheetDrawing">
      <xdr:col>50</xdr:col>
      <xdr:colOff>165100</xdr:colOff>
      <xdr:row>99</xdr:row>
      <xdr:rowOff>37465</xdr:rowOff>
    </xdr:to>
    <xdr:sp macro="" textlink="">
      <xdr:nvSpPr>
        <xdr:cNvPr id="482" name="楕円 481"/>
        <xdr:cNvSpPr/>
      </xdr:nvSpPr>
      <xdr:spPr>
        <a:xfrm>
          <a:off x="9588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29210</xdr:rowOff>
    </xdr:from>
    <xdr:ext cx="598170" cy="258445"/>
    <xdr:sp macro="" textlink="">
      <xdr:nvSpPr>
        <xdr:cNvPr id="483" name="テキスト ボックス 482"/>
        <xdr:cNvSpPr txBox="1"/>
      </xdr:nvSpPr>
      <xdr:spPr>
        <a:xfrm>
          <a:off x="9339580" y="17002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119380</xdr:rowOff>
    </xdr:from>
    <xdr:to xmlns:xdr="http://schemas.openxmlformats.org/drawingml/2006/spreadsheetDrawing">
      <xdr:col>46</xdr:col>
      <xdr:colOff>38100</xdr:colOff>
      <xdr:row>98</xdr:row>
      <xdr:rowOff>49530</xdr:rowOff>
    </xdr:to>
    <xdr:sp macro="" textlink="">
      <xdr:nvSpPr>
        <xdr:cNvPr id="484" name="楕円 483"/>
        <xdr:cNvSpPr/>
      </xdr:nvSpPr>
      <xdr:spPr>
        <a:xfrm>
          <a:off x="869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66040</xdr:rowOff>
    </xdr:from>
    <xdr:ext cx="598170" cy="258445"/>
    <xdr:sp macro="" textlink="">
      <xdr:nvSpPr>
        <xdr:cNvPr id="485" name="テキスト ボックス 484"/>
        <xdr:cNvSpPr txBox="1"/>
      </xdr:nvSpPr>
      <xdr:spPr>
        <a:xfrm>
          <a:off x="8450580" y="16525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97790</xdr:rowOff>
    </xdr:from>
    <xdr:to xmlns:xdr="http://schemas.openxmlformats.org/drawingml/2006/spreadsheetDrawing">
      <xdr:col>41</xdr:col>
      <xdr:colOff>101600</xdr:colOff>
      <xdr:row>99</xdr:row>
      <xdr:rowOff>27940</xdr:rowOff>
    </xdr:to>
    <xdr:sp macro="" textlink="">
      <xdr:nvSpPr>
        <xdr:cNvPr id="486" name="楕円 485"/>
        <xdr:cNvSpPr/>
      </xdr:nvSpPr>
      <xdr:spPr>
        <a:xfrm>
          <a:off x="7810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19050</xdr:rowOff>
    </xdr:from>
    <xdr:ext cx="598170" cy="258445"/>
    <xdr:sp macro="" textlink="">
      <xdr:nvSpPr>
        <xdr:cNvPr id="487" name="テキスト ボックス 486"/>
        <xdr:cNvSpPr txBox="1"/>
      </xdr:nvSpPr>
      <xdr:spPr>
        <a:xfrm>
          <a:off x="7561580" y="16992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113030</xdr:rowOff>
    </xdr:from>
    <xdr:to xmlns:xdr="http://schemas.openxmlformats.org/drawingml/2006/spreadsheetDrawing">
      <xdr:col>36</xdr:col>
      <xdr:colOff>165100</xdr:colOff>
      <xdr:row>99</xdr:row>
      <xdr:rowOff>43180</xdr:rowOff>
    </xdr:to>
    <xdr:sp macro="" textlink="">
      <xdr:nvSpPr>
        <xdr:cNvPr id="488" name="楕円 487"/>
        <xdr:cNvSpPr/>
      </xdr:nvSpPr>
      <xdr:spPr>
        <a:xfrm>
          <a:off x="6921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34290</xdr:rowOff>
    </xdr:from>
    <xdr:ext cx="534035" cy="259080"/>
    <xdr:sp macro="" textlink="">
      <xdr:nvSpPr>
        <xdr:cNvPr id="489" name="テキスト ボックス 488"/>
        <xdr:cNvSpPr txBox="1"/>
      </xdr:nvSpPr>
      <xdr:spPr>
        <a:xfrm>
          <a:off x="670496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38735</xdr:rowOff>
    </xdr:from>
    <xdr:to xmlns:xdr="http://schemas.openxmlformats.org/drawingml/2006/spreadsheetDrawing">
      <xdr:col>85</xdr:col>
      <xdr:colOff>127000</xdr:colOff>
      <xdr:row>39</xdr:row>
      <xdr:rowOff>41910</xdr:rowOff>
    </xdr:to>
    <xdr:cxnSp macro="">
      <xdr:nvCxnSpPr>
        <xdr:cNvPr id="518" name="直線コネクタ 517"/>
        <xdr:cNvCxnSpPr/>
      </xdr:nvCxnSpPr>
      <xdr:spPr>
        <a:xfrm>
          <a:off x="15481300" y="67252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38735</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flipV="1">
          <a:off x="14592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4035" cy="258445"/>
    <xdr:sp macro="" textlink="">
      <xdr:nvSpPr>
        <xdr:cNvPr id="523" name="テキスト ボックス 522"/>
        <xdr:cNvSpPr txBox="1"/>
      </xdr:nvSpPr>
      <xdr:spPr>
        <a:xfrm>
          <a:off x="15213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16510</xdr:rowOff>
    </xdr:from>
    <xdr:to xmlns:xdr="http://schemas.openxmlformats.org/drawingml/2006/spreadsheetDrawing">
      <xdr:col>76</xdr:col>
      <xdr:colOff>114300</xdr:colOff>
      <xdr:row>39</xdr:row>
      <xdr:rowOff>44450</xdr:rowOff>
    </xdr:to>
    <xdr:cxnSp macro="">
      <xdr:nvCxnSpPr>
        <xdr:cNvPr id="524" name="直線コネクタ 523"/>
        <xdr:cNvCxnSpPr/>
      </xdr:nvCxnSpPr>
      <xdr:spPr>
        <a:xfrm>
          <a:off x="13703300" y="6703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158750</xdr:rowOff>
    </xdr:from>
    <xdr:to xmlns:xdr="http://schemas.openxmlformats.org/drawingml/2006/spreadsheetDrawing">
      <xdr:col>71</xdr:col>
      <xdr:colOff>177800</xdr:colOff>
      <xdr:row>39</xdr:row>
      <xdr:rowOff>16510</xdr:rowOff>
    </xdr:to>
    <xdr:cxnSp macro="">
      <xdr:nvCxnSpPr>
        <xdr:cNvPr id="527" name="直線コネクタ 526"/>
        <xdr:cNvCxnSpPr/>
      </xdr:nvCxnSpPr>
      <xdr:spPr>
        <a:xfrm>
          <a:off x="12814300" y="6673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57150</xdr:rowOff>
    </xdr:from>
    <xdr:ext cx="534035" cy="259080"/>
    <xdr:sp macro="" textlink="">
      <xdr:nvSpPr>
        <xdr:cNvPr id="531" name="テキスト ボックス 530"/>
        <xdr:cNvSpPr txBox="1"/>
      </xdr:nvSpPr>
      <xdr:spPr>
        <a:xfrm>
          <a:off x="12546965" y="674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177800</xdr:colOff>
      <xdr:row>39</xdr:row>
      <xdr:rowOff>92710</xdr:rowOff>
    </xdr:to>
    <xdr:sp macro="" textlink="">
      <xdr:nvSpPr>
        <xdr:cNvPr id="537" name="楕円 536"/>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469900" cy="258445"/>
    <xdr:sp macro="" textlink="">
      <xdr:nvSpPr>
        <xdr:cNvPr id="538" name="災害復旧事業費該当値テキスト"/>
        <xdr:cNvSpPr txBox="1"/>
      </xdr:nvSpPr>
      <xdr:spPr>
        <a:xfrm>
          <a:off x="16370300"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89535</xdr:rowOff>
    </xdr:to>
    <xdr:sp macro="" textlink="">
      <xdr:nvSpPr>
        <xdr:cNvPr id="539" name="楕円 538"/>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80645</xdr:rowOff>
    </xdr:from>
    <xdr:ext cx="469265" cy="259080"/>
    <xdr:sp macro="" textlink="">
      <xdr:nvSpPr>
        <xdr:cNvPr id="540" name="テキスト ボックス 539"/>
        <xdr:cNvSpPr txBox="1"/>
      </xdr:nvSpPr>
      <xdr:spPr>
        <a:xfrm>
          <a:off x="15246350" y="676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2" name="テキスト ボックス 541"/>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137160</xdr:rowOff>
    </xdr:from>
    <xdr:to xmlns:xdr="http://schemas.openxmlformats.org/drawingml/2006/spreadsheetDrawing">
      <xdr:col>72</xdr:col>
      <xdr:colOff>38100</xdr:colOff>
      <xdr:row>39</xdr:row>
      <xdr:rowOff>67310</xdr:rowOff>
    </xdr:to>
    <xdr:sp macro="" textlink="">
      <xdr:nvSpPr>
        <xdr:cNvPr id="543" name="楕円 542"/>
        <xdr:cNvSpPr/>
      </xdr:nvSpPr>
      <xdr:spPr>
        <a:xfrm>
          <a:off x="1365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58420</xdr:rowOff>
    </xdr:from>
    <xdr:ext cx="534035" cy="259080"/>
    <xdr:sp macro="" textlink="">
      <xdr:nvSpPr>
        <xdr:cNvPr id="544" name="テキスト ボックス 543"/>
        <xdr:cNvSpPr txBox="1"/>
      </xdr:nvSpPr>
      <xdr:spPr>
        <a:xfrm>
          <a:off x="13435965" y="674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107950</xdr:rowOff>
    </xdr:from>
    <xdr:to xmlns:xdr="http://schemas.openxmlformats.org/drawingml/2006/spreadsheetDrawing">
      <xdr:col>67</xdr:col>
      <xdr:colOff>101600</xdr:colOff>
      <xdr:row>39</xdr:row>
      <xdr:rowOff>38100</xdr:rowOff>
    </xdr:to>
    <xdr:sp macro="" textlink="">
      <xdr:nvSpPr>
        <xdr:cNvPr id="545" name="楕円 544"/>
        <xdr:cNvSpPr/>
      </xdr:nvSpPr>
      <xdr:spPr>
        <a:xfrm>
          <a:off x="12763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54610</xdr:rowOff>
    </xdr:from>
    <xdr:ext cx="534035" cy="258445"/>
    <xdr:sp macro="" textlink="">
      <xdr:nvSpPr>
        <xdr:cNvPr id="546" name="テキスト ボックス 545"/>
        <xdr:cNvSpPr txBox="1"/>
      </xdr:nvSpPr>
      <xdr:spPr>
        <a:xfrm>
          <a:off x="12546965" y="639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78105</xdr:rowOff>
    </xdr:from>
    <xdr:to xmlns:xdr="http://schemas.openxmlformats.org/drawingml/2006/spreadsheetDrawing">
      <xdr:col>85</xdr:col>
      <xdr:colOff>127000</xdr:colOff>
      <xdr:row>77</xdr:row>
      <xdr:rowOff>89535</xdr:rowOff>
    </xdr:to>
    <xdr:cxnSp macro="">
      <xdr:nvCxnSpPr>
        <xdr:cNvPr id="632" name="直線コネクタ 631"/>
        <xdr:cNvCxnSpPr/>
      </xdr:nvCxnSpPr>
      <xdr:spPr>
        <a:xfrm flipV="1">
          <a:off x="15481300" y="132797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8445"/>
    <xdr:sp macro="" textlink="">
      <xdr:nvSpPr>
        <xdr:cNvPr id="633" name="公債費平均値テキスト"/>
        <xdr:cNvSpPr txBox="1"/>
      </xdr:nvSpPr>
      <xdr:spPr>
        <a:xfrm>
          <a:off x="16370300" y="13060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89535</xdr:rowOff>
    </xdr:from>
    <xdr:to xmlns:xdr="http://schemas.openxmlformats.org/drawingml/2006/spreadsheetDrawing">
      <xdr:col>81</xdr:col>
      <xdr:colOff>50800</xdr:colOff>
      <xdr:row>77</xdr:row>
      <xdr:rowOff>112395</xdr:rowOff>
    </xdr:to>
    <xdr:cxnSp macro="">
      <xdr:nvCxnSpPr>
        <xdr:cNvPr id="635" name="直線コネクタ 634"/>
        <xdr:cNvCxnSpPr/>
      </xdr:nvCxnSpPr>
      <xdr:spPr>
        <a:xfrm flipV="1">
          <a:off x="14592300" y="13291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8170" cy="259080"/>
    <xdr:sp macro="" textlink="">
      <xdr:nvSpPr>
        <xdr:cNvPr id="637" name="テキスト ボックス 636"/>
        <xdr:cNvSpPr txBox="1"/>
      </xdr:nvSpPr>
      <xdr:spPr>
        <a:xfrm>
          <a:off x="15181580" y="12987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112395</xdr:rowOff>
    </xdr:from>
    <xdr:to xmlns:xdr="http://schemas.openxmlformats.org/drawingml/2006/spreadsheetDrawing">
      <xdr:col>76</xdr:col>
      <xdr:colOff>114300</xdr:colOff>
      <xdr:row>77</xdr:row>
      <xdr:rowOff>118110</xdr:rowOff>
    </xdr:to>
    <xdr:cxnSp macro="">
      <xdr:nvCxnSpPr>
        <xdr:cNvPr id="638" name="直線コネクタ 637"/>
        <xdr:cNvCxnSpPr/>
      </xdr:nvCxnSpPr>
      <xdr:spPr>
        <a:xfrm flipV="1">
          <a:off x="13703300" y="13314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118110</xdr:rowOff>
    </xdr:from>
    <xdr:to xmlns:xdr="http://schemas.openxmlformats.org/drawingml/2006/spreadsheetDrawing">
      <xdr:col>71</xdr:col>
      <xdr:colOff>177800</xdr:colOff>
      <xdr:row>77</xdr:row>
      <xdr:rowOff>128270</xdr:rowOff>
    </xdr:to>
    <xdr:cxnSp macro="">
      <xdr:nvCxnSpPr>
        <xdr:cNvPr id="641" name="直線コネクタ 640"/>
        <xdr:cNvCxnSpPr/>
      </xdr:nvCxnSpPr>
      <xdr:spPr>
        <a:xfrm flipV="1">
          <a:off x="12814300" y="13319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27305</xdr:rowOff>
    </xdr:from>
    <xdr:to xmlns:xdr="http://schemas.openxmlformats.org/drawingml/2006/spreadsheetDrawing">
      <xdr:col>85</xdr:col>
      <xdr:colOff>177800</xdr:colOff>
      <xdr:row>77</xdr:row>
      <xdr:rowOff>128905</xdr:rowOff>
    </xdr:to>
    <xdr:sp macro="" textlink="">
      <xdr:nvSpPr>
        <xdr:cNvPr id="651" name="楕円 650"/>
        <xdr:cNvSpPr/>
      </xdr:nvSpPr>
      <xdr:spPr>
        <a:xfrm>
          <a:off x="16268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6350</xdr:rowOff>
    </xdr:from>
    <xdr:ext cx="598805" cy="258445"/>
    <xdr:sp macro="" textlink="">
      <xdr:nvSpPr>
        <xdr:cNvPr id="652" name="公債費該当値テキスト"/>
        <xdr:cNvSpPr txBox="1"/>
      </xdr:nvSpPr>
      <xdr:spPr>
        <a:xfrm>
          <a:off x="16370300" y="13208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38735</xdr:rowOff>
    </xdr:from>
    <xdr:to xmlns:xdr="http://schemas.openxmlformats.org/drawingml/2006/spreadsheetDrawing">
      <xdr:col>81</xdr:col>
      <xdr:colOff>101600</xdr:colOff>
      <xdr:row>77</xdr:row>
      <xdr:rowOff>140335</xdr:rowOff>
    </xdr:to>
    <xdr:sp macro="" textlink="">
      <xdr:nvSpPr>
        <xdr:cNvPr id="653" name="楕円 652"/>
        <xdr:cNvSpPr/>
      </xdr:nvSpPr>
      <xdr:spPr>
        <a:xfrm>
          <a:off x="15430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132080</xdr:rowOff>
    </xdr:from>
    <xdr:ext cx="598170" cy="258445"/>
    <xdr:sp macro="" textlink="">
      <xdr:nvSpPr>
        <xdr:cNvPr id="654" name="テキスト ボックス 653"/>
        <xdr:cNvSpPr txBox="1"/>
      </xdr:nvSpPr>
      <xdr:spPr>
        <a:xfrm>
          <a:off x="15181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61595</xdr:rowOff>
    </xdr:from>
    <xdr:to xmlns:xdr="http://schemas.openxmlformats.org/drawingml/2006/spreadsheetDrawing">
      <xdr:col>76</xdr:col>
      <xdr:colOff>165100</xdr:colOff>
      <xdr:row>77</xdr:row>
      <xdr:rowOff>163195</xdr:rowOff>
    </xdr:to>
    <xdr:sp macro="" textlink="">
      <xdr:nvSpPr>
        <xdr:cNvPr id="655" name="楕円 654"/>
        <xdr:cNvSpPr/>
      </xdr:nvSpPr>
      <xdr:spPr>
        <a:xfrm>
          <a:off x="14541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154940</xdr:rowOff>
    </xdr:from>
    <xdr:ext cx="598170" cy="258445"/>
    <xdr:sp macro="" textlink="">
      <xdr:nvSpPr>
        <xdr:cNvPr id="656" name="テキスト ボックス 655"/>
        <xdr:cNvSpPr txBox="1"/>
      </xdr:nvSpPr>
      <xdr:spPr>
        <a:xfrm>
          <a:off x="14292580" y="13356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57" name="楕円 656"/>
        <xdr:cNvSpPr/>
      </xdr:nvSpPr>
      <xdr:spPr>
        <a:xfrm>
          <a:off x="13652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160020</xdr:rowOff>
    </xdr:from>
    <xdr:ext cx="598170" cy="259080"/>
    <xdr:sp macro="" textlink="">
      <xdr:nvSpPr>
        <xdr:cNvPr id="658" name="テキスト ボックス 657"/>
        <xdr:cNvSpPr txBox="1"/>
      </xdr:nvSpPr>
      <xdr:spPr>
        <a:xfrm>
          <a:off x="13403580" y="13361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77470</xdr:rowOff>
    </xdr:from>
    <xdr:to xmlns:xdr="http://schemas.openxmlformats.org/drawingml/2006/spreadsheetDrawing">
      <xdr:col>67</xdr:col>
      <xdr:colOff>101600</xdr:colOff>
      <xdr:row>78</xdr:row>
      <xdr:rowOff>7620</xdr:rowOff>
    </xdr:to>
    <xdr:sp macro="" textlink="">
      <xdr:nvSpPr>
        <xdr:cNvPr id="659" name="楕円 658"/>
        <xdr:cNvSpPr/>
      </xdr:nvSpPr>
      <xdr:spPr>
        <a:xfrm>
          <a:off x="12763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170180</xdr:rowOff>
    </xdr:from>
    <xdr:ext cx="598170" cy="259080"/>
    <xdr:sp macro="" textlink="">
      <xdr:nvSpPr>
        <xdr:cNvPr id="660" name="テキスト ボックス 659"/>
        <xdr:cNvSpPr txBox="1"/>
      </xdr:nvSpPr>
      <xdr:spPr>
        <a:xfrm>
          <a:off x="12514580" y="13371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102235</xdr:rowOff>
    </xdr:from>
    <xdr:to xmlns:xdr="http://schemas.openxmlformats.org/drawingml/2006/spreadsheetDrawing">
      <xdr:col>85</xdr:col>
      <xdr:colOff>127000</xdr:colOff>
      <xdr:row>98</xdr:row>
      <xdr:rowOff>133350</xdr:rowOff>
    </xdr:to>
    <xdr:cxnSp macro="">
      <xdr:nvCxnSpPr>
        <xdr:cNvPr id="689" name="直線コネクタ 688"/>
        <xdr:cNvCxnSpPr/>
      </xdr:nvCxnSpPr>
      <xdr:spPr>
        <a:xfrm flipV="1">
          <a:off x="15481300" y="169043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82550</xdr:rowOff>
    </xdr:from>
    <xdr:to xmlns:xdr="http://schemas.openxmlformats.org/drawingml/2006/spreadsheetDrawing">
      <xdr:col>81</xdr:col>
      <xdr:colOff>50800</xdr:colOff>
      <xdr:row>98</xdr:row>
      <xdr:rowOff>133350</xdr:rowOff>
    </xdr:to>
    <xdr:cxnSp macro="">
      <xdr:nvCxnSpPr>
        <xdr:cNvPr id="692" name="直線コネクタ 691"/>
        <xdr:cNvCxnSpPr/>
      </xdr:nvCxnSpPr>
      <xdr:spPr>
        <a:xfrm>
          <a:off x="14592300" y="168846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170" cy="258445"/>
    <xdr:sp macro="" textlink="">
      <xdr:nvSpPr>
        <xdr:cNvPr id="694" name="テキスト ボックス 693"/>
        <xdr:cNvSpPr txBox="1"/>
      </xdr:nvSpPr>
      <xdr:spPr>
        <a:xfrm>
          <a:off x="15181580" y="1659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82550</xdr:rowOff>
    </xdr:from>
    <xdr:to xmlns:xdr="http://schemas.openxmlformats.org/drawingml/2006/spreadsheetDrawing">
      <xdr:col>76</xdr:col>
      <xdr:colOff>114300</xdr:colOff>
      <xdr:row>98</xdr:row>
      <xdr:rowOff>124460</xdr:rowOff>
    </xdr:to>
    <xdr:cxnSp macro="">
      <xdr:nvCxnSpPr>
        <xdr:cNvPr id="695" name="直線コネクタ 694"/>
        <xdr:cNvCxnSpPr/>
      </xdr:nvCxnSpPr>
      <xdr:spPr>
        <a:xfrm flipV="1">
          <a:off x="13703300" y="1688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170" cy="259080"/>
    <xdr:sp macro="" textlink="">
      <xdr:nvSpPr>
        <xdr:cNvPr id="697" name="テキスト ボックス 696"/>
        <xdr:cNvSpPr txBox="1"/>
      </xdr:nvSpPr>
      <xdr:spPr>
        <a:xfrm>
          <a:off x="14292580" y="16573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124460</xdr:rowOff>
    </xdr:from>
    <xdr:to xmlns:xdr="http://schemas.openxmlformats.org/drawingml/2006/spreadsheetDrawing">
      <xdr:col>71</xdr:col>
      <xdr:colOff>177800</xdr:colOff>
      <xdr:row>98</xdr:row>
      <xdr:rowOff>125095</xdr:rowOff>
    </xdr:to>
    <xdr:cxnSp macro="">
      <xdr:nvCxnSpPr>
        <xdr:cNvPr id="698" name="直線コネクタ 697"/>
        <xdr:cNvCxnSpPr/>
      </xdr:nvCxnSpPr>
      <xdr:spPr>
        <a:xfrm flipV="1">
          <a:off x="12814300" y="16926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4035" cy="258445"/>
    <xdr:sp macro="" textlink="">
      <xdr:nvSpPr>
        <xdr:cNvPr id="700" name="テキスト ボックス 699"/>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177800</xdr:colOff>
      <xdr:row>98</xdr:row>
      <xdr:rowOff>153035</xdr:rowOff>
    </xdr:to>
    <xdr:sp macro="" textlink="">
      <xdr:nvSpPr>
        <xdr:cNvPr id="708" name="楕円 707"/>
        <xdr:cNvSpPr/>
      </xdr:nvSpPr>
      <xdr:spPr>
        <a:xfrm>
          <a:off x="16268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534670" cy="259080"/>
    <xdr:sp macro="" textlink="">
      <xdr:nvSpPr>
        <xdr:cNvPr id="709" name="積立金該当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82550</xdr:rowOff>
    </xdr:from>
    <xdr:to xmlns:xdr="http://schemas.openxmlformats.org/drawingml/2006/spreadsheetDrawing">
      <xdr:col>81</xdr:col>
      <xdr:colOff>101600</xdr:colOff>
      <xdr:row>99</xdr:row>
      <xdr:rowOff>12700</xdr:rowOff>
    </xdr:to>
    <xdr:sp macro="" textlink="">
      <xdr:nvSpPr>
        <xdr:cNvPr id="710" name="楕円 709"/>
        <xdr:cNvSpPr/>
      </xdr:nvSpPr>
      <xdr:spPr>
        <a:xfrm>
          <a:off x="1543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3810</xdr:rowOff>
    </xdr:from>
    <xdr:ext cx="534035" cy="259080"/>
    <xdr:sp macro="" textlink="">
      <xdr:nvSpPr>
        <xdr:cNvPr id="711" name="テキスト ボックス 710"/>
        <xdr:cNvSpPr txBox="1"/>
      </xdr:nvSpPr>
      <xdr:spPr>
        <a:xfrm>
          <a:off x="15213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31750</xdr:rowOff>
    </xdr:from>
    <xdr:to xmlns:xdr="http://schemas.openxmlformats.org/drawingml/2006/spreadsheetDrawing">
      <xdr:col>76</xdr:col>
      <xdr:colOff>165100</xdr:colOff>
      <xdr:row>98</xdr:row>
      <xdr:rowOff>133350</xdr:rowOff>
    </xdr:to>
    <xdr:sp macro="" textlink="">
      <xdr:nvSpPr>
        <xdr:cNvPr id="712" name="楕円 711"/>
        <xdr:cNvSpPr/>
      </xdr:nvSpPr>
      <xdr:spPr>
        <a:xfrm>
          <a:off x="1454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124460</xdr:rowOff>
    </xdr:from>
    <xdr:ext cx="598170" cy="259080"/>
    <xdr:sp macro="" textlink="">
      <xdr:nvSpPr>
        <xdr:cNvPr id="713" name="テキスト ボックス 712"/>
        <xdr:cNvSpPr txBox="1"/>
      </xdr:nvSpPr>
      <xdr:spPr>
        <a:xfrm>
          <a:off x="14292580" y="16926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73660</xdr:rowOff>
    </xdr:from>
    <xdr:to xmlns:xdr="http://schemas.openxmlformats.org/drawingml/2006/spreadsheetDrawing">
      <xdr:col>72</xdr:col>
      <xdr:colOff>38100</xdr:colOff>
      <xdr:row>99</xdr:row>
      <xdr:rowOff>3810</xdr:rowOff>
    </xdr:to>
    <xdr:sp macro="" textlink="">
      <xdr:nvSpPr>
        <xdr:cNvPr id="714" name="楕円 713"/>
        <xdr:cNvSpPr/>
      </xdr:nvSpPr>
      <xdr:spPr>
        <a:xfrm>
          <a:off x="13652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166370</xdr:rowOff>
    </xdr:from>
    <xdr:ext cx="534035" cy="258445"/>
    <xdr:sp macro="" textlink="">
      <xdr:nvSpPr>
        <xdr:cNvPr id="715" name="テキスト ボックス 714"/>
        <xdr:cNvSpPr txBox="1"/>
      </xdr:nvSpPr>
      <xdr:spPr>
        <a:xfrm>
          <a:off x="13435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4445</xdr:rowOff>
    </xdr:to>
    <xdr:sp macro="" textlink="">
      <xdr:nvSpPr>
        <xdr:cNvPr id="716" name="楕円 715"/>
        <xdr:cNvSpPr/>
      </xdr:nvSpPr>
      <xdr:spPr>
        <a:xfrm>
          <a:off x="12763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20955</xdr:rowOff>
    </xdr:from>
    <xdr:ext cx="534035" cy="258445"/>
    <xdr:sp macro="" textlink="">
      <xdr:nvSpPr>
        <xdr:cNvPr id="717" name="テキスト ボックス 716"/>
        <xdr:cNvSpPr txBox="1"/>
      </xdr:nvSpPr>
      <xdr:spPr>
        <a:xfrm>
          <a:off x="12546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9265" cy="259080"/>
    <xdr:sp macro="" textlink="">
      <xdr:nvSpPr>
        <xdr:cNvPr id="759" name="テキスト ボックス 758"/>
        <xdr:cNvSpPr txBox="1"/>
      </xdr:nvSpPr>
      <xdr:spPr>
        <a:xfrm>
          <a:off x="18421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128905</xdr:rowOff>
    </xdr:from>
    <xdr:to xmlns:xdr="http://schemas.openxmlformats.org/drawingml/2006/spreadsheetDrawing">
      <xdr:col>116</xdr:col>
      <xdr:colOff>63500</xdr:colOff>
      <xdr:row>58</xdr:row>
      <xdr:rowOff>132080</xdr:rowOff>
    </xdr:to>
    <xdr:cxnSp macro="">
      <xdr:nvCxnSpPr>
        <xdr:cNvPr id="801" name="直線コネクタ 800"/>
        <xdr:cNvCxnSpPr/>
      </xdr:nvCxnSpPr>
      <xdr:spPr>
        <a:xfrm>
          <a:off x="21323300" y="100730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55880</xdr:rowOff>
    </xdr:from>
    <xdr:to xmlns:xdr="http://schemas.openxmlformats.org/drawingml/2006/spreadsheetDrawing">
      <xdr:col>111</xdr:col>
      <xdr:colOff>177800</xdr:colOff>
      <xdr:row>58</xdr:row>
      <xdr:rowOff>128905</xdr:rowOff>
    </xdr:to>
    <xdr:cxnSp macro="">
      <xdr:nvCxnSpPr>
        <xdr:cNvPr id="804" name="直線コネクタ 803"/>
        <xdr:cNvCxnSpPr/>
      </xdr:nvCxnSpPr>
      <xdr:spPr>
        <a:xfrm>
          <a:off x="20434300" y="99999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55880</xdr:rowOff>
    </xdr:from>
    <xdr:to xmlns:xdr="http://schemas.openxmlformats.org/drawingml/2006/spreadsheetDrawing">
      <xdr:col>107</xdr:col>
      <xdr:colOff>50800</xdr:colOff>
      <xdr:row>58</xdr:row>
      <xdr:rowOff>56515</xdr:rowOff>
    </xdr:to>
    <xdr:cxnSp macro="">
      <xdr:nvCxnSpPr>
        <xdr:cNvPr id="807" name="直線コネクタ 806"/>
        <xdr:cNvCxnSpPr/>
      </xdr:nvCxnSpPr>
      <xdr:spPr>
        <a:xfrm flipV="1">
          <a:off x="19545300" y="9999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109220</xdr:rowOff>
    </xdr:from>
    <xdr:ext cx="469265" cy="258445"/>
    <xdr:sp macro="" textlink="">
      <xdr:nvSpPr>
        <xdr:cNvPr id="809" name="テキスト ボックス 808"/>
        <xdr:cNvSpPr txBox="1"/>
      </xdr:nvSpPr>
      <xdr:spPr>
        <a:xfrm>
          <a:off x="20199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167005</xdr:rowOff>
    </xdr:from>
    <xdr:to xmlns:xdr="http://schemas.openxmlformats.org/drawingml/2006/spreadsheetDrawing">
      <xdr:col>102</xdr:col>
      <xdr:colOff>114300</xdr:colOff>
      <xdr:row>58</xdr:row>
      <xdr:rowOff>56515</xdr:rowOff>
    </xdr:to>
    <xdr:cxnSp macro="">
      <xdr:nvCxnSpPr>
        <xdr:cNvPr id="810" name="直線コネクタ 809"/>
        <xdr:cNvCxnSpPr/>
      </xdr:nvCxnSpPr>
      <xdr:spPr>
        <a:xfrm>
          <a:off x="18656300" y="99396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107315</xdr:rowOff>
    </xdr:from>
    <xdr:ext cx="469265" cy="259080"/>
    <xdr:sp macro="" textlink="">
      <xdr:nvSpPr>
        <xdr:cNvPr id="812" name="テキスト ボックス 811"/>
        <xdr:cNvSpPr txBox="1"/>
      </xdr:nvSpPr>
      <xdr:spPr>
        <a:xfrm>
          <a:off x="19310350" y="1005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109220</xdr:rowOff>
    </xdr:from>
    <xdr:ext cx="469265" cy="258445"/>
    <xdr:sp macro="" textlink="">
      <xdr:nvSpPr>
        <xdr:cNvPr id="814" name="テキスト ボックス 813"/>
        <xdr:cNvSpPr txBox="1"/>
      </xdr:nvSpPr>
      <xdr:spPr>
        <a:xfrm>
          <a:off x="18421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820" name="楕円 819"/>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168275</xdr:rowOff>
    </xdr:from>
    <xdr:ext cx="378460" cy="258445"/>
    <xdr:sp macro="" textlink="">
      <xdr:nvSpPr>
        <xdr:cNvPr id="821" name="貸付金該当値テキスト"/>
        <xdr:cNvSpPr txBox="1"/>
      </xdr:nvSpPr>
      <xdr:spPr>
        <a:xfrm>
          <a:off x="22212300" y="9940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78105</xdr:rowOff>
    </xdr:from>
    <xdr:to xmlns:xdr="http://schemas.openxmlformats.org/drawingml/2006/spreadsheetDrawing">
      <xdr:col>112</xdr:col>
      <xdr:colOff>38100</xdr:colOff>
      <xdr:row>59</xdr:row>
      <xdr:rowOff>8255</xdr:rowOff>
    </xdr:to>
    <xdr:sp macro="" textlink="">
      <xdr:nvSpPr>
        <xdr:cNvPr id="822" name="楕円 821"/>
        <xdr:cNvSpPr/>
      </xdr:nvSpPr>
      <xdr:spPr>
        <a:xfrm>
          <a:off x="21272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170815</xdr:rowOff>
    </xdr:from>
    <xdr:ext cx="469265" cy="258445"/>
    <xdr:sp macro="" textlink="">
      <xdr:nvSpPr>
        <xdr:cNvPr id="823" name="テキスト ボックス 822"/>
        <xdr:cNvSpPr txBox="1"/>
      </xdr:nvSpPr>
      <xdr:spPr>
        <a:xfrm>
          <a:off x="2108835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5080</xdr:rowOff>
    </xdr:from>
    <xdr:to xmlns:xdr="http://schemas.openxmlformats.org/drawingml/2006/spreadsheetDrawing">
      <xdr:col>107</xdr:col>
      <xdr:colOff>101600</xdr:colOff>
      <xdr:row>58</xdr:row>
      <xdr:rowOff>106680</xdr:rowOff>
    </xdr:to>
    <xdr:sp macro="" textlink="">
      <xdr:nvSpPr>
        <xdr:cNvPr id="824" name="楕円 823"/>
        <xdr:cNvSpPr/>
      </xdr:nvSpPr>
      <xdr:spPr>
        <a:xfrm>
          <a:off x="20383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123190</xdr:rowOff>
    </xdr:from>
    <xdr:ext cx="469265" cy="258445"/>
    <xdr:sp macro="" textlink="">
      <xdr:nvSpPr>
        <xdr:cNvPr id="825" name="テキスト ボックス 824"/>
        <xdr:cNvSpPr txBox="1"/>
      </xdr:nvSpPr>
      <xdr:spPr>
        <a:xfrm>
          <a:off x="20199350" y="9724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6350</xdr:rowOff>
    </xdr:from>
    <xdr:to xmlns:xdr="http://schemas.openxmlformats.org/drawingml/2006/spreadsheetDrawing">
      <xdr:col>102</xdr:col>
      <xdr:colOff>165100</xdr:colOff>
      <xdr:row>58</xdr:row>
      <xdr:rowOff>107315</xdr:rowOff>
    </xdr:to>
    <xdr:sp macro="" textlink="">
      <xdr:nvSpPr>
        <xdr:cNvPr id="826" name="楕円 825"/>
        <xdr:cNvSpPr/>
      </xdr:nvSpPr>
      <xdr:spPr>
        <a:xfrm>
          <a:off x="19494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123825</xdr:rowOff>
    </xdr:from>
    <xdr:ext cx="469265" cy="258445"/>
    <xdr:sp macro="" textlink="">
      <xdr:nvSpPr>
        <xdr:cNvPr id="827" name="テキスト ボックス 826"/>
        <xdr:cNvSpPr txBox="1"/>
      </xdr:nvSpPr>
      <xdr:spPr>
        <a:xfrm>
          <a:off x="19310350" y="972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116205</xdr:rowOff>
    </xdr:from>
    <xdr:to xmlns:xdr="http://schemas.openxmlformats.org/drawingml/2006/spreadsheetDrawing">
      <xdr:col>98</xdr:col>
      <xdr:colOff>38100</xdr:colOff>
      <xdr:row>58</xdr:row>
      <xdr:rowOff>46355</xdr:rowOff>
    </xdr:to>
    <xdr:sp macro="" textlink="">
      <xdr:nvSpPr>
        <xdr:cNvPr id="828" name="楕円 827"/>
        <xdr:cNvSpPr/>
      </xdr:nvSpPr>
      <xdr:spPr>
        <a:xfrm>
          <a:off x="18605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63500</xdr:rowOff>
    </xdr:from>
    <xdr:ext cx="534035" cy="258445"/>
    <xdr:sp macro="" textlink="">
      <xdr:nvSpPr>
        <xdr:cNvPr id="829" name="テキスト ボックス 828"/>
        <xdr:cNvSpPr txBox="1"/>
      </xdr:nvSpPr>
      <xdr:spPr>
        <a:xfrm>
          <a:off x="18388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33655</xdr:rowOff>
    </xdr:from>
    <xdr:to xmlns:xdr="http://schemas.openxmlformats.org/drawingml/2006/spreadsheetDrawing">
      <xdr:col>116</xdr:col>
      <xdr:colOff>63500</xdr:colOff>
      <xdr:row>77</xdr:row>
      <xdr:rowOff>48895</xdr:rowOff>
    </xdr:to>
    <xdr:cxnSp macro="">
      <xdr:nvCxnSpPr>
        <xdr:cNvPr id="858" name="直線コネクタ 857"/>
        <xdr:cNvCxnSpPr/>
      </xdr:nvCxnSpPr>
      <xdr:spPr>
        <a:xfrm>
          <a:off x="21323300" y="132353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33655</xdr:rowOff>
    </xdr:from>
    <xdr:to xmlns:xdr="http://schemas.openxmlformats.org/drawingml/2006/spreadsheetDrawing">
      <xdr:col>111</xdr:col>
      <xdr:colOff>177800</xdr:colOff>
      <xdr:row>77</xdr:row>
      <xdr:rowOff>68580</xdr:rowOff>
    </xdr:to>
    <xdr:cxnSp macro="">
      <xdr:nvCxnSpPr>
        <xdr:cNvPr id="861" name="直線コネクタ 860"/>
        <xdr:cNvCxnSpPr/>
      </xdr:nvCxnSpPr>
      <xdr:spPr>
        <a:xfrm flipV="1">
          <a:off x="20434300" y="132353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7620</xdr:rowOff>
    </xdr:from>
    <xdr:ext cx="598170" cy="258445"/>
    <xdr:sp macro="" textlink="">
      <xdr:nvSpPr>
        <xdr:cNvPr id="863" name="テキスト ボックス 862"/>
        <xdr:cNvSpPr txBox="1"/>
      </xdr:nvSpPr>
      <xdr:spPr>
        <a:xfrm>
          <a:off x="21023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68580</xdr:rowOff>
    </xdr:from>
    <xdr:to xmlns:xdr="http://schemas.openxmlformats.org/drawingml/2006/spreadsheetDrawing">
      <xdr:col>107</xdr:col>
      <xdr:colOff>50800</xdr:colOff>
      <xdr:row>77</xdr:row>
      <xdr:rowOff>79375</xdr:rowOff>
    </xdr:to>
    <xdr:cxnSp macro="">
      <xdr:nvCxnSpPr>
        <xdr:cNvPr id="864" name="直線コネクタ 863"/>
        <xdr:cNvCxnSpPr/>
      </xdr:nvCxnSpPr>
      <xdr:spPr>
        <a:xfrm flipV="1">
          <a:off x="19545300" y="13270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33655</xdr:rowOff>
    </xdr:from>
    <xdr:to xmlns:xdr="http://schemas.openxmlformats.org/drawingml/2006/spreadsheetDrawing">
      <xdr:col>102</xdr:col>
      <xdr:colOff>114300</xdr:colOff>
      <xdr:row>77</xdr:row>
      <xdr:rowOff>79375</xdr:rowOff>
    </xdr:to>
    <xdr:cxnSp macro="">
      <xdr:nvCxnSpPr>
        <xdr:cNvPr id="867" name="直線コネクタ 866"/>
        <xdr:cNvCxnSpPr/>
      </xdr:nvCxnSpPr>
      <xdr:spPr>
        <a:xfrm>
          <a:off x="18656300" y="132353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71" name="テキスト ボックス 870"/>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169545</xdr:rowOff>
    </xdr:from>
    <xdr:to xmlns:xdr="http://schemas.openxmlformats.org/drawingml/2006/spreadsheetDrawing">
      <xdr:col>116</xdr:col>
      <xdr:colOff>114300</xdr:colOff>
      <xdr:row>77</xdr:row>
      <xdr:rowOff>99695</xdr:rowOff>
    </xdr:to>
    <xdr:sp macro="" textlink="">
      <xdr:nvSpPr>
        <xdr:cNvPr id="877" name="楕円 876"/>
        <xdr:cNvSpPr/>
      </xdr:nvSpPr>
      <xdr:spPr>
        <a:xfrm>
          <a:off x="22110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147955</xdr:rowOff>
    </xdr:from>
    <xdr:ext cx="534670" cy="258445"/>
    <xdr:sp macro="" textlink="">
      <xdr:nvSpPr>
        <xdr:cNvPr id="878" name="繰出金該当値テキスト"/>
        <xdr:cNvSpPr txBox="1"/>
      </xdr:nvSpPr>
      <xdr:spPr>
        <a:xfrm>
          <a:off x="22212300" y="13178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154940</xdr:rowOff>
    </xdr:from>
    <xdr:to xmlns:xdr="http://schemas.openxmlformats.org/drawingml/2006/spreadsheetDrawing">
      <xdr:col>112</xdr:col>
      <xdr:colOff>38100</xdr:colOff>
      <xdr:row>77</xdr:row>
      <xdr:rowOff>84455</xdr:rowOff>
    </xdr:to>
    <xdr:sp macro="" textlink="">
      <xdr:nvSpPr>
        <xdr:cNvPr id="879" name="楕円 878"/>
        <xdr:cNvSpPr/>
      </xdr:nvSpPr>
      <xdr:spPr>
        <a:xfrm>
          <a:off x="21272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75565</xdr:rowOff>
    </xdr:from>
    <xdr:ext cx="534035" cy="258445"/>
    <xdr:sp macro="" textlink="">
      <xdr:nvSpPr>
        <xdr:cNvPr id="880" name="テキスト ボックス 879"/>
        <xdr:cNvSpPr txBox="1"/>
      </xdr:nvSpPr>
      <xdr:spPr>
        <a:xfrm>
          <a:off x="21055965" y="1327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17780</xdr:rowOff>
    </xdr:from>
    <xdr:to xmlns:xdr="http://schemas.openxmlformats.org/drawingml/2006/spreadsheetDrawing">
      <xdr:col>107</xdr:col>
      <xdr:colOff>101600</xdr:colOff>
      <xdr:row>77</xdr:row>
      <xdr:rowOff>119380</xdr:rowOff>
    </xdr:to>
    <xdr:sp macro="" textlink="">
      <xdr:nvSpPr>
        <xdr:cNvPr id="881" name="楕円 880"/>
        <xdr:cNvSpPr/>
      </xdr:nvSpPr>
      <xdr:spPr>
        <a:xfrm>
          <a:off x="20383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110490</xdr:rowOff>
    </xdr:from>
    <xdr:ext cx="534035" cy="258445"/>
    <xdr:sp macro="" textlink="">
      <xdr:nvSpPr>
        <xdr:cNvPr id="882" name="テキスト ボックス 881"/>
        <xdr:cNvSpPr txBox="1"/>
      </xdr:nvSpPr>
      <xdr:spPr>
        <a:xfrm>
          <a:off x="20166965" y="13312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29210</xdr:rowOff>
    </xdr:from>
    <xdr:to xmlns:xdr="http://schemas.openxmlformats.org/drawingml/2006/spreadsheetDrawing">
      <xdr:col>102</xdr:col>
      <xdr:colOff>165100</xdr:colOff>
      <xdr:row>77</xdr:row>
      <xdr:rowOff>130175</xdr:rowOff>
    </xdr:to>
    <xdr:sp macro="" textlink="">
      <xdr:nvSpPr>
        <xdr:cNvPr id="883" name="楕円 882"/>
        <xdr:cNvSpPr/>
      </xdr:nvSpPr>
      <xdr:spPr>
        <a:xfrm>
          <a:off x="19494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121285</xdr:rowOff>
    </xdr:from>
    <xdr:ext cx="534035" cy="258445"/>
    <xdr:sp macro="" textlink="">
      <xdr:nvSpPr>
        <xdr:cNvPr id="884" name="テキスト ボックス 883"/>
        <xdr:cNvSpPr txBox="1"/>
      </xdr:nvSpPr>
      <xdr:spPr>
        <a:xfrm>
          <a:off x="19277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154940</xdr:rowOff>
    </xdr:from>
    <xdr:to xmlns:xdr="http://schemas.openxmlformats.org/drawingml/2006/spreadsheetDrawing">
      <xdr:col>98</xdr:col>
      <xdr:colOff>38100</xdr:colOff>
      <xdr:row>77</xdr:row>
      <xdr:rowOff>84455</xdr:rowOff>
    </xdr:to>
    <xdr:sp macro="" textlink="">
      <xdr:nvSpPr>
        <xdr:cNvPr id="885" name="楕円 884"/>
        <xdr:cNvSpPr/>
      </xdr:nvSpPr>
      <xdr:spPr>
        <a:xfrm>
          <a:off x="18605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75565</xdr:rowOff>
    </xdr:from>
    <xdr:ext cx="534035" cy="258445"/>
    <xdr:sp macro="" textlink="">
      <xdr:nvSpPr>
        <xdr:cNvPr id="886" name="テキスト ボックス 885"/>
        <xdr:cNvSpPr txBox="1"/>
      </xdr:nvSpPr>
      <xdr:spPr>
        <a:xfrm>
          <a:off x="18388965" y="1327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人件費については、人事院勧告に対応した給与改定の影響により大幅に増加する結果となった（会計年度任用職員含む）。</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物件費についても、需用費における光熱水費などの管理経費の増加また、公共施設の除却などを行った結果前年度より増加する結果となった。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補助費等については、前年度より大幅に減額となった。主な要因は、建設改良に伴う一部事務組合負担金の減額及び、物価高騰対策における事業者への支援事業が減額となったことによる。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については、土木費における道路インフラや農林水産業費における投資的経費の需要が高く、特に農業施設の長寿命化や改良事業また漁港施設における浚渫事業など大幅に増大し全体として増加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維持補修費についても、町道施設や、公営住宅における修繕対応が例年より多く、全体として増加する結果となった。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2,345
2,334
52.36
3,112,598
3,040,452
52,163
1,696,059
4,325,745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140970</xdr:rowOff>
    </xdr:from>
    <xdr:to xmlns:xdr="http://schemas.openxmlformats.org/drawingml/2006/spreadsheetDrawing">
      <xdr:col>24</xdr:col>
      <xdr:colOff>63500</xdr:colOff>
      <xdr:row>37</xdr:row>
      <xdr:rowOff>635</xdr:rowOff>
    </xdr:to>
    <xdr:cxnSp macro="">
      <xdr:nvCxnSpPr>
        <xdr:cNvPr id="60" name="直線コネクタ 59"/>
        <xdr:cNvCxnSpPr/>
      </xdr:nvCxnSpPr>
      <xdr:spPr>
        <a:xfrm flipV="1">
          <a:off x="3797300" y="6313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635</xdr:rowOff>
    </xdr:from>
    <xdr:to xmlns:xdr="http://schemas.openxmlformats.org/drawingml/2006/spreadsheetDrawing">
      <xdr:col>19</xdr:col>
      <xdr:colOff>177800</xdr:colOff>
      <xdr:row>37</xdr:row>
      <xdr:rowOff>17780</xdr:rowOff>
    </xdr:to>
    <xdr:cxnSp macro="">
      <xdr:nvCxnSpPr>
        <xdr:cNvPr id="63" name="直線コネクタ 62"/>
        <xdr:cNvCxnSpPr/>
      </xdr:nvCxnSpPr>
      <xdr:spPr>
        <a:xfrm flipV="1">
          <a:off x="2908300" y="634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4035" cy="258445"/>
    <xdr:sp macro="" textlink="">
      <xdr:nvSpPr>
        <xdr:cNvPr id="65" name="テキスト ボックス 64"/>
        <xdr:cNvSpPr txBox="1"/>
      </xdr:nvSpPr>
      <xdr:spPr>
        <a:xfrm>
          <a:off x="3529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17780</xdr:rowOff>
    </xdr:from>
    <xdr:to xmlns:xdr="http://schemas.openxmlformats.org/drawingml/2006/spreadsheetDrawing">
      <xdr:col>15</xdr:col>
      <xdr:colOff>50800</xdr:colOff>
      <xdr:row>37</xdr:row>
      <xdr:rowOff>34290</xdr:rowOff>
    </xdr:to>
    <xdr:cxnSp macro="">
      <xdr:nvCxnSpPr>
        <xdr:cNvPr id="66" name="直線コネクタ 65"/>
        <xdr:cNvCxnSpPr/>
      </xdr:nvCxnSpPr>
      <xdr:spPr>
        <a:xfrm flipV="1">
          <a:off x="20193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100330</xdr:rowOff>
    </xdr:from>
    <xdr:ext cx="534035" cy="258445"/>
    <xdr:sp macro="" textlink="">
      <xdr:nvSpPr>
        <xdr:cNvPr id="68" name="テキスト ボックス 67"/>
        <xdr:cNvSpPr txBox="1"/>
      </xdr:nvSpPr>
      <xdr:spPr>
        <a:xfrm>
          <a:off x="2640965" y="644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34290</xdr:rowOff>
    </xdr:from>
    <xdr:to xmlns:xdr="http://schemas.openxmlformats.org/drawingml/2006/spreadsheetDrawing">
      <xdr:col>10</xdr:col>
      <xdr:colOff>114300</xdr:colOff>
      <xdr:row>37</xdr:row>
      <xdr:rowOff>38735</xdr:rowOff>
    </xdr:to>
    <xdr:cxnSp macro="">
      <xdr:nvCxnSpPr>
        <xdr:cNvPr id="69" name="直線コネクタ 68"/>
        <xdr:cNvCxnSpPr/>
      </xdr:nvCxnSpPr>
      <xdr:spPr>
        <a:xfrm flipV="1">
          <a:off x="1130300" y="6377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102235</xdr:rowOff>
    </xdr:from>
    <xdr:ext cx="534035" cy="258445"/>
    <xdr:sp macro="" textlink="">
      <xdr:nvSpPr>
        <xdr:cNvPr id="71" name="テキスト ボックス 70"/>
        <xdr:cNvSpPr txBox="1"/>
      </xdr:nvSpPr>
      <xdr:spPr>
        <a:xfrm>
          <a:off x="1751965"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91440</xdr:rowOff>
    </xdr:from>
    <xdr:ext cx="534035" cy="259080"/>
    <xdr:sp macro="" textlink="">
      <xdr:nvSpPr>
        <xdr:cNvPr id="73" name="テキスト ボックス 72"/>
        <xdr:cNvSpPr txBox="1"/>
      </xdr:nvSpPr>
      <xdr:spPr>
        <a:xfrm>
          <a:off x="862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90170</xdr:rowOff>
    </xdr:from>
    <xdr:to xmlns:xdr="http://schemas.openxmlformats.org/drawingml/2006/spreadsheetDrawing">
      <xdr:col>24</xdr:col>
      <xdr:colOff>114300</xdr:colOff>
      <xdr:row>37</xdr:row>
      <xdr:rowOff>20320</xdr:rowOff>
    </xdr:to>
    <xdr:sp macro="" textlink="">
      <xdr:nvSpPr>
        <xdr:cNvPr id="79" name="楕円 78"/>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113030</xdr:rowOff>
    </xdr:from>
    <xdr:ext cx="534670" cy="259080"/>
    <xdr:sp macro="" textlink="">
      <xdr:nvSpPr>
        <xdr:cNvPr id="80" name="議会費該当値テキスト"/>
        <xdr:cNvSpPr txBox="1"/>
      </xdr:nvSpPr>
      <xdr:spPr>
        <a:xfrm>
          <a:off x="4686300"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121285</xdr:rowOff>
    </xdr:from>
    <xdr:to xmlns:xdr="http://schemas.openxmlformats.org/drawingml/2006/spreadsheetDrawing">
      <xdr:col>20</xdr:col>
      <xdr:colOff>38100</xdr:colOff>
      <xdr:row>37</xdr:row>
      <xdr:rowOff>52070</xdr:rowOff>
    </xdr:to>
    <xdr:sp macro="" textlink="">
      <xdr:nvSpPr>
        <xdr:cNvPr id="81" name="楕円 80"/>
        <xdr:cNvSpPr/>
      </xdr:nvSpPr>
      <xdr:spPr>
        <a:xfrm>
          <a:off x="3746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67945</xdr:rowOff>
    </xdr:from>
    <xdr:ext cx="534035" cy="258445"/>
    <xdr:sp macro="" textlink="">
      <xdr:nvSpPr>
        <xdr:cNvPr id="82" name="テキスト ボックス 81"/>
        <xdr:cNvSpPr txBox="1"/>
      </xdr:nvSpPr>
      <xdr:spPr>
        <a:xfrm>
          <a:off x="352996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138430</xdr:rowOff>
    </xdr:from>
    <xdr:to xmlns:xdr="http://schemas.openxmlformats.org/drawingml/2006/spreadsheetDrawing">
      <xdr:col>15</xdr:col>
      <xdr:colOff>101600</xdr:colOff>
      <xdr:row>37</xdr:row>
      <xdr:rowOff>68580</xdr:rowOff>
    </xdr:to>
    <xdr:sp macro="" textlink="">
      <xdr:nvSpPr>
        <xdr:cNvPr id="83" name="楕円 82"/>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85090</xdr:rowOff>
    </xdr:from>
    <xdr:ext cx="534035" cy="259080"/>
    <xdr:sp macro="" textlink="">
      <xdr:nvSpPr>
        <xdr:cNvPr id="84" name="テキスト ボックス 83"/>
        <xdr:cNvSpPr txBox="1"/>
      </xdr:nvSpPr>
      <xdr:spPr>
        <a:xfrm>
          <a:off x="2640965" y="6085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154940</xdr:rowOff>
    </xdr:from>
    <xdr:to xmlns:xdr="http://schemas.openxmlformats.org/drawingml/2006/spreadsheetDrawing">
      <xdr:col>10</xdr:col>
      <xdr:colOff>165100</xdr:colOff>
      <xdr:row>37</xdr:row>
      <xdr:rowOff>85090</xdr:rowOff>
    </xdr:to>
    <xdr:sp macro="" textlink="">
      <xdr:nvSpPr>
        <xdr:cNvPr id="85" name="楕円 84"/>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101600</xdr:rowOff>
    </xdr:from>
    <xdr:ext cx="534035" cy="259080"/>
    <xdr:sp macro="" textlink="">
      <xdr:nvSpPr>
        <xdr:cNvPr id="86" name="テキスト ボックス 85"/>
        <xdr:cNvSpPr txBox="1"/>
      </xdr:nvSpPr>
      <xdr:spPr>
        <a:xfrm>
          <a:off x="1751965" y="610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87" name="楕円 86"/>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106045</xdr:rowOff>
    </xdr:from>
    <xdr:ext cx="534035" cy="259080"/>
    <xdr:sp macro="" textlink="">
      <xdr:nvSpPr>
        <xdr:cNvPr id="88" name="テキスト ボックス 87"/>
        <xdr:cNvSpPr txBox="1"/>
      </xdr:nvSpPr>
      <xdr:spPr>
        <a:xfrm>
          <a:off x="862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171450</xdr:rowOff>
    </xdr:from>
    <xdr:to xmlns:xdr="http://schemas.openxmlformats.org/drawingml/2006/spreadsheetDrawing">
      <xdr:col>24</xdr:col>
      <xdr:colOff>63500</xdr:colOff>
      <xdr:row>57</xdr:row>
      <xdr:rowOff>22860</xdr:rowOff>
    </xdr:to>
    <xdr:cxnSp macro="">
      <xdr:nvCxnSpPr>
        <xdr:cNvPr id="113" name="直線コネクタ 112"/>
        <xdr:cNvCxnSpPr/>
      </xdr:nvCxnSpPr>
      <xdr:spPr>
        <a:xfrm flipV="1">
          <a:off x="3797300" y="97726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8445"/>
    <xdr:sp macro="" textlink="">
      <xdr:nvSpPr>
        <xdr:cNvPr id="114" name="総務費平均値テキスト"/>
        <xdr:cNvSpPr txBox="1"/>
      </xdr:nvSpPr>
      <xdr:spPr>
        <a:xfrm>
          <a:off x="4686300" y="9564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144780</xdr:rowOff>
    </xdr:from>
    <xdr:to xmlns:xdr="http://schemas.openxmlformats.org/drawingml/2006/spreadsheetDrawing">
      <xdr:col>19</xdr:col>
      <xdr:colOff>177800</xdr:colOff>
      <xdr:row>57</xdr:row>
      <xdr:rowOff>22860</xdr:rowOff>
    </xdr:to>
    <xdr:cxnSp macro="">
      <xdr:nvCxnSpPr>
        <xdr:cNvPr id="116" name="直線コネクタ 115"/>
        <xdr:cNvCxnSpPr/>
      </xdr:nvCxnSpPr>
      <xdr:spPr>
        <a:xfrm>
          <a:off x="2908300" y="97459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46990</xdr:rowOff>
    </xdr:from>
    <xdr:ext cx="598170" cy="259080"/>
    <xdr:sp macro="" textlink="">
      <xdr:nvSpPr>
        <xdr:cNvPr id="118" name="テキスト ボックス 117"/>
        <xdr:cNvSpPr txBox="1"/>
      </xdr:nvSpPr>
      <xdr:spPr>
        <a:xfrm>
          <a:off x="3497580" y="947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168910</xdr:rowOff>
    </xdr:from>
    <xdr:to xmlns:xdr="http://schemas.openxmlformats.org/drawingml/2006/spreadsheetDrawing">
      <xdr:col>15</xdr:col>
      <xdr:colOff>50800</xdr:colOff>
      <xdr:row>56</xdr:row>
      <xdr:rowOff>144780</xdr:rowOff>
    </xdr:to>
    <xdr:cxnSp macro="">
      <xdr:nvCxnSpPr>
        <xdr:cNvPr id="119" name="直線コネクタ 118"/>
        <xdr:cNvCxnSpPr/>
      </xdr:nvCxnSpPr>
      <xdr:spPr>
        <a:xfrm>
          <a:off x="2019300" y="959866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168910</xdr:rowOff>
    </xdr:from>
    <xdr:to xmlns:xdr="http://schemas.openxmlformats.org/drawingml/2006/spreadsheetDrawing">
      <xdr:col>10</xdr:col>
      <xdr:colOff>114300</xdr:colOff>
      <xdr:row>56</xdr:row>
      <xdr:rowOff>12065</xdr:rowOff>
    </xdr:to>
    <xdr:cxnSp macro="">
      <xdr:nvCxnSpPr>
        <xdr:cNvPr id="122" name="直線コネクタ 121"/>
        <xdr:cNvCxnSpPr/>
      </xdr:nvCxnSpPr>
      <xdr:spPr>
        <a:xfrm flipV="1">
          <a:off x="1130300" y="95986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120650</xdr:rowOff>
    </xdr:from>
    <xdr:to xmlns:xdr="http://schemas.openxmlformats.org/drawingml/2006/spreadsheetDrawing">
      <xdr:col>24</xdr:col>
      <xdr:colOff>114300</xdr:colOff>
      <xdr:row>57</xdr:row>
      <xdr:rowOff>50800</xdr:rowOff>
    </xdr:to>
    <xdr:sp macro="" textlink="">
      <xdr:nvSpPr>
        <xdr:cNvPr id="132" name="楕円 131"/>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33" name="総務費該当値テキスト"/>
        <xdr:cNvSpPr txBox="1"/>
      </xdr:nvSpPr>
      <xdr:spPr>
        <a:xfrm>
          <a:off x="4686300" y="969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143510</xdr:rowOff>
    </xdr:from>
    <xdr:to xmlns:xdr="http://schemas.openxmlformats.org/drawingml/2006/spreadsheetDrawing">
      <xdr:col>20</xdr:col>
      <xdr:colOff>38100</xdr:colOff>
      <xdr:row>57</xdr:row>
      <xdr:rowOff>73660</xdr:rowOff>
    </xdr:to>
    <xdr:sp macro="" textlink="">
      <xdr:nvSpPr>
        <xdr:cNvPr id="134" name="楕円 133"/>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64770</xdr:rowOff>
    </xdr:from>
    <xdr:ext cx="598170" cy="258445"/>
    <xdr:sp macro="" textlink="">
      <xdr:nvSpPr>
        <xdr:cNvPr id="135" name="テキスト ボックス 134"/>
        <xdr:cNvSpPr txBox="1"/>
      </xdr:nvSpPr>
      <xdr:spPr>
        <a:xfrm>
          <a:off x="3497580" y="9837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93980</xdr:rowOff>
    </xdr:from>
    <xdr:to xmlns:xdr="http://schemas.openxmlformats.org/drawingml/2006/spreadsheetDrawing">
      <xdr:col>15</xdr:col>
      <xdr:colOff>101600</xdr:colOff>
      <xdr:row>57</xdr:row>
      <xdr:rowOff>24130</xdr:rowOff>
    </xdr:to>
    <xdr:sp macro="" textlink="">
      <xdr:nvSpPr>
        <xdr:cNvPr id="136" name="楕円 135"/>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40640</xdr:rowOff>
    </xdr:from>
    <xdr:ext cx="598170" cy="258445"/>
    <xdr:sp macro="" textlink="">
      <xdr:nvSpPr>
        <xdr:cNvPr id="137" name="テキスト ボックス 136"/>
        <xdr:cNvSpPr txBox="1"/>
      </xdr:nvSpPr>
      <xdr:spPr>
        <a:xfrm>
          <a:off x="2608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118110</xdr:rowOff>
    </xdr:from>
    <xdr:to xmlns:xdr="http://schemas.openxmlformats.org/drawingml/2006/spreadsheetDrawing">
      <xdr:col>10</xdr:col>
      <xdr:colOff>165100</xdr:colOff>
      <xdr:row>56</xdr:row>
      <xdr:rowOff>48260</xdr:rowOff>
    </xdr:to>
    <xdr:sp macro="" textlink="">
      <xdr:nvSpPr>
        <xdr:cNvPr id="138" name="楕円 137"/>
        <xdr:cNvSpPr/>
      </xdr:nvSpPr>
      <xdr:spPr>
        <a:xfrm>
          <a:off x="1968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64770</xdr:rowOff>
    </xdr:from>
    <xdr:ext cx="598170" cy="258445"/>
    <xdr:sp macro="" textlink="">
      <xdr:nvSpPr>
        <xdr:cNvPr id="139" name="テキスト ボックス 138"/>
        <xdr:cNvSpPr txBox="1"/>
      </xdr:nvSpPr>
      <xdr:spPr>
        <a:xfrm>
          <a:off x="1719580" y="9323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132715</xdr:rowOff>
    </xdr:from>
    <xdr:to xmlns:xdr="http://schemas.openxmlformats.org/drawingml/2006/spreadsheetDrawing">
      <xdr:col>6</xdr:col>
      <xdr:colOff>38100</xdr:colOff>
      <xdr:row>56</xdr:row>
      <xdr:rowOff>63500</xdr:rowOff>
    </xdr:to>
    <xdr:sp macro="" textlink="">
      <xdr:nvSpPr>
        <xdr:cNvPr id="140" name="楕円 139"/>
        <xdr:cNvSpPr/>
      </xdr:nvSpPr>
      <xdr:spPr>
        <a:xfrm>
          <a:off x="1079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79375</xdr:rowOff>
    </xdr:from>
    <xdr:ext cx="598170" cy="258445"/>
    <xdr:sp macro="" textlink="">
      <xdr:nvSpPr>
        <xdr:cNvPr id="141" name="テキスト ボックス 140"/>
        <xdr:cNvSpPr txBox="1"/>
      </xdr:nvSpPr>
      <xdr:spPr>
        <a:xfrm>
          <a:off x="830580" y="9337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157480</xdr:rowOff>
    </xdr:from>
    <xdr:to xmlns:xdr="http://schemas.openxmlformats.org/drawingml/2006/spreadsheetDrawing">
      <xdr:col>24</xdr:col>
      <xdr:colOff>63500</xdr:colOff>
      <xdr:row>76</xdr:row>
      <xdr:rowOff>163195</xdr:rowOff>
    </xdr:to>
    <xdr:cxnSp macro="">
      <xdr:nvCxnSpPr>
        <xdr:cNvPr id="170" name="直線コネクタ 169"/>
        <xdr:cNvCxnSpPr/>
      </xdr:nvCxnSpPr>
      <xdr:spPr>
        <a:xfrm>
          <a:off x="3797300" y="131876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32385</xdr:rowOff>
    </xdr:from>
    <xdr:to xmlns:xdr="http://schemas.openxmlformats.org/drawingml/2006/spreadsheetDrawing">
      <xdr:col>19</xdr:col>
      <xdr:colOff>177800</xdr:colOff>
      <xdr:row>76</xdr:row>
      <xdr:rowOff>157480</xdr:rowOff>
    </xdr:to>
    <xdr:cxnSp macro="">
      <xdr:nvCxnSpPr>
        <xdr:cNvPr id="173" name="直線コネクタ 172"/>
        <xdr:cNvCxnSpPr/>
      </xdr:nvCxnSpPr>
      <xdr:spPr>
        <a:xfrm>
          <a:off x="2908300" y="1306258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32385</xdr:rowOff>
    </xdr:from>
    <xdr:to xmlns:xdr="http://schemas.openxmlformats.org/drawingml/2006/spreadsheetDrawing">
      <xdr:col>15</xdr:col>
      <xdr:colOff>50800</xdr:colOff>
      <xdr:row>77</xdr:row>
      <xdr:rowOff>53340</xdr:rowOff>
    </xdr:to>
    <xdr:cxnSp macro="">
      <xdr:nvCxnSpPr>
        <xdr:cNvPr id="176" name="直線コネクタ 175"/>
        <xdr:cNvCxnSpPr/>
      </xdr:nvCxnSpPr>
      <xdr:spPr>
        <a:xfrm flipV="1">
          <a:off x="2019300" y="1306258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110490</xdr:rowOff>
    </xdr:from>
    <xdr:ext cx="598170" cy="258445"/>
    <xdr:sp macro="" textlink="">
      <xdr:nvSpPr>
        <xdr:cNvPr id="178" name="テキスト ボックス 177"/>
        <xdr:cNvSpPr txBox="1"/>
      </xdr:nvSpPr>
      <xdr:spPr>
        <a:xfrm>
          <a:off x="2608580" y="13140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53340</xdr:rowOff>
    </xdr:from>
    <xdr:to xmlns:xdr="http://schemas.openxmlformats.org/drawingml/2006/spreadsheetDrawing">
      <xdr:col>10</xdr:col>
      <xdr:colOff>114300</xdr:colOff>
      <xdr:row>77</xdr:row>
      <xdr:rowOff>81280</xdr:rowOff>
    </xdr:to>
    <xdr:cxnSp macro="">
      <xdr:nvCxnSpPr>
        <xdr:cNvPr id="179" name="直線コネクタ 178"/>
        <xdr:cNvCxnSpPr/>
      </xdr:nvCxnSpPr>
      <xdr:spPr>
        <a:xfrm flipV="1">
          <a:off x="1130300" y="132549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8170" cy="259080"/>
    <xdr:sp macro="" textlink="">
      <xdr:nvSpPr>
        <xdr:cNvPr id="183" name="テキスト ボックス 182"/>
        <xdr:cNvSpPr txBox="1"/>
      </xdr:nvSpPr>
      <xdr:spPr>
        <a:xfrm>
          <a:off x="830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112395</xdr:rowOff>
    </xdr:from>
    <xdr:to xmlns:xdr="http://schemas.openxmlformats.org/drawingml/2006/spreadsheetDrawing">
      <xdr:col>24</xdr:col>
      <xdr:colOff>114300</xdr:colOff>
      <xdr:row>77</xdr:row>
      <xdr:rowOff>42545</xdr:rowOff>
    </xdr:to>
    <xdr:sp macro="" textlink="">
      <xdr:nvSpPr>
        <xdr:cNvPr id="189" name="楕円 188"/>
        <xdr:cNvSpPr/>
      </xdr:nvSpPr>
      <xdr:spPr>
        <a:xfrm>
          <a:off x="45847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90805</xdr:rowOff>
    </xdr:from>
    <xdr:ext cx="598805" cy="258445"/>
    <xdr:sp macro="" textlink="">
      <xdr:nvSpPr>
        <xdr:cNvPr id="190" name="民生費該当値テキスト"/>
        <xdr:cNvSpPr txBox="1"/>
      </xdr:nvSpPr>
      <xdr:spPr>
        <a:xfrm>
          <a:off x="4686300" y="13121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106680</xdr:rowOff>
    </xdr:from>
    <xdr:to xmlns:xdr="http://schemas.openxmlformats.org/drawingml/2006/spreadsheetDrawing">
      <xdr:col>20</xdr:col>
      <xdr:colOff>38100</xdr:colOff>
      <xdr:row>77</xdr:row>
      <xdr:rowOff>36830</xdr:rowOff>
    </xdr:to>
    <xdr:sp macro="" textlink="">
      <xdr:nvSpPr>
        <xdr:cNvPr id="191" name="楕円 190"/>
        <xdr:cNvSpPr/>
      </xdr:nvSpPr>
      <xdr:spPr>
        <a:xfrm>
          <a:off x="3746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27940</xdr:rowOff>
    </xdr:from>
    <xdr:ext cx="598170" cy="259080"/>
    <xdr:sp macro="" textlink="">
      <xdr:nvSpPr>
        <xdr:cNvPr id="192" name="テキスト ボックス 191"/>
        <xdr:cNvSpPr txBox="1"/>
      </xdr:nvSpPr>
      <xdr:spPr>
        <a:xfrm>
          <a:off x="3497580" y="13229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153035</xdr:rowOff>
    </xdr:from>
    <xdr:to xmlns:xdr="http://schemas.openxmlformats.org/drawingml/2006/spreadsheetDrawing">
      <xdr:col>15</xdr:col>
      <xdr:colOff>101600</xdr:colOff>
      <xdr:row>76</xdr:row>
      <xdr:rowOff>83185</xdr:rowOff>
    </xdr:to>
    <xdr:sp macro="" textlink="">
      <xdr:nvSpPr>
        <xdr:cNvPr id="193" name="楕円 192"/>
        <xdr:cNvSpPr/>
      </xdr:nvSpPr>
      <xdr:spPr>
        <a:xfrm>
          <a:off x="2857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99695</xdr:rowOff>
    </xdr:from>
    <xdr:ext cx="598170" cy="258445"/>
    <xdr:sp macro="" textlink="">
      <xdr:nvSpPr>
        <xdr:cNvPr id="194" name="テキスト ボックス 193"/>
        <xdr:cNvSpPr txBox="1"/>
      </xdr:nvSpPr>
      <xdr:spPr>
        <a:xfrm>
          <a:off x="2608580" y="12786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2540</xdr:rowOff>
    </xdr:from>
    <xdr:to xmlns:xdr="http://schemas.openxmlformats.org/drawingml/2006/spreadsheetDrawing">
      <xdr:col>10</xdr:col>
      <xdr:colOff>165100</xdr:colOff>
      <xdr:row>77</xdr:row>
      <xdr:rowOff>104140</xdr:rowOff>
    </xdr:to>
    <xdr:sp macro="" textlink="">
      <xdr:nvSpPr>
        <xdr:cNvPr id="195" name="楕円 194"/>
        <xdr:cNvSpPr/>
      </xdr:nvSpPr>
      <xdr:spPr>
        <a:xfrm>
          <a:off x="1968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95250</xdr:rowOff>
    </xdr:from>
    <xdr:ext cx="598170" cy="259080"/>
    <xdr:sp macro="" textlink="">
      <xdr:nvSpPr>
        <xdr:cNvPr id="196" name="テキスト ボックス 195"/>
        <xdr:cNvSpPr txBox="1"/>
      </xdr:nvSpPr>
      <xdr:spPr>
        <a:xfrm>
          <a:off x="1719580" y="1329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30480</xdr:rowOff>
    </xdr:from>
    <xdr:to xmlns:xdr="http://schemas.openxmlformats.org/drawingml/2006/spreadsheetDrawing">
      <xdr:col>6</xdr:col>
      <xdr:colOff>38100</xdr:colOff>
      <xdr:row>77</xdr:row>
      <xdr:rowOff>132080</xdr:rowOff>
    </xdr:to>
    <xdr:sp macro="" textlink="">
      <xdr:nvSpPr>
        <xdr:cNvPr id="197" name="楕円 196"/>
        <xdr:cNvSpPr/>
      </xdr:nvSpPr>
      <xdr:spPr>
        <a:xfrm>
          <a:off x="107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123190</xdr:rowOff>
    </xdr:from>
    <xdr:ext cx="598170" cy="258445"/>
    <xdr:sp macro="" textlink="">
      <xdr:nvSpPr>
        <xdr:cNvPr id="198" name="テキスト ボックス 197"/>
        <xdr:cNvSpPr txBox="1"/>
      </xdr:nvSpPr>
      <xdr:spPr>
        <a:xfrm>
          <a:off x="830580" y="13324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99060</xdr:rowOff>
    </xdr:from>
    <xdr:to xmlns:xdr="http://schemas.openxmlformats.org/drawingml/2006/spreadsheetDrawing">
      <xdr:col>24</xdr:col>
      <xdr:colOff>63500</xdr:colOff>
      <xdr:row>97</xdr:row>
      <xdr:rowOff>134620</xdr:rowOff>
    </xdr:to>
    <xdr:cxnSp macro="">
      <xdr:nvCxnSpPr>
        <xdr:cNvPr id="227" name="直線コネクタ 226"/>
        <xdr:cNvCxnSpPr/>
      </xdr:nvCxnSpPr>
      <xdr:spPr>
        <a:xfrm>
          <a:off x="3797300" y="167297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8445"/>
    <xdr:sp macro="" textlink="">
      <xdr:nvSpPr>
        <xdr:cNvPr id="228" name="衛生費平均値テキスト"/>
        <xdr:cNvSpPr txBox="1"/>
      </xdr:nvSpPr>
      <xdr:spPr>
        <a:xfrm>
          <a:off x="4686300" y="16536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99060</xdr:rowOff>
    </xdr:from>
    <xdr:to xmlns:xdr="http://schemas.openxmlformats.org/drawingml/2006/spreadsheetDrawing">
      <xdr:col>19</xdr:col>
      <xdr:colOff>177800</xdr:colOff>
      <xdr:row>98</xdr:row>
      <xdr:rowOff>31115</xdr:rowOff>
    </xdr:to>
    <xdr:cxnSp macro="">
      <xdr:nvCxnSpPr>
        <xdr:cNvPr id="230" name="直線コネクタ 229"/>
        <xdr:cNvCxnSpPr/>
      </xdr:nvCxnSpPr>
      <xdr:spPr>
        <a:xfrm flipV="1">
          <a:off x="2908300" y="167297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31115</xdr:rowOff>
    </xdr:from>
    <xdr:to xmlns:xdr="http://schemas.openxmlformats.org/drawingml/2006/spreadsheetDrawing">
      <xdr:col>15</xdr:col>
      <xdr:colOff>50800</xdr:colOff>
      <xdr:row>98</xdr:row>
      <xdr:rowOff>40640</xdr:rowOff>
    </xdr:to>
    <xdr:cxnSp macro="">
      <xdr:nvCxnSpPr>
        <xdr:cNvPr id="233" name="直線コネクタ 232"/>
        <xdr:cNvCxnSpPr/>
      </xdr:nvCxnSpPr>
      <xdr:spPr>
        <a:xfrm flipV="1">
          <a:off x="2019300" y="16833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170" cy="259080"/>
    <xdr:sp macro="" textlink="">
      <xdr:nvSpPr>
        <xdr:cNvPr id="235" name="テキスト ボックス 234"/>
        <xdr:cNvSpPr txBox="1"/>
      </xdr:nvSpPr>
      <xdr:spPr>
        <a:xfrm>
          <a:off x="2608580" y="1649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35560</xdr:rowOff>
    </xdr:from>
    <xdr:to xmlns:xdr="http://schemas.openxmlformats.org/drawingml/2006/spreadsheetDrawing">
      <xdr:col>10</xdr:col>
      <xdr:colOff>114300</xdr:colOff>
      <xdr:row>98</xdr:row>
      <xdr:rowOff>40640</xdr:rowOff>
    </xdr:to>
    <xdr:cxnSp macro="">
      <xdr:nvCxnSpPr>
        <xdr:cNvPr id="236" name="直線コネクタ 235"/>
        <xdr:cNvCxnSpPr/>
      </xdr:nvCxnSpPr>
      <xdr:spPr>
        <a:xfrm>
          <a:off x="1130300" y="16837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170" cy="258445"/>
    <xdr:sp macro="" textlink="">
      <xdr:nvSpPr>
        <xdr:cNvPr id="238" name="テキスト ボックス 237"/>
        <xdr:cNvSpPr txBox="1"/>
      </xdr:nvSpPr>
      <xdr:spPr>
        <a:xfrm>
          <a:off x="1719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8170" cy="258445"/>
    <xdr:sp macro="" textlink="">
      <xdr:nvSpPr>
        <xdr:cNvPr id="240" name="テキスト ボックス 239"/>
        <xdr:cNvSpPr txBox="1"/>
      </xdr:nvSpPr>
      <xdr:spPr>
        <a:xfrm>
          <a:off x="830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83820</xdr:rowOff>
    </xdr:from>
    <xdr:to xmlns:xdr="http://schemas.openxmlformats.org/drawingml/2006/spreadsheetDrawing">
      <xdr:col>24</xdr:col>
      <xdr:colOff>114300</xdr:colOff>
      <xdr:row>98</xdr:row>
      <xdr:rowOff>13970</xdr:rowOff>
    </xdr:to>
    <xdr:sp macro="" textlink="">
      <xdr:nvSpPr>
        <xdr:cNvPr id="246" name="楕円 245"/>
        <xdr:cNvSpPr/>
      </xdr:nvSpPr>
      <xdr:spPr>
        <a:xfrm>
          <a:off x="4584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62230</xdr:rowOff>
    </xdr:from>
    <xdr:ext cx="598805" cy="259080"/>
    <xdr:sp macro="" textlink="">
      <xdr:nvSpPr>
        <xdr:cNvPr id="247" name="衛生費該当値テキスト"/>
        <xdr:cNvSpPr txBox="1"/>
      </xdr:nvSpPr>
      <xdr:spPr>
        <a:xfrm>
          <a:off x="4686300" y="1669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48" name="楕円 247"/>
        <xdr:cNvSpPr/>
      </xdr:nvSpPr>
      <xdr:spPr>
        <a:xfrm>
          <a:off x="3746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166370</xdr:rowOff>
    </xdr:from>
    <xdr:ext cx="598170" cy="258445"/>
    <xdr:sp macro="" textlink="">
      <xdr:nvSpPr>
        <xdr:cNvPr id="249" name="テキスト ボックス 248"/>
        <xdr:cNvSpPr txBox="1"/>
      </xdr:nvSpPr>
      <xdr:spPr>
        <a:xfrm>
          <a:off x="3497580" y="16454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151765</xdr:rowOff>
    </xdr:from>
    <xdr:to xmlns:xdr="http://schemas.openxmlformats.org/drawingml/2006/spreadsheetDrawing">
      <xdr:col>15</xdr:col>
      <xdr:colOff>101600</xdr:colOff>
      <xdr:row>98</xdr:row>
      <xdr:rowOff>81915</xdr:rowOff>
    </xdr:to>
    <xdr:sp macro="" textlink="">
      <xdr:nvSpPr>
        <xdr:cNvPr id="250" name="楕円 249"/>
        <xdr:cNvSpPr/>
      </xdr:nvSpPr>
      <xdr:spPr>
        <a:xfrm>
          <a:off x="2857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73025</xdr:rowOff>
    </xdr:from>
    <xdr:ext cx="534035" cy="259080"/>
    <xdr:sp macro="" textlink="">
      <xdr:nvSpPr>
        <xdr:cNvPr id="251" name="テキスト ボックス 250"/>
        <xdr:cNvSpPr txBox="1"/>
      </xdr:nvSpPr>
      <xdr:spPr>
        <a:xfrm>
          <a:off x="2640965" y="1687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161290</xdr:rowOff>
    </xdr:from>
    <xdr:to xmlns:xdr="http://schemas.openxmlformats.org/drawingml/2006/spreadsheetDrawing">
      <xdr:col>10</xdr:col>
      <xdr:colOff>165100</xdr:colOff>
      <xdr:row>98</xdr:row>
      <xdr:rowOff>91440</xdr:rowOff>
    </xdr:to>
    <xdr:sp macro="" textlink="">
      <xdr:nvSpPr>
        <xdr:cNvPr id="252" name="楕円 251"/>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82550</xdr:rowOff>
    </xdr:from>
    <xdr:ext cx="534035" cy="259080"/>
    <xdr:sp macro="" textlink="">
      <xdr:nvSpPr>
        <xdr:cNvPr id="253" name="テキスト ボックス 252"/>
        <xdr:cNvSpPr txBox="1"/>
      </xdr:nvSpPr>
      <xdr:spPr>
        <a:xfrm>
          <a:off x="1751965"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156210</xdr:rowOff>
    </xdr:from>
    <xdr:to xmlns:xdr="http://schemas.openxmlformats.org/drawingml/2006/spreadsheetDrawing">
      <xdr:col>6</xdr:col>
      <xdr:colOff>38100</xdr:colOff>
      <xdr:row>98</xdr:row>
      <xdr:rowOff>86360</xdr:rowOff>
    </xdr:to>
    <xdr:sp macro="" textlink="">
      <xdr:nvSpPr>
        <xdr:cNvPr id="254" name="楕円 253"/>
        <xdr:cNvSpPr/>
      </xdr:nvSpPr>
      <xdr:spPr>
        <a:xfrm>
          <a:off x="1079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77470</xdr:rowOff>
    </xdr:from>
    <xdr:ext cx="534035" cy="258445"/>
    <xdr:sp macro="" textlink="">
      <xdr:nvSpPr>
        <xdr:cNvPr id="255" name="テキスト ボックス 254"/>
        <xdr:cNvSpPr txBox="1"/>
      </xdr:nvSpPr>
      <xdr:spPr>
        <a:xfrm>
          <a:off x="862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117475</xdr:rowOff>
    </xdr:from>
    <xdr:to xmlns:xdr="http://schemas.openxmlformats.org/drawingml/2006/spreadsheetDrawing">
      <xdr:col>55</xdr:col>
      <xdr:colOff>0</xdr:colOff>
      <xdr:row>57</xdr:row>
      <xdr:rowOff>135890</xdr:rowOff>
    </xdr:to>
    <xdr:cxnSp macro="">
      <xdr:nvCxnSpPr>
        <xdr:cNvPr id="339" name="直線コネクタ 338"/>
        <xdr:cNvCxnSpPr/>
      </xdr:nvCxnSpPr>
      <xdr:spPr>
        <a:xfrm flipV="1">
          <a:off x="9639300" y="98901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127000</xdr:rowOff>
    </xdr:from>
    <xdr:to xmlns:xdr="http://schemas.openxmlformats.org/drawingml/2006/spreadsheetDrawing">
      <xdr:col>50</xdr:col>
      <xdr:colOff>114300</xdr:colOff>
      <xdr:row>57</xdr:row>
      <xdr:rowOff>135890</xdr:rowOff>
    </xdr:to>
    <xdr:cxnSp macro="">
      <xdr:nvCxnSpPr>
        <xdr:cNvPr id="342" name="直線コネクタ 341"/>
        <xdr:cNvCxnSpPr/>
      </xdr:nvCxnSpPr>
      <xdr:spPr>
        <a:xfrm>
          <a:off x="8750300" y="98996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127000</xdr:rowOff>
    </xdr:from>
    <xdr:to xmlns:xdr="http://schemas.openxmlformats.org/drawingml/2006/spreadsheetDrawing">
      <xdr:col>45</xdr:col>
      <xdr:colOff>177800</xdr:colOff>
      <xdr:row>57</xdr:row>
      <xdr:rowOff>132080</xdr:rowOff>
    </xdr:to>
    <xdr:cxnSp macro="">
      <xdr:nvCxnSpPr>
        <xdr:cNvPr id="345" name="直線コネクタ 344"/>
        <xdr:cNvCxnSpPr/>
      </xdr:nvCxnSpPr>
      <xdr:spPr>
        <a:xfrm flipV="1">
          <a:off x="7861300" y="9899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8170" cy="258445"/>
    <xdr:sp macro="" textlink="">
      <xdr:nvSpPr>
        <xdr:cNvPr id="347" name="テキスト ボックス 346"/>
        <xdr:cNvSpPr txBox="1"/>
      </xdr:nvSpPr>
      <xdr:spPr>
        <a:xfrm>
          <a:off x="845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98425</xdr:rowOff>
    </xdr:from>
    <xdr:to xmlns:xdr="http://schemas.openxmlformats.org/drawingml/2006/spreadsheetDrawing">
      <xdr:col>41</xdr:col>
      <xdr:colOff>50800</xdr:colOff>
      <xdr:row>57</xdr:row>
      <xdr:rowOff>132080</xdr:rowOff>
    </xdr:to>
    <xdr:cxnSp macro="">
      <xdr:nvCxnSpPr>
        <xdr:cNvPr id="348" name="直線コネクタ 347"/>
        <xdr:cNvCxnSpPr/>
      </xdr:nvCxnSpPr>
      <xdr:spPr>
        <a:xfrm>
          <a:off x="6972300" y="98710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148590</xdr:rowOff>
    </xdr:from>
    <xdr:ext cx="598170" cy="259080"/>
    <xdr:sp macro="" textlink="">
      <xdr:nvSpPr>
        <xdr:cNvPr id="352" name="テキスト ボックス 351"/>
        <xdr:cNvSpPr txBox="1"/>
      </xdr:nvSpPr>
      <xdr:spPr>
        <a:xfrm>
          <a:off x="6672580" y="9921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66675</xdr:rowOff>
    </xdr:from>
    <xdr:to xmlns:xdr="http://schemas.openxmlformats.org/drawingml/2006/spreadsheetDrawing">
      <xdr:col>55</xdr:col>
      <xdr:colOff>50800</xdr:colOff>
      <xdr:row>57</xdr:row>
      <xdr:rowOff>168275</xdr:rowOff>
    </xdr:to>
    <xdr:sp macro="" textlink="">
      <xdr:nvSpPr>
        <xdr:cNvPr id="358" name="楕円 357"/>
        <xdr:cNvSpPr/>
      </xdr:nvSpPr>
      <xdr:spPr>
        <a:xfrm>
          <a:off x="104267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59" name="農林水産業費該当値テキスト"/>
        <xdr:cNvSpPr txBox="1"/>
      </xdr:nvSpPr>
      <xdr:spPr>
        <a:xfrm>
          <a:off x="10528300" y="979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60" name="楕円 359"/>
        <xdr:cNvSpPr/>
      </xdr:nvSpPr>
      <xdr:spPr>
        <a:xfrm>
          <a:off x="9588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6350</xdr:rowOff>
    </xdr:from>
    <xdr:ext cx="598170" cy="258445"/>
    <xdr:sp macro="" textlink="">
      <xdr:nvSpPr>
        <xdr:cNvPr id="361" name="テキスト ボックス 360"/>
        <xdr:cNvSpPr txBox="1"/>
      </xdr:nvSpPr>
      <xdr:spPr>
        <a:xfrm>
          <a:off x="9339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76200</xdr:rowOff>
    </xdr:from>
    <xdr:to xmlns:xdr="http://schemas.openxmlformats.org/drawingml/2006/spreadsheetDrawing">
      <xdr:col>46</xdr:col>
      <xdr:colOff>38100</xdr:colOff>
      <xdr:row>58</xdr:row>
      <xdr:rowOff>6350</xdr:rowOff>
    </xdr:to>
    <xdr:sp macro="" textlink="">
      <xdr:nvSpPr>
        <xdr:cNvPr id="362" name="楕円 361"/>
        <xdr:cNvSpPr/>
      </xdr:nvSpPr>
      <xdr:spPr>
        <a:xfrm>
          <a:off x="8699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168910</xdr:rowOff>
    </xdr:from>
    <xdr:ext cx="598170" cy="258445"/>
    <xdr:sp macro="" textlink="">
      <xdr:nvSpPr>
        <xdr:cNvPr id="363" name="テキスト ボックス 362"/>
        <xdr:cNvSpPr txBox="1"/>
      </xdr:nvSpPr>
      <xdr:spPr>
        <a:xfrm>
          <a:off x="8450580" y="9941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81280</xdr:rowOff>
    </xdr:from>
    <xdr:to xmlns:xdr="http://schemas.openxmlformats.org/drawingml/2006/spreadsheetDrawing">
      <xdr:col>41</xdr:col>
      <xdr:colOff>101600</xdr:colOff>
      <xdr:row>58</xdr:row>
      <xdr:rowOff>11430</xdr:rowOff>
    </xdr:to>
    <xdr:sp macro="" textlink="">
      <xdr:nvSpPr>
        <xdr:cNvPr id="364" name="楕円 363"/>
        <xdr:cNvSpPr/>
      </xdr:nvSpPr>
      <xdr:spPr>
        <a:xfrm>
          <a:off x="7810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2540</xdr:rowOff>
    </xdr:from>
    <xdr:ext cx="598170" cy="259080"/>
    <xdr:sp macro="" textlink="">
      <xdr:nvSpPr>
        <xdr:cNvPr id="365" name="テキスト ボックス 364"/>
        <xdr:cNvSpPr txBox="1"/>
      </xdr:nvSpPr>
      <xdr:spPr>
        <a:xfrm>
          <a:off x="7561580" y="994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47625</xdr:rowOff>
    </xdr:from>
    <xdr:to xmlns:xdr="http://schemas.openxmlformats.org/drawingml/2006/spreadsheetDrawing">
      <xdr:col>36</xdr:col>
      <xdr:colOff>165100</xdr:colOff>
      <xdr:row>57</xdr:row>
      <xdr:rowOff>149225</xdr:rowOff>
    </xdr:to>
    <xdr:sp macro="" textlink="">
      <xdr:nvSpPr>
        <xdr:cNvPr id="366" name="楕円 365"/>
        <xdr:cNvSpPr/>
      </xdr:nvSpPr>
      <xdr:spPr>
        <a:xfrm>
          <a:off x="6921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166370</xdr:rowOff>
    </xdr:from>
    <xdr:ext cx="598170" cy="258445"/>
    <xdr:sp macro="" textlink="">
      <xdr:nvSpPr>
        <xdr:cNvPr id="367" name="テキスト ボックス 366"/>
        <xdr:cNvSpPr txBox="1"/>
      </xdr:nvSpPr>
      <xdr:spPr>
        <a:xfrm>
          <a:off x="6672580" y="9596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61595</xdr:rowOff>
    </xdr:from>
    <xdr:to xmlns:xdr="http://schemas.openxmlformats.org/drawingml/2006/spreadsheetDrawing">
      <xdr:col>55</xdr:col>
      <xdr:colOff>0</xdr:colOff>
      <xdr:row>78</xdr:row>
      <xdr:rowOff>63500</xdr:rowOff>
    </xdr:to>
    <xdr:cxnSp macro="">
      <xdr:nvCxnSpPr>
        <xdr:cNvPr id="396" name="直線コネクタ 395"/>
        <xdr:cNvCxnSpPr/>
      </xdr:nvCxnSpPr>
      <xdr:spPr>
        <a:xfrm>
          <a:off x="9639300" y="134346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61595</xdr:rowOff>
    </xdr:from>
    <xdr:to xmlns:xdr="http://schemas.openxmlformats.org/drawingml/2006/spreadsheetDrawing">
      <xdr:col>50</xdr:col>
      <xdr:colOff>114300</xdr:colOff>
      <xdr:row>78</xdr:row>
      <xdr:rowOff>107315</xdr:rowOff>
    </xdr:to>
    <xdr:cxnSp macro="">
      <xdr:nvCxnSpPr>
        <xdr:cNvPr id="399" name="直線コネクタ 398"/>
        <xdr:cNvCxnSpPr/>
      </xdr:nvCxnSpPr>
      <xdr:spPr>
        <a:xfrm flipV="1">
          <a:off x="8750300" y="13434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73025</xdr:rowOff>
    </xdr:from>
    <xdr:to xmlns:xdr="http://schemas.openxmlformats.org/drawingml/2006/spreadsheetDrawing">
      <xdr:col>45</xdr:col>
      <xdr:colOff>177800</xdr:colOff>
      <xdr:row>78</xdr:row>
      <xdr:rowOff>107315</xdr:rowOff>
    </xdr:to>
    <xdr:cxnSp macro="">
      <xdr:nvCxnSpPr>
        <xdr:cNvPr id="402" name="直線コネクタ 401"/>
        <xdr:cNvCxnSpPr/>
      </xdr:nvCxnSpPr>
      <xdr:spPr>
        <a:xfrm>
          <a:off x="7861300" y="13103225"/>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73025</xdr:rowOff>
    </xdr:from>
    <xdr:to xmlns:xdr="http://schemas.openxmlformats.org/drawingml/2006/spreadsheetDrawing">
      <xdr:col>41</xdr:col>
      <xdr:colOff>50800</xdr:colOff>
      <xdr:row>78</xdr:row>
      <xdr:rowOff>126365</xdr:rowOff>
    </xdr:to>
    <xdr:cxnSp macro="">
      <xdr:nvCxnSpPr>
        <xdr:cNvPr id="405" name="直線コネクタ 404"/>
        <xdr:cNvCxnSpPr/>
      </xdr:nvCxnSpPr>
      <xdr:spPr>
        <a:xfrm flipV="1">
          <a:off x="6972300" y="13103225"/>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4035" cy="259080"/>
    <xdr:sp macro="" textlink="">
      <xdr:nvSpPr>
        <xdr:cNvPr id="407" name="テキスト ボックス 406"/>
        <xdr:cNvSpPr txBox="1"/>
      </xdr:nvSpPr>
      <xdr:spPr>
        <a:xfrm>
          <a:off x="7593965" y="1337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4035" cy="259080"/>
    <xdr:sp macro="" textlink="">
      <xdr:nvSpPr>
        <xdr:cNvPr id="409" name="テキスト ボックス 408"/>
        <xdr:cNvSpPr txBox="1"/>
      </xdr:nvSpPr>
      <xdr:spPr>
        <a:xfrm>
          <a:off x="6704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12065</xdr:rowOff>
    </xdr:from>
    <xdr:to xmlns:xdr="http://schemas.openxmlformats.org/drawingml/2006/spreadsheetDrawing">
      <xdr:col>55</xdr:col>
      <xdr:colOff>50800</xdr:colOff>
      <xdr:row>78</xdr:row>
      <xdr:rowOff>113665</xdr:rowOff>
    </xdr:to>
    <xdr:sp macro="" textlink="">
      <xdr:nvSpPr>
        <xdr:cNvPr id="415" name="楕円 414"/>
        <xdr:cNvSpPr/>
      </xdr:nvSpPr>
      <xdr:spPr>
        <a:xfrm>
          <a:off x="104267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534670" cy="259080"/>
    <xdr:sp macro="" textlink="">
      <xdr:nvSpPr>
        <xdr:cNvPr id="416" name="商工費該当値テキスト"/>
        <xdr:cNvSpPr txBox="1"/>
      </xdr:nvSpPr>
      <xdr:spPr>
        <a:xfrm>
          <a:off x="10528300" y="1336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17" name="楕円 416"/>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103505</xdr:rowOff>
    </xdr:from>
    <xdr:ext cx="534035" cy="259080"/>
    <xdr:sp macro="" textlink="">
      <xdr:nvSpPr>
        <xdr:cNvPr id="418" name="テキスト ボックス 417"/>
        <xdr:cNvSpPr txBox="1"/>
      </xdr:nvSpPr>
      <xdr:spPr>
        <a:xfrm>
          <a:off x="9371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19" name="楕円 418"/>
        <xdr:cNvSpPr/>
      </xdr:nvSpPr>
      <xdr:spPr>
        <a:xfrm>
          <a:off x="869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34035" cy="259080"/>
    <xdr:sp macro="" textlink="">
      <xdr:nvSpPr>
        <xdr:cNvPr id="420" name="テキスト ボックス 419"/>
        <xdr:cNvSpPr txBox="1"/>
      </xdr:nvSpPr>
      <xdr:spPr>
        <a:xfrm>
          <a:off x="8482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22225</xdr:rowOff>
    </xdr:from>
    <xdr:to xmlns:xdr="http://schemas.openxmlformats.org/drawingml/2006/spreadsheetDrawing">
      <xdr:col>41</xdr:col>
      <xdr:colOff>101600</xdr:colOff>
      <xdr:row>76</xdr:row>
      <xdr:rowOff>123825</xdr:rowOff>
    </xdr:to>
    <xdr:sp macro="" textlink="">
      <xdr:nvSpPr>
        <xdr:cNvPr id="421" name="楕円 420"/>
        <xdr:cNvSpPr/>
      </xdr:nvSpPr>
      <xdr:spPr>
        <a:xfrm>
          <a:off x="7810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140335</xdr:rowOff>
    </xdr:from>
    <xdr:ext cx="598170" cy="259080"/>
    <xdr:sp macro="" textlink="">
      <xdr:nvSpPr>
        <xdr:cNvPr id="422" name="テキスト ボックス 421"/>
        <xdr:cNvSpPr txBox="1"/>
      </xdr:nvSpPr>
      <xdr:spPr>
        <a:xfrm>
          <a:off x="7561580" y="12827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75565</xdr:rowOff>
    </xdr:from>
    <xdr:to xmlns:xdr="http://schemas.openxmlformats.org/drawingml/2006/spreadsheetDrawing">
      <xdr:col>36</xdr:col>
      <xdr:colOff>165100</xdr:colOff>
      <xdr:row>79</xdr:row>
      <xdr:rowOff>6350</xdr:rowOff>
    </xdr:to>
    <xdr:sp macro="" textlink="">
      <xdr:nvSpPr>
        <xdr:cNvPr id="423" name="楕円 422"/>
        <xdr:cNvSpPr/>
      </xdr:nvSpPr>
      <xdr:spPr>
        <a:xfrm>
          <a:off x="6921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168275</xdr:rowOff>
    </xdr:from>
    <xdr:ext cx="534035" cy="258445"/>
    <xdr:sp macro="" textlink="">
      <xdr:nvSpPr>
        <xdr:cNvPr id="424" name="テキスト ボックス 423"/>
        <xdr:cNvSpPr txBox="1"/>
      </xdr:nvSpPr>
      <xdr:spPr>
        <a:xfrm>
          <a:off x="6704965"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69850</xdr:rowOff>
    </xdr:from>
    <xdr:to xmlns:xdr="http://schemas.openxmlformats.org/drawingml/2006/spreadsheetDrawing">
      <xdr:col>55</xdr:col>
      <xdr:colOff>0</xdr:colOff>
      <xdr:row>98</xdr:row>
      <xdr:rowOff>117475</xdr:rowOff>
    </xdr:to>
    <xdr:cxnSp macro="">
      <xdr:nvCxnSpPr>
        <xdr:cNvPr id="455" name="直線コネクタ 454"/>
        <xdr:cNvCxnSpPr/>
      </xdr:nvCxnSpPr>
      <xdr:spPr>
        <a:xfrm flipV="1">
          <a:off x="9639300" y="168719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132080</xdr:rowOff>
    </xdr:from>
    <xdr:to xmlns:xdr="http://schemas.openxmlformats.org/drawingml/2006/spreadsheetDrawing">
      <xdr:col>50</xdr:col>
      <xdr:colOff>114300</xdr:colOff>
      <xdr:row>98</xdr:row>
      <xdr:rowOff>117475</xdr:rowOff>
    </xdr:to>
    <xdr:cxnSp macro="">
      <xdr:nvCxnSpPr>
        <xdr:cNvPr id="458" name="直線コネクタ 457"/>
        <xdr:cNvCxnSpPr/>
      </xdr:nvCxnSpPr>
      <xdr:spPr>
        <a:xfrm>
          <a:off x="8750300" y="1676273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132080</xdr:rowOff>
    </xdr:from>
    <xdr:to xmlns:xdr="http://schemas.openxmlformats.org/drawingml/2006/spreadsheetDrawing">
      <xdr:col>45</xdr:col>
      <xdr:colOff>177800</xdr:colOff>
      <xdr:row>98</xdr:row>
      <xdr:rowOff>27940</xdr:rowOff>
    </xdr:to>
    <xdr:cxnSp macro="">
      <xdr:nvCxnSpPr>
        <xdr:cNvPr id="461" name="直線コネクタ 460"/>
        <xdr:cNvCxnSpPr/>
      </xdr:nvCxnSpPr>
      <xdr:spPr>
        <a:xfrm flipV="1">
          <a:off x="7861300" y="167627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8170" cy="259080"/>
    <xdr:sp macro="" textlink="">
      <xdr:nvSpPr>
        <xdr:cNvPr id="463" name="テキスト ボックス 462"/>
        <xdr:cNvSpPr txBox="1"/>
      </xdr:nvSpPr>
      <xdr:spPr>
        <a:xfrm>
          <a:off x="8450580" y="1685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27940</xdr:rowOff>
    </xdr:from>
    <xdr:to xmlns:xdr="http://schemas.openxmlformats.org/drawingml/2006/spreadsheetDrawing">
      <xdr:col>41</xdr:col>
      <xdr:colOff>50800</xdr:colOff>
      <xdr:row>98</xdr:row>
      <xdr:rowOff>102870</xdr:rowOff>
    </xdr:to>
    <xdr:cxnSp macro="">
      <xdr:nvCxnSpPr>
        <xdr:cNvPr id="464" name="直線コネクタ 463"/>
        <xdr:cNvCxnSpPr/>
      </xdr:nvCxnSpPr>
      <xdr:spPr>
        <a:xfrm flipV="1">
          <a:off x="6972300" y="168300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8170" cy="258445"/>
    <xdr:sp macro="" textlink="">
      <xdr:nvSpPr>
        <xdr:cNvPr id="468" name="テキスト ボックス 467"/>
        <xdr:cNvSpPr txBox="1"/>
      </xdr:nvSpPr>
      <xdr:spPr>
        <a:xfrm>
          <a:off x="6672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19050</xdr:rowOff>
    </xdr:from>
    <xdr:to xmlns:xdr="http://schemas.openxmlformats.org/drawingml/2006/spreadsheetDrawing">
      <xdr:col>55</xdr:col>
      <xdr:colOff>50800</xdr:colOff>
      <xdr:row>98</xdr:row>
      <xdr:rowOff>120650</xdr:rowOff>
    </xdr:to>
    <xdr:sp macro="" textlink="">
      <xdr:nvSpPr>
        <xdr:cNvPr id="474" name="楕円 473"/>
        <xdr:cNvSpPr/>
      </xdr:nvSpPr>
      <xdr:spPr>
        <a:xfrm>
          <a:off x="10426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168910</xdr:rowOff>
    </xdr:from>
    <xdr:ext cx="598805" cy="258445"/>
    <xdr:sp macro="" textlink="">
      <xdr:nvSpPr>
        <xdr:cNvPr id="475" name="土木費該当値テキスト"/>
        <xdr:cNvSpPr txBox="1"/>
      </xdr:nvSpPr>
      <xdr:spPr>
        <a:xfrm>
          <a:off x="10528300" y="16799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66675</xdr:rowOff>
    </xdr:from>
    <xdr:to xmlns:xdr="http://schemas.openxmlformats.org/drawingml/2006/spreadsheetDrawing">
      <xdr:col>50</xdr:col>
      <xdr:colOff>165100</xdr:colOff>
      <xdr:row>98</xdr:row>
      <xdr:rowOff>168275</xdr:rowOff>
    </xdr:to>
    <xdr:sp macro="" textlink="">
      <xdr:nvSpPr>
        <xdr:cNvPr id="476" name="楕円 475"/>
        <xdr:cNvSpPr/>
      </xdr:nvSpPr>
      <xdr:spPr>
        <a:xfrm>
          <a:off x="9588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159385</xdr:rowOff>
    </xdr:from>
    <xdr:ext cx="534035" cy="258445"/>
    <xdr:sp macro="" textlink="">
      <xdr:nvSpPr>
        <xdr:cNvPr id="477" name="テキスト ボックス 476"/>
        <xdr:cNvSpPr txBox="1"/>
      </xdr:nvSpPr>
      <xdr:spPr>
        <a:xfrm>
          <a:off x="9371965" y="1696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81280</xdr:rowOff>
    </xdr:from>
    <xdr:to xmlns:xdr="http://schemas.openxmlformats.org/drawingml/2006/spreadsheetDrawing">
      <xdr:col>46</xdr:col>
      <xdr:colOff>38100</xdr:colOff>
      <xdr:row>98</xdr:row>
      <xdr:rowOff>11430</xdr:rowOff>
    </xdr:to>
    <xdr:sp macro="" textlink="">
      <xdr:nvSpPr>
        <xdr:cNvPr id="478" name="楕円 477"/>
        <xdr:cNvSpPr/>
      </xdr:nvSpPr>
      <xdr:spPr>
        <a:xfrm>
          <a:off x="8699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27940</xdr:rowOff>
    </xdr:from>
    <xdr:ext cx="598170" cy="259080"/>
    <xdr:sp macro="" textlink="">
      <xdr:nvSpPr>
        <xdr:cNvPr id="479" name="テキスト ボックス 478"/>
        <xdr:cNvSpPr txBox="1"/>
      </xdr:nvSpPr>
      <xdr:spPr>
        <a:xfrm>
          <a:off x="8450580" y="16487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80" name="楕円 479"/>
        <xdr:cNvSpPr/>
      </xdr:nvSpPr>
      <xdr:spPr>
        <a:xfrm>
          <a:off x="7810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69850</xdr:rowOff>
    </xdr:from>
    <xdr:ext cx="598170" cy="259080"/>
    <xdr:sp macro="" textlink="">
      <xdr:nvSpPr>
        <xdr:cNvPr id="481" name="テキスト ボックス 480"/>
        <xdr:cNvSpPr txBox="1"/>
      </xdr:nvSpPr>
      <xdr:spPr>
        <a:xfrm>
          <a:off x="7561580" y="1687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52070</xdr:rowOff>
    </xdr:from>
    <xdr:to xmlns:xdr="http://schemas.openxmlformats.org/drawingml/2006/spreadsheetDrawing">
      <xdr:col>36</xdr:col>
      <xdr:colOff>165100</xdr:colOff>
      <xdr:row>98</xdr:row>
      <xdr:rowOff>153670</xdr:rowOff>
    </xdr:to>
    <xdr:sp macro="" textlink="">
      <xdr:nvSpPr>
        <xdr:cNvPr id="482" name="楕円 481"/>
        <xdr:cNvSpPr/>
      </xdr:nvSpPr>
      <xdr:spPr>
        <a:xfrm>
          <a:off x="6921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144780</xdr:rowOff>
    </xdr:from>
    <xdr:ext cx="598170" cy="258445"/>
    <xdr:sp macro="" textlink="">
      <xdr:nvSpPr>
        <xdr:cNvPr id="483" name="テキスト ボックス 482"/>
        <xdr:cNvSpPr txBox="1"/>
      </xdr:nvSpPr>
      <xdr:spPr>
        <a:xfrm>
          <a:off x="6672580" y="16946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95250</xdr:rowOff>
    </xdr:from>
    <xdr:to xmlns:xdr="http://schemas.openxmlformats.org/drawingml/2006/spreadsheetDrawing">
      <xdr:col>85</xdr:col>
      <xdr:colOff>127000</xdr:colOff>
      <xdr:row>37</xdr:row>
      <xdr:rowOff>132715</xdr:rowOff>
    </xdr:to>
    <xdr:cxnSp macro="">
      <xdr:nvCxnSpPr>
        <xdr:cNvPr id="510" name="直線コネクタ 509"/>
        <xdr:cNvCxnSpPr/>
      </xdr:nvCxnSpPr>
      <xdr:spPr>
        <a:xfrm>
          <a:off x="15481300" y="64389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94615</xdr:rowOff>
    </xdr:from>
    <xdr:to xmlns:xdr="http://schemas.openxmlformats.org/drawingml/2006/spreadsheetDrawing">
      <xdr:col>81</xdr:col>
      <xdr:colOff>50800</xdr:colOff>
      <xdr:row>37</xdr:row>
      <xdr:rowOff>95250</xdr:rowOff>
    </xdr:to>
    <xdr:cxnSp macro="">
      <xdr:nvCxnSpPr>
        <xdr:cNvPr id="513" name="直線コネクタ 512"/>
        <xdr:cNvCxnSpPr/>
      </xdr:nvCxnSpPr>
      <xdr:spPr>
        <a:xfrm>
          <a:off x="14592300" y="64382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66040</xdr:rowOff>
    </xdr:from>
    <xdr:to xmlns:xdr="http://schemas.openxmlformats.org/drawingml/2006/spreadsheetDrawing">
      <xdr:col>76</xdr:col>
      <xdr:colOff>114300</xdr:colOff>
      <xdr:row>37</xdr:row>
      <xdr:rowOff>94615</xdr:rowOff>
    </xdr:to>
    <xdr:cxnSp macro="">
      <xdr:nvCxnSpPr>
        <xdr:cNvPr id="516" name="直線コネクタ 515"/>
        <xdr:cNvCxnSpPr/>
      </xdr:nvCxnSpPr>
      <xdr:spPr>
        <a:xfrm>
          <a:off x="13703300" y="606679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66040</xdr:rowOff>
    </xdr:from>
    <xdr:to xmlns:xdr="http://schemas.openxmlformats.org/drawingml/2006/spreadsheetDrawing">
      <xdr:col>71</xdr:col>
      <xdr:colOff>177800</xdr:colOff>
      <xdr:row>35</xdr:row>
      <xdr:rowOff>68580</xdr:rowOff>
    </xdr:to>
    <xdr:cxnSp macro="">
      <xdr:nvCxnSpPr>
        <xdr:cNvPr id="519" name="直線コネクタ 518"/>
        <xdr:cNvCxnSpPr/>
      </xdr:nvCxnSpPr>
      <xdr:spPr>
        <a:xfrm flipV="1">
          <a:off x="12814300" y="6066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4035" cy="259080"/>
    <xdr:sp macro="" textlink="">
      <xdr:nvSpPr>
        <xdr:cNvPr id="521" name="テキスト ボックス 520"/>
        <xdr:cNvSpPr txBox="1"/>
      </xdr:nvSpPr>
      <xdr:spPr>
        <a:xfrm>
          <a:off x="13435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4035" cy="258445"/>
    <xdr:sp macro="" textlink="">
      <xdr:nvSpPr>
        <xdr:cNvPr id="523" name="テキスト ボックス 522"/>
        <xdr:cNvSpPr txBox="1"/>
      </xdr:nvSpPr>
      <xdr:spPr>
        <a:xfrm>
          <a:off x="12546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81915</xdr:rowOff>
    </xdr:from>
    <xdr:to xmlns:xdr="http://schemas.openxmlformats.org/drawingml/2006/spreadsheetDrawing">
      <xdr:col>85</xdr:col>
      <xdr:colOff>177800</xdr:colOff>
      <xdr:row>38</xdr:row>
      <xdr:rowOff>12065</xdr:rowOff>
    </xdr:to>
    <xdr:sp macro="" textlink="">
      <xdr:nvSpPr>
        <xdr:cNvPr id="529" name="楕円 528"/>
        <xdr:cNvSpPr/>
      </xdr:nvSpPr>
      <xdr:spPr>
        <a:xfrm>
          <a:off x="16268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60325</xdr:rowOff>
    </xdr:from>
    <xdr:ext cx="534670" cy="259080"/>
    <xdr:sp macro="" textlink="">
      <xdr:nvSpPr>
        <xdr:cNvPr id="530" name="消防費該当値テキスト"/>
        <xdr:cNvSpPr txBox="1"/>
      </xdr:nvSpPr>
      <xdr:spPr>
        <a:xfrm>
          <a:off x="16370300" y="640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531" name="楕円 530"/>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137160</xdr:rowOff>
    </xdr:from>
    <xdr:ext cx="534035" cy="259080"/>
    <xdr:sp macro="" textlink="">
      <xdr:nvSpPr>
        <xdr:cNvPr id="532" name="テキスト ボックス 531"/>
        <xdr:cNvSpPr txBox="1"/>
      </xdr:nvSpPr>
      <xdr:spPr>
        <a:xfrm>
          <a:off x="15213965" y="648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43815</xdr:rowOff>
    </xdr:from>
    <xdr:to xmlns:xdr="http://schemas.openxmlformats.org/drawingml/2006/spreadsheetDrawing">
      <xdr:col>76</xdr:col>
      <xdr:colOff>165100</xdr:colOff>
      <xdr:row>37</xdr:row>
      <xdr:rowOff>145415</xdr:rowOff>
    </xdr:to>
    <xdr:sp macro="" textlink="">
      <xdr:nvSpPr>
        <xdr:cNvPr id="533" name="楕円 532"/>
        <xdr:cNvSpPr/>
      </xdr:nvSpPr>
      <xdr:spPr>
        <a:xfrm>
          <a:off x="1454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136525</xdr:rowOff>
    </xdr:from>
    <xdr:ext cx="534035" cy="258445"/>
    <xdr:sp macro="" textlink="">
      <xdr:nvSpPr>
        <xdr:cNvPr id="534" name="テキスト ボックス 533"/>
        <xdr:cNvSpPr txBox="1"/>
      </xdr:nvSpPr>
      <xdr:spPr>
        <a:xfrm>
          <a:off x="14324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15240</xdr:rowOff>
    </xdr:from>
    <xdr:to xmlns:xdr="http://schemas.openxmlformats.org/drawingml/2006/spreadsheetDrawing">
      <xdr:col>72</xdr:col>
      <xdr:colOff>38100</xdr:colOff>
      <xdr:row>35</xdr:row>
      <xdr:rowOff>116840</xdr:rowOff>
    </xdr:to>
    <xdr:sp macro="" textlink="">
      <xdr:nvSpPr>
        <xdr:cNvPr id="535" name="楕円 534"/>
        <xdr:cNvSpPr/>
      </xdr:nvSpPr>
      <xdr:spPr>
        <a:xfrm>
          <a:off x="13652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33</xdr:row>
      <xdr:rowOff>133350</xdr:rowOff>
    </xdr:from>
    <xdr:ext cx="598170" cy="258445"/>
    <xdr:sp macro="" textlink="">
      <xdr:nvSpPr>
        <xdr:cNvPr id="536" name="テキスト ボックス 535"/>
        <xdr:cNvSpPr txBox="1"/>
      </xdr:nvSpPr>
      <xdr:spPr>
        <a:xfrm>
          <a:off x="13403580" y="5791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17780</xdr:rowOff>
    </xdr:from>
    <xdr:to xmlns:xdr="http://schemas.openxmlformats.org/drawingml/2006/spreadsheetDrawing">
      <xdr:col>67</xdr:col>
      <xdr:colOff>101600</xdr:colOff>
      <xdr:row>35</xdr:row>
      <xdr:rowOff>119380</xdr:rowOff>
    </xdr:to>
    <xdr:sp macro="" textlink="">
      <xdr:nvSpPr>
        <xdr:cNvPr id="537" name="楕円 536"/>
        <xdr:cNvSpPr/>
      </xdr:nvSpPr>
      <xdr:spPr>
        <a:xfrm>
          <a:off x="12763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33</xdr:row>
      <xdr:rowOff>135890</xdr:rowOff>
    </xdr:from>
    <xdr:ext cx="598170" cy="259080"/>
    <xdr:sp macro="" textlink="">
      <xdr:nvSpPr>
        <xdr:cNvPr id="538" name="テキスト ボックス 537"/>
        <xdr:cNvSpPr txBox="1"/>
      </xdr:nvSpPr>
      <xdr:spPr>
        <a:xfrm>
          <a:off x="12514580" y="579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41910</xdr:rowOff>
    </xdr:from>
    <xdr:to xmlns:xdr="http://schemas.openxmlformats.org/drawingml/2006/spreadsheetDrawing">
      <xdr:col>85</xdr:col>
      <xdr:colOff>127000</xdr:colOff>
      <xdr:row>58</xdr:row>
      <xdr:rowOff>55245</xdr:rowOff>
    </xdr:to>
    <xdr:cxnSp macro="">
      <xdr:nvCxnSpPr>
        <xdr:cNvPr id="567" name="直線コネクタ 566"/>
        <xdr:cNvCxnSpPr/>
      </xdr:nvCxnSpPr>
      <xdr:spPr>
        <a:xfrm>
          <a:off x="15481300" y="99860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14605</xdr:rowOff>
    </xdr:from>
    <xdr:to xmlns:xdr="http://schemas.openxmlformats.org/drawingml/2006/spreadsheetDrawing">
      <xdr:col>81</xdr:col>
      <xdr:colOff>50800</xdr:colOff>
      <xdr:row>58</xdr:row>
      <xdr:rowOff>41910</xdr:rowOff>
    </xdr:to>
    <xdr:cxnSp macro="">
      <xdr:nvCxnSpPr>
        <xdr:cNvPr id="570" name="直線コネクタ 569"/>
        <xdr:cNvCxnSpPr/>
      </xdr:nvCxnSpPr>
      <xdr:spPr>
        <a:xfrm>
          <a:off x="14592300" y="99587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14605</xdr:rowOff>
    </xdr:from>
    <xdr:to xmlns:xdr="http://schemas.openxmlformats.org/drawingml/2006/spreadsheetDrawing">
      <xdr:col>76</xdr:col>
      <xdr:colOff>114300</xdr:colOff>
      <xdr:row>58</xdr:row>
      <xdr:rowOff>40640</xdr:rowOff>
    </xdr:to>
    <xdr:cxnSp macro="">
      <xdr:nvCxnSpPr>
        <xdr:cNvPr id="573" name="直線コネクタ 572"/>
        <xdr:cNvCxnSpPr/>
      </xdr:nvCxnSpPr>
      <xdr:spPr>
        <a:xfrm flipV="1">
          <a:off x="13703300" y="99587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13335</xdr:rowOff>
    </xdr:from>
    <xdr:to xmlns:xdr="http://schemas.openxmlformats.org/drawingml/2006/spreadsheetDrawing">
      <xdr:col>71</xdr:col>
      <xdr:colOff>177800</xdr:colOff>
      <xdr:row>58</xdr:row>
      <xdr:rowOff>40640</xdr:rowOff>
    </xdr:to>
    <xdr:cxnSp macro="">
      <xdr:nvCxnSpPr>
        <xdr:cNvPr id="576" name="直線コネクタ 575"/>
        <xdr:cNvCxnSpPr/>
      </xdr:nvCxnSpPr>
      <xdr:spPr>
        <a:xfrm>
          <a:off x="12814300" y="9957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8170" cy="259080"/>
    <xdr:sp macro="" textlink="">
      <xdr:nvSpPr>
        <xdr:cNvPr id="580" name="テキスト ボックス 579"/>
        <xdr:cNvSpPr txBox="1"/>
      </xdr:nvSpPr>
      <xdr:spPr>
        <a:xfrm>
          <a:off x="12514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4445</xdr:rowOff>
    </xdr:from>
    <xdr:to xmlns:xdr="http://schemas.openxmlformats.org/drawingml/2006/spreadsheetDrawing">
      <xdr:col>85</xdr:col>
      <xdr:colOff>177800</xdr:colOff>
      <xdr:row>58</xdr:row>
      <xdr:rowOff>106045</xdr:rowOff>
    </xdr:to>
    <xdr:sp macro="" textlink="">
      <xdr:nvSpPr>
        <xdr:cNvPr id="586" name="楕円 585"/>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90805</xdr:rowOff>
    </xdr:from>
    <xdr:ext cx="534670" cy="258445"/>
    <xdr:sp macro="" textlink="">
      <xdr:nvSpPr>
        <xdr:cNvPr id="587" name="教育費該当値テキスト"/>
        <xdr:cNvSpPr txBox="1"/>
      </xdr:nvSpPr>
      <xdr:spPr>
        <a:xfrm>
          <a:off x="16370300" y="986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162560</xdr:rowOff>
    </xdr:from>
    <xdr:to xmlns:xdr="http://schemas.openxmlformats.org/drawingml/2006/spreadsheetDrawing">
      <xdr:col>81</xdr:col>
      <xdr:colOff>101600</xdr:colOff>
      <xdr:row>58</xdr:row>
      <xdr:rowOff>92710</xdr:rowOff>
    </xdr:to>
    <xdr:sp macro="" textlink="">
      <xdr:nvSpPr>
        <xdr:cNvPr id="588" name="楕円 587"/>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83820</xdr:rowOff>
    </xdr:from>
    <xdr:ext cx="534035" cy="259080"/>
    <xdr:sp macro="" textlink="">
      <xdr:nvSpPr>
        <xdr:cNvPr id="589" name="テキスト ボックス 588"/>
        <xdr:cNvSpPr txBox="1"/>
      </xdr:nvSpPr>
      <xdr:spPr>
        <a:xfrm>
          <a:off x="15213965" y="1002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135255</xdr:rowOff>
    </xdr:from>
    <xdr:to xmlns:xdr="http://schemas.openxmlformats.org/drawingml/2006/spreadsheetDrawing">
      <xdr:col>76</xdr:col>
      <xdr:colOff>165100</xdr:colOff>
      <xdr:row>58</xdr:row>
      <xdr:rowOff>65405</xdr:rowOff>
    </xdr:to>
    <xdr:sp macro="" textlink="">
      <xdr:nvSpPr>
        <xdr:cNvPr id="590" name="楕円 589"/>
        <xdr:cNvSpPr/>
      </xdr:nvSpPr>
      <xdr:spPr>
        <a:xfrm>
          <a:off x="14541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56515</xdr:rowOff>
    </xdr:from>
    <xdr:ext cx="598170" cy="258445"/>
    <xdr:sp macro="" textlink="">
      <xdr:nvSpPr>
        <xdr:cNvPr id="591" name="テキスト ボックス 590"/>
        <xdr:cNvSpPr txBox="1"/>
      </xdr:nvSpPr>
      <xdr:spPr>
        <a:xfrm>
          <a:off x="14292580" y="10000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161290</xdr:rowOff>
    </xdr:from>
    <xdr:to xmlns:xdr="http://schemas.openxmlformats.org/drawingml/2006/spreadsheetDrawing">
      <xdr:col>72</xdr:col>
      <xdr:colOff>38100</xdr:colOff>
      <xdr:row>58</xdr:row>
      <xdr:rowOff>91440</xdr:rowOff>
    </xdr:to>
    <xdr:sp macro="" textlink="">
      <xdr:nvSpPr>
        <xdr:cNvPr id="592" name="楕円 591"/>
        <xdr:cNvSpPr/>
      </xdr:nvSpPr>
      <xdr:spPr>
        <a:xfrm>
          <a:off x="13652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82550</xdr:rowOff>
    </xdr:from>
    <xdr:ext cx="534035" cy="259080"/>
    <xdr:sp macro="" textlink="">
      <xdr:nvSpPr>
        <xdr:cNvPr id="593" name="テキスト ボックス 592"/>
        <xdr:cNvSpPr txBox="1"/>
      </xdr:nvSpPr>
      <xdr:spPr>
        <a:xfrm>
          <a:off x="13435965" y="1002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133985</xdr:rowOff>
    </xdr:from>
    <xdr:to xmlns:xdr="http://schemas.openxmlformats.org/drawingml/2006/spreadsheetDrawing">
      <xdr:col>67</xdr:col>
      <xdr:colOff>101600</xdr:colOff>
      <xdr:row>58</xdr:row>
      <xdr:rowOff>64135</xdr:rowOff>
    </xdr:to>
    <xdr:sp macro="" textlink="">
      <xdr:nvSpPr>
        <xdr:cNvPr id="594" name="楕円 593"/>
        <xdr:cNvSpPr/>
      </xdr:nvSpPr>
      <xdr:spPr>
        <a:xfrm>
          <a:off x="1276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55245</xdr:rowOff>
    </xdr:from>
    <xdr:ext cx="598170" cy="258445"/>
    <xdr:sp macro="" textlink="">
      <xdr:nvSpPr>
        <xdr:cNvPr id="595" name="テキスト ボックス 594"/>
        <xdr:cNvSpPr txBox="1"/>
      </xdr:nvSpPr>
      <xdr:spPr>
        <a:xfrm>
          <a:off x="12514580" y="9999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38735</xdr:rowOff>
    </xdr:from>
    <xdr:to xmlns:xdr="http://schemas.openxmlformats.org/drawingml/2006/spreadsheetDrawing">
      <xdr:col>85</xdr:col>
      <xdr:colOff>127000</xdr:colOff>
      <xdr:row>79</xdr:row>
      <xdr:rowOff>41910</xdr:rowOff>
    </xdr:to>
    <xdr:cxnSp macro="">
      <xdr:nvCxnSpPr>
        <xdr:cNvPr id="624" name="直線コネクタ 623"/>
        <xdr:cNvCxnSpPr/>
      </xdr:nvCxnSpPr>
      <xdr:spPr>
        <a:xfrm>
          <a:off x="15481300" y="135832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38735</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flipV="1">
          <a:off x="14592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4035" cy="258445"/>
    <xdr:sp macro="" textlink="">
      <xdr:nvSpPr>
        <xdr:cNvPr id="629" name="テキスト ボックス 628"/>
        <xdr:cNvSpPr txBox="1"/>
      </xdr:nvSpPr>
      <xdr:spPr>
        <a:xfrm>
          <a:off x="15213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16510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703300" y="13561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158750</xdr:rowOff>
    </xdr:from>
    <xdr:to xmlns:xdr="http://schemas.openxmlformats.org/drawingml/2006/spreadsheetDrawing">
      <xdr:col>71</xdr:col>
      <xdr:colOff>177800</xdr:colOff>
      <xdr:row>79</xdr:row>
      <xdr:rowOff>16510</xdr:rowOff>
    </xdr:to>
    <xdr:cxnSp macro="">
      <xdr:nvCxnSpPr>
        <xdr:cNvPr id="633" name="直線コネクタ 632"/>
        <xdr:cNvCxnSpPr/>
      </xdr:nvCxnSpPr>
      <xdr:spPr>
        <a:xfrm>
          <a:off x="12814300" y="1353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57150</xdr:rowOff>
    </xdr:from>
    <xdr:ext cx="534035" cy="259080"/>
    <xdr:sp macro="" textlink="">
      <xdr:nvSpPr>
        <xdr:cNvPr id="637" name="テキスト ボックス 636"/>
        <xdr:cNvSpPr txBox="1"/>
      </xdr:nvSpPr>
      <xdr:spPr>
        <a:xfrm>
          <a:off x="12546965" y="1360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162560</xdr:rowOff>
    </xdr:from>
    <xdr:to xmlns:xdr="http://schemas.openxmlformats.org/drawingml/2006/spreadsheetDrawing">
      <xdr:col>85</xdr:col>
      <xdr:colOff>177800</xdr:colOff>
      <xdr:row>79</xdr:row>
      <xdr:rowOff>92710</xdr:rowOff>
    </xdr:to>
    <xdr:sp macro="" textlink="">
      <xdr:nvSpPr>
        <xdr:cNvPr id="643" name="楕円 642"/>
        <xdr:cNvSpPr/>
      </xdr:nvSpPr>
      <xdr:spPr>
        <a:xfrm>
          <a:off x="16268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469900" cy="258445"/>
    <xdr:sp macro="" textlink="">
      <xdr:nvSpPr>
        <xdr:cNvPr id="644" name="災害復旧費該当値テキスト"/>
        <xdr:cNvSpPr txBox="1"/>
      </xdr:nvSpPr>
      <xdr:spPr>
        <a:xfrm>
          <a:off x="16370300" y="13484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89535</xdr:rowOff>
    </xdr:to>
    <xdr:sp macro="" textlink="">
      <xdr:nvSpPr>
        <xdr:cNvPr id="645" name="楕円 644"/>
        <xdr:cNvSpPr/>
      </xdr:nvSpPr>
      <xdr:spPr>
        <a:xfrm>
          <a:off x="1543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80645</xdr:rowOff>
    </xdr:from>
    <xdr:ext cx="469265" cy="259080"/>
    <xdr:sp macro="" textlink="">
      <xdr:nvSpPr>
        <xdr:cNvPr id="646" name="テキスト ボックス 645"/>
        <xdr:cNvSpPr txBox="1"/>
      </xdr:nvSpPr>
      <xdr:spPr>
        <a:xfrm>
          <a:off x="15246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48" name="テキスト ボックス 647"/>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137160</xdr:rowOff>
    </xdr:from>
    <xdr:to xmlns:xdr="http://schemas.openxmlformats.org/drawingml/2006/spreadsheetDrawing">
      <xdr:col>72</xdr:col>
      <xdr:colOff>38100</xdr:colOff>
      <xdr:row>79</xdr:row>
      <xdr:rowOff>67310</xdr:rowOff>
    </xdr:to>
    <xdr:sp macro="" textlink="">
      <xdr:nvSpPr>
        <xdr:cNvPr id="649" name="楕円 648"/>
        <xdr:cNvSpPr/>
      </xdr:nvSpPr>
      <xdr:spPr>
        <a:xfrm>
          <a:off x="13652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58420</xdr:rowOff>
    </xdr:from>
    <xdr:ext cx="534035" cy="259080"/>
    <xdr:sp macro="" textlink="">
      <xdr:nvSpPr>
        <xdr:cNvPr id="650" name="テキスト ボックス 649"/>
        <xdr:cNvSpPr txBox="1"/>
      </xdr:nvSpPr>
      <xdr:spPr>
        <a:xfrm>
          <a:off x="13435965" y="1360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107950</xdr:rowOff>
    </xdr:from>
    <xdr:to xmlns:xdr="http://schemas.openxmlformats.org/drawingml/2006/spreadsheetDrawing">
      <xdr:col>67</xdr:col>
      <xdr:colOff>101600</xdr:colOff>
      <xdr:row>79</xdr:row>
      <xdr:rowOff>38100</xdr:rowOff>
    </xdr:to>
    <xdr:sp macro="" textlink="">
      <xdr:nvSpPr>
        <xdr:cNvPr id="651" name="楕円 650"/>
        <xdr:cNvSpPr/>
      </xdr:nvSpPr>
      <xdr:spPr>
        <a:xfrm>
          <a:off x="12763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54610</xdr:rowOff>
    </xdr:from>
    <xdr:ext cx="534035" cy="258445"/>
    <xdr:sp macro="" textlink="">
      <xdr:nvSpPr>
        <xdr:cNvPr id="652" name="テキスト ボックス 651"/>
        <xdr:cNvSpPr txBox="1"/>
      </xdr:nvSpPr>
      <xdr:spPr>
        <a:xfrm>
          <a:off x="12546965" y="13256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78105</xdr:rowOff>
    </xdr:from>
    <xdr:to xmlns:xdr="http://schemas.openxmlformats.org/drawingml/2006/spreadsheetDrawing">
      <xdr:col>85</xdr:col>
      <xdr:colOff>127000</xdr:colOff>
      <xdr:row>97</xdr:row>
      <xdr:rowOff>89535</xdr:rowOff>
    </xdr:to>
    <xdr:cxnSp macro="">
      <xdr:nvCxnSpPr>
        <xdr:cNvPr id="681" name="直線コネクタ 680"/>
        <xdr:cNvCxnSpPr/>
      </xdr:nvCxnSpPr>
      <xdr:spPr>
        <a:xfrm flipV="1">
          <a:off x="15481300" y="167087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8445"/>
    <xdr:sp macro="" textlink="">
      <xdr:nvSpPr>
        <xdr:cNvPr id="682" name="公債費平均値テキスト"/>
        <xdr:cNvSpPr txBox="1"/>
      </xdr:nvSpPr>
      <xdr:spPr>
        <a:xfrm>
          <a:off x="16370300" y="1648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89535</xdr:rowOff>
    </xdr:from>
    <xdr:to xmlns:xdr="http://schemas.openxmlformats.org/drawingml/2006/spreadsheetDrawing">
      <xdr:col>81</xdr:col>
      <xdr:colOff>50800</xdr:colOff>
      <xdr:row>97</xdr:row>
      <xdr:rowOff>112395</xdr:rowOff>
    </xdr:to>
    <xdr:cxnSp macro="">
      <xdr:nvCxnSpPr>
        <xdr:cNvPr id="684" name="直線コネクタ 683"/>
        <xdr:cNvCxnSpPr/>
      </xdr:nvCxnSpPr>
      <xdr:spPr>
        <a:xfrm flipV="1">
          <a:off x="14592300" y="16720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170" cy="259080"/>
    <xdr:sp macro="" textlink="">
      <xdr:nvSpPr>
        <xdr:cNvPr id="686" name="テキスト ボックス 685"/>
        <xdr:cNvSpPr txBox="1"/>
      </xdr:nvSpPr>
      <xdr:spPr>
        <a:xfrm>
          <a:off x="15181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112395</xdr:rowOff>
    </xdr:from>
    <xdr:to xmlns:xdr="http://schemas.openxmlformats.org/drawingml/2006/spreadsheetDrawing">
      <xdr:col>76</xdr:col>
      <xdr:colOff>114300</xdr:colOff>
      <xdr:row>97</xdr:row>
      <xdr:rowOff>118110</xdr:rowOff>
    </xdr:to>
    <xdr:cxnSp macro="">
      <xdr:nvCxnSpPr>
        <xdr:cNvPr id="687" name="直線コネクタ 686"/>
        <xdr:cNvCxnSpPr/>
      </xdr:nvCxnSpPr>
      <xdr:spPr>
        <a:xfrm flipV="1">
          <a:off x="13703300" y="16743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118110</xdr:rowOff>
    </xdr:from>
    <xdr:to xmlns:xdr="http://schemas.openxmlformats.org/drawingml/2006/spreadsheetDrawing">
      <xdr:col>71</xdr:col>
      <xdr:colOff>177800</xdr:colOff>
      <xdr:row>97</xdr:row>
      <xdr:rowOff>128270</xdr:rowOff>
    </xdr:to>
    <xdr:cxnSp macro="">
      <xdr:nvCxnSpPr>
        <xdr:cNvPr id="690" name="直線コネクタ 689"/>
        <xdr:cNvCxnSpPr/>
      </xdr:nvCxnSpPr>
      <xdr:spPr>
        <a:xfrm flipV="1">
          <a:off x="12814300" y="16748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27305</xdr:rowOff>
    </xdr:from>
    <xdr:to xmlns:xdr="http://schemas.openxmlformats.org/drawingml/2006/spreadsheetDrawing">
      <xdr:col>85</xdr:col>
      <xdr:colOff>177800</xdr:colOff>
      <xdr:row>97</xdr:row>
      <xdr:rowOff>128905</xdr:rowOff>
    </xdr:to>
    <xdr:sp macro="" textlink="">
      <xdr:nvSpPr>
        <xdr:cNvPr id="700" name="楕円 699"/>
        <xdr:cNvSpPr/>
      </xdr:nvSpPr>
      <xdr:spPr>
        <a:xfrm>
          <a:off x="162687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98805" cy="258445"/>
    <xdr:sp macro="" textlink="">
      <xdr:nvSpPr>
        <xdr:cNvPr id="701" name="公債費該当値テキスト"/>
        <xdr:cNvSpPr txBox="1"/>
      </xdr:nvSpPr>
      <xdr:spPr>
        <a:xfrm>
          <a:off x="16370300" y="16637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38735</xdr:rowOff>
    </xdr:from>
    <xdr:to xmlns:xdr="http://schemas.openxmlformats.org/drawingml/2006/spreadsheetDrawing">
      <xdr:col>81</xdr:col>
      <xdr:colOff>101600</xdr:colOff>
      <xdr:row>97</xdr:row>
      <xdr:rowOff>140335</xdr:rowOff>
    </xdr:to>
    <xdr:sp macro="" textlink="">
      <xdr:nvSpPr>
        <xdr:cNvPr id="702" name="楕円 701"/>
        <xdr:cNvSpPr/>
      </xdr:nvSpPr>
      <xdr:spPr>
        <a:xfrm>
          <a:off x="15430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132080</xdr:rowOff>
    </xdr:from>
    <xdr:ext cx="598170" cy="258445"/>
    <xdr:sp macro="" textlink="">
      <xdr:nvSpPr>
        <xdr:cNvPr id="703" name="テキスト ボックス 702"/>
        <xdr:cNvSpPr txBox="1"/>
      </xdr:nvSpPr>
      <xdr:spPr>
        <a:xfrm>
          <a:off x="15181580" y="16762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61595</xdr:rowOff>
    </xdr:from>
    <xdr:to xmlns:xdr="http://schemas.openxmlformats.org/drawingml/2006/spreadsheetDrawing">
      <xdr:col>76</xdr:col>
      <xdr:colOff>165100</xdr:colOff>
      <xdr:row>97</xdr:row>
      <xdr:rowOff>163195</xdr:rowOff>
    </xdr:to>
    <xdr:sp macro="" textlink="">
      <xdr:nvSpPr>
        <xdr:cNvPr id="704" name="楕円 703"/>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154940</xdr:rowOff>
    </xdr:from>
    <xdr:ext cx="598170" cy="258445"/>
    <xdr:sp macro="" textlink="">
      <xdr:nvSpPr>
        <xdr:cNvPr id="705" name="テキスト ボックス 704"/>
        <xdr:cNvSpPr txBox="1"/>
      </xdr:nvSpPr>
      <xdr:spPr>
        <a:xfrm>
          <a:off x="14292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6" name="楕円 705"/>
        <xdr:cNvSpPr/>
      </xdr:nvSpPr>
      <xdr:spPr>
        <a:xfrm>
          <a:off x="13652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160020</xdr:rowOff>
    </xdr:from>
    <xdr:ext cx="598170" cy="259080"/>
    <xdr:sp macro="" textlink="">
      <xdr:nvSpPr>
        <xdr:cNvPr id="707" name="テキスト ボックス 706"/>
        <xdr:cNvSpPr txBox="1"/>
      </xdr:nvSpPr>
      <xdr:spPr>
        <a:xfrm>
          <a:off x="13403580" y="16790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77470</xdr:rowOff>
    </xdr:from>
    <xdr:to xmlns:xdr="http://schemas.openxmlformats.org/drawingml/2006/spreadsheetDrawing">
      <xdr:col>67</xdr:col>
      <xdr:colOff>101600</xdr:colOff>
      <xdr:row>98</xdr:row>
      <xdr:rowOff>7620</xdr:rowOff>
    </xdr:to>
    <xdr:sp macro="" textlink="">
      <xdr:nvSpPr>
        <xdr:cNvPr id="708" name="楕円 707"/>
        <xdr:cNvSpPr/>
      </xdr:nvSpPr>
      <xdr:spPr>
        <a:xfrm>
          <a:off x="12763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170180</xdr:rowOff>
    </xdr:from>
    <xdr:ext cx="598170" cy="259080"/>
    <xdr:sp macro="" textlink="">
      <xdr:nvSpPr>
        <xdr:cNvPr id="709" name="テキスト ボックス 708"/>
        <xdr:cNvSpPr txBox="1"/>
      </xdr:nvSpPr>
      <xdr:spPr>
        <a:xfrm>
          <a:off x="12514580" y="1680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40640</xdr:rowOff>
    </xdr:from>
    <xdr:to xmlns:xdr="http://schemas.openxmlformats.org/drawingml/2006/spreadsheetDrawing">
      <xdr:col>111</xdr:col>
      <xdr:colOff>177800</xdr:colOff>
      <xdr:row>39</xdr:row>
      <xdr:rowOff>41910</xdr:rowOff>
    </xdr:to>
    <xdr:cxnSp macro="">
      <xdr:nvCxnSpPr>
        <xdr:cNvPr id="741" name="直線コネクタ 740"/>
        <xdr:cNvCxnSpPr/>
      </xdr:nvCxnSpPr>
      <xdr:spPr>
        <a:xfrm>
          <a:off x="20434300" y="672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34925</xdr:rowOff>
    </xdr:from>
    <xdr:to xmlns:xdr="http://schemas.openxmlformats.org/drawingml/2006/spreadsheetDrawing">
      <xdr:col>107</xdr:col>
      <xdr:colOff>50800</xdr:colOff>
      <xdr:row>39</xdr:row>
      <xdr:rowOff>40640</xdr:rowOff>
    </xdr:to>
    <xdr:cxnSp macro="">
      <xdr:nvCxnSpPr>
        <xdr:cNvPr id="744" name="直線コネクタ 743"/>
        <xdr:cNvCxnSpPr/>
      </xdr:nvCxnSpPr>
      <xdr:spPr>
        <a:xfrm>
          <a:off x="19545300" y="67214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10795</xdr:rowOff>
    </xdr:from>
    <xdr:to xmlns:xdr="http://schemas.openxmlformats.org/drawingml/2006/spreadsheetDrawing">
      <xdr:col>102</xdr:col>
      <xdr:colOff>114300</xdr:colOff>
      <xdr:row>39</xdr:row>
      <xdr:rowOff>34925</xdr:rowOff>
    </xdr:to>
    <xdr:cxnSp macro="">
      <xdr:nvCxnSpPr>
        <xdr:cNvPr id="747" name="直線コネクタ 746"/>
        <xdr:cNvCxnSpPr/>
      </xdr:nvCxnSpPr>
      <xdr:spPr>
        <a:xfrm>
          <a:off x="18656300" y="66973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80010</xdr:rowOff>
    </xdr:from>
    <xdr:ext cx="378460" cy="259080"/>
    <xdr:sp macro="" textlink="">
      <xdr:nvSpPr>
        <xdr:cNvPr id="749" name="テキスト ボックス 748"/>
        <xdr:cNvSpPr txBox="1"/>
      </xdr:nvSpPr>
      <xdr:spPr>
        <a:xfrm>
          <a:off x="19356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81280</xdr:rowOff>
    </xdr:from>
    <xdr:ext cx="378460" cy="259080"/>
    <xdr:sp macro="" textlink="">
      <xdr:nvSpPr>
        <xdr:cNvPr id="751" name="テキスト ボックス 750"/>
        <xdr:cNvSpPr txBox="1"/>
      </xdr:nvSpPr>
      <xdr:spPr>
        <a:xfrm>
          <a:off x="18467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59" name="楕円 758"/>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83820</xdr:rowOff>
    </xdr:from>
    <xdr:ext cx="378460" cy="259080"/>
    <xdr:sp macro="" textlink="">
      <xdr:nvSpPr>
        <xdr:cNvPr id="760" name="テキスト ボックス 759"/>
        <xdr:cNvSpPr txBox="1"/>
      </xdr:nvSpPr>
      <xdr:spPr>
        <a:xfrm>
          <a:off x="2113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160655</xdr:rowOff>
    </xdr:from>
    <xdr:to xmlns:xdr="http://schemas.openxmlformats.org/drawingml/2006/spreadsheetDrawing">
      <xdr:col>107</xdr:col>
      <xdr:colOff>101600</xdr:colOff>
      <xdr:row>39</xdr:row>
      <xdr:rowOff>90805</xdr:rowOff>
    </xdr:to>
    <xdr:sp macro="" textlink="">
      <xdr:nvSpPr>
        <xdr:cNvPr id="761" name="楕円 760"/>
        <xdr:cNvSpPr/>
      </xdr:nvSpPr>
      <xdr:spPr>
        <a:xfrm>
          <a:off x="2038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81915</xdr:rowOff>
    </xdr:from>
    <xdr:ext cx="378460" cy="259080"/>
    <xdr:sp macro="" textlink="">
      <xdr:nvSpPr>
        <xdr:cNvPr id="762" name="テキスト ボックス 761"/>
        <xdr:cNvSpPr txBox="1"/>
      </xdr:nvSpPr>
      <xdr:spPr>
        <a:xfrm>
          <a:off x="20245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86360</xdr:rowOff>
    </xdr:to>
    <xdr:sp macro="" textlink="">
      <xdr:nvSpPr>
        <xdr:cNvPr id="763" name="楕円 762"/>
        <xdr:cNvSpPr/>
      </xdr:nvSpPr>
      <xdr:spPr>
        <a:xfrm>
          <a:off x="19494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102235</xdr:rowOff>
    </xdr:from>
    <xdr:ext cx="378460" cy="258445"/>
    <xdr:sp macro="" textlink="">
      <xdr:nvSpPr>
        <xdr:cNvPr id="764" name="テキスト ボックス 763"/>
        <xdr:cNvSpPr txBox="1"/>
      </xdr:nvSpPr>
      <xdr:spPr>
        <a:xfrm>
          <a:off x="19356070" y="6445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61595</xdr:rowOff>
    </xdr:to>
    <xdr:sp macro="" textlink="">
      <xdr:nvSpPr>
        <xdr:cNvPr id="765" name="楕円 764"/>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78105</xdr:rowOff>
    </xdr:from>
    <xdr:ext cx="469265" cy="258445"/>
    <xdr:sp macro="" textlink="">
      <xdr:nvSpPr>
        <xdr:cNvPr id="766" name="テキスト ボックス 765"/>
        <xdr:cNvSpPr txBox="1"/>
      </xdr:nvSpPr>
      <xdr:spPr>
        <a:xfrm>
          <a:off x="18421350" y="6421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総務費については、全体で約</a:t>
          </a:r>
          <a:r>
            <a:rPr kumimoji="1" lang="en-US" altLang="ja-JP" sz="1300">
              <a:latin typeface="ＭＳ Ｐゴシック"/>
              <a:ea typeface="ＭＳ Ｐゴシック"/>
            </a:rPr>
            <a:t>70,000</a:t>
          </a:r>
          <a:r>
            <a:rPr kumimoji="1" lang="ja-JP" altLang="en-US" sz="1300">
              <a:latin typeface="ＭＳ Ｐゴシック"/>
              <a:ea typeface="ＭＳ Ｐゴシック"/>
            </a:rPr>
            <a:t>千円増加しており、主な要因は、人件費及び物件費、補助費等が増加したことによる。中でも火災により緊急対応した公共施設の除却経費など臨時的な財政需要が目立った。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民生費については、近年の物価高騰対策により増減した項目もあったものの、物件費における老人福祉事業（委託料や普通建設事業）が大幅に減額したことに伴い全体としては減額する結果となった。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衛生費についても、補助費等における一組負担金が大幅に減額したこと及び簡易水道事業への繰出金が減少したことに伴い全体として減額する結果となった。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農林水産業費については、投資的経費の増大が目まぐるしく、農業施設の長寿命化や更新工事また漁港施設における浚渫事業が大幅に増加したことにより全体として大幅に増額する結果となった。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土木費についても、維持修繕費や道路インフラにおける普通建設事業が大幅に増大したにより全体として増加している。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近年の実質収支比率を分析すると、普通交付税が伸びたことにより、財政調整基金の取崩措置をすることなく、決算を迎えることができている。これにより本来の形式収支の算出が可能となり、より実質的な数値が算出されていることがわかる。</a:t>
          </a:r>
          <a:endParaRPr kumimoji="1" lang="en-US" altLang="ja-JP" sz="1100">
            <a:latin typeface="ＭＳ ゴシック"/>
            <a:ea typeface="ＭＳ ゴシック"/>
          </a:endParaRPr>
        </a:p>
        <a:p>
          <a:r>
            <a:rPr kumimoji="1" lang="ja-JP" altLang="en-US" sz="1100">
              <a:latin typeface="ＭＳ ゴシック"/>
              <a:ea typeface="ＭＳ ゴシック"/>
            </a:rPr>
            <a:t>　本町の財政構造（基盤）は普通交付税の伸縮に左右されることが多く、実質収支比率を分析するうえでは、標準財政規模及び実質収支にも結果的に大きな影響を及ぼしていることがわかる。</a:t>
          </a:r>
          <a:endParaRPr kumimoji="1" lang="en-US" altLang="ja-JP" sz="1100">
            <a:latin typeface="ＭＳ ゴシック"/>
            <a:ea typeface="ＭＳ ゴシック"/>
          </a:endParaRPr>
        </a:p>
        <a:p>
          <a:r>
            <a:rPr kumimoji="1" lang="ja-JP" altLang="en-US" sz="1200">
              <a:latin typeface="ＭＳ ゴシック"/>
              <a:ea typeface="ＭＳ ゴシック"/>
            </a:rPr>
            <a:t>　</a:t>
          </a:r>
          <a:r>
            <a:rPr kumimoji="1" lang="ja-JP" altLang="en-US" sz="1050">
              <a:latin typeface="ＭＳ ゴシック"/>
              <a:ea typeface="ＭＳ ゴシック"/>
            </a:rPr>
            <a:t>このような状況であることから、</a:t>
          </a:r>
          <a:r>
            <a:rPr kumimoji="1" lang="ja-JP" altLang="en-US" sz="1100">
              <a:latin typeface="ＭＳ ゴシック"/>
              <a:ea typeface="ＭＳ ゴシック"/>
            </a:rPr>
            <a:t>実質収支比率を適正に管理するうえでは、税収以外の一般財源を確保することが重要である。</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連結実質赤字比率については、全会計とおして赤字は発生しておらず、本指標については、健全な状態である。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従前より実施している特別会計へ財源補てんを目的とした繰出金についても、徐々に減少してきている。</a:t>
          </a:r>
          <a:endParaRPr kumimoji="1" lang="en-US" altLang="ja-JP" sz="1400">
            <a:latin typeface="ＭＳ ゴシック"/>
            <a:ea typeface="ＭＳ ゴシック"/>
          </a:endParaRPr>
        </a:p>
        <a:p>
          <a:r>
            <a:rPr kumimoji="1" lang="ja-JP" altLang="en-US" sz="1400">
              <a:latin typeface="ＭＳ ゴシック"/>
              <a:ea typeface="ＭＳ ゴシック"/>
            </a:rPr>
            <a:t>　なお、目的税や使用料を財源としている特別会計の財政運営については、引き続き収支の均衡を大前提として運営していくことが必要がある。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借入償還金については、昨年比で約</a:t>
          </a:r>
          <a:r>
            <a:rPr kumimoji="1" lang="en-US" altLang="ja-JP" sz="1400">
              <a:latin typeface="ＭＳ ゴシック"/>
              <a:ea typeface="ＭＳ ゴシック"/>
            </a:rPr>
            <a:t>1</a:t>
          </a:r>
          <a:r>
            <a:rPr kumimoji="1" lang="ja-JP" altLang="en-US" sz="1400">
              <a:latin typeface="ＭＳ ゴシック"/>
              <a:ea typeface="ＭＳ ゴシック"/>
            </a:rPr>
            <a:t>％程度の伸びであるため、ほぼ同数値といえる。</a:t>
          </a:r>
          <a:endParaRPr kumimoji="1" lang="en-US" altLang="ja-JP" sz="1400">
            <a:latin typeface="ＭＳ ゴシック"/>
            <a:ea typeface="ＭＳ ゴシック"/>
          </a:endParaRPr>
        </a:p>
        <a:p>
          <a:r>
            <a:rPr kumimoji="1" lang="ja-JP" altLang="en-US" sz="1400">
              <a:latin typeface="ＭＳ ゴシック"/>
              <a:ea typeface="ＭＳ ゴシック"/>
            </a:rPr>
            <a:t>　実質公債費比率（分子）の構造では、普通交付税（公債費）と実償還額の乖離が開いていることが課題となっている。参入率が低い公共施設等適正管理事業債などの償還が始まったことや、住宅使用料などを財源として返済していた公営住宅建設事業債の返済が終了したが、冒頭示したとおり償還額がほぼ同数値であるため財源が減少した形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これにより、実質公債費比率は上昇したと分析する。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満期一括償還地方債の活用はしていない。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地方債現在高については、近年大型建設事業を実施していないことなどから、２年連続で減少している。</a:t>
          </a:r>
          <a:endParaRPr kumimoji="1" lang="en-US" altLang="ja-JP" sz="1200">
            <a:latin typeface="ＭＳ ゴシック"/>
            <a:ea typeface="ＭＳ ゴシック"/>
          </a:endParaRPr>
        </a:p>
        <a:p>
          <a:r>
            <a:rPr kumimoji="1" lang="ja-JP" altLang="en-US" sz="1200">
              <a:latin typeface="ＭＳ ゴシック"/>
              <a:ea typeface="ＭＳ ゴシック"/>
            </a:rPr>
            <a:t>　また、一方で基金残高については、財政調整基金の繰入措置をすることなく積立対応ができているため、短期的な状況としては、健全な状態といえる。</a:t>
          </a:r>
          <a:endParaRPr kumimoji="1" lang="en-US" altLang="ja-JP" sz="1200">
            <a:latin typeface="ＭＳ ゴシック"/>
            <a:ea typeface="ＭＳ ゴシック"/>
          </a:endParaRPr>
        </a:p>
        <a:p>
          <a:r>
            <a:rPr kumimoji="1" lang="ja-JP" altLang="en-US" sz="1200">
              <a:latin typeface="ＭＳ ゴシック"/>
              <a:ea typeface="ＭＳ ゴシック"/>
            </a:rPr>
            <a:t>　しかし、今後の動向としては、国の賃上げ政策等の影響やこれ対応した物価高騰対策等の影響により緩やかにインフレの方向に市場などが動くことが想定される。当然ながら、地方公共団体がこの流れに逆行することは考えられないため、各種行政経費が高騰することが見込まれる。</a:t>
          </a:r>
          <a:endParaRPr kumimoji="1" lang="en-US" altLang="ja-JP" sz="1200">
            <a:latin typeface="ＭＳ ゴシック"/>
            <a:ea typeface="ＭＳ ゴシック"/>
          </a:endParaRPr>
        </a:p>
        <a:p>
          <a:r>
            <a:rPr kumimoji="1" lang="ja-JP" altLang="en-US" sz="1200">
              <a:latin typeface="ＭＳ ゴシック"/>
              <a:ea typeface="ＭＳ ゴシック"/>
            </a:rPr>
            <a:t>　このような状況であるため、今後は基金残高の維持が困難になることが想定されるため今後においては、新規発行債の抑制に注力しながら堅実な財政運営が求められる。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高知県安田町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昨年同様に、普通交付税が一定水準で交付されたことにより、取崩措置を行うことなく積立対応を行ったため、残高については約</a:t>
          </a:r>
          <a:r>
            <a:rPr kumimoji="1" lang="en-US" altLang="ja-JP" sz="1300">
              <a:solidFill>
                <a:schemeClr val="dk1"/>
              </a:solidFill>
              <a:effectLst/>
              <a:latin typeface="ＭＳ ゴシック"/>
              <a:ea typeface="ＭＳ ゴシック"/>
              <a:cs typeface="+mn-cs"/>
            </a:rPr>
            <a:t>47,000</a:t>
          </a:r>
          <a:r>
            <a:rPr kumimoji="1" lang="ja-JP" altLang="en-US" sz="1300">
              <a:solidFill>
                <a:schemeClr val="dk1"/>
              </a:solidFill>
              <a:effectLst/>
              <a:latin typeface="ＭＳ ゴシック"/>
              <a:ea typeface="ＭＳ ゴシック"/>
              <a:cs typeface="+mn-cs"/>
            </a:rPr>
            <a:t>千円の増加となっており、昨年とほぼ同じような状況となっている。減債基金についても約</a:t>
          </a:r>
          <a:r>
            <a:rPr kumimoji="1" lang="en-US" altLang="ja-JP" sz="1300">
              <a:solidFill>
                <a:schemeClr val="dk1"/>
              </a:solidFill>
              <a:effectLst/>
              <a:latin typeface="ＭＳ ゴシック"/>
              <a:ea typeface="ＭＳ ゴシック"/>
              <a:cs typeface="+mn-cs"/>
            </a:rPr>
            <a:t>15,000</a:t>
          </a:r>
          <a:r>
            <a:rPr kumimoji="1" lang="ja-JP" altLang="en-US" sz="1300">
              <a:solidFill>
                <a:schemeClr val="dk1"/>
              </a:solidFill>
              <a:effectLst/>
              <a:latin typeface="ＭＳ ゴシック"/>
              <a:ea typeface="ＭＳ ゴシック"/>
              <a:cs typeface="+mn-cs"/>
            </a:rPr>
            <a:t>千円の積み増しを実施しており、不測の事態への備えまた、起債残高の抑制のための財源を一定確保できたといえる。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その他特定目的基金の残高についても約</a:t>
          </a:r>
          <a:r>
            <a:rPr kumimoji="1" lang="en-US" altLang="ja-JP" sz="1300">
              <a:solidFill>
                <a:schemeClr val="dk1"/>
              </a:solidFill>
              <a:effectLst/>
              <a:latin typeface="ＭＳ ゴシック"/>
              <a:ea typeface="ＭＳ ゴシック"/>
              <a:cs typeface="+mn-cs"/>
            </a:rPr>
            <a:t>27,000</a:t>
          </a:r>
          <a:r>
            <a:rPr kumimoji="1" lang="ja-JP" altLang="en-US" sz="1300">
              <a:solidFill>
                <a:schemeClr val="dk1"/>
              </a:solidFill>
              <a:effectLst/>
              <a:latin typeface="ＭＳ ゴシック"/>
              <a:ea typeface="ＭＳ ゴシック"/>
              <a:cs typeface="+mn-cs"/>
            </a:rPr>
            <a:t>千円の積立を実施できており、各種事業を展開するうえでの貴重な財源を確保できている。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の指標でも触れているが、デフレからインフレへの転換期を迎えており今後、行政経費の増大が見込まれている。このような状況であるため特に、財政調整基金の残高管理の重要性が強まっていると考えており、物価高騰や賃上げ（民間の給与及び職員給与）の影響に対し、現在の事業量や質をどこまでキープできるかということが重要となっている。このような状況であることから、基金残高を適正管理するうえでは、予算編成時より、適正な形で経常的経費の抑制に尽力することが求め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地方創生推進基金：定住の促進、雇用の創出、人口減少対策、地域づくりの推進等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　：土地、建物等を取得（建築）するための経費の財源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ふるさと応援基金：産業振興、福祉の充実、防災対策の推進など地域振興に資する施策の推進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地方創生推進基金：</a:t>
          </a:r>
          <a:r>
            <a:rPr kumimoji="1" lang="en-US" altLang="ja-JP" sz="1300">
              <a:solidFill>
                <a:schemeClr val="dk1"/>
              </a:solidFill>
              <a:effectLst/>
              <a:latin typeface="ＭＳ ゴシック"/>
              <a:ea typeface="ＭＳ ゴシック"/>
              <a:cs typeface="+mn-cs"/>
            </a:rPr>
            <a:t>614</a:t>
          </a:r>
          <a:r>
            <a:rPr kumimoji="1" lang="ja-JP" altLang="en-US" sz="1300">
              <a:solidFill>
                <a:schemeClr val="dk1"/>
              </a:solidFill>
              <a:effectLst/>
              <a:latin typeface="ＭＳ ゴシック"/>
              <a:ea typeface="ＭＳ ゴシック"/>
              <a:cs typeface="+mn-cs"/>
            </a:rPr>
            <a:t>千円　</a:t>
          </a:r>
          <a:r>
            <a:rPr kumimoji="1" lang="ja-JP" altLang="en-US" sz="1300" baseline="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（積立）</a:t>
          </a:r>
          <a:r>
            <a:rPr kumimoji="1" lang="en-US" altLang="ja-JP" sz="1300">
              <a:solidFill>
                <a:schemeClr val="dk1"/>
              </a:solidFill>
              <a:effectLst/>
              <a:latin typeface="ＭＳ ゴシック"/>
              <a:ea typeface="ＭＳ ゴシック"/>
              <a:cs typeface="+mn-cs"/>
            </a:rPr>
            <a:t>33,000</a:t>
          </a:r>
          <a:r>
            <a:rPr kumimoji="1" lang="ja-JP" altLang="en-US" sz="1300">
              <a:solidFill>
                <a:schemeClr val="dk1"/>
              </a:solidFill>
              <a:effectLst/>
              <a:latin typeface="ＭＳ ゴシック"/>
              <a:ea typeface="ＭＳ ゴシック"/>
              <a:cs typeface="+mn-cs"/>
            </a:rPr>
            <a:t>千円（取崩）残高減</a:t>
          </a:r>
        </a:p>
        <a:p>
          <a:r>
            <a:rPr kumimoji="1" lang="ja-JP" altLang="en-US" sz="1300">
              <a:solidFill>
                <a:schemeClr val="dk1"/>
              </a:solidFill>
              <a:effectLst/>
              <a:latin typeface="ＭＳ ゴシック"/>
              <a:ea typeface="ＭＳ ゴシック"/>
              <a:cs typeface="+mn-cs"/>
            </a:rPr>
            <a:t>　施設等整備基金　：</a:t>
          </a:r>
          <a:r>
            <a:rPr kumimoji="1" lang="en-US" altLang="ja-JP" sz="1300">
              <a:solidFill>
                <a:schemeClr val="dk1"/>
              </a:solidFill>
              <a:effectLst/>
              <a:latin typeface="ＭＳ ゴシック"/>
              <a:ea typeface="ＭＳ ゴシック"/>
              <a:cs typeface="+mn-cs"/>
            </a:rPr>
            <a:t>18,221</a:t>
          </a:r>
          <a:r>
            <a:rPr kumimoji="1" lang="ja-JP" altLang="en-US" sz="1300">
              <a:solidFill>
                <a:schemeClr val="dk1"/>
              </a:solidFill>
              <a:effectLst/>
              <a:latin typeface="ＭＳ ゴシック"/>
              <a:ea typeface="ＭＳ ゴシック"/>
              <a:cs typeface="+mn-cs"/>
            </a:rPr>
            <a:t>千円（積立） </a:t>
          </a:r>
          <a:r>
            <a:rPr kumimoji="1" lang="en-US" altLang="ja-JP" sz="1300">
              <a:solidFill>
                <a:schemeClr val="dk1"/>
              </a:solidFill>
              <a:effectLst/>
              <a:latin typeface="ＭＳ ゴシック"/>
              <a:ea typeface="ＭＳ ゴシック"/>
              <a:cs typeface="+mn-cs"/>
            </a:rPr>
            <a:t>6,500</a:t>
          </a:r>
          <a:r>
            <a:rPr kumimoji="1" lang="ja-JP" altLang="en-US" sz="1300">
              <a:solidFill>
                <a:schemeClr val="dk1"/>
              </a:solidFill>
              <a:effectLst/>
              <a:latin typeface="ＭＳ ゴシック"/>
              <a:ea typeface="ＭＳ ゴシック"/>
              <a:cs typeface="+mn-cs"/>
            </a:rPr>
            <a:t>千円（取崩）残高増</a:t>
          </a:r>
        </a:p>
        <a:p>
          <a:r>
            <a:rPr kumimoji="1" lang="ja-JP" altLang="en-US" sz="1300">
              <a:solidFill>
                <a:schemeClr val="dk1"/>
              </a:solidFill>
              <a:effectLst/>
              <a:latin typeface="ＭＳ ゴシック"/>
              <a:ea typeface="ＭＳ ゴシック"/>
              <a:cs typeface="+mn-cs"/>
            </a:rPr>
            <a:t>　ふるさと応援基金：</a:t>
          </a:r>
          <a:r>
            <a:rPr kumimoji="1" lang="en-US" altLang="ja-JP" sz="1300">
              <a:solidFill>
                <a:schemeClr val="dk1"/>
              </a:solidFill>
              <a:effectLst/>
              <a:latin typeface="ＭＳ ゴシック"/>
              <a:ea typeface="ＭＳ ゴシック"/>
              <a:cs typeface="+mn-cs"/>
            </a:rPr>
            <a:t>38,383</a:t>
          </a:r>
          <a:r>
            <a:rPr kumimoji="1" lang="ja-JP" altLang="en-US" sz="1300">
              <a:solidFill>
                <a:schemeClr val="dk1"/>
              </a:solidFill>
              <a:effectLst/>
              <a:latin typeface="ＭＳ ゴシック"/>
              <a:ea typeface="ＭＳ ゴシック"/>
              <a:cs typeface="+mn-cs"/>
            </a:rPr>
            <a:t>千円（積立）</a:t>
          </a:r>
          <a:r>
            <a:rPr kumimoji="1" lang="en-US" altLang="ja-JP" sz="1300">
              <a:solidFill>
                <a:schemeClr val="dk1"/>
              </a:solidFill>
              <a:effectLst/>
              <a:latin typeface="ＭＳ ゴシック"/>
              <a:ea typeface="ＭＳ ゴシック"/>
              <a:cs typeface="+mn-cs"/>
            </a:rPr>
            <a:t>58,100</a:t>
          </a:r>
          <a:r>
            <a:rPr kumimoji="1" lang="ja-JP" altLang="en-US" sz="1300">
              <a:solidFill>
                <a:schemeClr val="dk1"/>
              </a:solidFill>
              <a:effectLst/>
              <a:latin typeface="ＭＳ ゴシック"/>
              <a:ea typeface="ＭＳ ゴシック"/>
              <a:cs typeface="+mn-cs"/>
            </a:rPr>
            <a:t>千円（取崩）残高減</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その他特定目的基金については、昨年度基金の集約化を行い適正かつ柔軟に基金運用ができるための整理を行った。これにより本年度は各種事業に充当し事業の推進を図っているところであるが、施設等整備基金の積み立て財源である住宅使用料については、一定額確保されているため適正管理ができているが、一方で、ふるさと応援基金については、ここ数年寄付金の実績が連続して減少しており、適正管理ができていない状況であるが、幅広く活用している基金であるため、経常的な経費を中心に財源が不足することが危惧される。このため、ふるさと納税に関しては、引き続き納税額確保対策を図る必要がある。</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a:t>
          </a:r>
          <a:r>
            <a:rPr kumimoji="1" lang="en-US" altLang="ja-JP" sz="1300">
              <a:solidFill>
                <a:schemeClr val="dk1"/>
              </a:solidFill>
              <a:effectLst/>
              <a:latin typeface="ＭＳ ゴシック"/>
              <a:ea typeface="ＭＳ ゴシック"/>
              <a:cs typeface="+mn-cs"/>
            </a:rPr>
            <a:t>47,227</a:t>
          </a:r>
          <a:r>
            <a:rPr kumimoji="1" lang="ja-JP" altLang="en-US" sz="1300">
              <a:solidFill>
                <a:schemeClr val="dk1"/>
              </a:solidFill>
              <a:effectLst/>
              <a:latin typeface="ＭＳ ゴシック"/>
              <a:ea typeface="ＭＳ ゴシック"/>
              <a:cs typeface="+mn-cs"/>
            </a:rPr>
            <a:t>千円の積立を実施し取崩しについては実施しなかったため、残高増となってる。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基本方針は、基金全体欄で示したとおりであり、行政経費における、民間経費の増大また、今後予想される人事院勧告への対応や不測の事態（災害対応など）に備えるため適正管理が必要である。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a:t>
          </a:r>
          <a:r>
            <a:rPr kumimoji="1" lang="en-US" altLang="ja-JP" sz="1300">
              <a:solidFill>
                <a:schemeClr val="dk1"/>
              </a:solidFill>
              <a:effectLst/>
              <a:latin typeface="ＭＳ ゴシック"/>
              <a:ea typeface="ＭＳ ゴシック"/>
              <a:cs typeface="+mn-cs"/>
            </a:rPr>
            <a:t>14,985</a:t>
          </a:r>
          <a:r>
            <a:rPr kumimoji="1" lang="ja-JP" altLang="en-US" sz="1300">
              <a:solidFill>
                <a:schemeClr val="dk1"/>
              </a:solidFill>
              <a:effectLst/>
              <a:latin typeface="ＭＳ ゴシック"/>
              <a:ea typeface="ＭＳ ゴシック"/>
              <a:cs typeface="+mn-cs"/>
            </a:rPr>
            <a:t>千円の積立を実施し取崩しについては実施しなかったため、残高増となっている。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実償還額と普通交付税（公債費）の乖離が大きくなってきているため、減債基金の有効活用を検討する必要があり、また財政状況を十分に加味したうえで繰上償還も視野にいれた起債残高の適正管理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3112598</v>
      </c>
      <c r="BO4" s="216"/>
      <c r="BP4" s="216"/>
      <c r="BQ4" s="216"/>
      <c r="BR4" s="216"/>
      <c r="BS4" s="216"/>
      <c r="BT4" s="216"/>
      <c r="BU4" s="219"/>
      <c r="BV4" s="213">
        <v>3075034</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3.1</v>
      </c>
      <c r="CU4" s="237"/>
      <c r="CV4" s="237"/>
      <c r="CW4" s="237"/>
      <c r="CX4" s="237"/>
      <c r="CY4" s="237"/>
      <c r="CZ4" s="237"/>
      <c r="DA4" s="245"/>
      <c r="DB4" s="229">
        <v>5.5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3040452</v>
      </c>
      <c r="BO5" s="217"/>
      <c r="BP5" s="217"/>
      <c r="BQ5" s="217"/>
      <c r="BR5" s="217"/>
      <c r="BS5" s="217"/>
      <c r="BT5" s="217"/>
      <c r="BU5" s="220"/>
      <c r="BV5" s="214">
        <v>2960736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96</v>
      </c>
      <c r="CU5" s="238"/>
      <c r="CV5" s="238"/>
      <c r="CW5" s="238"/>
      <c r="CX5" s="238"/>
      <c r="CY5" s="238"/>
      <c r="CZ5" s="238"/>
      <c r="DA5" s="246"/>
      <c r="DB5" s="230">
        <v>93.5</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72146</v>
      </c>
      <c r="BO6" s="217"/>
      <c r="BP6" s="217"/>
      <c r="BQ6" s="217"/>
      <c r="BR6" s="217"/>
      <c r="BS6" s="217"/>
      <c r="BT6" s="217"/>
      <c r="BU6" s="220"/>
      <c r="BV6" s="214">
        <v>114298</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96.4</v>
      </c>
      <c r="CU6" s="239"/>
      <c r="CV6" s="239"/>
      <c r="CW6" s="239"/>
      <c r="CX6" s="239"/>
      <c r="CY6" s="239"/>
      <c r="CZ6" s="239"/>
      <c r="DA6" s="247"/>
      <c r="DB6" s="231">
        <v>94.3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19983</v>
      </c>
      <c r="BO7" s="217"/>
      <c r="BP7" s="217"/>
      <c r="BQ7" s="217"/>
      <c r="BR7" s="217"/>
      <c r="BS7" s="217"/>
      <c r="BT7" s="217"/>
      <c r="BU7" s="220"/>
      <c r="BV7" s="214">
        <v>20962</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1696059</v>
      </c>
      <c r="CU7" s="217"/>
      <c r="CV7" s="217"/>
      <c r="CW7" s="217"/>
      <c r="CX7" s="217"/>
      <c r="CY7" s="217"/>
      <c r="CZ7" s="217"/>
      <c r="DA7" s="220"/>
      <c r="DB7" s="214">
        <v>1705205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52163</v>
      </c>
      <c r="BO8" s="217"/>
      <c r="BP8" s="217"/>
      <c r="BQ8" s="217"/>
      <c r="BR8" s="217"/>
      <c r="BS8" s="217"/>
      <c r="BT8" s="217"/>
      <c r="BU8" s="220"/>
      <c r="BV8" s="214">
        <v>93336</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0.15</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2370</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-41173</v>
      </c>
      <c r="BO9" s="217"/>
      <c r="BP9" s="217"/>
      <c r="BQ9" s="217"/>
      <c r="BR9" s="217"/>
      <c r="BS9" s="217"/>
      <c r="BT9" s="217"/>
      <c r="BU9" s="220"/>
      <c r="BV9" s="214">
        <v>11347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18</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2631</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47227</v>
      </c>
      <c r="BO10" s="217"/>
      <c r="BP10" s="217"/>
      <c r="BQ10" s="217"/>
      <c r="BR10" s="217"/>
      <c r="BS10" s="217"/>
      <c r="BT10" s="217"/>
      <c r="BU10" s="220"/>
      <c r="BV10" s="214">
        <v>41442</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2345</v>
      </c>
      <c r="S12" s="108"/>
      <c r="T12" s="108"/>
      <c r="U12" s="108"/>
      <c r="V12" s="120"/>
      <c r="W12" s="132" t="s">
        <v>9</v>
      </c>
      <c r="X12" s="139"/>
      <c r="Y12" s="139"/>
      <c r="Z12" s="139"/>
      <c r="AA12" s="139"/>
      <c r="AB12" s="144"/>
      <c r="AC12" s="148" t="s">
        <v>118</v>
      </c>
      <c r="AD12" s="155"/>
      <c r="AE12" s="155"/>
      <c r="AF12" s="155"/>
      <c r="AG12" s="158"/>
      <c r="AH12" s="148" t="s">
        <v>206</v>
      </c>
      <c r="AI12" s="155"/>
      <c r="AJ12" s="155"/>
      <c r="AK12" s="155"/>
      <c r="AL12" s="170"/>
      <c r="AM12" s="175" t="s">
        <v>207</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2334</v>
      </c>
      <c r="S13" s="109"/>
      <c r="T13" s="109"/>
      <c r="U13" s="109"/>
      <c r="V13" s="121"/>
      <c r="W13" s="130" t="s">
        <v>214</v>
      </c>
      <c r="X13" s="56"/>
      <c r="Y13" s="56"/>
      <c r="Z13" s="56"/>
      <c r="AA13" s="56"/>
      <c r="AB13" s="25"/>
      <c r="AC13" s="72">
        <v>450</v>
      </c>
      <c r="AD13" s="80"/>
      <c r="AE13" s="80"/>
      <c r="AF13" s="80"/>
      <c r="AG13" s="84"/>
      <c r="AH13" s="72">
        <v>494</v>
      </c>
      <c r="AI13" s="80"/>
      <c r="AJ13" s="80"/>
      <c r="AK13" s="80"/>
      <c r="AL13" s="118"/>
      <c r="AM13" s="175" t="s">
        <v>216</v>
      </c>
      <c r="AN13" s="58"/>
      <c r="AO13" s="58"/>
      <c r="AP13" s="58"/>
      <c r="AQ13" s="58"/>
      <c r="AR13" s="58"/>
      <c r="AS13" s="58"/>
      <c r="AT13" s="63"/>
      <c r="AU13" s="182" t="s">
        <v>188</v>
      </c>
      <c r="AV13" s="139"/>
      <c r="AW13" s="139"/>
      <c r="AX13" s="139"/>
      <c r="AY13" s="190" t="s">
        <v>218</v>
      </c>
      <c r="AZ13" s="198"/>
      <c r="BA13" s="198"/>
      <c r="BB13" s="198"/>
      <c r="BC13" s="198"/>
      <c r="BD13" s="198"/>
      <c r="BE13" s="198"/>
      <c r="BF13" s="198"/>
      <c r="BG13" s="198"/>
      <c r="BH13" s="198"/>
      <c r="BI13" s="198"/>
      <c r="BJ13" s="198"/>
      <c r="BK13" s="198"/>
      <c r="BL13" s="198"/>
      <c r="BM13" s="209"/>
      <c r="BN13" s="214">
        <v>6054</v>
      </c>
      <c r="BO13" s="217"/>
      <c r="BP13" s="217"/>
      <c r="BQ13" s="217"/>
      <c r="BR13" s="217"/>
      <c r="BS13" s="217"/>
      <c r="BT13" s="217"/>
      <c r="BU13" s="220"/>
      <c r="BV13" s="214">
        <v>52789</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2413</v>
      </c>
      <c r="S14" s="109"/>
      <c r="T14" s="109"/>
      <c r="U14" s="109"/>
      <c r="V14" s="121"/>
      <c r="W14" s="129"/>
      <c r="X14" s="57"/>
      <c r="Y14" s="57"/>
      <c r="Z14" s="57"/>
      <c r="AA14" s="57"/>
      <c r="AB14" s="24"/>
      <c r="AC14" s="149">
        <v>36.799999999999997</v>
      </c>
      <c r="AD14" s="156"/>
      <c r="AE14" s="156"/>
      <c r="AF14" s="156"/>
      <c r="AG14" s="159"/>
      <c r="AH14" s="149">
        <v>37.200000000000003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2408</v>
      </c>
      <c r="S15" s="109"/>
      <c r="T15" s="109"/>
      <c r="U15" s="109"/>
      <c r="V15" s="121"/>
      <c r="W15" s="130" t="s">
        <v>7</v>
      </c>
      <c r="X15" s="56"/>
      <c r="Y15" s="56"/>
      <c r="Z15" s="56"/>
      <c r="AA15" s="56"/>
      <c r="AB15" s="25"/>
      <c r="AC15" s="72">
        <v>140</v>
      </c>
      <c r="AD15" s="80"/>
      <c r="AE15" s="80"/>
      <c r="AF15" s="80"/>
      <c r="AG15" s="84"/>
      <c r="AH15" s="72">
        <v>179</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247018</v>
      </c>
      <c r="BO15" s="216"/>
      <c r="BP15" s="216"/>
      <c r="BQ15" s="216"/>
      <c r="BR15" s="216"/>
      <c r="BS15" s="216"/>
      <c r="BT15" s="216"/>
      <c r="BU15" s="219"/>
      <c r="BV15" s="213">
        <v>242964</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11.4</v>
      </c>
      <c r="AD16" s="156"/>
      <c r="AE16" s="156"/>
      <c r="AF16" s="156"/>
      <c r="AG16" s="159"/>
      <c r="AH16" s="149">
        <v>13.5</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1622268</v>
      </c>
      <c r="BO16" s="217"/>
      <c r="BP16" s="217"/>
      <c r="BQ16" s="217"/>
      <c r="BR16" s="217"/>
      <c r="BS16" s="217"/>
      <c r="BT16" s="217"/>
      <c r="BU16" s="220"/>
      <c r="BV16" s="214">
        <v>1636916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229</v>
      </c>
      <c r="S17" s="110"/>
      <c r="T17" s="110"/>
      <c r="U17" s="110"/>
      <c r="V17" s="122"/>
      <c r="W17" s="130" t="s">
        <v>102</v>
      </c>
      <c r="X17" s="56"/>
      <c r="Y17" s="56"/>
      <c r="Z17" s="56"/>
      <c r="AA17" s="56"/>
      <c r="AB17" s="25"/>
      <c r="AC17" s="72">
        <v>634</v>
      </c>
      <c r="AD17" s="80"/>
      <c r="AE17" s="80"/>
      <c r="AF17" s="80"/>
      <c r="AG17" s="84"/>
      <c r="AH17" s="72">
        <v>655</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301050</v>
      </c>
      <c r="BO17" s="217"/>
      <c r="BP17" s="217"/>
      <c r="BQ17" s="217"/>
      <c r="BR17" s="217"/>
      <c r="BS17" s="217"/>
      <c r="BT17" s="217"/>
      <c r="BU17" s="220"/>
      <c r="BV17" s="214">
        <v>298039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52.36</v>
      </c>
      <c r="M18" s="70"/>
      <c r="N18" s="70"/>
      <c r="O18" s="70"/>
      <c r="P18" s="70"/>
      <c r="Q18" s="70"/>
      <c r="R18" s="102"/>
      <c r="S18" s="102"/>
      <c r="T18" s="102"/>
      <c r="U18" s="102"/>
      <c r="V18" s="123"/>
      <c r="W18" s="131"/>
      <c r="X18" s="138"/>
      <c r="Y18" s="138"/>
      <c r="Z18" s="138"/>
      <c r="AA18" s="138"/>
      <c r="AB18" s="26"/>
      <c r="AC18" s="150">
        <v>51.8</v>
      </c>
      <c r="AD18" s="157"/>
      <c r="AE18" s="157"/>
      <c r="AF18" s="157"/>
      <c r="AG18" s="160"/>
      <c r="AH18" s="150">
        <v>49.3</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1639514</v>
      </c>
      <c r="BO18" s="217"/>
      <c r="BP18" s="217"/>
      <c r="BQ18" s="217"/>
      <c r="BR18" s="217"/>
      <c r="BS18" s="217"/>
      <c r="BT18" s="217"/>
      <c r="BU18" s="220"/>
      <c r="BV18" s="214">
        <v>1614674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2072802</v>
      </c>
      <c r="BO19" s="217"/>
      <c r="BP19" s="217"/>
      <c r="BQ19" s="217"/>
      <c r="BR19" s="217"/>
      <c r="BS19" s="217"/>
      <c r="BT19" s="217"/>
      <c r="BU19" s="220"/>
      <c r="BV19" s="214">
        <v>2103839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1064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9</v>
      </c>
      <c r="F22" s="56"/>
      <c r="G22" s="56"/>
      <c r="H22" s="56"/>
      <c r="I22" s="56"/>
      <c r="J22" s="56"/>
      <c r="K22" s="25"/>
      <c r="L22" s="50" t="s">
        <v>238</v>
      </c>
      <c r="M22" s="56"/>
      <c r="N22" s="56"/>
      <c r="O22" s="56"/>
      <c r="P22" s="25"/>
      <c r="Q22" s="92" t="s">
        <v>240</v>
      </c>
      <c r="R22" s="104"/>
      <c r="S22" s="104"/>
      <c r="T22" s="104"/>
      <c r="U22" s="104"/>
      <c r="V22" s="125"/>
      <c r="W22" s="133" t="s">
        <v>59</v>
      </c>
      <c r="X22" s="33"/>
      <c r="Y22" s="41"/>
      <c r="Z22" s="50" t="s">
        <v>9</v>
      </c>
      <c r="AA22" s="56"/>
      <c r="AB22" s="56"/>
      <c r="AC22" s="56"/>
      <c r="AD22" s="56"/>
      <c r="AE22" s="56"/>
      <c r="AF22" s="56"/>
      <c r="AG22" s="25"/>
      <c r="AH22" s="163" t="s">
        <v>182</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4325745</v>
      </c>
      <c r="BO22" s="216"/>
      <c r="BP22" s="216"/>
      <c r="BQ22" s="216"/>
      <c r="BR22" s="216"/>
      <c r="BS22" s="216"/>
      <c r="BT22" s="216"/>
      <c r="BU22" s="219"/>
      <c r="BV22" s="213">
        <v>4490446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3219794</v>
      </c>
      <c r="BO23" s="217"/>
      <c r="BP23" s="217"/>
      <c r="BQ23" s="217"/>
      <c r="BR23" s="217"/>
      <c r="BS23" s="217"/>
      <c r="BT23" s="217"/>
      <c r="BU23" s="220"/>
      <c r="BV23" s="214">
        <v>3360222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7050</v>
      </c>
      <c r="R24" s="80"/>
      <c r="S24" s="80"/>
      <c r="T24" s="80"/>
      <c r="U24" s="80"/>
      <c r="V24" s="84"/>
      <c r="W24" s="134"/>
      <c r="X24" s="34"/>
      <c r="Y24" s="42"/>
      <c r="Z24" s="52" t="s">
        <v>248</v>
      </c>
      <c r="AA24" s="58"/>
      <c r="AB24" s="58"/>
      <c r="AC24" s="58"/>
      <c r="AD24" s="58"/>
      <c r="AE24" s="58"/>
      <c r="AF24" s="58"/>
      <c r="AG24" s="63"/>
      <c r="AH24" s="72">
        <v>54</v>
      </c>
      <c r="AI24" s="80"/>
      <c r="AJ24" s="80"/>
      <c r="AK24" s="80"/>
      <c r="AL24" s="84"/>
      <c r="AM24" s="72">
        <v>162270</v>
      </c>
      <c r="AN24" s="80"/>
      <c r="AO24" s="80"/>
      <c r="AP24" s="80"/>
      <c r="AQ24" s="80"/>
      <c r="AR24" s="84"/>
      <c r="AS24" s="72">
        <v>3005</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3626310</v>
      </c>
      <c r="BO24" s="217"/>
      <c r="BP24" s="217"/>
      <c r="BQ24" s="217"/>
      <c r="BR24" s="217"/>
      <c r="BS24" s="217"/>
      <c r="BT24" s="217"/>
      <c r="BU24" s="220"/>
      <c r="BV24" s="214">
        <v>3713873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6100</v>
      </c>
      <c r="R25" s="80"/>
      <c r="S25" s="80"/>
      <c r="T25" s="80"/>
      <c r="U25" s="80"/>
      <c r="V25" s="84"/>
      <c r="W25" s="134"/>
      <c r="X25" s="34"/>
      <c r="Y25" s="42"/>
      <c r="Z25" s="52" t="s">
        <v>254</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93488</v>
      </c>
      <c r="BO25" s="216"/>
      <c r="BP25" s="216"/>
      <c r="BQ25" s="216"/>
      <c r="BR25" s="216"/>
      <c r="BS25" s="216"/>
      <c r="BT25" s="216"/>
      <c r="BU25" s="219"/>
      <c r="BV25" s="213">
        <v>173325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5650</v>
      </c>
      <c r="R26" s="80"/>
      <c r="S26" s="80"/>
      <c r="T26" s="80"/>
      <c r="U26" s="80"/>
      <c r="V26" s="84"/>
      <c r="W26" s="134"/>
      <c r="X26" s="34"/>
      <c r="Y26" s="42"/>
      <c r="Z26" s="52" t="s">
        <v>256</v>
      </c>
      <c r="AA26" s="143"/>
      <c r="AB26" s="143"/>
      <c r="AC26" s="143"/>
      <c r="AD26" s="143"/>
      <c r="AE26" s="143"/>
      <c r="AF26" s="143"/>
      <c r="AG26" s="161"/>
      <c r="AH26" s="72">
        <v>2</v>
      </c>
      <c r="AI26" s="80"/>
      <c r="AJ26" s="80"/>
      <c r="AK26" s="80"/>
      <c r="AL26" s="84"/>
      <c r="AM26" s="72" t="s">
        <v>259</v>
      </c>
      <c r="AN26" s="80"/>
      <c r="AO26" s="80"/>
      <c r="AP26" s="80"/>
      <c r="AQ26" s="80"/>
      <c r="AR26" s="84"/>
      <c r="AS26" s="72" t="s">
        <v>259</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2360</v>
      </c>
      <c r="R27" s="80"/>
      <c r="S27" s="80"/>
      <c r="T27" s="80"/>
      <c r="U27" s="80"/>
      <c r="V27" s="84"/>
      <c r="W27" s="134"/>
      <c r="X27" s="34"/>
      <c r="Y27" s="42"/>
      <c r="Z27" s="52" t="s">
        <v>263</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11000</v>
      </c>
      <c r="BO27" s="218"/>
      <c r="BP27" s="218"/>
      <c r="BQ27" s="218"/>
      <c r="BR27" s="218"/>
      <c r="BS27" s="218"/>
      <c r="BT27" s="218"/>
      <c r="BU27" s="221"/>
      <c r="BV27" s="215">
        <v>10985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1950</v>
      </c>
      <c r="R28" s="80"/>
      <c r="S28" s="80"/>
      <c r="T28" s="80"/>
      <c r="U28" s="80"/>
      <c r="V28" s="84"/>
      <c r="W28" s="134"/>
      <c r="X28" s="34"/>
      <c r="Y28" s="42"/>
      <c r="Z28" s="52" t="s">
        <v>38</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107</v>
      </c>
      <c r="BD28" s="197"/>
      <c r="BE28" s="197"/>
      <c r="BF28" s="197"/>
      <c r="BG28" s="197"/>
      <c r="BH28" s="197"/>
      <c r="BI28" s="197"/>
      <c r="BJ28" s="197"/>
      <c r="BK28" s="197"/>
      <c r="BL28" s="197"/>
      <c r="BM28" s="208"/>
      <c r="BN28" s="213">
        <v>473539</v>
      </c>
      <c r="BO28" s="216"/>
      <c r="BP28" s="216"/>
      <c r="BQ28" s="216"/>
      <c r="BR28" s="216"/>
      <c r="BS28" s="216"/>
      <c r="BT28" s="216"/>
      <c r="BU28" s="219"/>
      <c r="BV28" s="213">
        <v>426312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8</v>
      </c>
      <c r="M29" s="80"/>
      <c r="N29" s="80"/>
      <c r="O29" s="80"/>
      <c r="P29" s="84"/>
      <c r="Q29" s="72">
        <v>1700</v>
      </c>
      <c r="R29" s="80"/>
      <c r="S29" s="80"/>
      <c r="T29" s="80"/>
      <c r="U29" s="80"/>
      <c r="V29" s="84"/>
      <c r="W29" s="135"/>
      <c r="X29" s="140"/>
      <c r="Y29" s="142"/>
      <c r="Z29" s="52" t="s">
        <v>272</v>
      </c>
      <c r="AA29" s="58"/>
      <c r="AB29" s="58"/>
      <c r="AC29" s="58"/>
      <c r="AD29" s="58"/>
      <c r="AE29" s="58"/>
      <c r="AF29" s="58"/>
      <c r="AG29" s="63"/>
      <c r="AH29" s="72">
        <v>54</v>
      </c>
      <c r="AI29" s="80"/>
      <c r="AJ29" s="80"/>
      <c r="AK29" s="80"/>
      <c r="AL29" s="84"/>
      <c r="AM29" s="72">
        <v>162270</v>
      </c>
      <c r="AN29" s="80"/>
      <c r="AO29" s="80"/>
      <c r="AP29" s="80"/>
      <c r="AQ29" s="80"/>
      <c r="AR29" s="84"/>
      <c r="AS29" s="72">
        <v>3005</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394888</v>
      </c>
      <c r="BO29" s="217"/>
      <c r="BP29" s="217"/>
      <c r="BQ29" s="217"/>
      <c r="BR29" s="217"/>
      <c r="BS29" s="217"/>
      <c r="BT29" s="217"/>
      <c r="BU29" s="220"/>
      <c r="BV29" s="214">
        <v>379903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94.6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1443592</v>
      </c>
      <c r="BO30" s="218"/>
      <c r="BP30" s="218"/>
      <c r="BQ30" s="218"/>
      <c r="BR30" s="218"/>
      <c r="BS30" s="218"/>
      <c r="BT30" s="218"/>
      <c r="BU30" s="221"/>
      <c r="BV30" s="215">
        <v>1416043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283</v>
      </c>
      <c r="F33" s="54"/>
      <c r="G33" s="54"/>
      <c r="H33" s="54"/>
      <c r="I33" s="54"/>
      <c r="J33" s="54"/>
      <c r="K33" s="54"/>
      <c r="L33" s="54"/>
      <c r="M33" s="54"/>
      <c r="N33" s="54"/>
      <c r="O33" s="54"/>
      <c r="P33" s="54"/>
      <c r="Q33" s="54"/>
      <c r="R33" s="54"/>
      <c r="S33" s="54"/>
      <c r="T33" s="54"/>
      <c r="U33" s="37" t="s">
        <v>62</v>
      </c>
      <c r="V33" s="37"/>
      <c r="W33" s="54" t="s">
        <v>283</v>
      </c>
      <c r="X33" s="54"/>
      <c r="Y33" s="54"/>
      <c r="Z33" s="54"/>
      <c r="AA33" s="54"/>
      <c r="AB33" s="54"/>
      <c r="AC33" s="54"/>
      <c r="AD33" s="54"/>
      <c r="AE33" s="54"/>
      <c r="AF33" s="54"/>
      <c r="AG33" s="54"/>
      <c r="AH33" s="54"/>
      <c r="AI33" s="54"/>
      <c r="AJ33" s="54"/>
      <c r="AK33" s="54"/>
      <c r="AL33" s="54"/>
      <c r="AM33" s="37" t="s">
        <v>62</v>
      </c>
      <c r="AN33" s="37"/>
      <c r="AO33" s="54" t="s">
        <v>283</v>
      </c>
      <c r="AP33" s="54"/>
      <c r="AQ33" s="54"/>
      <c r="AR33" s="54"/>
      <c r="AS33" s="54"/>
      <c r="AT33" s="54"/>
      <c r="AU33" s="54"/>
      <c r="AV33" s="54"/>
      <c r="AW33" s="54"/>
      <c r="AX33" s="54"/>
      <c r="AY33" s="54"/>
      <c r="AZ33" s="54"/>
      <c r="BA33" s="54"/>
      <c r="BB33" s="54"/>
      <c r="BC33" s="54"/>
      <c r="BD33" s="37"/>
      <c r="BE33" s="54" t="s">
        <v>285</v>
      </c>
      <c r="BF33" s="54"/>
      <c r="BG33" s="54" t="s">
        <v>167</v>
      </c>
      <c r="BH33" s="54"/>
      <c r="BI33" s="54"/>
      <c r="BJ33" s="54"/>
      <c r="BK33" s="54"/>
      <c r="BL33" s="54"/>
      <c r="BM33" s="54"/>
      <c r="BN33" s="54"/>
      <c r="BO33" s="54"/>
      <c r="BP33" s="54"/>
      <c r="BQ33" s="54"/>
      <c r="BR33" s="54"/>
      <c r="BS33" s="54"/>
      <c r="BT33" s="54"/>
      <c r="BU33" s="54"/>
      <c r="BV33" s="37"/>
      <c r="BW33" s="37" t="s">
        <v>285</v>
      </c>
      <c r="BX33" s="37"/>
      <c r="BY33" s="54" t="s">
        <v>117</v>
      </c>
      <c r="BZ33" s="54"/>
      <c r="CA33" s="54"/>
      <c r="CB33" s="54"/>
      <c r="CC33" s="54"/>
      <c r="CD33" s="54"/>
      <c r="CE33" s="54"/>
      <c r="CF33" s="54"/>
      <c r="CG33" s="54"/>
      <c r="CH33" s="54"/>
      <c r="CI33" s="54"/>
      <c r="CJ33" s="54"/>
      <c r="CK33" s="54"/>
      <c r="CL33" s="54"/>
      <c r="CM33" s="54"/>
      <c r="CN33" s="54"/>
      <c r="CO33" s="37" t="s">
        <v>62</v>
      </c>
      <c r="CP33" s="37"/>
      <c r="CQ33" s="54" t="s">
        <v>286</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安芸広域市町村圏特別養護老人ホーム</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(株)やすだソーラーパワー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土地開発事業特別会計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安芸広域市町村圏事務組合（一般会計）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安芸広域市町村圏事務組合（滞納整理事務特別会計）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中芸広域連合（一般会計）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lTpqufBPN2AbvfSZKdpDl4gZ4svEpO8wIWAFcJY2t3dmPEA2Oj5lym8Lauk9SJMeZ1bPKRnSx82vp2Uh0kUOg==" saltValue="ZB76oWlQ65+6og+3iGHSj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7" zoomScaleNormal="77"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252</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199101</v>
      </c>
      <c r="S5" s="276"/>
      <c r="T5" s="276"/>
      <c r="U5" s="276"/>
      <c r="V5" s="276"/>
      <c r="W5" s="276"/>
      <c r="X5" s="276"/>
      <c r="Y5" s="278"/>
      <c r="Z5" s="281">
        <v>6.4</v>
      </c>
      <c r="AA5" s="281"/>
      <c r="AB5" s="281"/>
      <c r="AC5" s="281"/>
      <c r="AD5" s="286">
        <v>199101</v>
      </c>
      <c r="AE5" s="286"/>
      <c r="AF5" s="286"/>
      <c r="AG5" s="286"/>
      <c r="AH5" s="286"/>
      <c r="AI5" s="286"/>
      <c r="AJ5" s="286"/>
      <c r="AK5" s="286"/>
      <c r="AL5" s="291">
        <v>11.7</v>
      </c>
      <c r="AM5" s="293"/>
      <c r="AN5" s="293"/>
      <c r="AO5" s="295"/>
      <c r="AP5" s="260" t="s">
        <v>319</v>
      </c>
      <c r="AQ5" s="265"/>
      <c r="AR5" s="265"/>
      <c r="AS5" s="265"/>
      <c r="AT5" s="265"/>
      <c r="AU5" s="265"/>
      <c r="AV5" s="265"/>
      <c r="AW5" s="265"/>
      <c r="AX5" s="265"/>
      <c r="AY5" s="265"/>
      <c r="AZ5" s="265"/>
      <c r="BA5" s="265"/>
      <c r="BB5" s="265"/>
      <c r="BC5" s="265"/>
      <c r="BD5" s="265"/>
      <c r="BE5" s="265"/>
      <c r="BF5" s="268"/>
      <c r="BG5" s="274">
        <v>199101</v>
      </c>
      <c r="BH5" s="217"/>
      <c r="BI5" s="217"/>
      <c r="BJ5" s="217"/>
      <c r="BK5" s="217"/>
      <c r="BL5" s="217"/>
      <c r="BM5" s="217"/>
      <c r="BN5" s="279"/>
      <c r="BO5" s="282">
        <v>100</v>
      </c>
      <c r="BP5" s="282"/>
      <c r="BQ5" s="282"/>
      <c r="BR5" s="282"/>
      <c r="BS5" s="287" t="s">
        <v>201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32441</v>
      </c>
      <c r="S6" s="217"/>
      <c r="T6" s="217"/>
      <c r="U6" s="217"/>
      <c r="V6" s="217"/>
      <c r="W6" s="217"/>
      <c r="X6" s="217"/>
      <c r="Y6" s="279"/>
      <c r="Z6" s="282">
        <v>1</v>
      </c>
      <c r="AA6" s="282"/>
      <c r="AB6" s="282"/>
      <c r="AC6" s="282"/>
      <c r="AD6" s="287">
        <v>32441</v>
      </c>
      <c r="AE6" s="287"/>
      <c r="AF6" s="287"/>
      <c r="AG6" s="287"/>
      <c r="AH6" s="287"/>
      <c r="AI6" s="287"/>
      <c r="AJ6" s="287"/>
      <c r="AK6" s="287"/>
      <c r="AL6" s="283">
        <v>1.9</v>
      </c>
      <c r="AM6" s="238"/>
      <c r="AN6" s="238"/>
      <c r="AO6" s="296"/>
      <c r="AP6" s="261" t="s">
        <v>111</v>
      </c>
      <c r="AQ6" s="1"/>
      <c r="AR6" s="1"/>
      <c r="AS6" s="1"/>
      <c r="AT6" s="1"/>
      <c r="AU6" s="1"/>
      <c r="AV6" s="1"/>
      <c r="AW6" s="1"/>
      <c r="AX6" s="1"/>
      <c r="AY6" s="1"/>
      <c r="AZ6" s="1"/>
      <c r="BA6" s="1"/>
      <c r="BB6" s="1"/>
      <c r="BC6" s="1"/>
      <c r="BD6" s="1"/>
      <c r="BE6" s="1"/>
      <c r="BF6" s="269"/>
      <c r="BG6" s="274">
        <v>199101</v>
      </c>
      <c r="BH6" s="217"/>
      <c r="BI6" s="217"/>
      <c r="BJ6" s="217"/>
      <c r="BK6" s="217"/>
      <c r="BL6" s="217"/>
      <c r="BM6" s="217"/>
      <c r="BN6" s="279"/>
      <c r="BO6" s="282">
        <v>100</v>
      </c>
      <c r="BP6" s="282"/>
      <c r="BQ6" s="282"/>
      <c r="BR6" s="282"/>
      <c r="BS6" s="287" t="s">
        <v>201</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51413</v>
      </c>
      <c r="CS6" s="217"/>
      <c r="CT6" s="217"/>
      <c r="CU6" s="217"/>
      <c r="CV6" s="217"/>
      <c r="CW6" s="217"/>
      <c r="CX6" s="217"/>
      <c r="CY6" s="279"/>
      <c r="CZ6" s="291">
        <v>1.7</v>
      </c>
      <c r="DA6" s="293"/>
      <c r="DB6" s="293"/>
      <c r="DC6" s="337"/>
      <c r="DD6" s="288" t="s">
        <v>201</v>
      </c>
      <c r="DE6" s="217"/>
      <c r="DF6" s="217"/>
      <c r="DG6" s="217"/>
      <c r="DH6" s="217"/>
      <c r="DI6" s="217"/>
      <c r="DJ6" s="217"/>
      <c r="DK6" s="217"/>
      <c r="DL6" s="217"/>
      <c r="DM6" s="217"/>
      <c r="DN6" s="217"/>
      <c r="DO6" s="217"/>
      <c r="DP6" s="279"/>
      <c r="DQ6" s="288">
        <v>51413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173</v>
      </c>
      <c r="S7" s="217"/>
      <c r="T7" s="217"/>
      <c r="U7" s="217"/>
      <c r="V7" s="217"/>
      <c r="W7" s="217"/>
      <c r="X7" s="217"/>
      <c r="Y7" s="279"/>
      <c r="Z7" s="282">
        <v>0</v>
      </c>
      <c r="AA7" s="282"/>
      <c r="AB7" s="282"/>
      <c r="AC7" s="282"/>
      <c r="AD7" s="287">
        <v>173</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79696</v>
      </c>
      <c r="BH7" s="217"/>
      <c r="BI7" s="217"/>
      <c r="BJ7" s="217"/>
      <c r="BK7" s="217"/>
      <c r="BL7" s="217"/>
      <c r="BM7" s="217"/>
      <c r="BN7" s="279"/>
      <c r="BO7" s="282">
        <v>40</v>
      </c>
      <c r="BP7" s="282"/>
      <c r="BQ7" s="282"/>
      <c r="BR7" s="282"/>
      <c r="BS7" s="287" t="s">
        <v>201</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808305</v>
      </c>
      <c r="CS7" s="217"/>
      <c r="CT7" s="217"/>
      <c r="CU7" s="217"/>
      <c r="CV7" s="217"/>
      <c r="CW7" s="217"/>
      <c r="CX7" s="217"/>
      <c r="CY7" s="279"/>
      <c r="CZ7" s="282">
        <v>26.6</v>
      </c>
      <c r="DA7" s="282"/>
      <c r="DB7" s="282"/>
      <c r="DC7" s="282"/>
      <c r="DD7" s="288">
        <v>20361</v>
      </c>
      <c r="DE7" s="217"/>
      <c r="DF7" s="217"/>
      <c r="DG7" s="217"/>
      <c r="DH7" s="217"/>
      <c r="DI7" s="217"/>
      <c r="DJ7" s="217"/>
      <c r="DK7" s="217"/>
      <c r="DL7" s="217"/>
      <c r="DM7" s="217"/>
      <c r="DN7" s="217"/>
      <c r="DO7" s="217"/>
      <c r="DP7" s="279"/>
      <c r="DQ7" s="288">
        <v>508285</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1001</v>
      </c>
      <c r="S8" s="217"/>
      <c r="T8" s="217"/>
      <c r="U8" s="217"/>
      <c r="V8" s="217"/>
      <c r="W8" s="217"/>
      <c r="X8" s="217"/>
      <c r="Y8" s="279"/>
      <c r="Z8" s="282">
        <v>0</v>
      </c>
      <c r="AA8" s="282"/>
      <c r="AB8" s="282"/>
      <c r="AC8" s="282"/>
      <c r="AD8" s="287">
        <v>1001</v>
      </c>
      <c r="AE8" s="287"/>
      <c r="AF8" s="287"/>
      <c r="AG8" s="287"/>
      <c r="AH8" s="287"/>
      <c r="AI8" s="287"/>
      <c r="AJ8" s="287"/>
      <c r="AK8" s="287"/>
      <c r="AL8" s="283">
        <v>0.1</v>
      </c>
      <c r="AM8" s="238"/>
      <c r="AN8" s="238"/>
      <c r="AO8" s="296"/>
      <c r="AP8" s="261" t="s">
        <v>113</v>
      </c>
      <c r="AQ8" s="1"/>
      <c r="AR8" s="1"/>
      <c r="AS8" s="1"/>
      <c r="AT8" s="1"/>
      <c r="AU8" s="1"/>
      <c r="AV8" s="1"/>
      <c r="AW8" s="1"/>
      <c r="AX8" s="1"/>
      <c r="AY8" s="1"/>
      <c r="AZ8" s="1"/>
      <c r="BA8" s="1"/>
      <c r="BB8" s="1"/>
      <c r="BC8" s="1"/>
      <c r="BD8" s="1"/>
      <c r="BE8" s="1"/>
      <c r="BF8" s="269"/>
      <c r="BG8" s="274">
        <v>3770</v>
      </c>
      <c r="BH8" s="217"/>
      <c r="BI8" s="217"/>
      <c r="BJ8" s="217"/>
      <c r="BK8" s="217"/>
      <c r="BL8" s="217"/>
      <c r="BM8" s="217"/>
      <c r="BN8" s="279"/>
      <c r="BO8" s="282">
        <v>1.9</v>
      </c>
      <c r="BP8" s="282"/>
      <c r="BQ8" s="282"/>
      <c r="BR8" s="282"/>
      <c r="BS8" s="287" t="s">
        <v>201</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487249</v>
      </c>
      <c r="CS8" s="217"/>
      <c r="CT8" s="217"/>
      <c r="CU8" s="217"/>
      <c r="CV8" s="217"/>
      <c r="CW8" s="217"/>
      <c r="CX8" s="217"/>
      <c r="CY8" s="279"/>
      <c r="CZ8" s="282">
        <v>16</v>
      </c>
      <c r="DA8" s="282"/>
      <c r="DB8" s="282"/>
      <c r="DC8" s="282"/>
      <c r="DD8" s="288">
        <v>3468</v>
      </c>
      <c r="DE8" s="217"/>
      <c r="DF8" s="217"/>
      <c r="DG8" s="217"/>
      <c r="DH8" s="217"/>
      <c r="DI8" s="217"/>
      <c r="DJ8" s="217"/>
      <c r="DK8" s="217"/>
      <c r="DL8" s="217"/>
      <c r="DM8" s="217"/>
      <c r="DN8" s="217"/>
      <c r="DO8" s="217"/>
      <c r="DP8" s="279"/>
      <c r="DQ8" s="288">
        <v>390571</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1111</v>
      </c>
      <c r="S9" s="217"/>
      <c r="T9" s="217"/>
      <c r="U9" s="217"/>
      <c r="V9" s="217"/>
      <c r="W9" s="217"/>
      <c r="X9" s="217"/>
      <c r="Y9" s="279"/>
      <c r="Z9" s="282">
        <v>0</v>
      </c>
      <c r="AA9" s="282"/>
      <c r="AB9" s="282"/>
      <c r="AC9" s="282"/>
      <c r="AD9" s="287">
        <v>1111</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69180</v>
      </c>
      <c r="BH9" s="217"/>
      <c r="BI9" s="217"/>
      <c r="BJ9" s="217"/>
      <c r="BK9" s="217"/>
      <c r="BL9" s="217"/>
      <c r="BM9" s="217"/>
      <c r="BN9" s="279"/>
      <c r="BO9" s="282">
        <v>34.700000000000003</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311330</v>
      </c>
      <c r="CS9" s="217"/>
      <c r="CT9" s="217"/>
      <c r="CU9" s="217"/>
      <c r="CV9" s="217"/>
      <c r="CW9" s="217"/>
      <c r="CX9" s="217"/>
      <c r="CY9" s="279"/>
      <c r="CZ9" s="282">
        <v>10.199999999999999</v>
      </c>
      <c r="DA9" s="282"/>
      <c r="DB9" s="282"/>
      <c r="DC9" s="282"/>
      <c r="DD9" s="288">
        <v>12771</v>
      </c>
      <c r="DE9" s="217"/>
      <c r="DF9" s="217"/>
      <c r="DG9" s="217"/>
      <c r="DH9" s="217"/>
      <c r="DI9" s="217"/>
      <c r="DJ9" s="217"/>
      <c r="DK9" s="217"/>
      <c r="DL9" s="217"/>
      <c r="DM9" s="217"/>
      <c r="DN9" s="217"/>
      <c r="DO9" s="217"/>
      <c r="DP9" s="279"/>
      <c r="DQ9" s="288">
        <v>202934</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5166</v>
      </c>
      <c r="BH10" s="217"/>
      <c r="BI10" s="217"/>
      <c r="BJ10" s="217"/>
      <c r="BK10" s="217"/>
      <c r="BL10" s="217"/>
      <c r="BM10" s="217"/>
      <c r="BN10" s="279"/>
      <c r="BO10" s="282">
        <v>2.6</v>
      </c>
      <c r="BP10" s="282"/>
      <c r="BQ10" s="282"/>
      <c r="BR10" s="282"/>
      <c r="BS10" s="287" t="s">
        <v>201</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55427</v>
      </c>
      <c r="S11" s="217"/>
      <c r="T11" s="217"/>
      <c r="U11" s="217"/>
      <c r="V11" s="217"/>
      <c r="W11" s="217"/>
      <c r="X11" s="217"/>
      <c r="Y11" s="279"/>
      <c r="Z11" s="283">
        <v>1.8</v>
      </c>
      <c r="AA11" s="238"/>
      <c r="AB11" s="238"/>
      <c r="AC11" s="285"/>
      <c r="AD11" s="288">
        <v>55427</v>
      </c>
      <c r="AE11" s="217"/>
      <c r="AF11" s="217"/>
      <c r="AG11" s="217"/>
      <c r="AH11" s="217"/>
      <c r="AI11" s="217"/>
      <c r="AJ11" s="217"/>
      <c r="AK11" s="279"/>
      <c r="AL11" s="283">
        <v>3.3</v>
      </c>
      <c r="AM11" s="238"/>
      <c r="AN11" s="238"/>
      <c r="AO11" s="296"/>
      <c r="AP11" s="261" t="s">
        <v>341</v>
      </c>
      <c r="AQ11" s="1"/>
      <c r="AR11" s="1"/>
      <c r="AS11" s="1"/>
      <c r="AT11" s="1"/>
      <c r="AU11" s="1"/>
      <c r="AV11" s="1"/>
      <c r="AW11" s="1"/>
      <c r="AX11" s="1"/>
      <c r="AY11" s="1"/>
      <c r="AZ11" s="1"/>
      <c r="BA11" s="1"/>
      <c r="BB11" s="1"/>
      <c r="BC11" s="1"/>
      <c r="BD11" s="1"/>
      <c r="BE11" s="1"/>
      <c r="BF11" s="269"/>
      <c r="BG11" s="274">
        <v>1580</v>
      </c>
      <c r="BH11" s="217"/>
      <c r="BI11" s="217"/>
      <c r="BJ11" s="217"/>
      <c r="BK11" s="217"/>
      <c r="BL11" s="217"/>
      <c r="BM11" s="217"/>
      <c r="BN11" s="279"/>
      <c r="BO11" s="282">
        <v>0.8</v>
      </c>
      <c r="BP11" s="282"/>
      <c r="BQ11" s="282"/>
      <c r="BR11" s="282"/>
      <c r="BS11" s="287" t="s">
        <v>201</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325410</v>
      </c>
      <c r="CS11" s="217"/>
      <c r="CT11" s="217"/>
      <c r="CU11" s="217"/>
      <c r="CV11" s="217"/>
      <c r="CW11" s="217"/>
      <c r="CX11" s="217"/>
      <c r="CY11" s="279"/>
      <c r="CZ11" s="282">
        <v>10.7</v>
      </c>
      <c r="DA11" s="282"/>
      <c r="DB11" s="282"/>
      <c r="DC11" s="282"/>
      <c r="DD11" s="288">
        <v>150557</v>
      </c>
      <c r="DE11" s="217"/>
      <c r="DF11" s="217"/>
      <c r="DG11" s="217"/>
      <c r="DH11" s="217"/>
      <c r="DI11" s="217"/>
      <c r="DJ11" s="217"/>
      <c r="DK11" s="217"/>
      <c r="DL11" s="217"/>
      <c r="DM11" s="217"/>
      <c r="DN11" s="217"/>
      <c r="DO11" s="217"/>
      <c r="DP11" s="279"/>
      <c r="DQ11" s="288">
        <v>69543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345</v>
      </c>
      <c r="AQ12" s="1"/>
      <c r="AR12" s="1"/>
      <c r="AS12" s="1"/>
      <c r="AT12" s="1"/>
      <c r="AU12" s="1"/>
      <c r="AV12" s="1"/>
      <c r="AW12" s="1"/>
      <c r="AX12" s="1"/>
      <c r="AY12" s="1"/>
      <c r="AZ12" s="1"/>
      <c r="BA12" s="1"/>
      <c r="BB12" s="1"/>
      <c r="BC12" s="1"/>
      <c r="BD12" s="1"/>
      <c r="BE12" s="1"/>
      <c r="BF12" s="269"/>
      <c r="BG12" s="274">
        <v>98100</v>
      </c>
      <c r="BH12" s="217"/>
      <c r="BI12" s="217"/>
      <c r="BJ12" s="217"/>
      <c r="BK12" s="217"/>
      <c r="BL12" s="217"/>
      <c r="BM12" s="217"/>
      <c r="BN12" s="279"/>
      <c r="BO12" s="282">
        <v>49.3</v>
      </c>
      <c r="BP12" s="282"/>
      <c r="BQ12" s="282"/>
      <c r="BR12" s="282"/>
      <c r="BS12" s="287" t="s">
        <v>201</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94306</v>
      </c>
      <c r="CS12" s="217"/>
      <c r="CT12" s="217"/>
      <c r="CU12" s="217"/>
      <c r="CV12" s="217"/>
      <c r="CW12" s="217"/>
      <c r="CX12" s="217"/>
      <c r="CY12" s="279"/>
      <c r="CZ12" s="282">
        <v>3.1</v>
      </c>
      <c r="DA12" s="282"/>
      <c r="DB12" s="282"/>
      <c r="DC12" s="282"/>
      <c r="DD12" s="288">
        <v>6500</v>
      </c>
      <c r="DE12" s="217"/>
      <c r="DF12" s="217"/>
      <c r="DG12" s="217"/>
      <c r="DH12" s="217"/>
      <c r="DI12" s="217"/>
      <c r="DJ12" s="217"/>
      <c r="DK12" s="217"/>
      <c r="DL12" s="217"/>
      <c r="DM12" s="217"/>
      <c r="DN12" s="217"/>
      <c r="DO12" s="217"/>
      <c r="DP12" s="279"/>
      <c r="DQ12" s="288">
        <v>60612</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348</v>
      </c>
      <c r="AQ13" s="1"/>
      <c r="AR13" s="1"/>
      <c r="AS13" s="1"/>
      <c r="AT13" s="1"/>
      <c r="AU13" s="1"/>
      <c r="AV13" s="1"/>
      <c r="AW13" s="1"/>
      <c r="AX13" s="1"/>
      <c r="AY13" s="1"/>
      <c r="AZ13" s="1"/>
      <c r="BA13" s="1"/>
      <c r="BB13" s="1"/>
      <c r="BC13" s="1"/>
      <c r="BD13" s="1"/>
      <c r="BE13" s="1"/>
      <c r="BF13" s="269"/>
      <c r="BG13" s="274">
        <v>98049</v>
      </c>
      <c r="BH13" s="217"/>
      <c r="BI13" s="217"/>
      <c r="BJ13" s="217"/>
      <c r="BK13" s="217"/>
      <c r="BL13" s="217"/>
      <c r="BM13" s="217"/>
      <c r="BN13" s="279"/>
      <c r="BO13" s="282">
        <v>49.2</v>
      </c>
      <c r="BP13" s="282"/>
      <c r="BQ13" s="282"/>
      <c r="BR13" s="282"/>
      <c r="BS13" s="287" t="s">
        <v>201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287680</v>
      </c>
      <c r="CS13" s="217"/>
      <c r="CT13" s="217"/>
      <c r="CU13" s="217"/>
      <c r="CV13" s="217"/>
      <c r="CW13" s="217"/>
      <c r="CX13" s="217"/>
      <c r="CY13" s="279"/>
      <c r="CZ13" s="282">
        <v>9.5</v>
      </c>
      <c r="DA13" s="282"/>
      <c r="DB13" s="282"/>
      <c r="DC13" s="282"/>
      <c r="DD13" s="288">
        <v>212366</v>
      </c>
      <c r="DE13" s="217"/>
      <c r="DF13" s="217"/>
      <c r="DG13" s="217"/>
      <c r="DH13" s="217"/>
      <c r="DI13" s="217"/>
      <c r="DJ13" s="217"/>
      <c r="DK13" s="217"/>
      <c r="DL13" s="217"/>
      <c r="DM13" s="217"/>
      <c r="DN13" s="217"/>
      <c r="DO13" s="217"/>
      <c r="DP13" s="279"/>
      <c r="DQ13" s="288">
        <v>95078</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235</v>
      </c>
      <c r="S14" s="217"/>
      <c r="T14" s="217"/>
      <c r="U14" s="217"/>
      <c r="V14" s="217"/>
      <c r="W14" s="217"/>
      <c r="X14" s="217"/>
      <c r="Y14" s="279"/>
      <c r="Z14" s="282">
        <v>0</v>
      </c>
      <c r="AA14" s="282"/>
      <c r="AB14" s="282"/>
      <c r="AC14" s="282"/>
      <c r="AD14" s="287">
        <v>235</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13015</v>
      </c>
      <c r="BH14" s="217"/>
      <c r="BI14" s="217"/>
      <c r="BJ14" s="217"/>
      <c r="BK14" s="217"/>
      <c r="BL14" s="217"/>
      <c r="BM14" s="217"/>
      <c r="BN14" s="279"/>
      <c r="BO14" s="282">
        <v>6.5</v>
      </c>
      <c r="BP14" s="282"/>
      <c r="BQ14" s="282"/>
      <c r="BR14" s="282"/>
      <c r="BS14" s="287" t="s">
        <v>201</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91590</v>
      </c>
      <c r="CS14" s="217"/>
      <c r="CT14" s="217"/>
      <c r="CU14" s="217"/>
      <c r="CV14" s="217"/>
      <c r="CW14" s="217"/>
      <c r="CX14" s="217"/>
      <c r="CY14" s="279"/>
      <c r="CZ14" s="282">
        <v>3</v>
      </c>
      <c r="DA14" s="282"/>
      <c r="DB14" s="282"/>
      <c r="DC14" s="282"/>
      <c r="DD14" s="288" t="s">
        <v>201</v>
      </c>
      <c r="DE14" s="217"/>
      <c r="DF14" s="217"/>
      <c r="DG14" s="217"/>
      <c r="DH14" s="217"/>
      <c r="DI14" s="217"/>
      <c r="DJ14" s="217"/>
      <c r="DK14" s="217"/>
      <c r="DL14" s="217"/>
      <c r="DM14" s="217"/>
      <c r="DN14" s="217"/>
      <c r="DO14" s="217"/>
      <c r="DP14" s="279"/>
      <c r="DQ14" s="288">
        <v>91578</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142</v>
      </c>
      <c r="AQ15" s="1"/>
      <c r="AR15" s="1"/>
      <c r="AS15" s="1"/>
      <c r="AT15" s="1"/>
      <c r="AU15" s="1"/>
      <c r="AV15" s="1"/>
      <c r="AW15" s="1"/>
      <c r="AX15" s="1"/>
      <c r="AY15" s="1"/>
      <c r="AZ15" s="1"/>
      <c r="BA15" s="1"/>
      <c r="BB15" s="1"/>
      <c r="BC15" s="1"/>
      <c r="BD15" s="1"/>
      <c r="BE15" s="1"/>
      <c r="BF15" s="269"/>
      <c r="BG15" s="274">
        <v>8290</v>
      </c>
      <c r="BH15" s="217"/>
      <c r="BI15" s="217"/>
      <c r="BJ15" s="217"/>
      <c r="BK15" s="217"/>
      <c r="BL15" s="217"/>
      <c r="BM15" s="217"/>
      <c r="BN15" s="279"/>
      <c r="BO15" s="282">
        <v>4.2</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197971</v>
      </c>
      <c r="CS15" s="217"/>
      <c r="CT15" s="217"/>
      <c r="CU15" s="217"/>
      <c r="CV15" s="217"/>
      <c r="CW15" s="217"/>
      <c r="CX15" s="217"/>
      <c r="CY15" s="279"/>
      <c r="CZ15" s="282">
        <v>6.5</v>
      </c>
      <c r="DA15" s="282"/>
      <c r="DB15" s="282"/>
      <c r="DC15" s="282"/>
      <c r="DD15" s="288" t="s">
        <v>201</v>
      </c>
      <c r="DE15" s="217"/>
      <c r="DF15" s="217"/>
      <c r="DG15" s="217"/>
      <c r="DH15" s="217"/>
      <c r="DI15" s="217"/>
      <c r="DJ15" s="217"/>
      <c r="DK15" s="217"/>
      <c r="DL15" s="217"/>
      <c r="DM15" s="217"/>
      <c r="DN15" s="217"/>
      <c r="DO15" s="217"/>
      <c r="DP15" s="279"/>
      <c r="DQ15" s="288">
        <v>156832</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1982</v>
      </c>
      <c r="S16" s="217"/>
      <c r="T16" s="217"/>
      <c r="U16" s="217"/>
      <c r="V16" s="217"/>
      <c r="W16" s="217"/>
      <c r="X16" s="217"/>
      <c r="Y16" s="279"/>
      <c r="Z16" s="282">
        <v>0.1</v>
      </c>
      <c r="AA16" s="282"/>
      <c r="AB16" s="282"/>
      <c r="AC16" s="282"/>
      <c r="AD16" s="287">
        <v>1982</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4419</v>
      </c>
      <c r="CS16" s="217"/>
      <c r="CT16" s="217"/>
      <c r="CU16" s="217"/>
      <c r="CV16" s="217"/>
      <c r="CW16" s="217"/>
      <c r="CX16" s="217"/>
      <c r="CY16" s="279"/>
      <c r="CZ16" s="282">
        <v>0.1</v>
      </c>
      <c r="DA16" s="282"/>
      <c r="DB16" s="282"/>
      <c r="DC16" s="282"/>
      <c r="DD16" s="288" t="s">
        <v>201</v>
      </c>
      <c r="DE16" s="217"/>
      <c r="DF16" s="217"/>
      <c r="DG16" s="217"/>
      <c r="DH16" s="217"/>
      <c r="DI16" s="217"/>
      <c r="DJ16" s="217"/>
      <c r="DK16" s="217"/>
      <c r="DL16" s="217"/>
      <c r="DM16" s="217"/>
      <c r="DN16" s="217"/>
      <c r="DO16" s="217"/>
      <c r="DP16" s="279"/>
      <c r="DQ16" s="288">
        <v>1419</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2131</v>
      </c>
      <c r="S17" s="217"/>
      <c r="T17" s="217"/>
      <c r="U17" s="217"/>
      <c r="V17" s="217"/>
      <c r="W17" s="217"/>
      <c r="X17" s="217"/>
      <c r="Y17" s="279"/>
      <c r="Z17" s="282">
        <v>0.1</v>
      </c>
      <c r="AA17" s="282"/>
      <c r="AB17" s="282"/>
      <c r="AC17" s="282"/>
      <c r="AD17" s="287">
        <v>2131</v>
      </c>
      <c r="AE17" s="287"/>
      <c r="AF17" s="287"/>
      <c r="AG17" s="287"/>
      <c r="AH17" s="287"/>
      <c r="AI17" s="287"/>
      <c r="AJ17" s="287"/>
      <c r="AK17" s="287"/>
      <c r="AL17" s="283">
        <v>0.1</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380779</v>
      </c>
      <c r="CS17" s="217"/>
      <c r="CT17" s="217"/>
      <c r="CU17" s="217"/>
      <c r="CV17" s="217"/>
      <c r="CW17" s="217"/>
      <c r="CX17" s="217"/>
      <c r="CY17" s="279"/>
      <c r="CZ17" s="282">
        <v>12.5</v>
      </c>
      <c r="DA17" s="282"/>
      <c r="DB17" s="282"/>
      <c r="DC17" s="282"/>
      <c r="DD17" s="288" t="s">
        <v>201</v>
      </c>
      <c r="DE17" s="217"/>
      <c r="DF17" s="217"/>
      <c r="DG17" s="217"/>
      <c r="DH17" s="217"/>
      <c r="DI17" s="217"/>
      <c r="DJ17" s="217"/>
      <c r="DK17" s="217"/>
      <c r="DL17" s="217"/>
      <c r="DM17" s="217"/>
      <c r="DN17" s="217"/>
      <c r="DO17" s="217"/>
      <c r="DP17" s="279"/>
      <c r="DQ17" s="288">
        <v>372391</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518</v>
      </c>
      <c r="S18" s="217"/>
      <c r="T18" s="217"/>
      <c r="U18" s="217"/>
      <c r="V18" s="217"/>
      <c r="W18" s="217"/>
      <c r="X18" s="217"/>
      <c r="Y18" s="279"/>
      <c r="Z18" s="282">
        <v>0</v>
      </c>
      <c r="AA18" s="282"/>
      <c r="AB18" s="282"/>
      <c r="AC18" s="282"/>
      <c r="AD18" s="287">
        <v>518</v>
      </c>
      <c r="AE18" s="287"/>
      <c r="AF18" s="287"/>
      <c r="AG18" s="287"/>
      <c r="AH18" s="287"/>
      <c r="AI18" s="287"/>
      <c r="AJ18" s="287"/>
      <c r="AK18" s="287"/>
      <c r="AL18" s="283">
        <v>0</v>
      </c>
      <c r="AM18" s="238"/>
      <c r="AN18" s="238"/>
      <c r="AO18" s="296"/>
      <c r="AP18" s="261" t="s">
        <v>106</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243</v>
      </c>
      <c r="S19" s="217"/>
      <c r="T19" s="217"/>
      <c r="U19" s="217"/>
      <c r="V19" s="217"/>
      <c r="W19" s="217"/>
      <c r="X19" s="217"/>
      <c r="Y19" s="279"/>
      <c r="Z19" s="282">
        <v>0</v>
      </c>
      <c r="AA19" s="282"/>
      <c r="AB19" s="282"/>
      <c r="AC19" s="282"/>
      <c r="AD19" s="287">
        <v>243</v>
      </c>
      <c r="AE19" s="287"/>
      <c r="AF19" s="287"/>
      <c r="AG19" s="287"/>
      <c r="AH19" s="287"/>
      <c r="AI19" s="287"/>
      <c r="AJ19" s="287"/>
      <c r="AK19" s="287"/>
      <c r="AL19" s="283">
        <v>0</v>
      </c>
      <c r="AM19" s="238"/>
      <c r="AN19" s="238"/>
      <c r="AO19" s="296"/>
      <c r="AP19" s="261" t="s">
        <v>249</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275</v>
      </c>
      <c r="S20" s="217"/>
      <c r="T20" s="217"/>
      <c r="U20" s="217"/>
      <c r="V20" s="217"/>
      <c r="W20" s="217"/>
      <c r="X20" s="217"/>
      <c r="Y20" s="279"/>
      <c r="Z20" s="282">
        <v>0</v>
      </c>
      <c r="AA20" s="282"/>
      <c r="AB20" s="282"/>
      <c r="AC20" s="282"/>
      <c r="AD20" s="287">
        <v>275</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3040452</v>
      </c>
      <c r="CS20" s="217"/>
      <c r="CT20" s="217"/>
      <c r="CU20" s="217"/>
      <c r="CV20" s="217"/>
      <c r="CW20" s="217"/>
      <c r="CX20" s="217"/>
      <c r="CY20" s="279"/>
      <c r="CZ20" s="282">
        <v>100</v>
      </c>
      <c r="DA20" s="282"/>
      <c r="DB20" s="282"/>
      <c r="DC20" s="282"/>
      <c r="DD20" s="288">
        <v>406023</v>
      </c>
      <c r="DE20" s="217"/>
      <c r="DF20" s="217"/>
      <c r="DG20" s="217"/>
      <c r="DH20" s="217"/>
      <c r="DI20" s="217"/>
      <c r="DJ20" s="217"/>
      <c r="DK20" s="217"/>
      <c r="DL20" s="217"/>
      <c r="DM20" s="217"/>
      <c r="DN20" s="217"/>
      <c r="DO20" s="217"/>
      <c r="DP20" s="279"/>
      <c r="DQ20" s="288">
        <v>2000656</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1549635</v>
      </c>
      <c r="S21" s="217"/>
      <c r="T21" s="217"/>
      <c r="U21" s="217"/>
      <c r="V21" s="217"/>
      <c r="W21" s="217"/>
      <c r="X21" s="217"/>
      <c r="Y21" s="279"/>
      <c r="Z21" s="282">
        <v>49.8</v>
      </c>
      <c r="AA21" s="282"/>
      <c r="AB21" s="282"/>
      <c r="AC21" s="282"/>
      <c r="AD21" s="287">
        <v>1388840</v>
      </c>
      <c r="AE21" s="287"/>
      <c r="AF21" s="287"/>
      <c r="AG21" s="287"/>
      <c r="AH21" s="287"/>
      <c r="AI21" s="287"/>
      <c r="AJ21" s="287"/>
      <c r="AK21" s="287"/>
      <c r="AL21" s="283">
        <v>81.7</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1388840</v>
      </c>
      <c r="S22" s="217"/>
      <c r="T22" s="217"/>
      <c r="U22" s="217"/>
      <c r="V22" s="217"/>
      <c r="W22" s="217"/>
      <c r="X22" s="217"/>
      <c r="Y22" s="279"/>
      <c r="Z22" s="282">
        <v>44.6</v>
      </c>
      <c r="AA22" s="282"/>
      <c r="AB22" s="282"/>
      <c r="AC22" s="282"/>
      <c r="AD22" s="287">
        <v>1388840</v>
      </c>
      <c r="AE22" s="287"/>
      <c r="AF22" s="287"/>
      <c r="AG22" s="287"/>
      <c r="AH22" s="287"/>
      <c r="AI22" s="287"/>
      <c r="AJ22" s="287"/>
      <c r="AK22" s="287"/>
      <c r="AL22" s="283">
        <v>81.7</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160795</v>
      </c>
      <c r="S23" s="217"/>
      <c r="T23" s="217"/>
      <c r="U23" s="217"/>
      <c r="V23" s="217"/>
      <c r="W23" s="217"/>
      <c r="X23" s="217"/>
      <c r="Y23" s="279"/>
      <c r="Z23" s="282">
        <v>5.2</v>
      </c>
      <c r="AA23" s="282"/>
      <c r="AB23" s="282"/>
      <c r="AC23" s="282"/>
      <c r="AD23" s="287" t="s">
        <v>201</v>
      </c>
      <c r="AE23" s="287"/>
      <c r="AF23" s="287"/>
      <c r="AG23" s="287"/>
      <c r="AH23" s="287"/>
      <c r="AI23" s="287"/>
      <c r="AJ23" s="287"/>
      <c r="AK23" s="287"/>
      <c r="AL23" s="283" t="s">
        <v>201</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1061076</v>
      </c>
      <c r="CS24" s="276"/>
      <c r="CT24" s="276"/>
      <c r="CU24" s="276"/>
      <c r="CV24" s="276"/>
      <c r="CW24" s="276"/>
      <c r="CX24" s="276"/>
      <c r="CY24" s="278"/>
      <c r="CZ24" s="291">
        <v>34.9</v>
      </c>
      <c r="DA24" s="293"/>
      <c r="DB24" s="293"/>
      <c r="DC24" s="337"/>
      <c r="DD24" s="341">
        <v>937351</v>
      </c>
      <c r="DE24" s="276"/>
      <c r="DF24" s="276"/>
      <c r="DG24" s="276"/>
      <c r="DH24" s="276"/>
      <c r="DI24" s="276"/>
      <c r="DJ24" s="276"/>
      <c r="DK24" s="278"/>
      <c r="DL24" s="341">
        <v>876375</v>
      </c>
      <c r="DM24" s="276"/>
      <c r="DN24" s="276"/>
      <c r="DO24" s="276"/>
      <c r="DP24" s="276"/>
      <c r="DQ24" s="276"/>
      <c r="DR24" s="276"/>
      <c r="DS24" s="276"/>
      <c r="DT24" s="276"/>
      <c r="DU24" s="276"/>
      <c r="DV24" s="278"/>
      <c r="DW24" s="291">
        <v>51.3</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1843755</v>
      </c>
      <c r="S25" s="217"/>
      <c r="T25" s="217"/>
      <c r="U25" s="217"/>
      <c r="V25" s="217"/>
      <c r="W25" s="217"/>
      <c r="X25" s="217"/>
      <c r="Y25" s="279"/>
      <c r="Z25" s="282">
        <v>59.2</v>
      </c>
      <c r="AA25" s="282"/>
      <c r="AB25" s="282"/>
      <c r="AC25" s="282"/>
      <c r="AD25" s="287">
        <v>1682960</v>
      </c>
      <c r="AE25" s="287"/>
      <c r="AF25" s="287"/>
      <c r="AG25" s="287"/>
      <c r="AH25" s="287"/>
      <c r="AI25" s="287"/>
      <c r="AJ25" s="287"/>
      <c r="AK25" s="287"/>
      <c r="AL25" s="283">
        <v>98.9</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577494</v>
      </c>
      <c r="CS25" s="313"/>
      <c r="CT25" s="313"/>
      <c r="CU25" s="313"/>
      <c r="CV25" s="313"/>
      <c r="CW25" s="313"/>
      <c r="CX25" s="313"/>
      <c r="CY25" s="332"/>
      <c r="CZ25" s="283">
        <v>19</v>
      </c>
      <c r="DA25" s="335"/>
      <c r="DB25" s="335"/>
      <c r="DC25" s="338"/>
      <c r="DD25" s="288">
        <v>497364</v>
      </c>
      <c r="DE25" s="313"/>
      <c r="DF25" s="313"/>
      <c r="DG25" s="313"/>
      <c r="DH25" s="313"/>
      <c r="DI25" s="313"/>
      <c r="DJ25" s="313"/>
      <c r="DK25" s="332"/>
      <c r="DL25" s="288">
        <v>487358</v>
      </c>
      <c r="DM25" s="313"/>
      <c r="DN25" s="313"/>
      <c r="DO25" s="313"/>
      <c r="DP25" s="313"/>
      <c r="DQ25" s="313"/>
      <c r="DR25" s="313"/>
      <c r="DS25" s="313"/>
      <c r="DT25" s="313"/>
      <c r="DU25" s="313"/>
      <c r="DV25" s="332"/>
      <c r="DW25" s="283">
        <v>28.6</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t="s">
        <v>201</v>
      </c>
      <c r="S26" s="217"/>
      <c r="T26" s="217"/>
      <c r="U26" s="217"/>
      <c r="V26" s="217"/>
      <c r="W26" s="217"/>
      <c r="X26" s="217"/>
      <c r="Y26" s="279"/>
      <c r="Z26" s="282" t="s">
        <v>201</v>
      </c>
      <c r="AA26" s="282"/>
      <c r="AB26" s="282"/>
      <c r="AC26" s="282"/>
      <c r="AD26" s="287" t="s">
        <v>201</v>
      </c>
      <c r="AE26" s="287"/>
      <c r="AF26" s="287"/>
      <c r="AG26" s="287"/>
      <c r="AH26" s="287"/>
      <c r="AI26" s="287"/>
      <c r="AJ26" s="287"/>
      <c r="AK26" s="287"/>
      <c r="AL26" s="283" t="s">
        <v>201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114</v>
      </c>
      <c r="CE26" s="1"/>
      <c r="CF26" s="1"/>
      <c r="CG26" s="1"/>
      <c r="CH26" s="1"/>
      <c r="CI26" s="1"/>
      <c r="CJ26" s="1"/>
      <c r="CK26" s="1"/>
      <c r="CL26" s="1"/>
      <c r="CM26" s="1"/>
      <c r="CN26" s="1"/>
      <c r="CO26" s="1"/>
      <c r="CP26" s="1"/>
      <c r="CQ26" s="269"/>
      <c r="CR26" s="274">
        <v>287086</v>
      </c>
      <c r="CS26" s="217"/>
      <c r="CT26" s="217"/>
      <c r="CU26" s="217"/>
      <c r="CV26" s="217"/>
      <c r="CW26" s="217"/>
      <c r="CX26" s="217"/>
      <c r="CY26" s="279"/>
      <c r="CZ26" s="283">
        <v>9.4</v>
      </c>
      <c r="DA26" s="335"/>
      <c r="DB26" s="335"/>
      <c r="DC26" s="338"/>
      <c r="DD26" s="288">
        <v>252272</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52025</v>
      </c>
      <c r="S27" s="217"/>
      <c r="T27" s="217"/>
      <c r="U27" s="217"/>
      <c r="V27" s="217"/>
      <c r="W27" s="217"/>
      <c r="X27" s="217"/>
      <c r="Y27" s="279"/>
      <c r="Z27" s="282">
        <v>1.7</v>
      </c>
      <c r="AA27" s="282"/>
      <c r="AB27" s="282"/>
      <c r="AC27" s="282"/>
      <c r="AD27" s="287" t="s">
        <v>201</v>
      </c>
      <c r="AE27" s="287"/>
      <c r="AF27" s="287"/>
      <c r="AG27" s="287"/>
      <c r="AH27" s="287"/>
      <c r="AI27" s="287"/>
      <c r="AJ27" s="287"/>
      <c r="AK27" s="287"/>
      <c r="AL27" s="283" t="s">
        <v>201</v>
      </c>
      <c r="AM27" s="238"/>
      <c r="AN27" s="238"/>
      <c r="AO27" s="296"/>
      <c r="AP27" s="261" t="s">
        <v>389</v>
      </c>
      <c r="AQ27" s="1"/>
      <c r="AR27" s="1"/>
      <c r="AS27" s="1"/>
      <c r="AT27" s="1"/>
      <c r="AU27" s="1"/>
      <c r="AV27" s="1"/>
      <c r="AW27" s="1"/>
      <c r="AX27" s="1"/>
      <c r="AY27" s="1"/>
      <c r="AZ27" s="1"/>
      <c r="BA27" s="1"/>
      <c r="BB27" s="1"/>
      <c r="BC27" s="1"/>
      <c r="BD27" s="1"/>
      <c r="BE27" s="1"/>
      <c r="BF27" s="269"/>
      <c r="BG27" s="274">
        <v>199101</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102803</v>
      </c>
      <c r="CS27" s="313"/>
      <c r="CT27" s="313"/>
      <c r="CU27" s="313"/>
      <c r="CV27" s="313"/>
      <c r="CW27" s="313"/>
      <c r="CX27" s="313"/>
      <c r="CY27" s="332"/>
      <c r="CZ27" s="283">
        <v>3.4</v>
      </c>
      <c r="DA27" s="335"/>
      <c r="DB27" s="335"/>
      <c r="DC27" s="338"/>
      <c r="DD27" s="288">
        <v>67596</v>
      </c>
      <c r="DE27" s="313"/>
      <c r="DF27" s="313"/>
      <c r="DG27" s="313"/>
      <c r="DH27" s="313"/>
      <c r="DI27" s="313"/>
      <c r="DJ27" s="313"/>
      <c r="DK27" s="332"/>
      <c r="DL27" s="288">
        <v>16626</v>
      </c>
      <c r="DM27" s="313"/>
      <c r="DN27" s="313"/>
      <c r="DO27" s="313"/>
      <c r="DP27" s="313"/>
      <c r="DQ27" s="313"/>
      <c r="DR27" s="313"/>
      <c r="DS27" s="313"/>
      <c r="DT27" s="313"/>
      <c r="DU27" s="313"/>
      <c r="DV27" s="332"/>
      <c r="DW27" s="283">
        <v>1</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44473</v>
      </c>
      <c r="S28" s="217"/>
      <c r="T28" s="217"/>
      <c r="U28" s="217"/>
      <c r="V28" s="217"/>
      <c r="W28" s="217"/>
      <c r="X28" s="217"/>
      <c r="Y28" s="279"/>
      <c r="Z28" s="282">
        <v>1.4</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380779</v>
      </c>
      <c r="CS28" s="217"/>
      <c r="CT28" s="217"/>
      <c r="CU28" s="217"/>
      <c r="CV28" s="217"/>
      <c r="CW28" s="217"/>
      <c r="CX28" s="217"/>
      <c r="CY28" s="279"/>
      <c r="CZ28" s="283">
        <v>12.5</v>
      </c>
      <c r="DA28" s="335"/>
      <c r="DB28" s="335"/>
      <c r="DC28" s="338"/>
      <c r="DD28" s="288">
        <v>372391</v>
      </c>
      <c r="DE28" s="217"/>
      <c r="DF28" s="217"/>
      <c r="DG28" s="217"/>
      <c r="DH28" s="217"/>
      <c r="DI28" s="217"/>
      <c r="DJ28" s="217"/>
      <c r="DK28" s="279"/>
      <c r="DL28" s="288">
        <v>372391</v>
      </c>
      <c r="DM28" s="217"/>
      <c r="DN28" s="217"/>
      <c r="DO28" s="217"/>
      <c r="DP28" s="217"/>
      <c r="DQ28" s="217"/>
      <c r="DR28" s="217"/>
      <c r="DS28" s="217"/>
      <c r="DT28" s="217"/>
      <c r="DU28" s="217"/>
      <c r="DV28" s="279"/>
      <c r="DW28" s="283">
        <v>21.8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8380</v>
      </c>
      <c r="S29" s="217"/>
      <c r="T29" s="217"/>
      <c r="U29" s="217"/>
      <c r="V29" s="217"/>
      <c r="W29" s="217"/>
      <c r="X29" s="217"/>
      <c r="Y29" s="279"/>
      <c r="Z29" s="282">
        <v>0.3</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380777</v>
      </c>
      <c r="CS29" s="313"/>
      <c r="CT29" s="313"/>
      <c r="CU29" s="313"/>
      <c r="CV29" s="313"/>
      <c r="CW29" s="313"/>
      <c r="CX29" s="313"/>
      <c r="CY29" s="332"/>
      <c r="CZ29" s="283">
        <v>12.5</v>
      </c>
      <c r="DA29" s="335"/>
      <c r="DB29" s="335"/>
      <c r="DC29" s="338"/>
      <c r="DD29" s="288">
        <v>372389</v>
      </c>
      <c r="DE29" s="313"/>
      <c r="DF29" s="313"/>
      <c r="DG29" s="313"/>
      <c r="DH29" s="313"/>
      <c r="DI29" s="313"/>
      <c r="DJ29" s="313"/>
      <c r="DK29" s="332"/>
      <c r="DL29" s="288">
        <v>372389</v>
      </c>
      <c r="DM29" s="313"/>
      <c r="DN29" s="313"/>
      <c r="DO29" s="313"/>
      <c r="DP29" s="313"/>
      <c r="DQ29" s="313"/>
      <c r="DR29" s="313"/>
      <c r="DS29" s="313"/>
      <c r="DT29" s="313"/>
      <c r="DU29" s="313"/>
      <c r="DV29" s="332"/>
      <c r="DW29" s="283">
        <v>21.8</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306401</v>
      </c>
      <c r="S30" s="217"/>
      <c r="T30" s="217"/>
      <c r="U30" s="217"/>
      <c r="V30" s="217"/>
      <c r="W30" s="217"/>
      <c r="X30" s="217"/>
      <c r="Y30" s="279"/>
      <c r="Z30" s="282">
        <v>9.8000000000000007</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368301</v>
      </c>
      <c r="CS30" s="217"/>
      <c r="CT30" s="217"/>
      <c r="CU30" s="217"/>
      <c r="CV30" s="217"/>
      <c r="CW30" s="217"/>
      <c r="CX30" s="217"/>
      <c r="CY30" s="279"/>
      <c r="CZ30" s="283">
        <v>12.1</v>
      </c>
      <c r="DA30" s="335"/>
      <c r="DB30" s="335"/>
      <c r="DC30" s="338"/>
      <c r="DD30" s="288">
        <v>360584</v>
      </c>
      <c r="DE30" s="217"/>
      <c r="DF30" s="217"/>
      <c r="DG30" s="217"/>
      <c r="DH30" s="217"/>
      <c r="DI30" s="217"/>
      <c r="DJ30" s="217"/>
      <c r="DK30" s="279"/>
      <c r="DL30" s="288">
        <v>360584</v>
      </c>
      <c r="DM30" s="217"/>
      <c r="DN30" s="217"/>
      <c r="DO30" s="217"/>
      <c r="DP30" s="217"/>
      <c r="DQ30" s="217"/>
      <c r="DR30" s="217"/>
      <c r="DS30" s="217"/>
      <c r="DT30" s="217"/>
      <c r="DU30" s="217"/>
      <c r="DV30" s="279"/>
      <c r="DW30" s="283">
        <v>21.1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10</v>
      </c>
      <c r="AQ31" s="178"/>
      <c r="AR31" s="178"/>
      <c r="AS31" s="178"/>
      <c r="AT31" s="306" t="s">
        <v>395</v>
      </c>
      <c r="AU31" s="265"/>
      <c r="AV31" s="265"/>
      <c r="AW31" s="265"/>
      <c r="AX31" s="260" t="s">
        <v>272</v>
      </c>
      <c r="AY31" s="265"/>
      <c r="AZ31" s="265"/>
      <c r="BA31" s="265"/>
      <c r="BB31" s="265"/>
      <c r="BC31" s="265"/>
      <c r="BD31" s="265"/>
      <c r="BE31" s="265"/>
      <c r="BF31" s="268"/>
      <c r="BG31" s="318">
        <v>99.7</v>
      </c>
      <c r="BH31" s="322"/>
      <c r="BI31" s="322"/>
      <c r="BJ31" s="322"/>
      <c r="BK31" s="322"/>
      <c r="BL31" s="322"/>
      <c r="BM31" s="293">
        <v>98.9</v>
      </c>
      <c r="BN31" s="322"/>
      <c r="BO31" s="322"/>
      <c r="BP31" s="322"/>
      <c r="BQ31" s="324"/>
      <c r="BR31" s="318">
        <v>99.6</v>
      </c>
      <c r="BS31" s="322"/>
      <c r="BT31" s="322"/>
      <c r="BU31" s="322"/>
      <c r="BV31" s="322"/>
      <c r="BW31" s="322"/>
      <c r="BX31" s="293">
        <v>98.6</v>
      </c>
      <c r="BY31" s="322"/>
      <c r="BZ31" s="322"/>
      <c r="CA31" s="322"/>
      <c r="CB31" s="324"/>
      <c r="CD31" s="134"/>
      <c r="CE31" s="42"/>
      <c r="CF31" s="261" t="s">
        <v>314</v>
      </c>
      <c r="CG31" s="1"/>
      <c r="CH31" s="1"/>
      <c r="CI31" s="1"/>
      <c r="CJ31" s="1"/>
      <c r="CK31" s="1"/>
      <c r="CL31" s="1"/>
      <c r="CM31" s="1"/>
      <c r="CN31" s="1"/>
      <c r="CO31" s="1"/>
      <c r="CP31" s="1"/>
      <c r="CQ31" s="269"/>
      <c r="CR31" s="274">
        <v>12476</v>
      </c>
      <c r="CS31" s="313"/>
      <c r="CT31" s="313"/>
      <c r="CU31" s="313"/>
      <c r="CV31" s="313"/>
      <c r="CW31" s="313"/>
      <c r="CX31" s="313"/>
      <c r="CY31" s="332"/>
      <c r="CZ31" s="283">
        <v>0.4</v>
      </c>
      <c r="DA31" s="335"/>
      <c r="DB31" s="335"/>
      <c r="DC31" s="338"/>
      <c r="DD31" s="288">
        <v>11805</v>
      </c>
      <c r="DE31" s="313"/>
      <c r="DF31" s="313"/>
      <c r="DG31" s="313"/>
      <c r="DH31" s="313"/>
      <c r="DI31" s="313"/>
      <c r="DJ31" s="313"/>
      <c r="DK31" s="332"/>
      <c r="DL31" s="288">
        <v>11805</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164</v>
      </c>
      <c r="C32" s="1"/>
      <c r="D32" s="1"/>
      <c r="E32" s="1"/>
      <c r="F32" s="1"/>
      <c r="G32" s="1"/>
      <c r="H32" s="1"/>
      <c r="I32" s="1"/>
      <c r="J32" s="1"/>
      <c r="K32" s="1"/>
      <c r="L32" s="1"/>
      <c r="M32" s="1"/>
      <c r="N32" s="1"/>
      <c r="O32" s="1"/>
      <c r="P32" s="1"/>
      <c r="Q32" s="269"/>
      <c r="R32" s="274">
        <v>239099</v>
      </c>
      <c r="S32" s="217"/>
      <c r="T32" s="217"/>
      <c r="U32" s="217"/>
      <c r="V32" s="217"/>
      <c r="W32" s="217"/>
      <c r="X32" s="217"/>
      <c r="Y32" s="279"/>
      <c r="Z32" s="282">
        <v>7.7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244</v>
      </c>
      <c r="AX32" s="261" t="s">
        <v>373</v>
      </c>
      <c r="AY32" s="1"/>
      <c r="AZ32" s="1"/>
      <c r="BA32" s="1"/>
      <c r="BB32" s="1"/>
      <c r="BC32" s="1"/>
      <c r="BD32" s="1"/>
      <c r="BE32" s="1"/>
      <c r="BF32" s="269"/>
      <c r="BG32" s="319">
        <v>99.9</v>
      </c>
      <c r="BH32" s="313"/>
      <c r="BI32" s="313"/>
      <c r="BJ32" s="313"/>
      <c r="BK32" s="313"/>
      <c r="BL32" s="313"/>
      <c r="BM32" s="238">
        <v>99.8</v>
      </c>
      <c r="BN32" s="313"/>
      <c r="BO32" s="313"/>
      <c r="BP32" s="313"/>
      <c r="BQ32" s="316"/>
      <c r="BR32" s="319">
        <v>99.8</v>
      </c>
      <c r="BS32" s="313"/>
      <c r="BT32" s="313"/>
      <c r="BU32" s="313"/>
      <c r="BV32" s="313"/>
      <c r="BW32" s="313"/>
      <c r="BX32" s="238">
        <v>99.5</v>
      </c>
      <c r="BY32" s="313"/>
      <c r="BZ32" s="313"/>
      <c r="CA32" s="313"/>
      <c r="CB32" s="316"/>
      <c r="CD32" s="135"/>
      <c r="CE32" s="142"/>
      <c r="CF32" s="261" t="s">
        <v>397</v>
      </c>
      <c r="CG32" s="1"/>
      <c r="CH32" s="1"/>
      <c r="CI32" s="1"/>
      <c r="CJ32" s="1"/>
      <c r="CK32" s="1"/>
      <c r="CL32" s="1"/>
      <c r="CM32" s="1"/>
      <c r="CN32" s="1"/>
      <c r="CO32" s="1"/>
      <c r="CP32" s="1"/>
      <c r="CQ32" s="269"/>
      <c r="CR32" s="274">
        <v>2</v>
      </c>
      <c r="CS32" s="217"/>
      <c r="CT32" s="217"/>
      <c r="CU32" s="217"/>
      <c r="CV32" s="217"/>
      <c r="CW32" s="217"/>
      <c r="CX32" s="217"/>
      <c r="CY32" s="279"/>
      <c r="CZ32" s="283">
        <v>0</v>
      </c>
      <c r="DA32" s="335"/>
      <c r="DB32" s="335"/>
      <c r="DC32" s="338"/>
      <c r="DD32" s="288">
        <v>2</v>
      </c>
      <c r="DE32" s="217"/>
      <c r="DF32" s="217"/>
      <c r="DG32" s="217"/>
      <c r="DH32" s="217"/>
      <c r="DI32" s="217"/>
      <c r="DJ32" s="217"/>
      <c r="DK32" s="279"/>
      <c r="DL32" s="288">
        <v>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31841</v>
      </c>
      <c r="S33" s="217"/>
      <c r="T33" s="217"/>
      <c r="U33" s="217"/>
      <c r="V33" s="217"/>
      <c r="W33" s="217"/>
      <c r="X33" s="217"/>
      <c r="Y33" s="279"/>
      <c r="Z33" s="282">
        <v>1</v>
      </c>
      <c r="AA33" s="282"/>
      <c r="AB33" s="282"/>
      <c r="AC33" s="282"/>
      <c r="AD33" s="287">
        <v>17859</v>
      </c>
      <c r="AE33" s="287"/>
      <c r="AF33" s="287"/>
      <c r="AG33" s="287"/>
      <c r="AH33" s="287"/>
      <c r="AI33" s="287"/>
      <c r="AJ33" s="287"/>
      <c r="AK33" s="287"/>
      <c r="AL33" s="283">
        <v>1.1000000000000001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99.5</v>
      </c>
      <c r="BH33" s="312"/>
      <c r="BI33" s="312"/>
      <c r="BJ33" s="312"/>
      <c r="BK33" s="312"/>
      <c r="BL33" s="312"/>
      <c r="BM33" s="294">
        <v>98.2</v>
      </c>
      <c r="BN33" s="312"/>
      <c r="BO33" s="312"/>
      <c r="BP33" s="312"/>
      <c r="BQ33" s="317"/>
      <c r="BR33" s="320">
        <v>99.3</v>
      </c>
      <c r="BS33" s="312"/>
      <c r="BT33" s="312"/>
      <c r="BU33" s="312"/>
      <c r="BV33" s="312"/>
      <c r="BW33" s="312"/>
      <c r="BX33" s="294">
        <v>97.7</v>
      </c>
      <c r="BY33" s="312"/>
      <c r="BZ33" s="312"/>
      <c r="CA33" s="312"/>
      <c r="CB33" s="317"/>
      <c r="CD33" s="261" t="s">
        <v>398</v>
      </c>
      <c r="CE33" s="1"/>
      <c r="CF33" s="1"/>
      <c r="CG33" s="1"/>
      <c r="CH33" s="1"/>
      <c r="CI33" s="1"/>
      <c r="CJ33" s="1"/>
      <c r="CK33" s="1"/>
      <c r="CL33" s="1"/>
      <c r="CM33" s="1"/>
      <c r="CN33" s="1"/>
      <c r="CO33" s="1"/>
      <c r="CP33" s="1"/>
      <c r="CQ33" s="269"/>
      <c r="CR33" s="274">
        <v>1568934</v>
      </c>
      <c r="CS33" s="313"/>
      <c r="CT33" s="313"/>
      <c r="CU33" s="313"/>
      <c r="CV33" s="313"/>
      <c r="CW33" s="313"/>
      <c r="CX33" s="313"/>
      <c r="CY33" s="332"/>
      <c r="CZ33" s="283">
        <v>51.6</v>
      </c>
      <c r="DA33" s="335"/>
      <c r="DB33" s="335"/>
      <c r="DC33" s="338"/>
      <c r="DD33" s="288">
        <v>1019812</v>
      </c>
      <c r="DE33" s="313"/>
      <c r="DF33" s="313"/>
      <c r="DG33" s="313"/>
      <c r="DH33" s="313"/>
      <c r="DI33" s="313"/>
      <c r="DJ33" s="313"/>
      <c r="DK33" s="332"/>
      <c r="DL33" s="288">
        <v>763139</v>
      </c>
      <c r="DM33" s="313"/>
      <c r="DN33" s="313"/>
      <c r="DO33" s="313"/>
      <c r="DP33" s="313"/>
      <c r="DQ33" s="313"/>
      <c r="DR33" s="313"/>
      <c r="DS33" s="313"/>
      <c r="DT33" s="313"/>
      <c r="DU33" s="313"/>
      <c r="DV33" s="332"/>
      <c r="DW33" s="283">
        <v>44.7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60402</v>
      </c>
      <c r="S34" s="217"/>
      <c r="T34" s="217"/>
      <c r="U34" s="217"/>
      <c r="V34" s="217"/>
      <c r="W34" s="217"/>
      <c r="X34" s="217"/>
      <c r="Y34" s="279"/>
      <c r="Z34" s="282">
        <v>1.9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526810</v>
      </c>
      <c r="CS34" s="217"/>
      <c r="CT34" s="217"/>
      <c r="CU34" s="217"/>
      <c r="CV34" s="217"/>
      <c r="CW34" s="217"/>
      <c r="CX34" s="217"/>
      <c r="CY34" s="279"/>
      <c r="CZ34" s="283">
        <v>17.3</v>
      </c>
      <c r="DA34" s="335"/>
      <c r="DB34" s="335"/>
      <c r="DC34" s="338"/>
      <c r="DD34" s="288">
        <v>310750</v>
      </c>
      <c r="DE34" s="217"/>
      <c r="DF34" s="217"/>
      <c r="DG34" s="217"/>
      <c r="DH34" s="217"/>
      <c r="DI34" s="217"/>
      <c r="DJ34" s="217"/>
      <c r="DK34" s="279"/>
      <c r="DL34" s="288">
        <v>213462</v>
      </c>
      <c r="DM34" s="217"/>
      <c r="DN34" s="217"/>
      <c r="DO34" s="217"/>
      <c r="DP34" s="217"/>
      <c r="DQ34" s="217"/>
      <c r="DR34" s="217"/>
      <c r="DS34" s="217"/>
      <c r="DT34" s="217"/>
      <c r="DU34" s="217"/>
      <c r="DV34" s="279"/>
      <c r="DW34" s="283">
        <v>12.5</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120665</v>
      </c>
      <c r="S35" s="217"/>
      <c r="T35" s="217"/>
      <c r="U35" s="217"/>
      <c r="V35" s="217"/>
      <c r="W35" s="217"/>
      <c r="X35" s="217"/>
      <c r="Y35" s="279"/>
      <c r="Z35" s="282">
        <v>3.9</v>
      </c>
      <c r="AA35" s="282"/>
      <c r="AB35" s="282"/>
      <c r="AC35" s="282"/>
      <c r="AD35" s="287" t="s">
        <v>201</v>
      </c>
      <c r="AE35" s="287"/>
      <c r="AF35" s="287"/>
      <c r="AG35" s="287"/>
      <c r="AH35" s="287"/>
      <c r="AI35" s="287"/>
      <c r="AJ35" s="287"/>
      <c r="AK35" s="287"/>
      <c r="AL35" s="283" t="s">
        <v>201</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45190</v>
      </c>
      <c r="CS35" s="313"/>
      <c r="CT35" s="313"/>
      <c r="CU35" s="313"/>
      <c r="CV35" s="313"/>
      <c r="CW35" s="313"/>
      <c r="CX35" s="313"/>
      <c r="CY35" s="332"/>
      <c r="CZ35" s="283">
        <v>1.5</v>
      </c>
      <c r="DA35" s="335"/>
      <c r="DB35" s="335"/>
      <c r="DC35" s="338"/>
      <c r="DD35" s="288">
        <v>37698</v>
      </c>
      <c r="DE35" s="313"/>
      <c r="DF35" s="313"/>
      <c r="DG35" s="313"/>
      <c r="DH35" s="313"/>
      <c r="DI35" s="313"/>
      <c r="DJ35" s="313"/>
      <c r="DK35" s="332"/>
      <c r="DL35" s="288">
        <v>37698</v>
      </c>
      <c r="DM35" s="313"/>
      <c r="DN35" s="313"/>
      <c r="DO35" s="313"/>
      <c r="DP35" s="313"/>
      <c r="DQ35" s="313"/>
      <c r="DR35" s="313"/>
      <c r="DS35" s="313"/>
      <c r="DT35" s="313"/>
      <c r="DU35" s="313"/>
      <c r="DV35" s="332"/>
      <c r="DW35" s="283">
        <v>2.2000000000000002</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114298</v>
      </c>
      <c r="S36" s="217"/>
      <c r="T36" s="217"/>
      <c r="U36" s="217"/>
      <c r="V36" s="217"/>
      <c r="W36" s="217"/>
      <c r="X36" s="217"/>
      <c r="Y36" s="279"/>
      <c r="Z36" s="282">
        <v>3.7</v>
      </c>
      <c r="AA36" s="282"/>
      <c r="AB36" s="282"/>
      <c r="AC36" s="282"/>
      <c r="AD36" s="287" t="s">
        <v>201</v>
      </c>
      <c r="AE36" s="287"/>
      <c r="AF36" s="287"/>
      <c r="AG36" s="287"/>
      <c r="AH36" s="287"/>
      <c r="AI36" s="287"/>
      <c r="AJ36" s="287"/>
      <c r="AK36" s="287"/>
      <c r="AL36" s="283" t="s">
        <v>201</v>
      </c>
      <c r="AM36" s="238"/>
      <c r="AN36" s="238"/>
      <c r="AO36" s="296"/>
      <c r="AP36" s="95"/>
      <c r="AQ36" s="301" t="s">
        <v>389</v>
      </c>
      <c r="AR36" s="304"/>
      <c r="AS36" s="304"/>
      <c r="AT36" s="304"/>
      <c r="AU36" s="304"/>
      <c r="AV36" s="304"/>
      <c r="AW36" s="304"/>
      <c r="AX36" s="304"/>
      <c r="AY36" s="309"/>
      <c r="AZ36" s="273">
        <v>208307</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4669</v>
      </c>
      <c r="BW36" s="276"/>
      <c r="BX36" s="276"/>
      <c r="BY36" s="276"/>
      <c r="BZ36" s="276"/>
      <c r="CA36" s="276"/>
      <c r="CB36" s="315"/>
      <c r="CD36" s="261" t="s">
        <v>32</v>
      </c>
      <c r="CE36" s="1"/>
      <c r="CF36" s="1"/>
      <c r="CG36" s="1"/>
      <c r="CH36" s="1"/>
      <c r="CI36" s="1"/>
      <c r="CJ36" s="1"/>
      <c r="CK36" s="1"/>
      <c r="CL36" s="1"/>
      <c r="CM36" s="1"/>
      <c r="CN36" s="1"/>
      <c r="CO36" s="1"/>
      <c r="CP36" s="1"/>
      <c r="CQ36" s="269"/>
      <c r="CR36" s="274">
        <v>577122</v>
      </c>
      <c r="CS36" s="217"/>
      <c r="CT36" s="217"/>
      <c r="CU36" s="217"/>
      <c r="CV36" s="217"/>
      <c r="CW36" s="217"/>
      <c r="CX36" s="217"/>
      <c r="CY36" s="279"/>
      <c r="CZ36" s="283">
        <v>19</v>
      </c>
      <c r="DA36" s="335"/>
      <c r="DB36" s="335"/>
      <c r="DC36" s="338"/>
      <c r="DD36" s="288">
        <v>437531</v>
      </c>
      <c r="DE36" s="217"/>
      <c r="DF36" s="217"/>
      <c r="DG36" s="217"/>
      <c r="DH36" s="217"/>
      <c r="DI36" s="217"/>
      <c r="DJ36" s="217"/>
      <c r="DK36" s="279"/>
      <c r="DL36" s="288">
        <v>391677</v>
      </c>
      <c r="DM36" s="217"/>
      <c r="DN36" s="217"/>
      <c r="DO36" s="217"/>
      <c r="DP36" s="217"/>
      <c r="DQ36" s="217"/>
      <c r="DR36" s="217"/>
      <c r="DS36" s="217"/>
      <c r="DT36" s="217"/>
      <c r="DU36" s="217"/>
      <c r="DV36" s="279"/>
      <c r="DW36" s="283">
        <v>22.9</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87659</v>
      </c>
      <c r="S37" s="217"/>
      <c r="T37" s="217"/>
      <c r="U37" s="217"/>
      <c r="V37" s="217"/>
      <c r="W37" s="217"/>
      <c r="X37" s="217"/>
      <c r="Y37" s="279"/>
      <c r="Z37" s="282">
        <v>2.8</v>
      </c>
      <c r="AA37" s="282"/>
      <c r="AB37" s="282"/>
      <c r="AC37" s="282"/>
      <c r="AD37" s="287">
        <v>26</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53220</v>
      </c>
      <c r="BA37" s="217"/>
      <c r="BB37" s="217"/>
      <c r="BC37" s="217"/>
      <c r="BD37" s="313"/>
      <c r="BE37" s="313"/>
      <c r="BF37" s="316"/>
      <c r="BG37" s="261" t="s">
        <v>412</v>
      </c>
      <c r="BH37" s="1"/>
      <c r="BI37" s="1"/>
      <c r="BJ37" s="1"/>
      <c r="BK37" s="1"/>
      <c r="BL37" s="1"/>
      <c r="BM37" s="1"/>
      <c r="BN37" s="1"/>
      <c r="BO37" s="1"/>
      <c r="BP37" s="1"/>
      <c r="BQ37" s="1"/>
      <c r="BR37" s="1"/>
      <c r="BS37" s="1"/>
      <c r="BT37" s="1"/>
      <c r="BU37" s="269"/>
      <c r="BV37" s="274">
        <v>-12620</v>
      </c>
      <c r="BW37" s="217"/>
      <c r="BX37" s="217"/>
      <c r="BY37" s="217"/>
      <c r="BZ37" s="217"/>
      <c r="CA37" s="217"/>
      <c r="CB37" s="326"/>
      <c r="CD37" s="261" t="s">
        <v>161</v>
      </c>
      <c r="CE37" s="1"/>
      <c r="CF37" s="1"/>
      <c r="CG37" s="1"/>
      <c r="CH37" s="1"/>
      <c r="CI37" s="1"/>
      <c r="CJ37" s="1"/>
      <c r="CK37" s="1"/>
      <c r="CL37" s="1"/>
      <c r="CM37" s="1"/>
      <c r="CN37" s="1"/>
      <c r="CO37" s="1"/>
      <c r="CP37" s="1"/>
      <c r="CQ37" s="269"/>
      <c r="CR37" s="274">
        <v>375833</v>
      </c>
      <c r="CS37" s="313"/>
      <c r="CT37" s="313"/>
      <c r="CU37" s="313"/>
      <c r="CV37" s="313"/>
      <c r="CW37" s="313"/>
      <c r="CX37" s="313"/>
      <c r="CY37" s="332"/>
      <c r="CZ37" s="283">
        <v>12.4</v>
      </c>
      <c r="DA37" s="335"/>
      <c r="DB37" s="335"/>
      <c r="DC37" s="338"/>
      <c r="DD37" s="288">
        <v>326701</v>
      </c>
      <c r="DE37" s="313"/>
      <c r="DF37" s="313"/>
      <c r="DG37" s="313"/>
      <c r="DH37" s="313"/>
      <c r="DI37" s="313"/>
      <c r="DJ37" s="313"/>
      <c r="DK37" s="332"/>
      <c r="DL37" s="288">
        <v>326701</v>
      </c>
      <c r="DM37" s="313"/>
      <c r="DN37" s="313"/>
      <c r="DO37" s="313"/>
      <c r="DP37" s="313"/>
      <c r="DQ37" s="313"/>
      <c r="DR37" s="313"/>
      <c r="DS37" s="313"/>
      <c r="DT37" s="313"/>
      <c r="DU37" s="313"/>
      <c r="DV37" s="332"/>
      <c r="DW37" s="283">
        <v>19.100000000000001</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203600</v>
      </c>
      <c r="S38" s="217"/>
      <c r="T38" s="217"/>
      <c r="U38" s="217"/>
      <c r="V38" s="217"/>
      <c r="W38" s="217"/>
      <c r="X38" s="217"/>
      <c r="Y38" s="279"/>
      <c r="Z38" s="282">
        <v>6.5</v>
      </c>
      <c r="AA38" s="282"/>
      <c r="AB38" s="282"/>
      <c r="AC38" s="282"/>
      <c r="AD38" s="287" t="s">
        <v>201</v>
      </c>
      <c r="AE38" s="287"/>
      <c r="AF38" s="287"/>
      <c r="AG38" s="287"/>
      <c r="AH38" s="287"/>
      <c r="AI38" s="287"/>
      <c r="AJ38" s="287"/>
      <c r="AK38" s="287"/>
      <c r="AL38" s="283" t="s">
        <v>201</v>
      </c>
      <c r="AM38" s="238"/>
      <c r="AN38" s="238"/>
      <c r="AO38" s="296"/>
      <c r="AQ38" s="302" t="s">
        <v>414</v>
      </c>
      <c r="AR38" s="111"/>
      <c r="AS38" s="111"/>
      <c r="AT38" s="111"/>
      <c r="AU38" s="111"/>
      <c r="AV38" s="111"/>
      <c r="AW38" s="111"/>
      <c r="AX38" s="111"/>
      <c r="AY38" s="310"/>
      <c r="AZ38" s="274">
        <v>835</v>
      </c>
      <c r="BA38" s="217"/>
      <c r="BB38" s="217"/>
      <c r="BC38" s="217"/>
      <c r="BD38" s="313"/>
      <c r="BE38" s="313"/>
      <c r="BF38" s="316"/>
      <c r="BG38" s="261" t="s">
        <v>415</v>
      </c>
      <c r="BH38" s="1"/>
      <c r="BI38" s="1"/>
      <c r="BJ38" s="1"/>
      <c r="BK38" s="1"/>
      <c r="BL38" s="1"/>
      <c r="BM38" s="1"/>
      <c r="BN38" s="1"/>
      <c r="BO38" s="1"/>
      <c r="BP38" s="1"/>
      <c r="BQ38" s="1"/>
      <c r="BR38" s="1"/>
      <c r="BS38" s="1"/>
      <c r="BT38" s="1"/>
      <c r="BU38" s="269"/>
      <c r="BV38" s="274">
        <v>436</v>
      </c>
      <c r="BW38" s="217"/>
      <c r="BX38" s="217"/>
      <c r="BY38" s="217"/>
      <c r="BZ38" s="217"/>
      <c r="CA38" s="217"/>
      <c r="CB38" s="326"/>
      <c r="CD38" s="261" t="s">
        <v>416</v>
      </c>
      <c r="CE38" s="1"/>
      <c r="CF38" s="1"/>
      <c r="CG38" s="1"/>
      <c r="CH38" s="1"/>
      <c r="CI38" s="1"/>
      <c r="CJ38" s="1"/>
      <c r="CK38" s="1"/>
      <c r="CL38" s="1"/>
      <c r="CM38" s="1"/>
      <c r="CN38" s="1"/>
      <c r="CO38" s="1"/>
      <c r="CP38" s="1"/>
      <c r="CQ38" s="269"/>
      <c r="CR38" s="274">
        <v>208307</v>
      </c>
      <c r="CS38" s="217"/>
      <c r="CT38" s="217"/>
      <c r="CU38" s="217"/>
      <c r="CV38" s="217"/>
      <c r="CW38" s="217"/>
      <c r="CX38" s="217"/>
      <c r="CY38" s="279"/>
      <c r="CZ38" s="283">
        <v>6.9</v>
      </c>
      <c r="DA38" s="335"/>
      <c r="DB38" s="335"/>
      <c r="DC38" s="338"/>
      <c r="DD38" s="288">
        <v>160496</v>
      </c>
      <c r="DE38" s="217"/>
      <c r="DF38" s="217"/>
      <c r="DG38" s="217"/>
      <c r="DH38" s="217"/>
      <c r="DI38" s="217"/>
      <c r="DJ38" s="217"/>
      <c r="DK38" s="279"/>
      <c r="DL38" s="288">
        <v>120257</v>
      </c>
      <c r="DM38" s="217"/>
      <c r="DN38" s="217"/>
      <c r="DO38" s="217"/>
      <c r="DP38" s="217"/>
      <c r="DQ38" s="217"/>
      <c r="DR38" s="217"/>
      <c r="DS38" s="217"/>
      <c r="DT38" s="217"/>
      <c r="DU38" s="217"/>
      <c r="DV38" s="279"/>
      <c r="DW38" s="283">
        <v>7</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307</v>
      </c>
      <c r="AR39" s="111"/>
      <c r="AS39" s="111"/>
      <c r="AT39" s="111"/>
      <c r="AU39" s="111"/>
      <c r="AV39" s="111"/>
      <c r="AW39" s="111"/>
      <c r="AX39" s="111"/>
      <c r="AY39" s="310"/>
      <c r="AZ39" s="274" t="s">
        <v>201</v>
      </c>
      <c r="BA39" s="217"/>
      <c r="BB39" s="217"/>
      <c r="BC39" s="217"/>
      <c r="BD39" s="313"/>
      <c r="BE39" s="313"/>
      <c r="BF39" s="316"/>
      <c r="BG39" s="261" t="s">
        <v>338</v>
      </c>
      <c r="BH39" s="1"/>
      <c r="BI39" s="1"/>
      <c r="BJ39" s="1"/>
      <c r="BK39" s="1"/>
      <c r="BL39" s="1"/>
      <c r="BM39" s="1"/>
      <c r="BN39" s="1"/>
      <c r="BO39" s="1"/>
      <c r="BP39" s="1"/>
      <c r="BQ39" s="1"/>
      <c r="BR39" s="1"/>
      <c r="BS39" s="1"/>
      <c r="BT39" s="1"/>
      <c r="BU39" s="269"/>
      <c r="BV39" s="274">
        <v>674</v>
      </c>
      <c r="BW39" s="217"/>
      <c r="BX39" s="217"/>
      <c r="BY39" s="217"/>
      <c r="BZ39" s="217"/>
      <c r="CA39" s="217"/>
      <c r="CB39" s="326"/>
      <c r="CD39" s="261" t="s">
        <v>421</v>
      </c>
      <c r="CE39" s="1"/>
      <c r="CF39" s="1"/>
      <c r="CG39" s="1"/>
      <c r="CH39" s="1"/>
      <c r="CI39" s="1"/>
      <c r="CJ39" s="1"/>
      <c r="CK39" s="1"/>
      <c r="CL39" s="1"/>
      <c r="CM39" s="1"/>
      <c r="CN39" s="1"/>
      <c r="CO39" s="1"/>
      <c r="CP39" s="1"/>
      <c r="CQ39" s="269"/>
      <c r="CR39" s="274">
        <v>209461</v>
      </c>
      <c r="CS39" s="313"/>
      <c r="CT39" s="313"/>
      <c r="CU39" s="313"/>
      <c r="CV39" s="313"/>
      <c r="CW39" s="313"/>
      <c r="CX39" s="313"/>
      <c r="CY39" s="332"/>
      <c r="CZ39" s="283">
        <v>6.9</v>
      </c>
      <c r="DA39" s="335"/>
      <c r="DB39" s="335"/>
      <c r="DC39" s="338"/>
      <c r="DD39" s="288">
        <v>73292</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6100</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t="s">
        <v>201</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91</v>
      </c>
      <c r="BW40" s="217"/>
      <c r="BX40" s="217"/>
      <c r="BY40" s="217"/>
      <c r="BZ40" s="217"/>
      <c r="CA40" s="217"/>
      <c r="CB40" s="326"/>
      <c r="CD40" s="261" t="s">
        <v>369</v>
      </c>
      <c r="CE40" s="1"/>
      <c r="CF40" s="1"/>
      <c r="CG40" s="1"/>
      <c r="CH40" s="1"/>
      <c r="CI40" s="1"/>
      <c r="CJ40" s="1"/>
      <c r="CK40" s="1"/>
      <c r="CL40" s="1"/>
      <c r="CM40" s="1"/>
      <c r="CN40" s="1"/>
      <c r="CO40" s="1"/>
      <c r="CP40" s="1"/>
      <c r="CQ40" s="269"/>
      <c r="CR40" s="274">
        <v>2044</v>
      </c>
      <c r="CS40" s="217"/>
      <c r="CT40" s="217"/>
      <c r="CU40" s="217"/>
      <c r="CV40" s="217"/>
      <c r="CW40" s="217"/>
      <c r="CX40" s="217"/>
      <c r="CY40" s="279"/>
      <c r="CZ40" s="283">
        <v>0.1</v>
      </c>
      <c r="DA40" s="335"/>
      <c r="DB40" s="335"/>
      <c r="DC40" s="338"/>
      <c r="DD40" s="288">
        <v>45</v>
      </c>
      <c r="DE40" s="217"/>
      <c r="DF40" s="217"/>
      <c r="DG40" s="217"/>
      <c r="DH40" s="217"/>
      <c r="DI40" s="217"/>
      <c r="DJ40" s="217"/>
      <c r="DK40" s="279"/>
      <c r="DL40" s="288">
        <v>45</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3112598</v>
      </c>
      <c r="S41" s="277"/>
      <c r="T41" s="277"/>
      <c r="U41" s="277"/>
      <c r="V41" s="277"/>
      <c r="W41" s="277"/>
      <c r="X41" s="277"/>
      <c r="Y41" s="280"/>
      <c r="Z41" s="284">
        <v>100</v>
      </c>
      <c r="AA41" s="284"/>
      <c r="AB41" s="284"/>
      <c r="AC41" s="284"/>
      <c r="AD41" s="289">
        <v>1700845</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61060</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93192</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530</v>
      </c>
      <c r="BW42" s="277"/>
      <c r="BX42" s="277"/>
      <c r="BY42" s="277"/>
      <c r="BZ42" s="277"/>
      <c r="CA42" s="277"/>
      <c r="CB42" s="327"/>
      <c r="CD42" s="261" t="s">
        <v>276</v>
      </c>
      <c r="CE42" s="1"/>
      <c r="CF42" s="1"/>
      <c r="CG42" s="1"/>
      <c r="CH42" s="1"/>
      <c r="CI42" s="1"/>
      <c r="CJ42" s="1"/>
      <c r="CK42" s="1"/>
      <c r="CL42" s="1"/>
      <c r="CM42" s="1"/>
      <c r="CN42" s="1"/>
      <c r="CO42" s="1"/>
      <c r="CP42" s="1"/>
      <c r="CQ42" s="269"/>
      <c r="CR42" s="274">
        <v>410442</v>
      </c>
      <c r="CS42" s="313"/>
      <c r="CT42" s="313"/>
      <c r="CU42" s="313"/>
      <c r="CV42" s="313"/>
      <c r="CW42" s="313"/>
      <c r="CX42" s="313"/>
      <c r="CY42" s="332"/>
      <c r="CZ42" s="283">
        <v>13.5</v>
      </c>
      <c r="DA42" s="335"/>
      <c r="DB42" s="335"/>
      <c r="DC42" s="338"/>
      <c r="DD42" s="288">
        <v>43493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8675</v>
      </c>
      <c r="CS43" s="313"/>
      <c r="CT43" s="313"/>
      <c r="CU43" s="313"/>
      <c r="CV43" s="313"/>
      <c r="CW43" s="313"/>
      <c r="CX43" s="313"/>
      <c r="CY43" s="332"/>
      <c r="CZ43" s="283">
        <v>0.3</v>
      </c>
      <c r="DA43" s="335"/>
      <c r="DB43" s="335"/>
      <c r="DC43" s="338"/>
      <c r="DD43" s="288">
        <v>8675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406023</v>
      </c>
      <c r="CS44" s="217"/>
      <c r="CT44" s="217"/>
      <c r="CU44" s="217"/>
      <c r="CV44" s="217"/>
      <c r="CW44" s="217"/>
      <c r="CX44" s="217"/>
      <c r="CY44" s="279"/>
      <c r="CZ44" s="283">
        <v>13.4</v>
      </c>
      <c r="DA44" s="238"/>
      <c r="DB44" s="238"/>
      <c r="DC44" s="285"/>
      <c r="DD44" s="288">
        <v>42074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265981</v>
      </c>
      <c r="CS45" s="313"/>
      <c r="CT45" s="313"/>
      <c r="CU45" s="313"/>
      <c r="CV45" s="313"/>
      <c r="CW45" s="313"/>
      <c r="CX45" s="313"/>
      <c r="CY45" s="332"/>
      <c r="CZ45" s="283">
        <v>8.6999999999999993</v>
      </c>
      <c r="DA45" s="335"/>
      <c r="DB45" s="335"/>
      <c r="DC45" s="338"/>
      <c r="DD45" s="288">
        <v>6490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195</v>
      </c>
      <c r="CG46" s="1"/>
      <c r="CH46" s="1"/>
      <c r="CI46" s="1"/>
      <c r="CJ46" s="1"/>
      <c r="CK46" s="1"/>
      <c r="CL46" s="1"/>
      <c r="CM46" s="1"/>
      <c r="CN46" s="1"/>
      <c r="CO46" s="1"/>
      <c r="CP46" s="1"/>
      <c r="CQ46" s="269"/>
      <c r="CR46" s="274">
        <v>111640</v>
      </c>
      <c r="CS46" s="217"/>
      <c r="CT46" s="217"/>
      <c r="CU46" s="217"/>
      <c r="CV46" s="217"/>
      <c r="CW46" s="217"/>
      <c r="CX46" s="217"/>
      <c r="CY46" s="279"/>
      <c r="CZ46" s="283">
        <v>3.7</v>
      </c>
      <c r="DA46" s="238"/>
      <c r="DB46" s="238"/>
      <c r="DC46" s="285"/>
      <c r="DD46" s="288">
        <v>33337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4419</v>
      </c>
      <c r="CS47" s="313"/>
      <c r="CT47" s="313"/>
      <c r="CU47" s="313"/>
      <c r="CV47" s="313"/>
      <c r="CW47" s="313"/>
      <c r="CX47" s="313"/>
      <c r="CY47" s="332"/>
      <c r="CZ47" s="283">
        <v>0.1</v>
      </c>
      <c r="DA47" s="335"/>
      <c r="DB47" s="335"/>
      <c r="DC47" s="338"/>
      <c r="DD47" s="288">
        <v>1419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3040452</v>
      </c>
      <c r="CS49" s="312"/>
      <c r="CT49" s="312"/>
      <c r="CU49" s="312"/>
      <c r="CV49" s="312"/>
      <c r="CW49" s="312"/>
      <c r="CX49" s="312"/>
      <c r="CY49" s="333"/>
      <c r="CZ49" s="292">
        <v>100</v>
      </c>
      <c r="DA49" s="336"/>
      <c r="DB49" s="336"/>
      <c r="DC49" s="339"/>
      <c r="DD49" s="342">
        <v>2000656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ZnKa2h1aU0YJM4bH5quGBneWXO59rqjPofOPGCl9Ec0Qm40gGLNlnYpzFrUgAsWYNuPp7GsQdegPVGO9ZRQRg==" saltValue="MQoTfpTVfsD5olN8f8wG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4" zoomScale="78" zoomScaleNormal="78"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179</v>
      </c>
      <c r="R5" s="447"/>
      <c r="S5" s="447"/>
      <c r="T5" s="447"/>
      <c r="U5" s="458"/>
      <c r="V5" s="435" t="s">
        <v>438</v>
      </c>
      <c r="W5" s="447"/>
      <c r="X5" s="447"/>
      <c r="Y5" s="447"/>
      <c r="Z5" s="458"/>
      <c r="AA5" s="435" t="s">
        <v>439</v>
      </c>
      <c r="AB5" s="447"/>
      <c r="AC5" s="447"/>
      <c r="AD5" s="447"/>
      <c r="AE5" s="447"/>
      <c r="AF5" s="504" t="s">
        <v>177</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239</v>
      </c>
      <c r="CS5" s="447"/>
      <c r="CT5" s="447"/>
      <c r="CU5" s="447"/>
      <c r="CV5" s="458"/>
      <c r="CW5" s="435" t="s">
        <v>53</v>
      </c>
      <c r="CX5" s="447"/>
      <c r="CY5" s="447"/>
      <c r="CZ5" s="447"/>
      <c r="DA5" s="458"/>
      <c r="DB5" s="435" t="s">
        <v>447</v>
      </c>
      <c r="DC5" s="447"/>
      <c r="DD5" s="447"/>
      <c r="DE5" s="447"/>
      <c r="DF5" s="458"/>
      <c r="DG5" s="700" t="s">
        <v>237</v>
      </c>
      <c r="DH5" s="703"/>
      <c r="DI5" s="703"/>
      <c r="DJ5" s="703"/>
      <c r="DK5" s="708"/>
      <c r="DL5" s="700" t="s">
        <v>449</v>
      </c>
      <c r="DM5" s="703"/>
      <c r="DN5" s="703"/>
      <c r="DO5" s="703"/>
      <c r="DP5" s="708"/>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257</v>
      </c>
      <c r="C7" s="419"/>
      <c r="D7" s="419"/>
      <c r="E7" s="419"/>
      <c r="F7" s="419"/>
      <c r="G7" s="419"/>
      <c r="H7" s="419"/>
      <c r="I7" s="419"/>
      <c r="J7" s="419"/>
      <c r="K7" s="419"/>
      <c r="L7" s="419"/>
      <c r="M7" s="419"/>
      <c r="N7" s="419"/>
      <c r="O7" s="419"/>
      <c r="P7" s="431"/>
      <c r="Q7" s="437">
        <v>3112</v>
      </c>
      <c r="R7" s="449"/>
      <c r="S7" s="449"/>
      <c r="T7" s="449"/>
      <c r="U7" s="449"/>
      <c r="V7" s="449">
        <v>3040</v>
      </c>
      <c r="W7" s="449"/>
      <c r="X7" s="449"/>
      <c r="Y7" s="449"/>
      <c r="Z7" s="449"/>
      <c r="AA7" s="449">
        <v>72</v>
      </c>
      <c r="AB7" s="449"/>
      <c r="AC7" s="449"/>
      <c r="AD7" s="449"/>
      <c r="AE7" s="492"/>
      <c r="AF7" s="506">
        <v>52</v>
      </c>
      <c r="AG7" s="519"/>
      <c r="AH7" s="519"/>
      <c r="AI7" s="519"/>
      <c r="AJ7" s="524"/>
      <c r="AK7" s="532">
        <v>121</v>
      </c>
      <c r="AL7" s="449"/>
      <c r="AM7" s="449"/>
      <c r="AN7" s="449"/>
      <c r="AO7" s="449"/>
      <c r="AP7" s="449">
        <v>4326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529</v>
      </c>
      <c r="BT7" s="419"/>
      <c r="BU7" s="419"/>
      <c r="BV7" s="419"/>
      <c r="BW7" s="419"/>
      <c r="BX7" s="419"/>
      <c r="BY7" s="419"/>
      <c r="BZ7" s="419"/>
      <c r="CA7" s="419"/>
      <c r="CB7" s="419"/>
      <c r="CC7" s="419"/>
      <c r="CD7" s="419"/>
      <c r="CE7" s="419"/>
      <c r="CF7" s="419"/>
      <c r="CG7" s="431"/>
      <c r="CH7" s="663">
        <v>32</v>
      </c>
      <c r="CI7" s="666"/>
      <c r="CJ7" s="666"/>
      <c r="CK7" s="666"/>
      <c r="CL7" s="681"/>
      <c r="CM7" s="663">
        <v>37</v>
      </c>
      <c r="CN7" s="666"/>
      <c r="CO7" s="666"/>
      <c r="CP7" s="666"/>
      <c r="CQ7" s="681"/>
      <c r="CR7" s="663">
        <v>4</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452</v>
      </c>
      <c r="C8" s="420"/>
      <c r="D8" s="420"/>
      <c r="E8" s="420"/>
      <c r="F8" s="420"/>
      <c r="G8" s="420"/>
      <c r="H8" s="420"/>
      <c r="I8" s="420"/>
      <c r="J8" s="420"/>
      <c r="K8" s="420"/>
      <c r="L8" s="420"/>
      <c r="M8" s="420"/>
      <c r="N8" s="420"/>
      <c r="O8" s="420"/>
      <c r="P8" s="432"/>
      <c r="Q8" s="438">
        <v>0</v>
      </c>
      <c r="R8" s="450"/>
      <c r="S8" s="450"/>
      <c r="T8" s="450"/>
      <c r="U8" s="450"/>
      <c r="V8" s="450">
        <v>0</v>
      </c>
      <c r="W8" s="450"/>
      <c r="X8" s="450"/>
      <c r="Y8" s="450"/>
      <c r="Z8" s="450"/>
      <c r="AA8" s="450">
        <v>0</v>
      </c>
      <c r="AB8" s="450"/>
      <c r="AC8" s="450"/>
      <c r="AD8" s="450"/>
      <c r="AE8" s="461"/>
      <c r="AF8" s="507">
        <v>0</v>
      </c>
      <c r="AG8" s="456"/>
      <c r="AH8" s="456"/>
      <c r="AI8" s="456"/>
      <c r="AJ8" s="525"/>
      <c r="AK8" s="460">
        <v>0</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303</v>
      </c>
      <c r="C23" s="421"/>
      <c r="D23" s="421"/>
      <c r="E23" s="421"/>
      <c r="F23" s="421"/>
      <c r="G23" s="421"/>
      <c r="H23" s="421"/>
      <c r="I23" s="421"/>
      <c r="J23" s="421"/>
      <c r="K23" s="421"/>
      <c r="L23" s="421"/>
      <c r="M23" s="421"/>
      <c r="N23" s="421"/>
      <c r="O23" s="421"/>
      <c r="P23" s="433"/>
      <c r="Q23" s="440">
        <v>3112</v>
      </c>
      <c r="R23" s="452"/>
      <c r="S23" s="452"/>
      <c r="T23" s="452"/>
      <c r="U23" s="452"/>
      <c r="V23" s="452">
        <v>3040</v>
      </c>
      <c r="W23" s="452"/>
      <c r="X23" s="452"/>
      <c r="Y23" s="452"/>
      <c r="Z23" s="452"/>
      <c r="AA23" s="452">
        <v>72</v>
      </c>
      <c r="AB23" s="452"/>
      <c r="AC23" s="452"/>
      <c r="AD23" s="452"/>
      <c r="AE23" s="494"/>
      <c r="AF23" s="508">
        <v>52</v>
      </c>
      <c r="AG23" s="452"/>
      <c r="AH23" s="452"/>
      <c r="AI23" s="452"/>
      <c r="AJ23" s="526"/>
      <c r="AK23" s="534"/>
      <c r="AL23" s="455"/>
      <c r="AM23" s="455"/>
      <c r="AN23" s="455"/>
      <c r="AO23" s="455"/>
      <c r="AP23" s="452">
        <v>4326</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242</v>
      </c>
      <c r="AG26" s="520"/>
      <c r="AH26" s="520"/>
      <c r="AI26" s="520"/>
      <c r="AJ26" s="527"/>
      <c r="AK26" s="447" t="s">
        <v>390</v>
      </c>
      <c r="AL26" s="447"/>
      <c r="AM26" s="447"/>
      <c r="AN26" s="447"/>
      <c r="AO26" s="458"/>
      <c r="AP26" s="435" t="s">
        <v>358</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489</v>
      </c>
      <c r="R28" s="453"/>
      <c r="S28" s="453"/>
      <c r="T28" s="453"/>
      <c r="U28" s="453"/>
      <c r="V28" s="453">
        <v>485</v>
      </c>
      <c r="W28" s="453"/>
      <c r="X28" s="453"/>
      <c r="Y28" s="453"/>
      <c r="Z28" s="453"/>
      <c r="AA28" s="453">
        <v>5</v>
      </c>
      <c r="AB28" s="453"/>
      <c r="AC28" s="453"/>
      <c r="AD28" s="453"/>
      <c r="AE28" s="495"/>
      <c r="AF28" s="511">
        <v>5</v>
      </c>
      <c r="AG28" s="453"/>
      <c r="AH28" s="453"/>
      <c r="AI28" s="453"/>
      <c r="AJ28" s="529"/>
      <c r="AK28" s="535">
        <v>61</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52</v>
      </c>
      <c r="R29" s="450"/>
      <c r="S29" s="450"/>
      <c r="T29" s="450"/>
      <c r="U29" s="450"/>
      <c r="V29" s="450">
        <v>52</v>
      </c>
      <c r="W29" s="450"/>
      <c r="X29" s="450"/>
      <c r="Y29" s="450"/>
      <c r="Z29" s="450"/>
      <c r="AA29" s="450">
        <v>0</v>
      </c>
      <c r="AB29" s="450"/>
      <c r="AC29" s="450"/>
      <c r="AD29" s="450"/>
      <c r="AE29" s="461"/>
      <c r="AF29" s="507">
        <v>0</v>
      </c>
      <c r="AG29" s="456"/>
      <c r="AH29" s="456"/>
      <c r="AI29" s="456"/>
      <c r="AJ29" s="525"/>
      <c r="AK29" s="460">
        <v>18</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49</v>
      </c>
      <c r="C30" s="420"/>
      <c r="D30" s="420"/>
      <c r="E30" s="420"/>
      <c r="F30" s="420"/>
      <c r="G30" s="420"/>
      <c r="H30" s="420"/>
      <c r="I30" s="420"/>
      <c r="J30" s="420"/>
      <c r="K30" s="420"/>
      <c r="L30" s="420"/>
      <c r="M30" s="420"/>
      <c r="N30" s="420"/>
      <c r="O30" s="420"/>
      <c r="P30" s="432"/>
      <c r="Q30" s="438">
        <v>209</v>
      </c>
      <c r="R30" s="450"/>
      <c r="S30" s="450"/>
      <c r="T30" s="450"/>
      <c r="U30" s="450"/>
      <c r="V30" s="450">
        <v>207</v>
      </c>
      <c r="W30" s="450"/>
      <c r="X30" s="450"/>
      <c r="Y30" s="450"/>
      <c r="Z30" s="450"/>
      <c r="AA30" s="450">
        <v>2</v>
      </c>
      <c r="AB30" s="450"/>
      <c r="AC30" s="450"/>
      <c r="AD30" s="450"/>
      <c r="AE30" s="461"/>
      <c r="AF30" s="507">
        <v>2</v>
      </c>
      <c r="AG30" s="456"/>
      <c r="AH30" s="456"/>
      <c r="AI30" s="456"/>
      <c r="AJ30" s="525"/>
      <c r="AK30" s="460">
        <v>53</v>
      </c>
      <c r="AL30" s="450"/>
      <c r="AM30" s="450"/>
      <c r="AN30" s="450"/>
      <c r="AO30" s="450"/>
      <c r="AP30" s="450">
        <v>847</v>
      </c>
      <c r="AQ30" s="450"/>
      <c r="AR30" s="450"/>
      <c r="AS30" s="450"/>
      <c r="AT30" s="450"/>
      <c r="AU30" s="450" t="s">
        <v>201</v>
      </c>
      <c r="AV30" s="450"/>
      <c r="AW30" s="450"/>
      <c r="AX30" s="450"/>
      <c r="AY30" s="450"/>
      <c r="AZ30" s="597" t="s">
        <v>201</v>
      </c>
      <c r="BA30" s="597"/>
      <c r="BB30" s="597"/>
      <c r="BC30" s="597"/>
      <c r="BD30" s="597"/>
      <c r="BE30" s="565" t="s">
        <v>24</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v>
      </c>
      <c r="AG63" s="452"/>
      <c r="AH63" s="452"/>
      <c r="AI63" s="452"/>
      <c r="AJ63" s="526"/>
      <c r="AK63" s="534"/>
      <c r="AL63" s="455"/>
      <c r="AM63" s="455"/>
      <c r="AN63" s="455"/>
      <c r="AO63" s="455"/>
      <c r="AP63" s="452">
        <v>847</v>
      </c>
      <c r="AQ63" s="452"/>
      <c r="AR63" s="452"/>
      <c r="AS63" s="452"/>
      <c r="AT63" s="452"/>
      <c r="AU63" s="452" t="s">
        <v>201</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242</v>
      </c>
      <c r="AG66" s="520"/>
      <c r="AH66" s="520"/>
      <c r="AI66" s="520"/>
      <c r="AJ66" s="530"/>
      <c r="AK66" s="435" t="s">
        <v>390</v>
      </c>
      <c r="AL66" s="397"/>
      <c r="AM66" s="397"/>
      <c r="AN66" s="397"/>
      <c r="AO66" s="429"/>
      <c r="AP66" s="435" t="s">
        <v>358</v>
      </c>
      <c r="AQ66" s="447"/>
      <c r="AR66" s="447"/>
      <c r="AS66" s="447"/>
      <c r="AT66" s="458"/>
      <c r="AU66" s="435" t="s">
        <v>464</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14</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56</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v>0</v>
      </c>
      <c r="AB70" s="450"/>
      <c r="AC70" s="450"/>
      <c r="AD70" s="450"/>
      <c r="AE70" s="450"/>
      <c r="AF70" s="450">
        <v>0</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323</v>
      </c>
      <c r="C71" s="420"/>
      <c r="D71" s="420"/>
      <c r="E71" s="420"/>
      <c r="F71" s="420"/>
      <c r="G71" s="420"/>
      <c r="H71" s="420"/>
      <c r="I71" s="420"/>
      <c r="J71" s="420"/>
      <c r="K71" s="420"/>
      <c r="L71" s="420"/>
      <c r="M71" s="420"/>
      <c r="N71" s="420"/>
      <c r="O71" s="420"/>
      <c r="P71" s="432"/>
      <c r="Q71" s="438">
        <v>1308</v>
      </c>
      <c r="R71" s="450"/>
      <c r="S71" s="450"/>
      <c r="T71" s="450"/>
      <c r="U71" s="450"/>
      <c r="V71" s="450">
        <v>1237</v>
      </c>
      <c r="W71" s="450"/>
      <c r="X71" s="450"/>
      <c r="Y71" s="450"/>
      <c r="Z71" s="450"/>
      <c r="AA71" s="450">
        <v>71</v>
      </c>
      <c r="AB71" s="450"/>
      <c r="AC71" s="450"/>
      <c r="AD71" s="450"/>
      <c r="AE71" s="450"/>
      <c r="AF71" s="450">
        <v>71</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527</v>
      </c>
      <c r="C72" s="420"/>
      <c r="D72" s="420"/>
      <c r="E72" s="420"/>
      <c r="F72" s="420"/>
      <c r="G72" s="420"/>
      <c r="H72" s="420"/>
      <c r="I72" s="420"/>
      <c r="J72" s="420"/>
      <c r="K72" s="420"/>
      <c r="L72" s="420"/>
      <c r="M72" s="420"/>
      <c r="N72" s="420"/>
      <c r="O72" s="420"/>
      <c r="P72" s="432"/>
      <c r="Q72" s="438">
        <v>1782</v>
      </c>
      <c r="R72" s="450"/>
      <c r="S72" s="450"/>
      <c r="T72" s="450"/>
      <c r="U72" s="450"/>
      <c r="V72" s="450">
        <v>1717</v>
      </c>
      <c r="W72" s="450"/>
      <c r="X72" s="450"/>
      <c r="Y72" s="450"/>
      <c r="Z72" s="450"/>
      <c r="AA72" s="450">
        <v>65</v>
      </c>
      <c r="AB72" s="450"/>
      <c r="AC72" s="450"/>
      <c r="AD72" s="450"/>
      <c r="AE72" s="450"/>
      <c r="AF72" s="450">
        <v>65</v>
      </c>
      <c r="AG72" s="450"/>
      <c r="AH72" s="450"/>
      <c r="AI72" s="450"/>
      <c r="AJ72" s="450"/>
      <c r="AK72" s="450">
        <v>28</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533</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458</v>
      </c>
      <c r="C74" s="420"/>
      <c r="D74" s="420"/>
      <c r="E74" s="420"/>
      <c r="F74" s="420"/>
      <c r="G74" s="420"/>
      <c r="H74" s="420"/>
      <c r="I74" s="420"/>
      <c r="J74" s="420"/>
      <c r="K74" s="420"/>
      <c r="L74" s="420"/>
      <c r="M74" s="420"/>
      <c r="N74" s="420"/>
      <c r="O74" s="420"/>
      <c r="P74" s="432"/>
      <c r="Q74" s="438">
        <v>3280</v>
      </c>
      <c r="R74" s="450"/>
      <c r="S74" s="450"/>
      <c r="T74" s="450"/>
      <c r="U74" s="450"/>
      <c r="V74" s="450">
        <v>2177</v>
      </c>
      <c r="W74" s="450"/>
      <c r="X74" s="450"/>
      <c r="Y74" s="450"/>
      <c r="Z74" s="450"/>
      <c r="AA74" s="450">
        <v>1103</v>
      </c>
      <c r="AB74" s="450"/>
      <c r="AC74" s="450"/>
      <c r="AD74" s="450"/>
      <c r="AE74" s="450"/>
      <c r="AF74" s="450">
        <v>1103</v>
      </c>
      <c r="AG74" s="450"/>
      <c r="AH74" s="450"/>
      <c r="AI74" s="450"/>
      <c r="AJ74" s="450"/>
      <c r="AK74" s="450">
        <v>2</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528</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0</v>
      </c>
      <c r="AB75" s="456"/>
      <c r="AC75" s="456"/>
      <c r="AD75" s="456"/>
      <c r="AE75" s="460"/>
      <c r="AF75" s="461">
        <v>0</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534</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535</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4153</v>
      </c>
      <c r="AG88" s="452"/>
      <c r="AH88" s="452"/>
      <c r="AI88" s="452"/>
      <c r="AJ88" s="452"/>
      <c r="AK88" s="455"/>
      <c r="AL88" s="455"/>
      <c r="AM88" s="455"/>
      <c r="AN88" s="455"/>
      <c r="AO88" s="455"/>
      <c r="AP88" s="452" t="s">
        <v>201</v>
      </c>
      <c r="AQ88" s="452"/>
      <c r="AR88" s="452"/>
      <c r="AS88" s="452"/>
      <c r="AT88" s="452"/>
      <c r="AU88" s="452" t="s">
        <v>201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v>
      </c>
      <c r="CS102" s="604"/>
      <c r="CT102" s="604"/>
      <c r="CU102" s="604"/>
      <c r="CV102" s="697"/>
      <c r="CW102" s="696" t="s">
        <v>201</v>
      </c>
      <c r="CX102" s="604"/>
      <c r="CY102" s="604"/>
      <c r="CZ102" s="604"/>
      <c r="DA102" s="697"/>
      <c r="DB102" s="696" t="s">
        <v>201</v>
      </c>
      <c r="DC102" s="604"/>
      <c r="DD102" s="604"/>
      <c r="DE102" s="604"/>
      <c r="DF102" s="697"/>
      <c r="DG102" s="696" t="s">
        <v>201</v>
      </c>
      <c r="DH102" s="604"/>
      <c r="DI102" s="604"/>
      <c r="DJ102" s="604"/>
      <c r="DK102" s="697"/>
      <c r="DL102" s="696" t="s">
        <v>201</v>
      </c>
      <c r="DM102" s="604"/>
      <c r="DN102" s="604"/>
      <c r="DO102" s="604"/>
      <c r="DP102" s="697"/>
      <c r="DQ102" s="696" t="s">
        <v>201</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392</v>
      </c>
      <c r="AL109" s="406"/>
      <c r="AM109" s="406"/>
      <c r="AN109" s="406"/>
      <c r="AO109" s="469"/>
      <c r="AP109" s="480" t="s">
        <v>472</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392</v>
      </c>
      <c r="CB109" s="406"/>
      <c r="CC109" s="406"/>
      <c r="CD109" s="406"/>
      <c r="CE109" s="469"/>
      <c r="CF109" s="655" t="s">
        <v>472</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392</v>
      </c>
      <c r="DR109" s="406"/>
      <c r="DS109" s="406"/>
      <c r="DT109" s="406"/>
      <c r="DU109" s="469"/>
      <c r="DV109" s="480" t="s">
        <v>472</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362025</v>
      </c>
      <c r="AB110" s="487"/>
      <c r="AC110" s="487"/>
      <c r="AD110" s="487"/>
      <c r="AE110" s="498"/>
      <c r="AF110" s="514">
        <v>376988</v>
      </c>
      <c r="AG110" s="487"/>
      <c r="AH110" s="487"/>
      <c r="AI110" s="487"/>
      <c r="AJ110" s="498"/>
      <c r="AK110" s="514">
        <v>380777</v>
      </c>
      <c r="AL110" s="487"/>
      <c r="AM110" s="487"/>
      <c r="AN110" s="487"/>
      <c r="AO110" s="498"/>
      <c r="AP110" s="538">
        <v>26.7</v>
      </c>
      <c r="AQ110" s="546"/>
      <c r="AR110" s="546"/>
      <c r="AS110" s="546"/>
      <c r="AT110" s="556"/>
      <c r="AU110" s="568" t="s">
        <v>112</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4599165</v>
      </c>
      <c r="BR110" s="640"/>
      <c r="BS110" s="640"/>
      <c r="BT110" s="640"/>
      <c r="BU110" s="640"/>
      <c r="BV110" s="640">
        <v>4490446</v>
      </c>
      <c r="BW110" s="640"/>
      <c r="BX110" s="640"/>
      <c r="BY110" s="640"/>
      <c r="BZ110" s="640"/>
      <c r="CA110" s="640">
        <v>4325745</v>
      </c>
      <c r="CB110" s="640"/>
      <c r="CC110" s="640"/>
      <c r="CD110" s="640"/>
      <c r="CE110" s="640"/>
      <c r="CF110" s="656">
        <v>303.5</v>
      </c>
      <c r="CG110" s="660"/>
      <c r="CH110" s="660"/>
      <c r="CI110" s="660"/>
      <c r="CJ110" s="660"/>
      <c r="CK110" s="672" t="s">
        <v>387</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155</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391146</v>
      </c>
      <c r="BR112" s="641"/>
      <c r="BS112" s="641"/>
      <c r="BT112" s="641"/>
      <c r="BU112" s="641"/>
      <c r="BV112" s="641">
        <v>410237</v>
      </c>
      <c r="BW112" s="641"/>
      <c r="BX112" s="641"/>
      <c r="BY112" s="641"/>
      <c r="BZ112" s="641"/>
      <c r="CA112" s="641">
        <v>423317</v>
      </c>
      <c r="CB112" s="641"/>
      <c r="CC112" s="641"/>
      <c r="CD112" s="641"/>
      <c r="CE112" s="641"/>
      <c r="CF112" s="657">
        <v>29.7</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24430</v>
      </c>
      <c r="AB113" s="446"/>
      <c r="AC113" s="446"/>
      <c r="AD113" s="446"/>
      <c r="AE113" s="499"/>
      <c r="AF113" s="515">
        <v>31180</v>
      </c>
      <c r="AG113" s="446"/>
      <c r="AH113" s="446"/>
      <c r="AI113" s="446"/>
      <c r="AJ113" s="499"/>
      <c r="AK113" s="515">
        <v>30932</v>
      </c>
      <c r="AL113" s="446"/>
      <c r="AM113" s="446"/>
      <c r="AN113" s="446"/>
      <c r="AO113" s="499"/>
      <c r="AP113" s="539">
        <v>2.2000000000000002</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3725</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3743</v>
      </c>
      <c r="AB114" s="446"/>
      <c r="AC114" s="446"/>
      <c r="AD114" s="446"/>
      <c r="AE114" s="499"/>
      <c r="AF114" s="515">
        <v>4066</v>
      </c>
      <c r="AG114" s="446"/>
      <c r="AH114" s="446"/>
      <c r="AI114" s="446"/>
      <c r="AJ114" s="499"/>
      <c r="AK114" s="515" t="s">
        <v>201</v>
      </c>
      <c r="AL114" s="446"/>
      <c r="AM114" s="446"/>
      <c r="AN114" s="446"/>
      <c r="AO114" s="499"/>
      <c r="AP114" s="539" t="s">
        <v>201</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406269</v>
      </c>
      <c r="BR114" s="641"/>
      <c r="BS114" s="641"/>
      <c r="BT114" s="641"/>
      <c r="BU114" s="641"/>
      <c r="BV114" s="641">
        <v>367161</v>
      </c>
      <c r="BW114" s="641"/>
      <c r="BX114" s="641"/>
      <c r="BY114" s="641"/>
      <c r="BZ114" s="641"/>
      <c r="CA114" s="641">
        <v>369908</v>
      </c>
      <c r="CB114" s="641"/>
      <c r="CC114" s="641"/>
      <c r="CD114" s="641"/>
      <c r="CE114" s="641"/>
      <c r="CF114" s="657">
        <v>26</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390198</v>
      </c>
      <c r="AB117" s="488"/>
      <c r="AC117" s="488"/>
      <c r="AD117" s="488"/>
      <c r="AE117" s="500"/>
      <c r="AF117" s="516">
        <v>412234</v>
      </c>
      <c r="AG117" s="488"/>
      <c r="AH117" s="488"/>
      <c r="AI117" s="488"/>
      <c r="AJ117" s="500"/>
      <c r="AK117" s="516">
        <v>411709</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392</v>
      </c>
      <c r="AL118" s="406"/>
      <c r="AM118" s="406"/>
      <c r="AN118" s="406"/>
      <c r="AO118" s="469"/>
      <c r="AP118" s="480" t="s">
        <v>472</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387</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168</v>
      </c>
      <c r="BP119" s="629"/>
      <c r="BQ119" s="634">
        <v>5400305</v>
      </c>
      <c r="BR119" s="642"/>
      <c r="BS119" s="642"/>
      <c r="BT119" s="642"/>
      <c r="BU119" s="642"/>
      <c r="BV119" s="642">
        <v>5267844</v>
      </c>
      <c r="BW119" s="642"/>
      <c r="BX119" s="642"/>
      <c r="BY119" s="642"/>
      <c r="BZ119" s="642"/>
      <c r="CA119" s="642">
        <v>5118970</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475</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2211681</v>
      </c>
      <c r="BR120" s="640"/>
      <c r="BS120" s="640"/>
      <c r="BT120" s="640"/>
      <c r="BU120" s="640"/>
      <c r="BV120" s="640">
        <v>2242409</v>
      </c>
      <c r="BW120" s="640"/>
      <c r="BX120" s="640"/>
      <c r="BY120" s="640"/>
      <c r="BZ120" s="640"/>
      <c r="CA120" s="640">
        <v>2322474</v>
      </c>
      <c r="CB120" s="640"/>
      <c r="CC120" s="640"/>
      <c r="CD120" s="640"/>
      <c r="CE120" s="640"/>
      <c r="CF120" s="656">
        <v>162.9</v>
      </c>
      <c r="CG120" s="660"/>
      <c r="CH120" s="660"/>
      <c r="CI120" s="660"/>
      <c r="CJ120" s="660"/>
      <c r="CK120" s="675" t="s">
        <v>268</v>
      </c>
      <c r="CL120" s="685"/>
      <c r="CM120" s="685"/>
      <c r="CN120" s="685"/>
      <c r="CO120" s="688"/>
      <c r="CP120" s="692" t="s">
        <v>49</v>
      </c>
      <c r="CQ120" s="695"/>
      <c r="CR120" s="695"/>
      <c r="CS120" s="695"/>
      <c r="CT120" s="695"/>
      <c r="CU120" s="695"/>
      <c r="CV120" s="695"/>
      <c r="CW120" s="695"/>
      <c r="CX120" s="695"/>
      <c r="CY120" s="695"/>
      <c r="CZ120" s="695"/>
      <c r="DA120" s="695"/>
      <c r="DB120" s="695"/>
      <c r="DC120" s="695"/>
      <c r="DD120" s="695"/>
      <c r="DE120" s="695"/>
      <c r="DF120" s="698"/>
      <c r="DG120" s="632">
        <v>391146</v>
      </c>
      <c r="DH120" s="640"/>
      <c r="DI120" s="640"/>
      <c r="DJ120" s="640"/>
      <c r="DK120" s="640"/>
      <c r="DL120" s="640">
        <v>410237</v>
      </c>
      <c r="DM120" s="640"/>
      <c r="DN120" s="640"/>
      <c r="DO120" s="640"/>
      <c r="DP120" s="640"/>
      <c r="DQ120" s="640">
        <v>423317</v>
      </c>
      <c r="DR120" s="640"/>
      <c r="DS120" s="640"/>
      <c r="DT120" s="640"/>
      <c r="DU120" s="640"/>
      <c r="DV120" s="712">
        <v>29.7</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159910</v>
      </c>
      <c r="BR121" s="641"/>
      <c r="BS121" s="641"/>
      <c r="BT121" s="641"/>
      <c r="BU121" s="641"/>
      <c r="BV121" s="641">
        <v>147030</v>
      </c>
      <c r="BW121" s="641"/>
      <c r="BX121" s="641"/>
      <c r="BY121" s="641"/>
      <c r="BZ121" s="641"/>
      <c r="CA121" s="641">
        <v>145470</v>
      </c>
      <c r="CB121" s="641"/>
      <c r="CC121" s="641"/>
      <c r="CD121" s="641"/>
      <c r="CE121" s="641"/>
      <c r="CF121" s="657">
        <v>10.199999999999999</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t="s">
        <v>201</v>
      </c>
      <c r="DH121" s="641"/>
      <c r="DI121" s="641"/>
      <c r="DJ121" s="641"/>
      <c r="DK121" s="641"/>
      <c r="DL121" s="641" t="s">
        <v>201</v>
      </c>
      <c r="DM121" s="641"/>
      <c r="DN121" s="641"/>
      <c r="DO121" s="641"/>
      <c r="DP121" s="641"/>
      <c r="DQ121" s="641" t="s">
        <v>201</v>
      </c>
      <c r="DR121" s="641"/>
      <c r="DS121" s="641"/>
      <c r="DT121" s="641"/>
      <c r="DU121" s="641"/>
      <c r="DV121" s="713" t="s">
        <v>201</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3024988</v>
      </c>
      <c r="BR122" s="642"/>
      <c r="BS122" s="642"/>
      <c r="BT122" s="642"/>
      <c r="BU122" s="642"/>
      <c r="BV122" s="642">
        <v>2975387</v>
      </c>
      <c r="BW122" s="642"/>
      <c r="BX122" s="642"/>
      <c r="BY122" s="642"/>
      <c r="BZ122" s="642"/>
      <c r="CA122" s="642">
        <v>2878658</v>
      </c>
      <c r="CB122" s="642"/>
      <c r="CC122" s="642"/>
      <c r="CD122" s="642"/>
      <c r="CE122" s="642"/>
      <c r="CF122" s="658">
        <v>201.9</v>
      </c>
      <c r="CG122" s="662"/>
      <c r="CH122" s="662"/>
      <c r="CI122" s="662"/>
      <c r="CJ122" s="662"/>
      <c r="CK122" s="676"/>
      <c r="CL122" s="686"/>
      <c r="CM122" s="686"/>
      <c r="CN122" s="686"/>
      <c r="CO122" s="689"/>
      <c r="CP122" s="693" t="s">
        <v>461</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221</v>
      </c>
      <c r="BP123" s="629"/>
      <c r="BQ123" s="635">
        <v>5396579</v>
      </c>
      <c r="BR123" s="643"/>
      <c r="BS123" s="643"/>
      <c r="BT123" s="643"/>
      <c r="BU123" s="643"/>
      <c r="BV123" s="643">
        <v>5364826</v>
      </c>
      <c r="BW123" s="643"/>
      <c r="BX123" s="643"/>
      <c r="BY123" s="643"/>
      <c r="BZ123" s="643"/>
      <c r="CA123" s="643">
        <v>5346602</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0.2</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491</v>
      </c>
      <c r="AY127" s="593"/>
      <c r="AZ127" s="593"/>
      <c r="BA127" s="593"/>
      <c r="BB127" s="593"/>
      <c r="BC127" s="593"/>
      <c r="BD127" s="593"/>
      <c r="BE127" s="610"/>
      <c r="BF127" s="612" t="s">
        <v>442</v>
      </c>
      <c r="BG127" s="593"/>
      <c r="BH127" s="593"/>
      <c r="BI127" s="593"/>
      <c r="BJ127" s="593"/>
      <c r="BK127" s="593"/>
      <c r="BL127" s="610"/>
      <c r="BM127" s="612" t="s">
        <v>420</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25264</v>
      </c>
      <c r="AB128" s="487"/>
      <c r="AC128" s="487"/>
      <c r="AD128" s="487"/>
      <c r="AE128" s="498"/>
      <c r="AF128" s="514">
        <v>24560</v>
      </c>
      <c r="AG128" s="487"/>
      <c r="AH128" s="487"/>
      <c r="AI128" s="487"/>
      <c r="AJ128" s="498"/>
      <c r="AK128" s="514">
        <v>8425</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1757780</v>
      </c>
      <c r="AB129" s="446"/>
      <c r="AC129" s="446"/>
      <c r="AD129" s="446"/>
      <c r="AE129" s="499"/>
      <c r="AF129" s="515">
        <v>1705205</v>
      </c>
      <c r="AG129" s="446"/>
      <c r="AH129" s="446"/>
      <c r="AI129" s="446"/>
      <c r="AJ129" s="499"/>
      <c r="AK129" s="515">
        <v>1696059</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260207</v>
      </c>
      <c r="AB130" s="446"/>
      <c r="AC130" s="446"/>
      <c r="AD130" s="446"/>
      <c r="AE130" s="499"/>
      <c r="AF130" s="515">
        <v>271387</v>
      </c>
      <c r="AG130" s="446"/>
      <c r="AH130" s="446"/>
      <c r="AI130" s="446"/>
      <c r="AJ130" s="499"/>
      <c r="AK130" s="515">
        <v>270598</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8.1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1497573</v>
      </c>
      <c r="AB131" s="489"/>
      <c r="AC131" s="489"/>
      <c r="AD131" s="489"/>
      <c r="AE131" s="501"/>
      <c r="AF131" s="517">
        <v>1433818</v>
      </c>
      <c r="AG131" s="489"/>
      <c r="AH131" s="489"/>
      <c r="AI131" s="489"/>
      <c r="AJ131" s="501"/>
      <c r="AK131" s="517">
        <v>1425461</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6.9931148600000004</v>
      </c>
      <c r="AB132" s="490"/>
      <c r="AC132" s="490"/>
      <c r="AD132" s="490"/>
      <c r="AE132" s="502"/>
      <c r="AF132" s="518">
        <v>8.1103040970000002</v>
      </c>
      <c r="AG132" s="490"/>
      <c r="AH132" s="490"/>
      <c r="AI132" s="490"/>
      <c r="AJ132" s="502"/>
      <c r="AK132" s="518">
        <v>9.3082869329999998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7</v>
      </c>
      <c r="AB133" s="491"/>
      <c r="AC133" s="491"/>
      <c r="AD133" s="491"/>
      <c r="AE133" s="503"/>
      <c r="AF133" s="486">
        <v>7.4</v>
      </c>
      <c r="AG133" s="491"/>
      <c r="AH133" s="491"/>
      <c r="AI133" s="491"/>
      <c r="AJ133" s="503"/>
      <c r="AK133" s="486">
        <v>8.1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f48kiMRGSD75Q95LMRQ5ghtOGk4ZJs+MiFnBhbFKf7YkfhH4a1eMJInI6lo9eS+6hQNLOtcBDoeEHxU5mnn2rw==" saltValue="RXXCrw7GJDOIjZ5jjp1U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M48" zoomScale="73" zoomScaleNormal="85" zoomScaleSheetLayoutView="73"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Yeiok1i2nBVCfgSHy5WNiA31KowNsyEO+T8pUsHLIp1+XlicwMDu6saKaPs8yc9XWp8EJKEYkvntp3bwnHQ6Q==" saltValue="ixCvzno0rBkvzaqnteGO/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W52" zoomScale="66" zoomScaleNormal="66"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AaA4k6WwkyyjA4SMK5HW6hYo/w16OGf7gosE9F78YaUuN1lEWb+R0JnhnnI2VypNuFucKO6vdmSvPeKWjWhKA==" saltValue="OT4E3lrlXy7v/D9sPQIlL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U40"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577494</v>
      </c>
      <c r="AP9" s="787">
        <v>246266</v>
      </c>
      <c r="AQ9" s="810">
        <v>243450</v>
      </c>
      <c r="AR9" s="824">
        <v>1.2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94331</v>
      </c>
      <c r="AP10" s="788">
        <v>40226</v>
      </c>
      <c r="AQ10" s="811">
        <v>36828</v>
      </c>
      <c r="AR10" s="825">
        <v>9.1999999999999993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201</v>
      </c>
      <c r="AP11" s="788" t="s">
        <v>201</v>
      </c>
      <c r="AQ11" s="811">
        <v>2575</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15928</v>
      </c>
      <c r="AP13" s="788">
        <v>6792</v>
      </c>
      <c r="AQ13" s="811">
        <v>11862</v>
      </c>
      <c r="AR13" s="825">
        <v>-42.7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8675</v>
      </c>
      <c r="AP14" s="788">
        <v>3699</v>
      </c>
      <c r="AQ14" s="811">
        <v>4647</v>
      </c>
      <c r="AR14" s="825">
        <v>-20.399999999999999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-26515</v>
      </c>
      <c r="AP15" s="788">
        <v>-11307</v>
      </c>
      <c r="AQ15" s="811">
        <v>-13358</v>
      </c>
      <c r="AR15" s="825">
        <v>-15.4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669913</v>
      </c>
      <c r="AP16" s="788">
        <v>285677</v>
      </c>
      <c r="AQ16" s="811">
        <v>286004</v>
      </c>
      <c r="AR16" s="825">
        <v>-0.1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337</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23.03</v>
      </c>
      <c r="AP21" s="800">
        <v>24.25</v>
      </c>
      <c r="AQ21" s="813">
        <v>-1.22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94.6</v>
      </c>
      <c r="AP22" s="801">
        <v>95.4</v>
      </c>
      <c r="AQ22" s="814">
        <v>-0.8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380777</v>
      </c>
      <c r="AP32" s="788">
        <v>162378</v>
      </c>
      <c r="AQ32" s="815">
        <v>167387</v>
      </c>
      <c r="AR32" s="825">
        <v>-3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201</v>
      </c>
      <c r="AP34" s="788" t="s">
        <v>201</v>
      </c>
      <c r="AQ34" s="815">
        <v>5</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30932</v>
      </c>
      <c r="AP35" s="788">
        <v>13191</v>
      </c>
      <c r="AQ35" s="815">
        <v>34589</v>
      </c>
      <c r="AR35" s="825">
        <v>-61.9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t="s">
        <v>201</v>
      </c>
      <c r="AP36" s="788" t="s">
        <v>201</v>
      </c>
      <c r="AQ36" s="815">
        <v>2508</v>
      </c>
      <c r="AR36" s="825" t="s">
        <v>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201</v>
      </c>
      <c r="AP37" s="788" t="s">
        <v>201</v>
      </c>
      <c r="AQ37" s="815">
        <v>1525</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201</v>
      </c>
      <c r="AP38" s="792" t="s">
        <v>201</v>
      </c>
      <c r="AQ38" s="816">
        <v>44</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-8425</v>
      </c>
      <c r="AP39" s="788">
        <v>-3593</v>
      </c>
      <c r="AQ39" s="815">
        <v>-7489</v>
      </c>
      <c r="AR39" s="825">
        <v>-52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302</v>
      </c>
      <c r="AL40" s="761"/>
      <c r="AM40" s="761"/>
      <c r="AN40" s="778"/>
      <c r="AO40" s="788">
        <v>-270598</v>
      </c>
      <c r="AP40" s="788">
        <v>-115394</v>
      </c>
      <c r="AQ40" s="815">
        <v>-138932</v>
      </c>
      <c r="AR40" s="825">
        <v>-16.899999999999999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132686</v>
      </c>
      <c r="AP41" s="788">
        <v>56583</v>
      </c>
      <c r="AQ41" s="815">
        <v>59636</v>
      </c>
      <c r="AR41" s="825">
        <v>-5.0999999999999996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515</v>
      </c>
      <c r="AQ50" s="818" t="s">
        <v>384</v>
      </c>
      <c r="AR50" s="828" t="s">
        <v>516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1727995</v>
      </c>
      <c r="AN51" s="783">
        <v>651336</v>
      </c>
      <c r="AO51" s="795">
        <v>249.4</v>
      </c>
      <c r="AP51" s="806">
        <v>268375</v>
      </c>
      <c r="AQ51" s="819">
        <v>-1.2</v>
      </c>
      <c r="AR51" s="829">
        <v>250.6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1381424</v>
      </c>
      <c r="AN52" s="784">
        <v>520703</v>
      </c>
      <c r="AO52" s="796">
        <v>356.7</v>
      </c>
      <c r="AP52" s="807">
        <v>119602</v>
      </c>
      <c r="AQ52" s="820">
        <v>1.5</v>
      </c>
      <c r="AR52" s="830">
        <v>355.2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478</v>
      </c>
      <c r="AL53" s="764"/>
      <c r="AM53" s="770">
        <v>1637802</v>
      </c>
      <c r="AN53" s="783">
        <v>631381</v>
      </c>
      <c r="AO53" s="795">
        <v>-3.1</v>
      </c>
      <c r="AP53" s="806">
        <v>301035</v>
      </c>
      <c r="AQ53" s="819">
        <v>12.2</v>
      </c>
      <c r="AR53" s="829">
        <v>-15.3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1076055</v>
      </c>
      <c r="AN54" s="784">
        <v>414825</v>
      </c>
      <c r="AO54" s="796">
        <v>-20.3</v>
      </c>
      <c r="AP54" s="807">
        <v>154376</v>
      </c>
      <c r="AQ54" s="820">
        <v>29.1</v>
      </c>
      <c r="AR54" s="830">
        <v>-49.4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1031270</v>
      </c>
      <c r="AN55" s="783">
        <v>411356</v>
      </c>
      <c r="AO55" s="795">
        <v>-34.799999999999997</v>
      </c>
      <c r="AP55" s="806">
        <v>277467</v>
      </c>
      <c r="AQ55" s="819">
        <v>-7.8</v>
      </c>
      <c r="AR55" s="829">
        <v>-27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400337</v>
      </c>
      <c r="AN56" s="784">
        <v>159688</v>
      </c>
      <c r="AO56" s="796">
        <v>-61.5</v>
      </c>
      <c r="AP56" s="807">
        <v>128378</v>
      </c>
      <c r="AQ56" s="820">
        <v>-16.8</v>
      </c>
      <c r="AR56" s="830">
        <v>-44.7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361098</v>
      </c>
      <c r="AN57" s="783">
        <v>149647</v>
      </c>
      <c r="AO57" s="795">
        <v>-63.6</v>
      </c>
      <c r="AP57" s="806">
        <v>282256</v>
      </c>
      <c r="AQ57" s="819">
        <v>1.7</v>
      </c>
      <c r="AR57" s="829">
        <v>-65.3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133767</v>
      </c>
      <c r="AN58" s="784">
        <v>55436</v>
      </c>
      <c r="AO58" s="796">
        <v>-65.3</v>
      </c>
      <c r="AP58" s="807">
        <v>145453</v>
      </c>
      <c r="AQ58" s="820">
        <v>13.3</v>
      </c>
      <c r="AR58" s="830">
        <v>-78.599999999999994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406023</v>
      </c>
      <c r="AN59" s="783">
        <v>173144</v>
      </c>
      <c r="AO59" s="795">
        <v>15.7</v>
      </c>
      <c r="AP59" s="806">
        <v>295341</v>
      </c>
      <c r="AQ59" s="819">
        <v>4.5999999999999996</v>
      </c>
      <c r="AR59" s="829">
        <v>11.1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111640</v>
      </c>
      <c r="AN60" s="784">
        <v>47608</v>
      </c>
      <c r="AO60" s="796">
        <v>-14.1</v>
      </c>
      <c r="AP60" s="807">
        <v>137402</v>
      </c>
      <c r="AQ60" s="820">
        <v>-5.5</v>
      </c>
      <c r="AR60" s="830">
        <v>-8.6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410</v>
      </c>
      <c r="AL61" s="767"/>
      <c r="AM61" s="770">
        <v>1032838</v>
      </c>
      <c r="AN61" s="783">
        <v>403373</v>
      </c>
      <c r="AO61" s="795">
        <v>32.700000000000003</v>
      </c>
      <c r="AP61" s="806">
        <v>284895</v>
      </c>
      <c r="AQ61" s="821">
        <v>1.9</v>
      </c>
      <c r="AR61" s="829">
        <v>30.8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620645</v>
      </c>
      <c r="AN62" s="784">
        <v>239652</v>
      </c>
      <c r="AO62" s="796">
        <v>39.1</v>
      </c>
      <c r="AP62" s="807">
        <v>137042</v>
      </c>
      <c r="AQ62" s="820">
        <v>4.3</v>
      </c>
      <c r="AR62" s="830">
        <v>34.799999999999997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6BW0G8eE9nR642l4LsGDTwUsIanUKJBkaLe8jWeXztpdhwNg0z6Q5P3JiI8PocGMHT7+hjdrxQnrsDxcZ5D++w==" saltValue="PyC536QlsK6IUgCfi6C21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3" zoomScale="69" zoomScaleNormal="6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YpUedIM7vcdj8MwGU9b2AMKf1C1lenOG0GqL8vohMIWNI29RqcmkKcWvs1yiO88KDC0+IxifuyHyj6vuA+YDtQ==" saltValue="twBlzL2soCAgsdnnngsWT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7" zoomScale="77" zoomScaleNormal="77"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WvYY6xfSvG9x0bILP/izIPmEaZI+YEHyfZc5Rq6wTM+c/3Qf19atLPzTCbxE+F8PPdLSnWTzC59Lqm9uv57xUQ==" saltValue="KNQfgRAE3kXd4r2iTdoIP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1" zoomScale="69" zoomScaleNormal="69"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19</v>
      </c>
      <c r="F46" s="849" t="s">
        <v>2</v>
      </c>
      <c r="G46" s="853" t="s">
        <v>520</v>
      </c>
      <c r="H46" s="853" t="s">
        <v>521</v>
      </c>
      <c r="I46" s="853" t="s">
        <v>522</v>
      </c>
      <c r="J46" s="858" t="s">
        <v>251</v>
      </c>
    </row>
    <row r="47" spans="2:10" ht="57.75" customHeight="1">
      <c r="B47" s="838"/>
      <c r="C47" s="842" t="s">
        <v>4</v>
      </c>
      <c r="D47" s="842"/>
      <c r="E47" s="846"/>
      <c r="F47" s="850">
        <v>22.53</v>
      </c>
      <c r="G47" s="854">
        <v>17.739999999999998</v>
      </c>
      <c r="H47" s="854">
        <v>21.9</v>
      </c>
      <c r="I47" s="854">
        <v>25</v>
      </c>
      <c r="J47" s="859">
        <v>27.92</v>
      </c>
    </row>
    <row r="48" spans="2:10" ht="57.75" customHeight="1">
      <c r="B48" s="839"/>
      <c r="C48" s="843" t="s">
        <v>5</v>
      </c>
      <c r="D48" s="843"/>
      <c r="E48" s="847"/>
      <c r="F48" s="851">
        <v>2.86</v>
      </c>
      <c r="G48" s="855">
        <v>2.88</v>
      </c>
      <c r="H48" s="855">
        <v>4.66</v>
      </c>
      <c r="I48" s="855">
        <v>5.47</v>
      </c>
      <c r="J48" s="860">
        <v>3.08</v>
      </c>
    </row>
    <row r="49" spans="2:10" ht="57.75" customHeight="1">
      <c r="B49" s="840"/>
      <c r="C49" s="844" t="s">
        <v>18</v>
      </c>
      <c r="D49" s="844"/>
      <c r="E49" s="848"/>
      <c r="F49" s="852" t="s">
        <v>523</v>
      </c>
      <c r="G49" s="856" t="s">
        <v>524</v>
      </c>
      <c r="H49" s="856">
        <v>7.6</v>
      </c>
      <c r="I49" s="856">
        <v>3.1</v>
      </c>
      <c r="J49" s="861">
        <v>0.36</v>
      </c>
    </row>
    <row r="50" spans="2:10"/>
  </sheetData>
  <sheetProtection algorithmName="SHA-512" hashValue="6PlD8xFa9RHZCzFmWY48gs78og+chuVRmRHGIKXOpKXVCwY4c4T0uUVQd9JMBiXE9ZLlGMyhqPsmMoL3NMBByA==" saltValue="fCpsPQUHIG42cka/FRNE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2" zoomScale="66" zoomScaleNormal="66"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15</v>
      </c>
      <c r="C33" s="869"/>
      <c r="D33" s="869"/>
      <c r="E33" s="874" t="s">
        <v>19</v>
      </c>
      <c r="F33" s="878" t="s">
        <v>2</v>
      </c>
      <c r="G33" s="883" t="s">
        <v>520</v>
      </c>
      <c r="H33" s="883" t="s">
        <v>521</v>
      </c>
      <c r="I33" s="883" t="s">
        <v>522</v>
      </c>
      <c r="J33" s="887" t="s">
        <v>251</v>
      </c>
      <c r="K33" s="862"/>
      <c r="L33" s="862"/>
      <c r="M33" s="862"/>
      <c r="N33" s="862"/>
      <c r="O33" s="862"/>
      <c r="P33" s="862"/>
    </row>
    <row r="34" spans="1:16" ht="39" customHeight="1">
      <c r="A34" s="862"/>
      <c r="B34" s="864"/>
      <c r="C34" s="870" t="s">
        <v>257</v>
      </c>
      <c r="D34" s="870"/>
      <c r="E34" s="875"/>
      <c r="F34" s="879">
        <v>2.8</v>
      </c>
      <c r="G34" s="884">
        <v>2.87</v>
      </c>
      <c r="H34" s="884">
        <v>4.6500000000000004</v>
      </c>
      <c r="I34" s="884">
        <v>5.46</v>
      </c>
      <c r="J34" s="888">
        <v>3.06</v>
      </c>
      <c r="K34" s="862"/>
      <c r="L34" s="862"/>
      <c r="M34" s="862"/>
      <c r="N34" s="862"/>
      <c r="O34" s="862"/>
      <c r="P34" s="862"/>
    </row>
    <row r="35" spans="1:16" ht="39" customHeight="1">
      <c r="A35" s="862"/>
      <c r="B35" s="865"/>
      <c r="C35" s="871" t="s">
        <v>461</v>
      </c>
      <c r="D35" s="871"/>
      <c r="E35" s="876"/>
      <c r="F35" s="880">
        <v>2.e-002</v>
      </c>
      <c r="G35" s="885">
        <v>3.e-002</v>
      </c>
      <c r="H35" s="885">
        <v>3.e-002</v>
      </c>
      <c r="I35" s="885">
        <v>3.e-002</v>
      </c>
      <c r="J35" s="889">
        <v>0.27</v>
      </c>
      <c r="K35" s="862"/>
      <c r="L35" s="862"/>
      <c r="M35" s="862"/>
      <c r="N35" s="862"/>
      <c r="O35" s="862"/>
      <c r="P35" s="862"/>
    </row>
    <row r="36" spans="1:16" ht="39" customHeight="1">
      <c r="A36" s="862"/>
      <c r="B36" s="865"/>
      <c r="C36" s="871" t="s">
        <v>49</v>
      </c>
      <c r="D36" s="871"/>
      <c r="E36" s="876"/>
      <c r="F36" s="880">
        <v>0</v>
      </c>
      <c r="G36" s="885">
        <v>0</v>
      </c>
      <c r="H36" s="885">
        <v>0</v>
      </c>
      <c r="I36" s="885">
        <v>0</v>
      </c>
      <c r="J36" s="889">
        <v>0.14000000000000001</v>
      </c>
      <c r="K36" s="862"/>
      <c r="L36" s="862"/>
      <c r="M36" s="862"/>
      <c r="N36" s="862"/>
      <c r="O36" s="862"/>
      <c r="P36" s="862"/>
    </row>
    <row r="37" spans="1:16" ht="39" customHeight="1">
      <c r="A37" s="862"/>
      <c r="B37" s="865"/>
      <c r="C37" s="871" t="s">
        <v>452</v>
      </c>
      <c r="D37" s="871"/>
      <c r="E37" s="876"/>
      <c r="F37" s="880">
        <v>5.e-002</v>
      </c>
      <c r="G37" s="885">
        <v>0</v>
      </c>
      <c r="H37" s="885">
        <v>0</v>
      </c>
      <c r="I37" s="885">
        <v>0</v>
      </c>
      <c r="J37" s="889">
        <v>1.e-002</v>
      </c>
      <c r="K37" s="862"/>
      <c r="L37" s="862"/>
      <c r="M37" s="862"/>
      <c r="N37" s="862"/>
      <c r="O37" s="862"/>
      <c r="P37" s="862"/>
    </row>
    <row r="38" spans="1:16" ht="39" customHeight="1">
      <c r="A38" s="862"/>
      <c r="B38" s="865"/>
      <c r="C38" s="871" t="s">
        <v>462</v>
      </c>
      <c r="D38" s="871"/>
      <c r="E38" s="876"/>
      <c r="F38" s="880">
        <v>0</v>
      </c>
      <c r="G38" s="885">
        <v>0</v>
      </c>
      <c r="H38" s="885">
        <v>2.e-002</v>
      </c>
      <c r="I38" s="885">
        <v>1.e-002</v>
      </c>
      <c r="J38" s="889">
        <v>1.e-002</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484</v>
      </c>
      <c r="D43" s="872"/>
      <c r="E43" s="877"/>
      <c r="F43" s="881" t="s">
        <v>201</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LoZbo+HSxDbRq42y0vcjQx8VnMXWibidEJxwxuFpQisu755YRllVgA69hAQ1PwXvg2ZqZa3tgvhFqmksOwittg==" saltValue="0FnjtlVmR0ULhmsL8UCO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64" zoomScaleNormal="64"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19</v>
      </c>
      <c r="K44" s="941" t="s">
        <v>2</v>
      </c>
      <c r="L44" s="950" t="s">
        <v>520</v>
      </c>
      <c r="M44" s="950" t="s">
        <v>521</v>
      </c>
      <c r="N44" s="950" t="s">
        <v>522</v>
      </c>
      <c r="O44" s="959" t="s">
        <v>251</v>
      </c>
      <c r="P44" s="734"/>
      <c r="Q44" s="734"/>
      <c r="R44" s="734"/>
      <c r="S44" s="734"/>
      <c r="T44" s="734"/>
      <c r="U44" s="734"/>
    </row>
    <row r="45" spans="1:21" ht="30.75" customHeight="1">
      <c r="A45" s="734"/>
      <c r="B45" s="892" t="s">
        <v>28</v>
      </c>
      <c r="C45" s="906"/>
      <c r="D45" s="916"/>
      <c r="E45" s="925" t="s">
        <v>25</v>
      </c>
      <c r="F45" s="925"/>
      <c r="G45" s="925"/>
      <c r="H45" s="925"/>
      <c r="I45" s="925"/>
      <c r="J45" s="934"/>
      <c r="K45" s="942">
        <v>361</v>
      </c>
      <c r="L45" s="951">
        <v>366</v>
      </c>
      <c r="M45" s="951">
        <v>362</v>
      </c>
      <c r="N45" s="951">
        <v>377</v>
      </c>
      <c r="O45" s="960">
        <v>381</v>
      </c>
      <c r="P45" s="734"/>
      <c r="Q45" s="734"/>
      <c r="R45" s="734"/>
      <c r="S45" s="734"/>
      <c r="T45" s="734"/>
      <c r="U45" s="734"/>
    </row>
    <row r="46" spans="1:21" ht="30.75" customHeight="1">
      <c r="A46" s="734"/>
      <c r="B46" s="893"/>
      <c r="C46" s="907"/>
      <c r="D46" s="917"/>
      <c r="E46" s="926" t="s">
        <v>31</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34</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40</v>
      </c>
      <c r="F48" s="926"/>
      <c r="G48" s="926"/>
      <c r="H48" s="926"/>
      <c r="I48" s="926"/>
      <c r="J48" s="935"/>
      <c r="K48" s="943">
        <v>23</v>
      </c>
      <c r="L48" s="952">
        <v>22</v>
      </c>
      <c r="M48" s="952">
        <v>24</v>
      </c>
      <c r="N48" s="952">
        <v>31</v>
      </c>
      <c r="O48" s="961">
        <v>31</v>
      </c>
      <c r="P48" s="734"/>
      <c r="Q48" s="734"/>
      <c r="R48" s="734"/>
      <c r="S48" s="734"/>
      <c r="T48" s="734"/>
      <c r="U48" s="734"/>
    </row>
    <row r="49" spans="1:21" ht="30.75" customHeight="1">
      <c r="A49" s="734"/>
      <c r="B49" s="893"/>
      <c r="C49" s="907"/>
      <c r="D49" s="917"/>
      <c r="E49" s="926" t="s">
        <v>0</v>
      </c>
      <c r="F49" s="926"/>
      <c r="G49" s="926"/>
      <c r="H49" s="926"/>
      <c r="I49" s="926"/>
      <c r="J49" s="935"/>
      <c r="K49" s="943">
        <v>27</v>
      </c>
      <c r="L49" s="952">
        <v>19</v>
      </c>
      <c r="M49" s="952">
        <v>4</v>
      </c>
      <c r="N49" s="952">
        <v>4</v>
      </c>
      <c r="O49" s="961" t="s">
        <v>201</v>
      </c>
      <c r="P49" s="734"/>
      <c r="Q49" s="734"/>
      <c r="R49" s="734"/>
      <c r="S49" s="734"/>
      <c r="T49" s="734"/>
      <c r="U49" s="734"/>
    </row>
    <row r="50" spans="1:21" ht="30.75" customHeight="1">
      <c r="A50" s="734"/>
      <c r="B50" s="893"/>
      <c r="C50" s="907"/>
      <c r="D50" s="917"/>
      <c r="E50" s="926" t="s">
        <v>42</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46</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48</v>
      </c>
      <c r="C52" s="909"/>
      <c r="D52" s="918"/>
      <c r="E52" s="926" t="s">
        <v>50</v>
      </c>
      <c r="F52" s="926"/>
      <c r="G52" s="926"/>
      <c r="H52" s="926"/>
      <c r="I52" s="926"/>
      <c r="J52" s="935"/>
      <c r="K52" s="943">
        <v>321</v>
      </c>
      <c r="L52" s="952">
        <v>312</v>
      </c>
      <c r="M52" s="952">
        <v>286</v>
      </c>
      <c r="N52" s="952">
        <v>296</v>
      </c>
      <c r="O52" s="961">
        <v>279</v>
      </c>
      <c r="P52" s="734"/>
      <c r="Q52" s="734"/>
      <c r="R52" s="734"/>
      <c r="S52" s="734"/>
      <c r="T52" s="734"/>
      <c r="U52" s="734"/>
    </row>
    <row r="53" spans="1:21" ht="30.75" customHeight="1">
      <c r="A53" s="734"/>
      <c r="B53" s="896" t="s">
        <v>51</v>
      </c>
      <c r="C53" s="910"/>
      <c r="D53" s="919"/>
      <c r="E53" s="927" t="s">
        <v>54</v>
      </c>
      <c r="F53" s="927"/>
      <c r="G53" s="927"/>
      <c r="H53" s="927"/>
      <c r="I53" s="927"/>
      <c r="J53" s="936"/>
      <c r="K53" s="944">
        <v>90</v>
      </c>
      <c r="L53" s="953">
        <v>95</v>
      </c>
      <c r="M53" s="953">
        <v>104</v>
      </c>
      <c r="N53" s="953">
        <v>116</v>
      </c>
      <c r="O53" s="962">
        <v>133</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19</v>
      </c>
      <c r="K57" s="946" t="s">
        <v>2</v>
      </c>
      <c r="L57" s="954" t="s">
        <v>520</v>
      </c>
      <c r="M57" s="954" t="s">
        <v>521</v>
      </c>
      <c r="N57" s="954" t="s">
        <v>522</v>
      </c>
      <c r="O57" s="964" t="s">
        <v>251</v>
      </c>
      <c r="P57" s="734"/>
      <c r="Q57" s="734"/>
      <c r="R57" s="734"/>
      <c r="S57" s="734"/>
      <c r="T57" s="734"/>
      <c r="U57" s="734"/>
    </row>
    <row r="58" spans="1:21" ht="31.5" customHeight="1">
      <c r="B58" s="900" t="s">
        <v>65</v>
      </c>
      <c r="C58" s="913"/>
      <c r="D58" s="920" t="s">
        <v>68</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EP4Wtk24MpWURQrw+kQeEc/x0JWUgdTAVTBjNkzkl+xToKhYDqxAvyKYasK0B0UTt9bjpzU6XAspDN/VpxzfQ==" saltValue="CAIMKq45ftpLO9+19+neW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7" zoomScale="66" zoomScaleNormal="66"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19</v>
      </c>
      <c r="I40" s="941" t="s">
        <v>2</v>
      </c>
      <c r="J40" s="950" t="s">
        <v>520</v>
      </c>
      <c r="K40" s="950" t="s">
        <v>521</v>
      </c>
      <c r="L40" s="950" t="s">
        <v>522</v>
      </c>
      <c r="M40" s="990" t="s">
        <v>251</v>
      </c>
    </row>
    <row r="41" spans="2:13" ht="27.75" customHeight="1">
      <c r="B41" s="892" t="s">
        <v>36</v>
      </c>
      <c r="C41" s="906"/>
      <c r="D41" s="916"/>
      <c r="E41" s="973" t="s">
        <v>57</v>
      </c>
      <c r="F41" s="973"/>
      <c r="G41" s="973"/>
      <c r="H41" s="979"/>
      <c r="I41" s="983">
        <v>3782</v>
      </c>
      <c r="J41" s="987">
        <v>4408</v>
      </c>
      <c r="K41" s="987">
        <v>4599</v>
      </c>
      <c r="L41" s="987">
        <v>4490</v>
      </c>
      <c r="M41" s="991">
        <v>4326</v>
      </c>
    </row>
    <row r="42" spans="2:13" ht="27.75" customHeight="1">
      <c r="B42" s="893"/>
      <c r="C42" s="907"/>
      <c r="D42" s="917"/>
      <c r="E42" s="974" t="s">
        <v>76</v>
      </c>
      <c r="F42" s="974"/>
      <c r="G42" s="974"/>
      <c r="H42" s="980"/>
      <c r="I42" s="984" t="s">
        <v>201</v>
      </c>
      <c r="J42" s="988" t="s">
        <v>201</v>
      </c>
      <c r="K42" s="988" t="s">
        <v>201</v>
      </c>
      <c r="L42" s="988" t="s">
        <v>201</v>
      </c>
      <c r="M42" s="992" t="s">
        <v>201</v>
      </c>
    </row>
    <row r="43" spans="2:13" ht="27.75" customHeight="1">
      <c r="B43" s="893"/>
      <c r="C43" s="907"/>
      <c r="D43" s="917"/>
      <c r="E43" s="974" t="s">
        <v>77</v>
      </c>
      <c r="F43" s="974"/>
      <c r="G43" s="974"/>
      <c r="H43" s="980"/>
      <c r="I43" s="984">
        <v>361</v>
      </c>
      <c r="J43" s="988">
        <v>379</v>
      </c>
      <c r="K43" s="988">
        <v>391</v>
      </c>
      <c r="L43" s="988">
        <v>410</v>
      </c>
      <c r="M43" s="992">
        <v>423</v>
      </c>
    </row>
    <row r="44" spans="2:13" ht="27.75" customHeight="1">
      <c r="B44" s="893"/>
      <c r="C44" s="907"/>
      <c r="D44" s="917"/>
      <c r="E44" s="974" t="s">
        <v>79</v>
      </c>
      <c r="F44" s="974"/>
      <c r="G44" s="974"/>
      <c r="H44" s="980"/>
      <c r="I44" s="984">
        <v>26</v>
      </c>
      <c r="J44" s="988">
        <v>7</v>
      </c>
      <c r="K44" s="988">
        <v>4</v>
      </c>
      <c r="L44" s="988" t="s">
        <v>201</v>
      </c>
      <c r="M44" s="992" t="s">
        <v>201</v>
      </c>
    </row>
    <row r="45" spans="2:13" ht="27.75" customHeight="1">
      <c r="B45" s="893"/>
      <c r="C45" s="907"/>
      <c r="D45" s="917"/>
      <c r="E45" s="974" t="s">
        <v>81</v>
      </c>
      <c r="F45" s="974"/>
      <c r="G45" s="974"/>
      <c r="H45" s="980"/>
      <c r="I45" s="984">
        <v>394</v>
      </c>
      <c r="J45" s="988">
        <v>404</v>
      </c>
      <c r="K45" s="988">
        <v>406</v>
      </c>
      <c r="L45" s="988">
        <v>367</v>
      </c>
      <c r="M45" s="992">
        <v>370</v>
      </c>
    </row>
    <row r="46" spans="2:13" ht="27.75" customHeight="1">
      <c r="B46" s="893"/>
      <c r="C46" s="907"/>
      <c r="D46" s="918"/>
      <c r="E46" s="974" t="s">
        <v>80</v>
      </c>
      <c r="F46" s="974"/>
      <c r="G46" s="974"/>
      <c r="H46" s="980"/>
      <c r="I46" s="984" t="s">
        <v>201</v>
      </c>
      <c r="J46" s="988" t="s">
        <v>201</v>
      </c>
      <c r="K46" s="988" t="s">
        <v>201</v>
      </c>
      <c r="L46" s="988" t="s">
        <v>201</v>
      </c>
      <c r="M46" s="992" t="s">
        <v>201</v>
      </c>
    </row>
    <row r="47" spans="2:13" ht="27.75" customHeight="1">
      <c r="B47" s="893"/>
      <c r="C47" s="907"/>
      <c r="D47" s="971"/>
      <c r="E47" s="975" t="s">
        <v>83</v>
      </c>
      <c r="F47" s="978"/>
      <c r="G47" s="978"/>
      <c r="H47" s="981"/>
      <c r="I47" s="984" t="s">
        <v>201</v>
      </c>
      <c r="J47" s="988" t="s">
        <v>201</v>
      </c>
      <c r="K47" s="988" t="s">
        <v>201</v>
      </c>
      <c r="L47" s="988" t="s">
        <v>201</v>
      </c>
      <c r="M47" s="992" t="s">
        <v>201</v>
      </c>
    </row>
    <row r="48" spans="2:13" ht="27.75" customHeight="1">
      <c r="B48" s="893"/>
      <c r="C48" s="907"/>
      <c r="D48" s="917"/>
      <c r="E48" s="974" t="s">
        <v>87</v>
      </c>
      <c r="F48" s="974"/>
      <c r="G48" s="974"/>
      <c r="H48" s="980"/>
      <c r="I48" s="984" t="s">
        <v>201</v>
      </c>
      <c r="J48" s="988" t="s">
        <v>201</v>
      </c>
      <c r="K48" s="988" t="s">
        <v>201</v>
      </c>
      <c r="L48" s="988" t="s">
        <v>201</v>
      </c>
      <c r="M48" s="992" t="s">
        <v>201</v>
      </c>
    </row>
    <row r="49" spans="2:13" ht="27.75" customHeight="1">
      <c r="B49" s="894"/>
      <c r="C49" s="908"/>
      <c r="D49" s="917"/>
      <c r="E49" s="974" t="s">
        <v>93</v>
      </c>
      <c r="F49" s="974"/>
      <c r="G49" s="974"/>
      <c r="H49" s="980"/>
      <c r="I49" s="984" t="s">
        <v>201</v>
      </c>
      <c r="J49" s="988" t="s">
        <v>201</v>
      </c>
      <c r="K49" s="988" t="s">
        <v>201</v>
      </c>
      <c r="L49" s="988" t="s">
        <v>201</v>
      </c>
      <c r="M49" s="992" t="s">
        <v>201</v>
      </c>
    </row>
    <row r="50" spans="2:13" ht="27.75" customHeight="1">
      <c r="B50" s="968" t="s">
        <v>95</v>
      </c>
      <c r="C50" s="970"/>
      <c r="D50" s="972"/>
      <c r="E50" s="974" t="s">
        <v>97</v>
      </c>
      <c r="F50" s="974"/>
      <c r="G50" s="974"/>
      <c r="H50" s="980"/>
      <c r="I50" s="984">
        <v>2319</v>
      </c>
      <c r="J50" s="988">
        <v>2051</v>
      </c>
      <c r="K50" s="988">
        <v>2212</v>
      </c>
      <c r="L50" s="988">
        <v>2242</v>
      </c>
      <c r="M50" s="992">
        <v>2322</v>
      </c>
    </row>
    <row r="51" spans="2:13" ht="27.75" customHeight="1">
      <c r="B51" s="893"/>
      <c r="C51" s="907"/>
      <c r="D51" s="917"/>
      <c r="E51" s="974" t="s">
        <v>101</v>
      </c>
      <c r="F51" s="974"/>
      <c r="G51" s="974"/>
      <c r="H51" s="980"/>
      <c r="I51" s="984">
        <v>182</v>
      </c>
      <c r="J51" s="988">
        <v>167</v>
      </c>
      <c r="K51" s="988">
        <v>160</v>
      </c>
      <c r="L51" s="988">
        <v>147</v>
      </c>
      <c r="M51" s="992">
        <v>145</v>
      </c>
    </row>
    <row r="52" spans="2:13" ht="27.75" customHeight="1">
      <c r="B52" s="894"/>
      <c r="C52" s="908"/>
      <c r="D52" s="917"/>
      <c r="E52" s="974" t="s">
        <v>44</v>
      </c>
      <c r="F52" s="974"/>
      <c r="G52" s="974"/>
      <c r="H52" s="980"/>
      <c r="I52" s="984">
        <v>2679</v>
      </c>
      <c r="J52" s="988">
        <v>2936</v>
      </c>
      <c r="K52" s="988">
        <v>3025</v>
      </c>
      <c r="L52" s="988">
        <v>2975</v>
      </c>
      <c r="M52" s="992">
        <v>2879</v>
      </c>
    </row>
    <row r="53" spans="2:13" ht="27.75" customHeight="1">
      <c r="B53" s="896" t="s">
        <v>51</v>
      </c>
      <c r="C53" s="910"/>
      <c r="D53" s="919"/>
      <c r="E53" s="976" t="s">
        <v>103</v>
      </c>
      <c r="F53" s="976"/>
      <c r="G53" s="976"/>
      <c r="H53" s="982"/>
      <c r="I53" s="985">
        <v>-618</v>
      </c>
      <c r="J53" s="989">
        <v>45</v>
      </c>
      <c r="K53" s="989">
        <v>4</v>
      </c>
      <c r="L53" s="989">
        <v>-97</v>
      </c>
      <c r="M53" s="993">
        <v>-228</v>
      </c>
    </row>
    <row r="54" spans="2:13" ht="27.75" customHeight="1">
      <c r="B54" s="969"/>
      <c r="C54" s="868"/>
      <c r="D54" s="868"/>
      <c r="E54" s="977"/>
      <c r="F54" s="977"/>
      <c r="G54" s="977"/>
      <c r="H54" s="977"/>
      <c r="I54" s="986"/>
      <c r="J54" s="986"/>
      <c r="K54" s="986"/>
      <c r="L54" s="986"/>
      <c r="M54" s="986"/>
    </row>
    <row r="55" spans="2:13"/>
  </sheetData>
  <sheetProtection algorithmName="SHA-512" hashValue="Ax8hU2YWal+6aku1eHDKINtCjLIJkb/MYNuUSVbedOrqP11lcWFAY6ULJ66NjsEnmxK7x5WGjSxPzWy7bnl6+A==" saltValue="zBIEvPoxKV30nVc9ivEIU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55"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9</v>
      </c>
      <c r="C54" s="1000"/>
      <c r="D54" s="1000"/>
      <c r="E54" s="1009" t="s">
        <v>19</v>
      </c>
      <c r="F54" s="1016" t="s">
        <v>521</v>
      </c>
      <c r="G54" s="1016" t="s">
        <v>522</v>
      </c>
      <c r="H54" s="1024" t="s">
        <v>251</v>
      </c>
    </row>
    <row r="55" spans="2:8" ht="52.5" customHeight="1">
      <c r="B55" s="995"/>
      <c r="C55" s="1001" t="s">
        <v>107</v>
      </c>
      <c r="D55" s="1001"/>
      <c r="E55" s="1010"/>
      <c r="F55" s="1017">
        <v>385</v>
      </c>
      <c r="G55" s="1017">
        <v>426</v>
      </c>
      <c r="H55" s="1025">
        <v>474</v>
      </c>
    </row>
    <row r="56" spans="2:8" ht="52.5" customHeight="1">
      <c r="B56" s="996"/>
      <c r="C56" s="1002" t="s">
        <v>110</v>
      </c>
      <c r="D56" s="1002"/>
      <c r="E56" s="1011"/>
      <c r="F56" s="1018">
        <v>376</v>
      </c>
      <c r="G56" s="1018">
        <v>380</v>
      </c>
      <c r="H56" s="1026">
        <v>395</v>
      </c>
    </row>
    <row r="57" spans="2:8" ht="53.25" customHeight="1">
      <c r="B57" s="996"/>
      <c r="C57" s="1003" t="s">
        <v>73</v>
      </c>
      <c r="D57" s="1003"/>
      <c r="E57" s="1012"/>
      <c r="F57" s="1019">
        <v>1363</v>
      </c>
      <c r="G57" s="1019">
        <v>1416</v>
      </c>
      <c r="H57" s="1027">
        <v>1444</v>
      </c>
    </row>
    <row r="58" spans="2:8" ht="45.75" customHeight="1">
      <c r="B58" s="997"/>
      <c r="C58" s="1004" t="s">
        <v>530</v>
      </c>
      <c r="D58" s="1007"/>
      <c r="E58" s="1013"/>
      <c r="F58" s="1020" t="s">
        <v>201</v>
      </c>
      <c r="G58" s="1020">
        <v>382</v>
      </c>
      <c r="H58" s="1028">
        <v>350</v>
      </c>
    </row>
    <row r="59" spans="2:8" ht="45.75" customHeight="1">
      <c r="B59" s="997"/>
      <c r="C59" s="1004" t="s">
        <v>277</v>
      </c>
      <c r="D59" s="1007"/>
      <c r="E59" s="1013"/>
      <c r="F59" s="1020">
        <v>319</v>
      </c>
      <c r="G59" s="1020">
        <v>336</v>
      </c>
      <c r="H59" s="1028">
        <v>348</v>
      </c>
    </row>
    <row r="60" spans="2:8" ht="45.75" customHeight="1">
      <c r="B60" s="997"/>
      <c r="C60" s="1004" t="s">
        <v>531</v>
      </c>
      <c r="D60" s="1007"/>
      <c r="E60" s="1013"/>
      <c r="F60" s="1020">
        <v>292</v>
      </c>
      <c r="G60" s="1020">
        <v>321</v>
      </c>
      <c r="H60" s="1028">
        <v>328</v>
      </c>
    </row>
    <row r="61" spans="2:8" ht="45.75" customHeight="1">
      <c r="B61" s="997"/>
      <c r="C61" s="1004" t="s">
        <v>98</v>
      </c>
      <c r="D61" s="1007"/>
      <c r="E61" s="1013"/>
      <c r="F61" s="1020" t="s">
        <v>201</v>
      </c>
      <c r="G61" s="1020">
        <v>177</v>
      </c>
      <c r="H61" s="1028">
        <v>157</v>
      </c>
    </row>
    <row r="62" spans="2:8" ht="45.75" customHeight="1">
      <c r="B62" s="998"/>
      <c r="C62" s="1005" t="s">
        <v>532</v>
      </c>
      <c r="D62" s="1008"/>
      <c r="E62" s="1014"/>
      <c r="F62" s="1021" t="s">
        <v>201</v>
      </c>
      <c r="G62" s="1021">
        <v>119</v>
      </c>
      <c r="H62" s="1029">
        <v>118</v>
      </c>
    </row>
    <row r="63" spans="2:8" ht="52.5" customHeight="1">
      <c r="B63" s="999"/>
      <c r="C63" s="1006" t="s">
        <v>115</v>
      </c>
      <c r="D63" s="1006"/>
      <c r="E63" s="1015"/>
      <c r="F63" s="1022">
        <v>2124</v>
      </c>
      <c r="G63" s="1022">
        <v>2222</v>
      </c>
      <c r="H63" s="1030">
        <v>2312</v>
      </c>
    </row>
    <row r="64" spans="2:8"/>
  </sheetData>
  <sheetProtection algorithmName="SHA-512" hashValue="2hLcwpEml0ugTz0Fkur4PrnwKQRz/zRsUuxPpIcFEXgNVIFPNJnrxFYk0mBucSwq8rOTecnhkC0d2k26z+w4JQ==" saltValue="wUIEM0APGDs6iy8Jritt2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519</v>
      </c>
      <c r="G2" s="818"/>
      <c r="H2" s="828"/>
    </row>
    <row r="3" spans="1:8">
      <c r="A3" s="782" t="s">
        <v>517</v>
      </c>
      <c r="B3" s="767"/>
      <c r="C3" s="1039"/>
      <c r="D3" s="1042">
        <v>651336</v>
      </c>
      <c r="E3" s="1044"/>
      <c r="F3" s="1047">
        <v>268375</v>
      </c>
      <c r="G3" s="1049"/>
      <c r="H3" s="1052"/>
    </row>
    <row r="4" spans="1:8">
      <c r="A4" s="754"/>
      <c r="B4" s="766"/>
      <c r="C4" s="1040"/>
      <c r="D4" s="1043">
        <v>520703</v>
      </c>
      <c r="E4" s="1045"/>
      <c r="F4" s="1048">
        <v>119602</v>
      </c>
      <c r="G4" s="1050"/>
      <c r="H4" s="1053"/>
    </row>
    <row r="5" spans="1:8">
      <c r="A5" s="782" t="s">
        <v>478</v>
      </c>
      <c r="B5" s="767"/>
      <c r="C5" s="1039"/>
      <c r="D5" s="1042">
        <v>631381</v>
      </c>
      <c r="E5" s="1044"/>
      <c r="F5" s="1047">
        <v>301035</v>
      </c>
      <c r="G5" s="1049"/>
      <c r="H5" s="1052"/>
    </row>
    <row r="6" spans="1:8">
      <c r="A6" s="754"/>
      <c r="B6" s="766"/>
      <c r="C6" s="1040"/>
      <c r="D6" s="1043">
        <v>414825</v>
      </c>
      <c r="E6" s="1045"/>
      <c r="F6" s="1048">
        <v>154376</v>
      </c>
      <c r="G6" s="1050"/>
      <c r="H6" s="1053"/>
    </row>
    <row r="7" spans="1:8">
      <c r="A7" s="782" t="s">
        <v>318</v>
      </c>
      <c r="B7" s="767"/>
      <c r="C7" s="1039"/>
      <c r="D7" s="1042">
        <v>411356</v>
      </c>
      <c r="E7" s="1044"/>
      <c r="F7" s="1047">
        <v>277467</v>
      </c>
      <c r="G7" s="1049"/>
      <c r="H7" s="1052"/>
    </row>
    <row r="8" spans="1:8">
      <c r="A8" s="754"/>
      <c r="B8" s="766"/>
      <c r="C8" s="1040"/>
      <c r="D8" s="1043">
        <v>159688</v>
      </c>
      <c r="E8" s="1045"/>
      <c r="F8" s="1048">
        <v>128378</v>
      </c>
      <c r="G8" s="1050"/>
      <c r="H8" s="1053"/>
    </row>
    <row r="9" spans="1:8">
      <c r="A9" s="782" t="s">
        <v>139</v>
      </c>
      <c r="B9" s="767"/>
      <c r="C9" s="1039"/>
      <c r="D9" s="1042">
        <v>149647</v>
      </c>
      <c r="E9" s="1044"/>
      <c r="F9" s="1047">
        <v>282256</v>
      </c>
      <c r="G9" s="1049"/>
      <c r="H9" s="1052"/>
    </row>
    <row r="10" spans="1:8">
      <c r="A10" s="754"/>
      <c r="B10" s="766"/>
      <c r="C10" s="1040"/>
      <c r="D10" s="1043">
        <v>55436</v>
      </c>
      <c r="E10" s="1045"/>
      <c r="F10" s="1048">
        <v>145453</v>
      </c>
      <c r="G10" s="1050"/>
      <c r="H10" s="1053"/>
    </row>
    <row r="11" spans="1:8">
      <c r="A11" s="782" t="s">
        <v>518</v>
      </c>
      <c r="B11" s="767"/>
      <c r="C11" s="1039"/>
      <c r="D11" s="1042">
        <v>173144</v>
      </c>
      <c r="E11" s="1044"/>
      <c r="F11" s="1047">
        <v>295341</v>
      </c>
      <c r="G11" s="1049"/>
      <c r="H11" s="1052"/>
    </row>
    <row r="12" spans="1:8">
      <c r="A12" s="754"/>
      <c r="B12" s="766"/>
      <c r="C12" s="1041"/>
      <c r="D12" s="1043">
        <v>47608</v>
      </c>
      <c r="E12" s="1045"/>
      <c r="F12" s="1048">
        <v>137402</v>
      </c>
      <c r="G12" s="1050"/>
      <c r="H12" s="1053"/>
    </row>
    <row r="13" spans="1:8">
      <c r="A13" s="782"/>
      <c r="B13" s="767"/>
      <c r="C13" s="1039"/>
      <c r="D13" s="1042">
        <v>403373</v>
      </c>
      <c r="E13" s="1044"/>
      <c r="F13" s="1047">
        <v>284895</v>
      </c>
      <c r="G13" s="1051"/>
      <c r="H13" s="1052"/>
    </row>
    <row r="14" spans="1:8">
      <c r="A14" s="754"/>
      <c r="B14" s="766"/>
      <c r="C14" s="1040"/>
      <c r="D14" s="1043">
        <v>239652</v>
      </c>
      <c r="E14" s="1045"/>
      <c r="F14" s="1048">
        <v>137042</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2.86</v>
      </c>
      <c r="C19" s="1032">
        <f>ROUND(VALUE(SUBSTITUTE(実質収支比率等に係る経年分析!G$48,"▲","-")),2)</f>
        <v>2.88</v>
      </c>
      <c r="D19" s="1032">
        <f>ROUND(VALUE(SUBSTITUTE(実質収支比率等に係る経年分析!H$48,"▲","-")),2)</f>
        <v>4.66</v>
      </c>
      <c r="E19" s="1032">
        <f>ROUND(VALUE(SUBSTITUTE(実質収支比率等に係る経年分析!I$48,"▲","-")),2)</f>
        <v>5.47</v>
      </c>
      <c r="F19" s="1032">
        <f>ROUND(VALUE(SUBSTITUTE(実質収支比率等に係る経年分析!J$48,"▲","-")),2)</f>
        <v>3.08</v>
      </c>
    </row>
    <row r="20" spans="1:11">
      <c r="A20" s="1032" t="s">
        <v>35</v>
      </c>
      <c r="B20" s="1032">
        <f>ROUND(VALUE(SUBSTITUTE(実質収支比率等に係る経年分析!F$47,"▲","-")),2)</f>
        <v>22.53</v>
      </c>
      <c r="C20" s="1032">
        <f>ROUND(VALUE(SUBSTITUTE(実質収支比率等に係る経年分析!G$47,"▲","-")),2)</f>
        <v>17.739999999999998</v>
      </c>
      <c r="D20" s="1032">
        <f>ROUND(VALUE(SUBSTITUTE(実質収支比率等に係る経年分析!H$47,"▲","-")),2)</f>
        <v>21.9</v>
      </c>
      <c r="E20" s="1032">
        <f>ROUND(VALUE(SUBSTITUTE(実質収支比率等に係る経年分析!I$47,"▲","-")),2)</f>
        <v>25</v>
      </c>
      <c r="F20" s="1032">
        <f>ROUND(VALUE(SUBSTITUTE(実質収支比率等に係る経年分析!J$47,"▲","-")),2)</f>
        <v>27.92</v>
      </c>
    </row>
    <row r="21" spans="1:11">
      <c r="A21" s="1032" t="s">
        <v>119</v>
      </c>
      <c r="B21" s="1032">
        <f>IF(ISNUMBER(VALUE(SUBSTITUTE(実質収支比率等に係る経年分析!F$49,"▲","-"))),ROUND(VALUE(SUBSTITUTE(実質収支比率等に係る経年分析!F$49,"▲","-")),2),NA())</f>
        <v>-5.82</v>
      </c>
      <c r="C21" s="1032">
        <f>IF(ISNUMBER(VALUE(SUBSTITUTE(実質収支比率等に係る経年分析!G$49,"▲","-"))),ROUND(VALUE(SUBSTITUTE(実質収支比率等に係る経年分析!G$49,"▲","-")),2),NA())</f>
        <v>-3.7</v>
      </c>
      <c r="D21" s="1032">
        <f>IF(ISNUMBER(VALUE(SUBSTITUTE(実質収支比率等に係る経年分析!H$49,"▲","-"))),ROUND(VALUE(SUBSTITUTE(実質収支比率等に係る経年分析!H$49,"▲","-")),2),NA())</f>
        <v>7.6</v>
      </c>
      <c r="E21" s="1032">
        <f>IF(ISNUMBER(VALUE(SUBSTITUTE(実質収支比率等に係る経年分析!I$49,"▲","-"))),ROUND(VALUE(SUBSTITUTE(実質収支比率等に係る経年分析!I$49,"▲","-")),2),NA())</f>
        <v>3.1</v>
      </c>
      <c r="F21" s="1032">
        <f>IF(ISNUMBER(VALUE(SUBSTITUTE(実質収支比率等に係る経年分析!J$49,"▲","-"))),ROUND(VALUE(SUBSTITUTE(実質収支比率等に係る経年分析!J$49,"▲","-")),2),NA())</f>
        <v>0.36</v>
      </c>
    </row>
    <row r="24" spans="1:11">
      <c r="A24" s="1031" t="s">
        <v>105</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120</v>
      </c>
      <c r="C26" s="1033" t="s">
        <v>71</v>
      </c>
      <c r="D26" s="1033" t="s">
        <v>120</v>
      </c>
      <c r="E26" s="1033" t="s">
        <v>71</v>
      </c>
      <c r="F26" s="1033" t="s">
        <v>120</v>
      </c>
      <c r="G26" s="1033" t="s">
        <v>71</v>
      </c>
      <c r="H26" s="1033" t="s">
        <v>120</v>
      </c>
      <c r="I26" s="1033" t="s">
        <v>71</v>
      </c>
      <c r="J26" s="1033" t="s">
        <v>120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1.e-002</v>
      </c>
    </row>
    <row r="33" spans="1:16">
      <c r="A33" s="1033" t="str">
        <f>IF('連結実質赤字比率に係る赤字・黒字の構成分析'!C$37="",NA(),'連結実質赤字比率に係る赤字・黒字の構成分析'!C$37)</f>
        <v>土地開発事業特別会計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5.e-002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1.e-002</v>
      </c>
    </row>
    <row r="34" spans="1:16">
      <c r="A34" s="1033" t="str">
        <f>IF('連結実質赤字比率に係る赤字・黒字の構成分析'!C$36="",NA(),'連結実質赤字比率に係る赤字・黒字の構成分析'!C$36)</f>
        <v>簡易水道事業特別会計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0.14000000000000001</v>
      </c>
    </row>
    <row r="35" spans="1:16">
      <c r="A35" s="1033" t="str">
        <f>IF('連結実質赤字比率に係る赤字・黒字の構成分析'!C$35="",NA(),'連結実質赤字比率に係る赤字・黒字の構成分析'!C$35)</f>
        <v>国民健康保険事業特別会計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2.e-002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3.e-002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3.e-002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0.27</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2.87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4.6500000000000004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5.46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3.06</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121</v>
      </c>
      <c r="C41" s="1034"/>
      <c r="D41" s="1034" t="s">
        <v>123</v>
      </c>
      <c r="E41" s="1034" t="s">
        <v>121</v>
      </c>
      <c r="F41" s="1034"/>
      <c r="G41" s="1034" t="s">
        <v>123</v>
      </c>
      <c r="H41" s="1034" t="s">
        <v>121</v>
      </c>
      <c r="I41" s="1034"/>
      <c r="J41" s="1034" t="s">
        <v>123</v>
      </c>
      <c r="K41" s="1034" t="s">
        <v>121</v>
      </c>
      <c r="L41" s="1034"/>
      <c r="M41" s="1034" t="s">
        <v>123</v>
      </c>
      <c r="N41" s="1034" t="s">
        <v>121</v>
      </c>
      <c r="O41" s="1034"/>
      <c r="P41" s="1034" t="s">
        <v>123</v>
      </c>
    </row>
    <row r="42" spans="1:16">
      <c r="A42" s="1034" t="s">
        <v>125</v>
      </c>
      <c r="B42" s="1034"/>
      <c r="C42" s="1034"/>
      <c r="D42" s="1034">
        <f>'実質公債費比率（分子）の構造'!K$52</f>
        <v>321</v>
      </c>
      <c r="E42" s="1034"/>
      <c r="F42" s="1034"/>
      <c r="G42" s="1034">
        <f>'実質公債費比率（分子）の構造'!L$52</f>
        <v>312</v>
      </c>
      <c r="H42" s="1034"/>
      <c r="I42" s="1034"/>
      <c r="J42" s="1034">
        <f>'実質公債費比率（分子）の構造'!M$52</f>
        <v>286</v>
      </c>
      <c r="K42" s="1034"/>
      <c r="L42" s="1034"/>
      <c r="M42" s="1034">
        <f>'実質公債費比率（分子）の構造'!N$52</f>
        <v>296</v>
      </c>
      <c r="N42" s="1034"/>
      <c r="O42" s="1034"/>
      <c r="P42" s="1034">
        <f>'実質公債費比率（分子）の構造'!O$52</f>
        <v>279</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27</v>
      </c>
      <c r="C45" s="1034"/>
      <c r="D45" s="1034"/>
      <c r="E45" s="1034">
        <f>'実質公債費比率（分子）の構造'!L$49</f>
        <v>19</v>
      </c>
      <c r="F45" s="1034"/>
      <c r="G45" s="1034"/>
      <c r="H45" s="1034">
        <f>'実質公債費比率（分子）の構造'!M$49</f>
        <v>4</v>
      </c>
      <c r="I45" s="1034"/>
      <c r="J45" s="1034"/>
      <c r="K45" s="1034">
        <f>'実質公債費比率（分子）の構造'!N$49</f>
        <v>4</v>
      </c>
      <c r="L45" s="1034"/>
      <c r="M45" s="1034"/>
      <c r="N45" s="1034" t="str">
        <f>'実質公債費比率（分子）の構造'!O$49</f>
        <v>-</v>
      </c>
      <c r="O45" s="1034"/>
      <c r="P45" s="1034"/>
    </row>
    <row r="46" spans="1:16">
      <c r="A46" s="1034" t="s">
        <v>40</v>
      </c>
      <c r="B46" s="1034">
        <f>'実質公債費比率（分子）の構造'!K$48</f>
        <v>23</v>
      </c>
      <c r="C46" s="1034"/>
      <c r="D46" s="1034"/>
      <c r="E46" s="1034">
        <f>'実質公債費比率（分子）の構造'!L$48</f>
        <v>22</v>
      </c>
      <c r="F46" s="1034"/>
      <c r="G46" s="1034"/>
      <c r="H46" s="1034">
        <f>'実質公債費比率（分子）の構造'!M$48</f>
        <v>24</v>
      </c>
      <c r="I46" s="1034"/>
      <c r="J46" s="1034"/>
      <c r="K46" s="1034">
        <f>'実質公債費比率（分子）の構造'!N$48</f>
        <v>31</v>
      </c>
      <c r="L46" s="1034"/>
      <c r="M46" s="1034"/>
      <c r="N46" s="1034">
        <f>'実質公債費比率（分子）の構造'!O$48</f>
        <v>31</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361</v>
      </c>
      <c r="C49" s="1034"/>
      <c r="D49" s="1034"/>
      <c r="E49" s="1034">
        <f>'実質公債費比率（分子）の構造'!L$45</f>
        <v>366</v>
      </c>
      <c r="F49" s="1034"/>
      <c r="G49" s="1034"/>
      <c r="H49" s="1034">
        <f>'実質公債費比率（分子）の構造'!M$45</f>
        <v>362</v>
      </c>
      <c r="I49" s="1034"/>
      <c r="J49" s="1034"/>
      <c r="K49" s="1034">
        <f>'実質公債費比率（分子）の構造'!N$45</f>
        <v>377</v>
      </c>
      <c r="L49" s="1034"/>
      <c r="M49" s="1034"/>
      <c r="N49" s="1034">
        <f>'実質公債費比率（分子）の構造'!O$45</f>
        <v>381</v>
      </c>
      <c r="O49" s="1034"/>
      <c r="P49" s="1034"/>
    </row>
    <row r="50" spans="1:16">
      <c r="A50" s="1034" t="s">
        <v>54</v>
      </c>
      <c r="B50" s="1034" t="e">
        <f>NA()</f>
        <v>#N/A</v>
      </c>
      <c r="C50" s="1034">
        <f>IF(ISNUMBER('実質公債費比率（分子）の構造'!K$53),'実質公債費比率（分子）の構造'!K$53,NA())</f>
        <v>90</v>
      </c>
      <c r="D50" s="1034" t="e">
        <f>NA()</f>
        <v>#N/A</v>
      </c>
      <c r="E50" s="1034" t="e">
        <f>NA()</f>
        <v>#N/A</v>
      </c>
      <c r="F50" s="1034">
        <f>IF(ISNUMBER('実質公債費比率（分子）の構造'!L$53),'実質公債費比率（分子）の構造'!L$53,NA())</f>
        <v>95</v>
      </c>
      <c r="G50" s="1034" t="e">
        <f>NA()</f>
        <v>#N/A</v>
      </c>
      <c r="H50" s="1034" t="e">
        <f>NA()</f>
        <v>#N/A</v>
      </c>
      <c r="I50" s="1034">
        <f>IF(ISNUMBER('実質公債費比率（分子）の構造'!M$53),'実質公債費比率（分子）の構造'!M$53,NA())</f>
        <v>104</v>
      </c>
      <c r="J50" s="1034" t="e">
        <f>NA()</f>
        <v>#N/A</v>
      </c>
      <c r="K50" s="1034" t="e">
        <f>NA()</f>
        <v>#N/A</v>
      </c>
      <c r="L50" s="1034">
        <f>IF(ISNUMBER('実質公債費比率（分子）の構造'!N$53),'実質公債費比率（分子）の構造'!N$53,NA())</f>
        <v>116</v>
      </c>
      <c r="M50" s="1034" t="e">
        <f>NA()</f>
        <v>#N/A</v>
      </c>
      <c r="N50" s="1034" t="e">
        <f>NA()</f>
        <v>#N/A</v>
      </c>
      <c r="O50" s="1034">
        <f>IF(ISNUMBER('実質公債費比率（分子）の構造'!O$53),'実質公債費比率（分子）の構造'!O$53,NA())</f>
        <v>133</v>
      </c>
      <c r="P50" s="1034" t="e">
        <f>NA()</f>
        <v>#N/A</v>
      </c>
    </row>
    <row r="53" spans="1:16">
      <c r="A53" s="1031" t="s">
        <v>61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112</v>
      </c>
      <c r="C55" s="1033"/>
      <c r="D55" s="1033" t="s">
        <v>126</v>
      </c>
      <c r="E55" s="1033" t="s">
        <v>112</v>
      </c>
      <c r="F55" s="1033"/>
      <c r="G55" s="1033" t="s">
        <v>126</v>
      </c>
      <c r="H55" s="1033" t="s">
        <v>112</v>
      </c>
      <c r="I55" s="1033"/>
      <c r="J55" s="1033" t="s">
        <v>126</v>
      </c>
      <c r="K55" s="1033" t="s">
        <v>112</v>
      </c>
      <c r="L55" s="1033"/>
      <c r="M55" s="1033" t="s">
        <v>126</v>
      </c>
      <c r="N55" s="1033" t="s">
        <v>112</v>
      </c>
      <c r="O55" s="1033"/>
      <c r="P55" s="1033" t="s">
        <v>126</v>
      </c>
    </row>
    <row r="56" spans="1:16">
      <c r="A56" s="1033" t="s">
        <v>44</v>
      </c>
      <c r="B56" s="1033"/>
      <c r="C56" s="1033"/>
      <c r="D56" s="1033">
        <f>'将来負担比率（分子）の構造'!I$52</f>
        <v>2679</v>
      </c>
      <c r="E56" s="1033"/>
      <c r="F56" s="1033"/>
      <c r="G56" s="1033">
        <f>'将来負担比率（分子）の構造'!J$52</f>
        <v>2936</v>
      </c>
      <c r="H56" s="1033"/>
      <c r="I56" s="1033"/>
      <c r="J56" s="1033">
        <f>'将来負担比率（分子）の構造'!K$52</f>
        <v>3025</v>
      </c>
      <c r="K56" s="1033"/>
      <c r="L56" s="1033"/>
      <c r="M56" s="1033">
        <f>'将来負担比率（分子）の構造'!L$52</f>
        <v>2975</v>
      </c>
      <c r="N56" s="1033"/>
      <c r="O56" s="1033"/>
      <c r="P56" s="1033">
        <f>'将来負担比率（分子）の構造'!M$52</f>
        <v>2879</v>
      </c>
    </row>
    <row r="57" spans="1:16">
      <c r="A57" s="1033" t="s">
        <v>101</v>
      </c>
      <c r="B57" s="1033"/>
      <c r="C57" s="1033"/>
      <c r="D57" s="1033">
        <f>'将来負担比率（分子）の構造'!I$51</f>
        <v>182</v>
      </c>
      <c r="E57" s="1033"/>
      <c r="F57" s="1033"/>
      <c r="G57" s="1033">
        <f>'将来負担比率（分子）の構造'!J$51</f>
        <v>167</v>
      </c>
      <c r="H57" s="1033"/>
      <c r="I57" s="1033"/>
      <c r="J57" s="1033">
        <f>'将来負担比率（分子）の構造'!K$51</f>
        <v>160</v>
      </c>
      <c r="K57" s="1033"/>
      <c r="L57" s="1033"/>
      <c r="M57" s="1033">
        <f>'将来負担比率（分子）の構造'!L$51</f>
        <v>147</v>
      </c>
      <c r="N57" s="1033"/>
      <c r="O57" s="1033"/>
      <c r="P57" s="1033">
        <f>'将来負担比率（分子）の構造'!M$51</f>
        <v>145</v>
      </c>
    </row>
    <row r="58" spans="1:16">
      <c r="A58" s="1033" t="s">
        <v>97</v>
      </c>
      <c r="B58" s="1033"/>
      <c r="C58" s="1033"/>
      <c r="D58" s="1033">
        <f>'将来負担比率（分子）の構造'!I$50</f>
        <v>2319</v>
      </c>
      <c r="E58" s="1033"/>
      <c r="F58" s="1033"/>
      <c r="G58" s="1033">
        <f>'将来負担比率（分子）の構造'!J$50</f>
        <v>2051</v>
      </c>
      <c r="H58" s="1033"/>
      <c r="I58" s="1033"/>
      <c r="J58" s="1033">
        <f>'将来負担比率（分子）の構造'!K$50</f>
        <v>2212</v>
      </c>
      <c r="K58" s="1033"/>
      <c r="L58" s="1033"/>
      <c r="M58" s="1033">
        <f>'将来負担比率（分子）の構造'!L$50</f>
        <v>2242</v>
      </c>
      <c r="N58" s="1033"/>
      <c r="O58" s="1033"/>
      <c r="P58" s="1033">
        <f>'将来負担比率（分子）の構造'!M$50</f>
        <v>2322</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394</v>
      </c>
      <c r="C62" s="1033"/>
      <c r="D62" s="1033"/>
      <c r="E62" s="1033">
        <f>'将来負担比率（分子）の構造'!J$45</f>
        <v>404</v>
      </c>
      <c r="F62" s="1033"/>
      <c r="G62" s="1033"/>
      <c r="H62" s="1033">
        <f>'将来負担比率（分子）の構造'!K$45</f>
        <v>406</v>
      </c>
      <c r="I62" s="1033"/>
      <c r="J62" s="1033"/>
      <c r="K62" s="1033">
        <f>'将来負担比率（分子）の構造'!L$45</f>
        <v>367</v>
      </c>
      <c r="L62" s="1033"/>
      <c r="M62" s="1033"/>
      <c r="N62" s="1033">
        <f>'将来負担比率（分子）の構造'!M$45</f>
        <v>370</v>
      </c>
      <c r="O62" s="1033"/>
      <c r="P62" s="1033"/>
    </row>
    <row r="63" spans="1:16">
      <c r="A63" s="1033" t="s">
        <v>79</v>
      </c>
      <c r="B63" s="1033">
        <f>'将来負担比率（分子）の構造'!I$44</f>
        <v>26</v>
      </c>
      <c r="C63" s="1033"/>
      <c r="D63" s="1033"/>
      <c r="E63" s="1033">
        <f>'将来負担比率（分子）の構造'!J$44</f>
        <v>7</v>
      </c>
      <c r="F63" s="1033"/>
      <c r="G63" s="1033"/>
      <c r="H63" s="1033">
        <f>'将来負担比率（分子）の構造'!K$44</f>
        <v>4</v>
      </c>
      <c r="I63" s="1033"/>
      <c r="J63" s="1033"/>
      <c r="K63" s="1033" t="str">
        <f>'将来負担比率（分子）の構造'!L$44</f>
        <v>-</v>
      </c>
      <c r="L63" s="1033"/>
      <c r="M63" s="1033"/>
      <c r="N63" s="1033" t="str">
        <f>'将来負担比率（分子）の構造'!M$44</f>
        <v>-</v>
      </c>
      <c r="O63" s="1033"/>
      <c r="P63" s="1033"/>
    </row>
    <row r="64" spans="1:16">
      <c r="A64" s="1033" t="s">
        <v>77</v>
      </c>
      <c r="B64" s="1033">
        <f>'将来負担比率（分子）の構造'!I$43</f>
        <v>361</v>
      </c>
      <c r="C64" s="1033"/>
      <c r="D64" s="1033"/>
      <c r="E64" s="1033">
        <f>'将来負担比率（分子）の構造'!J$43</f>
        <v>379</v>
      </c>
      <c r="F64" s="1033"/>
      <c r="G64" s="1033"/>
      <c r="H64" s="1033">
        <f>'将来負担比率（分子）の構造'!K$43</f>
        <v>391</v>
      </c>
      <c r="I64" s="1033"/>
      <c r="J64" s="1033"/>
      <c r="K64" s="1033">
        <f>'将来負担比率（分子）の構造'!L$43</f>
        <v>410</v>
      </c>
      <c r="L64" s="1033"/>
      <c r="M64" s="1033"/>
      <c r="N64" s="1033">
        <f>'将来負担比率（分子）の構造'!M$43</f>
        <v>423</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3782</v>
      </c>
      <c r="C66" s="1033"/>
      <c r="D66" s="1033"/>
      <c r="E66" s="1033">
        <f>'将来負担比率（分子）の構造'!J$41</f>
        <v>4408</v>
      </c>
      <c r="F66" s="1033"/>
      <c r="G66" s="1033"/>
      <c r="H66" s="1033">
        <f>'将来負担比率（分子）の構造'!K$41</f>
        <v>4599</v>
      </c>
      <c r="I66" s="1033"/>
      <c r="J66" s="1033"/>
      <c r="K66" s="1033">
        <f>'将来負担比率（分子）の構造'!L$41</f>
        <v>4490</v>
      </c>
      <c r="L66" s="1033"/>
      <c r="M66" s="1033"/>
      <c r="N66" s="1033">
        <f>'将来負担比率（分子）の構造'!M$41</f>
        <v>4326</v>
      </c>
      <c r="O66" s="1033"/>
      <c r="P66" s="1033"/>
    </row>
    <row r="67" spans="1:16">
      <c r="A67" s="1033" t="s">
        <v>103</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45</v>
      </c>
      <c r="G67" s="1033" t="e">
        <f>NA()</f>
        <v>#N/A</v>
      </c>
      <c r="H67" s="1033" t="e">
        <f>NA()</f>
        <v>#N/A</v>
      </c>
      <c r="I67" s="1033">
        <f>IF(ISNUMBER('将来負担比率（分子）の構造'!K$53),IF('将来負担比率（分子）の構造'!K$53&lt;0,0,'将来負担比率（分子）の構造'!K$53),NA())</f>
        <v>4</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385</v>
      </c>
      <c r="C72" s="1037">
        <f>基金残高に係る経年分析!G55</f>
        <v>426</v>
      </c>
      <c r="D72" s="1037">
        <f>基金残高に係る経年分析!H55</f>
        <v>474</v>
      </c>
    </row>
    <row r="73" spans="1:16">
      <c r="A73" s="1035" t="s">
        <v>129</v>
      </c>
      <c r="B73" s="1037">
        <f>基金残高に係る経年分析!F56</f>
        <v>376</v>
      </c>
      <c r="C73" s="1037">
        <f>基金残高に係る経年分析!G56</f>
        <v>380</v>
      </c>
      <c r="D73" s="1037">
        <f>基金残高に係る経年分析!H56</f>
        <v>395</v>
      </c>
    </row>
    <row r="74" spans="1:16">
      <c r="A74" s="1035" t="s">
        <v>131</v>
      </c>
      <c r="B74" s="1037">
        <f>基金残高に係る経年分析!F57</f>
        <v>1363</v>
      </c>
      <c r="C74" s="1037">
        <f>基金残高に係る経年分析!G57</f>
        <v>1416</v>
      </c>
      <c r="D74" s="1037">
        <f>基金残高に係る経年分析!H57</f>
        <v>1444</v>
      </c>
    </row>
  </sheetData>
  <sheetProtection algorithmName="SHA-512" hashValue="m8g/QJPsJxCZAc0xoyvUGOQcbKwta7A04yVr7wBzNvNkMldx+JlAjnVYIv28Y3I3MteW02LIDgjs2cWnpbiTLA==" saltValue="Ryhe5u6Nh8MFdo+1oZ5gV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2025-03-12T05:36:50Z</cp:lastPrinted>
  <dcterms:created xsi:type="dcterms:W3CDTF">2025-02-19T04:41:04Z</dcterms:created>
  <dcterms:modified xsi:type="dcterms:W3CDTF">2025-03-21T07:17:11Z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2025-03-21T07:17:11Z</vt:filetime>
  </property>
</Properties>
</file>