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<sst xmlns="http://schemas.openxmlformats.org/spreadsheetml/2006/main" xmlns:r="http://schemas.openxmlformats.org/officeDocument/2006/relationships" count="539" uniqueCount="539">
  <si>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</si>
  <si>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</si>
  <si>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</si>
  <si>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</si>
  <si>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</si>
  <si>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</si>
  <si>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</si>
  <si>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</si>
  <si>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</si>
  <si>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</si>
  <si>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</si>
  <si>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</si>
  <si>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</si>
  <si>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</si>
  <si>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</si>
  <si>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</si>
  <si>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</si>
  <si>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</si>
  <si>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</si>
  <si>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</si>
  <si>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</si>
  <si>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</si>
  <si>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</si>
  <si>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</si>
  <si>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</si>
  <si>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</si>
  <si>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</si>
  <si>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</si>
  <si>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</si>
  <si>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</si>
  <si>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</si>
  <si>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</si>
  <si>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</si>
  <si>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</si>
  <si>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</si>
  <si>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</si>
  <si>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</si>
  <si>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</si>
  <si>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</si>
  <si>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</si>
  <si>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小水力発電特別会計</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</si>
  <si>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</si>
  <si>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</si>
  <si>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</si>
  <si>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</si>
  <si>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</si>
  <si>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</si>
  <si>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</si>
  <si>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</si>
  <si>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</si>
  <si>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</si>
  <si>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</si>
  <si>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</si>
  <si>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</si>
  <si>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</si>
  <si>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</si>
  <si>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</si>
  <si>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</si>
  <si>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</si>
  <si>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</si>
  <si>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</si>
  <si>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</si>
  <si>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</si>
  <si>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</si>
  <si>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</si>
  <si>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農業振興基金</t>
  </si>
  <si>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</si>
  <si>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</si>
  <si>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</si>
  <si>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</si>
  <si>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</si>
  <si>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</si>
  <si>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</si>
  <si>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</si>
  <si>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</si>
  <si>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</si>
  <si>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</si>
  <si>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</si>
  <si>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</si>
  <si>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</si>
  <si>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</si>
  <si>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</si>
  <si>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</si>
  <si>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</si>
  <si>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</si>
  <si>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</si>
  <si>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</si>
  <si>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</si>
  <si>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</si>
  <si>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</si>
  <si>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</si>
  <si>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</si>
  <si>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</si>
  <si>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</si>
  <si>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</si>
  <si>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</si>
  <si>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特別会計</t>
  </si>
  <si>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</si>
  <si>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</si>
  <si>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</si>
  <si>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</si>
  <si>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</si>
  <si>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</si>
  <si>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</si>
  <si>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</si>
  <si>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</si>
  <si>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</si>
  <si>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</si>
  <si>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</si>
  <si>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</si>
  <si>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</si>
  <si>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</si>
  <si>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</si>
  <si>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</si>
  <si>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</si>
  <si>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</si>
  <si>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</si>
  <si>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</si>
  <si>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</si>
  <si>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</si>
  <si>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</si>
  <si>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</si>
  <si>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</si>
  <si>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</si>
  <si>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</si>
  <si>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</si>
  <si>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</si>
  <si>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</si>
  <si>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</si>
  <si>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</si>
  <si>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</si>
  <si>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</si>
  <si>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</si>
  <si>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</si>
  <si>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</si>
  <si>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</si>
  <si>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</si>
  <si>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</si>
  <si>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</si>
  <si>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</si>
  <si>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</si>
  <si>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</si>
  <si>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</si>
  <si>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</si>
  <si>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</si>
  <si>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 1.51</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</si>
  <si>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</si>
  <si>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</si>
  <si>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</si>
  <si>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</si>
  <si>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</si>
  <si>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</si>
  <si>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</si>
  <si>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</si>
  <si>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簡易水道特別会計</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</si>
  <si>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</si>
  <si>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</si>
  <si>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</si>
  <si>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</si>
  <si>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</si>
  <si>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</si>
  <si>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</si>
  <si>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</si>
  <si>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</si>
  <si>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馬路村</t>
  </si>
  <si>
    <t>※8：職員の状況については、調査対象年度の地方公務員給与実態調査に基づいている。</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</si>
  <si>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</si>
  <si>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</si>
  <si>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</si>
  <si>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</si>
  <si>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</si>
  <si>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</si>
  <si>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</si>
  <si>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</si>
  <si>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</si>
  <si>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</si>
  <si>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</si>
  <si>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</si>
  <si>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</si>
  <si>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</si>
  <si>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</si>
  <si>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</si>
  <si>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</si>
  <si>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</si>
  <si>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</si>
  <si>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</si>
  <si>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</si>
  <si>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</si>
  <si>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</si>
  <si>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</si>
  <si>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</si>
  <si>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</si>
  <si>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</si>
  <si>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</si>
  <si>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</si>
  <si>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</si>
  <si>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</si>
  <si>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-9.5</t>
  </si>
  <si>
    <t>こうち人づくり広域連合</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</si>
  <si>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</si>
  <si>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</si>
  <si>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</si>
  <si>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</si>
  <si>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</si>
  <si>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</si>
  <si>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</si>
  <si>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</si>
  <si>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</si>
  <si>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</si>
  <si>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</si>
  <si>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</si>
  <si>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</si>
  <si>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</si>
  <si>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</si>
  <si>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</si>
  <si>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</si>
  <si>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</si>
  <si>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</si>
  <si>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</si>
  <si>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</si>
  <si>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</si>
  <si>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</si>
  <si>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</si>
  <si>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</si>
  <si>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</si>
  <si>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</si>
  <si>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</si>
  <si>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</si>
  <si>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</si>
  <si>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</si>
  <si>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-3.4</t>
  </si>
  <si>
    <t>-3.9</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</si>
  <si>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</si>
  <si>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</si>
  <si>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</si>
  <si>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</si>
  <si>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</si>
  <si>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</si>
  <si>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</si>
  <si>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</si>
  <si>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</si>
  <si>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</si>
  <si>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</si>
  <si>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</si>
  <si>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</si>
  <si>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</si>
  <si>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</si>
  <si>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</si>
  <si>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</si>
  <si>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</si>
  <si>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</si>
  <si>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</si>
  <si>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</si>
  <si>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</si>
  <si>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</si>
  <si>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</si>
  <si>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</si>
  <si>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</si>
  <si>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</si>
  <si>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</si>
  <si>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</si>
  <si>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</si>
  <si>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</si>
  <si>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</si>
  <si>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</si>
  <si>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</si>
  <si>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</si>
  <si>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</si>
  <si>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</si>
  <si>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</si>
  <si>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</si>
  <si>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</si>
  <si>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</si>
  <si>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</si>
  <si>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</si>
  <si>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</si>
  <si>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</si>
  <si>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</si>
  <si>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</si>
  <si>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</si>
  <si>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</si>
  <si>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介護保険事業特別会計</t>
  </si>
  <si>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</si>
  <si>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</si>
  <si>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</si>
  <si>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</si>
  <si>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</si>
  <si>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</si>
  <si>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</si>
  <si>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</si>
  <si>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</si>
  <si>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</si>
  <si>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</si>
  <si>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</si>
  <si>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</si>
  <si>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</si>
  <si>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</si>
  <si>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</si>
  <si>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令和5年度</t>
  </si>
  <si>
    <t>満期一括償還地方債の一年当たりの元金償還金に相当するもの
（年度割相当額）</t>
  </si>
  <si>
    <t>高知県馬路村</t>
  </si>
  <si>
    <t>一般会計等（純計）</t>
    <rPh sb="0" eb="2">
      <t>イッパン</t>
    </rPh>
    <rPh sb="2" eb="4">
      <t>カイケイ</t>
    </rPh>
    <rPh sb="4" eb="5">
      <t>トウ</t>
    </rPh>
    <rPh sb="6" eb="8">
      <t>ジュンケイ</t>
    </rPh>
    <phoneticPr fontId="33"/>
  </si>
  <si>
    <t>高知県市町村総合事務組合</t>
  </si>
  <si>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</si>
  <si>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</si>
  <si>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</si>
  <si>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</si>
  <si>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</si>
  <si>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</si>
  <si>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</si>
  <si>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</si>
  <si>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</si>
  <si>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</si>
  <si>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</si>
  <si>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</si>
  <si>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</si>
  <si>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</si>
  <si>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</si>
  <si>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</si>
  <si>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</si>
  <si>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</si>
  <si>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</si>
  <si>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</si>
  <si>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診療所特別会計</t>
  </si>
  <si>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</si>
  <si>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</si>
  <si>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</si>
  <si>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</si>
  <si>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</si>
  <si>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</si>
  <si>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</si>
  <si>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</si>
  <si>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</si>
  <si>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</si>
  <si>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</si>
  <si>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</si>
  <si>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</si>
  <si>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</si>
  <si>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交通災害共済事業特別会計</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</si>
  <si>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</si>
  <si>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</si>
  <si>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</si>
  <si>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</si>
  <si>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</si>
  <si>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</si>
  <si>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</si>
  <si>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</si>
  <si>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</si>
  <si>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</si>
  <si>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</si>
  <si>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</si>
  <si>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</si>
  <si>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</si>
  <si>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</si>
  <si>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</si>
  <si>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</si>
  <si>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</si>
  <si>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</si>
  <si>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</si>
  <si>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</si>
  <si>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</si>
  <si>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ふるさと応援基金</t>
  </si>
  <si>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</si>
  <si>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</si>
  <si>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</si>
  <si>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</si>
  <si>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</si>
  <si>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</si>
  <si>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</si>
  <si>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</si>
  <si>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</si>
  <si>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</si>
  <si>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</si>
  <si>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</si>
  <si>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</si>
  <si>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</si>
  <si>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</si>
  <si>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</si>
  <si>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</si>
  <si>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</si>
  <si>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</si>
  <si>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</si>
  <si>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</si>
  <si>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</si>
  <si>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</si>
  <si>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</si>
  <si>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</si>
  <si>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</si>
  <si>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</si>
  <si>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</si>
  <si>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</si>
  <si>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</si>
  <si>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</si>
  <si>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</si>
  <si>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</si>
  <si>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</si>
  <si>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</si>
  <si>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</si>
  <si>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</si>
  <si>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</si>
  <si>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安芸広域市町村圏事務組合</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</si>
  <si>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</si>
  <si>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</si>
  <si>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</si>
  <si>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</si>
  <si>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</si>
  <si>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</si>
  <si>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</si>
  <si>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</si>
  <si>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</si>
  <si>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</si>
  <si>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中芸広域連合</t>
  </si>
  <si>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</si>
  <si>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</si>
  <si>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</si>
  <si>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</si>
  <si>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</si>
  <si>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</si>
  <si>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介護サービス</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</si>
  <si>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</si>
  <si>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</si>
  <si>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</si>
  <si>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</si>
  <si>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</si>
  <si>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</si>
  <si>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</si>
  <si>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</si>
  <si>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</si>
  <si>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</si>
  <si>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</si>
  <si>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</si>
  <si>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</si>
  <si>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</si>
  <si>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</si>
  <si>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</si>
  <si>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</si>
  <si>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</si>
  <si>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</si>
  <si>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</si>
  <si>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</si>
  <si>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</si>
  <si>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</si>
  <si>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</si>
  <si>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</si>
  <si>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</si>
  <si>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</si>
  <si>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</si>
  <si>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</si>
  <si>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</si>
  <si>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</si>
  <si>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</si>
  <si>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</si>
  <si>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</si>
  <si>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</si>
  <si>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</si>
  <si>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</si>
  <si>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</si>
  <si>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</si>
  <si>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</si>
  <si>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</si>
  <si>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</si>
  <si>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</si>
  <si>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</si>
  <si>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</si>
  <si>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</si>
  <si>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</si>
  <si>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</si>
  <si>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介護サービス特別会計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</si>
  <si>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</si>
  <si>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</si>
  <si>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</si>
  <si>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</si>
  <si>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</si>
  <si>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</si>
  <si>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 5.27</t>
  </si>
  <si>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</si>
  <si>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</si>
  <si>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</si>
  <si>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</si>
  <si>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</si>
  <si>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安芸広域市町村圏特別養護老人ホーム組合</t>
  </si>
  <si>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</si>
  <si>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</si>
  <si>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</si>
  <si>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</si>
  <si>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</si>
  <si>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</si>
  <si>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</si>
  <si>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</si>
  <si>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</si>
  <si>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</si>
  <si>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</si>
  <si>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</si>
  <si>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</si>
  <si>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</si>
  <si>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</si>
  <si>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</si>
  <si>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</si>
  <si>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</si>
  <si>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</si>
  <si>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</si>
  <si>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</si>
  <si>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</si>
  <si>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</si>
  <si>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</si>
  <si>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</si>
  <si>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</si>
  <si>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</si>
  <si>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</si>
  <si>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</si>
  <si>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</si>
  <si>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</si>
  <si>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</si>
  <si>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</si>
  <si>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</si>
  <si>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</si>
  <si>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</si>
  <si>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</si>
  <si>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</si>
  <si>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</si>
  <si>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</si>
  <si>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</si>
  <si>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</si>
  <si>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</si>
  <si>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</si>
  <si>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</si>
  <si>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</si>
  <si>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</si>
  <si>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</si>
  <si>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</si>
  <si>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 4.75</t>
  </si>
  <si>
    <t>▲ 17.37</t>
  </si>
  <si>
    <t>その他会計（赤字）</t>
  </si>
  <si>
    <t>高知県後期高齢者医療広域連合</t>
  </si>
  <si>
    <t>滞納整理事業特別会計</t>
  </si>
  <si>
    <t>㈱エコアス馬路村</t>
  </si>
  <si>
    <t>ふるさとづくり基金</t>
  </si>
  <si>
    <t>施設等整備基金</t>
  </si>
  <si>
    <t>村有林基金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</si>
</sst>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495672</c:v>
                </c:pt>
                <c:pt idx="1">
                  <c:v>959704</c:v>
                </c:pt>
                <c:pt idx="2">
                  <c:v>454079</c:v>
                </c:pt>
                <c:pt idx="3">
                  <c:v>380021</c:v>
                </c:pt>
                <c:pt idx="4">
                  <c:v>410290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11.63</c:v>
                </c:pt>
                <c:pt idx="1">
                  <c:v>8.76</c:v>
                </c:pt>
                <c:pt idx="2">
                  <c:v>7.61</c:v>
                </c:pt>
                <c:pt idx="3">
                  <c:v>17.399999999999999</c:v>
                </c:pt>
                <c:pt idx="4">
                  <c:v>7.51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22.68</c:v>
                </c:pt>
                <c:pt idx="1">
                  <c:v>24</c:v>
                </c:pt>
                <c:pt idx="2">
                  <c:v>24.86</c:v>
                </c:pt>
                <c:pt idx="3">
                  <c:v>27.06</c:v>
                </c:pt>
                <c:pt idx="4">
                  <c:v>28.62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-4.75</c:v>
                </c:pt>
                <c:pt idx="1">
                  <c:v>-5.27</c:v>
                </c:pt>
                <c:pt idx="2">
                  <c:v>-1.51</c:v>
                </c:pt>
                <c:pt idx="3">
                  <c:v>7.87</c:v>
                </c:pt>
                <c:pt idx="4">
                  <c:v>-17.37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5.e-002</c:v>
                </c:pt>
                <c:pt idx="4">
                  <c:v>#N/A</c:v>
                </c:pt>
                <c:pt idx="5">
                  <c:v>3.e-002</c:v>
                </c:pt>
                <c:pt idx="6">
                  <c:v>#N/A</c:v>
                </c:pt>
                <c:pt idx="7">
                  <c:v>6.e-002</c:v>
                </c:pt>
                <c:pt idx="8">
                  <c:v>#N/A</c:v>
                </c:pt>
                <c:pt idx="9">
                  <c:v>0</c:v>
                </c:pt>
              </c:numCache>
            </c:numRef>
          </c:val>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6.e-002</c:v>
                </c:pt>
                <c:pt idx="2">
                  <c:v>#N/A</c:v>
                </c:pt>
                <c:pt idx="3">
                  <c:v>2.e-002</c:v>
                </c:pt>
                <c:pt idx="4">
                  <c:v>#N/A</c:v>
                </c:pt>
                <c:pt idx="5">
                  <c:v>2.e-002</c:v>
                </c:pt>
                <c:pt idx="6">
                  <c:v>#N/A</c:v>
                </c:pt>
                <c:pt idx="7">
                  <c:v>4.e-002</c:v>
                </c:pt>
                <c:pt idx="8">
                  <c:v>#N/A</c:v>
                </c:pt>
                <c:pt idx="9">
                  <c:v>4.e-002</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8.e-002</c:v>
                </c:pt>
                <c:pt idx="4">
                  <c:v>#N/A</c:v>
                </c:pt>
                <c:pt idx="5">
                  <c:v>6.e-002</c:v>
                </c:pt>
                <c:pt idx="6">
                  <c:v>#N/A</c:v>
                </c:pt>
                <c:pt idx="7">
                  <c:v>6.e-002</c:v>
                </c:pt>
                <c:pt idx="8">
                  <c:v>#N/A</c:v>
                </c:pt>
                <c:pt idx="9">
                  <c:v>7.0000000000000007e-002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0.39</c:v>
                </c:pt>
                <c:pt idx="4">
                  <c:v>#N/A</c:v>
                </c:pt>
                <c:pt idx="5">
                  <c:v>0.24</c:v>
                </c:pt>
                <c:pt idx="6">
                  <c:v>#N/A</c:v>
                </c:pt>
                <c:pt idx="7">
                  <c:v>0.12</c:v>
                </c:pt>
                <c:pt idx="8">
                  <c:v>#N/A</c:v>
                </c:pt>
                <c:pt idx="9">
                  <c:v>0.1</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0.12</c:v>
                </c:pt>
                <c:pt idx="4">
                  <c:v>#N/A</c:v>
                </c:pt>
                <c:pt idx="5">
                  <c:v>0.1</c:v>
                </c:pt>
                <c:pt idx="6">
                  <c:v>#N/A</c:v>
                </c:pt>
                <c:pt idx="7">
                  <c:v>0.11</c:v>
                </c:pt>
                <c:pt idx="8">
                  <c:v>#N/A</c:v>
                </c:pt>
                <c:pt idx="9">
                  <c:v>0.14000000000000001</c:v>
                </c:pt>
              </c:numCache>
            </c:numRef>
          </c:val>
        </c:ser>
        <c:ser>
          <c:idx val="8"/>
          <c:order val="8"/>
          <c:tx>
            <c:strRef>
              <c:f>データシート!$A$35</c:f>
              <c:strCache>
                <c:ptCount val="1"/>
                <c:pt idx="0">
                  <c:v>小水力発電特別会計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0.22</c:v>
                </c:pt>
                <c:pt idx="2">
                  <c:v>#N/A</c:v>
                </c:pt>
                <c:pt idx="3">
                  <c:v>0.42</c:v>
                </c:pt>
                <c:pt idx="4">
                  <c:v>#N/A</c:v>
                </c:pt>
                <c:pt idx="5">
                  <c:v>0.1</c:v>
                </c:pt>
                <c:pt idx="6">
                  <c:v>#N/A</c:v>
                </c:pt>
                <c:pt idx="7">
                  <c:v>8.e-002</c:v>
                </c:pt>
                <c:pt idx="8">
                  <c:v>#N/A</c:v>
                </c:pt>
                <c:pt idx="9">
                  <c:v>0.16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11.51</c:v>
                </c:pt>
                <c:pt idx="2">
                  <c:v>#N/A</c:v>
                </c:pt>
                <c:pt idx="3">
                  <c:v>8.67</c:v>
                </c:pt>
                <c:pt idx="4">
                  <c:v>#N/A</c:v>
                </c:pt>
                <c:pt idx="5">
                  <c:v>7.54</c:v>
                </c:pt>
                <c:pt idx="6">
                  <c:v>#N/A</c:v>
                </c:pt>
                <c:pt idx="7">
                  <c:v>17.329999999999998</c:v>
                </c:pt>
                <c:pt idx="8">
                  <c:v>#N/A</c:v>
                </c:pt>
                <c:pt idx="9">
                  <c:v>7.44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203</c:v>
                </c:pt>
                <c:pt idx="5">
                  <c:v>208</c:v>
                </c:pt>
                <c:pt idx="8">
                  <c:v>201</c:v>
                </c:pt>
                <c:pt idx="11">
                  <c:v>207</c:v>
                </c:pt>
                <c:pt idx="14">
                  <c:v>198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10</c:v>
                </c:pt>
                <c:pt idx="6">
                  <c:v>2</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10</c:v>
                </c:pt>
                <c:pt idx="6">
                  <c:v>10</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250</c:v>
                </c:pt>
                <c:pt idx="3">
                  <c:v>260</c:v>
                </c:pt>
                <c:pt idx="6">
                  <c:v>266</c:v>
                </c:pt>
                <c:pt idx="9">
                  <c:v>278</c:v>
                </c:pt>
                <c:pt idx="12">
                  <c:v>271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c:v>
                </c:pt>
                <c:pt idx="2">
                  <c:v>#N/A</c:v>
                </c:pt>
                <c:pt idx="3">
                  <c:v>#N/A</c:v>
                </c:pt>
                <c:pt idx="4">
                  <c:v>72</c:v>
                </c:pt>
                <c:pt idx="5">
                  <c:v>#N/A</c:v>
                </c:pt>
                <c:pt idx="6">
                  <c:v>#N/A</c:v>
                </c:pt>
                <c:pt idx="7">
                  <c:v>77</c:v>
                </c:pt>
                <c:pt idx="8">
                  <c:v>#N/A</c:v>
                </c:pt>
                <c:pt idx="9">
                  <c:v>#N/A</c:v>
                </c:pt>
                <c:pt idx="10">
                  <c:v>83</c:v>
                </c:pt>
                <c:pt idx="11">
                  <c:v>#N/A</c:v>
                </c:pt>
                <c:pt idx="12">
                  <c:v>#N/A</c:v>
                </c:pt>
                <c:pt idx="13">
                  <c:v>83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1840</c:v>
                </c:pt>
                <c:pt idx="5">
                  <c:v>2028</c:v>
                </c:pt>
                <c:pt idx="8">
                  <c:v>2001</c:v>
                </c:pt>
                <c:pt idx="11">
                  <c:v>1967</c:v>
                </c:pt>
                <c:pt idx="14">
                  <c:v>1969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1734</c:v>
                </c:pt>
                <c:pt idx="5">
                  <c:v>1773</c:v>
                </c:pt>
                <c:pt idx="8">
                  <c:v>1965</c:v>
                </c:pt>
                <c:pt idx="11">
                  <c:v>1973</c:v>
                </c:pt>
                <c:pt idx="14">
                  <c:v>2189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c:v>
                </c:pt>
                <c:pt idx="3">
                  <c:v>165</c:v>
                </c:pt>
                <c:pt idx="6">
                  <c:v>146</c:v>
                </c:pt>
                <c:pt idx="9">
                  <c:v>141</c:v>
                </c:pt>
                <c:pt idx="12">
                  <c:v>129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c:v>
                </c:pt>
                <c:pt idx="3">
                  <c:v>3</c:v>
                </c:pt>
                <c:pt idx="6">
                  <c:v>2</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c:v>
                </c:pt>
                <c:pt idx="3">
                  <c:v>129</c:v>
                </c:pt>
                <c:pt idx="6">
                  <c:v>121</c:v>
                </c:pt>
                <c:pt idx="9">
                  <c:v>117</c:v>
                </c:pt>
                <c:pt idx="12">
                  <c:v>109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27</c:v>
                </c:pt>
                <c:pt idx="9">
                  <c:v>15</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2348</c:v>
                </c:pt>
                <c:pt idx="3">
                  <c:v>2706</c:v>
                </c:pt>
                <c:pt idx="6">
                  <c:v>2665</c:v>
                </c:pt>
                <c:pt idx="9">
                  <c:v>2643</c:v>
                </c:pt>
                <c:pt idx="12">
                  <c:v>2633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c:v>
                </c:pt>
                <c:pt idx="1">
                  <c:v>292</c:v>
                </c:pt>
                <c:pt idx="2">
                  <c:v>307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319</c:v>
                </c:pt>
                <c:pt idx="1">
                  <c:v>270</c:v>
                </c:pt>
                <c:pt idx="2">
                  <c:v>281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1267</c:v>
                </c:pt>
                <c:pt idx="1">
                  <c:v>1314</c:v>
                </c:pt>
                <c:pt idx="2">
                  <c:v>1502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799
789
165.48
2,665,304
2,555,245
80,545
1,071,866
2,633,117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　ゆず、林業等の地場産業の振興を推し進め、個人・法人の所得向上を図るとともに、少子化・定住化対策等についての施策も積極的に行っているが、人口減少や高齢化等により、税収の増加は期待でき</a:t>
          </a:r>
          <a:r>
            <a:rPr kumimoji="1" lang="ja-JP" altLang="en-US" sz="1100" b="0">
              <a:solidFill>
                <a:schemeClr val="dk1"/>
              </a:solidFill>
              <a:effectLst/>
              <a:latin typeface="+mn-lt"/>
              <a:ea typeface="+mn-ea"/>
              <a:cs typeface="+mn-cs"/>
            </a:rPr>
            <a:t>ず歳入の大部分を地方交付税に頼っている</a:t>
          </a:r>
          <a:r>
            <a:rPr kumimoji="1" lang="ja-JP" altLang="ja-JP" sz="1100" b="0">
              <a:solidFill>
                <a:schemeClr val="dk1"/>
              </a:solidFill>
              <a:effectLst/>
              <a:latin typeface="+mn-lt"/>
              <a:ea typeface="+mn-ea"/>
              <a:cs typeface="+mn-cs"/>
            </a:rPr>
            <a:t>状況であ</a:t>
          </a:r>
          <a:r>
            <a:rPr kumimoji="1" lang="ja-JP" altLang="en-US" sz="1100" b="0">
              <a:solidFill>
                <a:schemeClr val="dk1"/>
              </a:solidFill>
              <a:effectLst/>
              <a:latin typeface="+mn-lt"/>
              <a:ea typeface="+mn-ea"/>
              <a:cs typeface="+mn-cs"/>
            </a:rPr>
            <a:t>り、財政力指数は類似団体平均値を下回っている</a:t>
          </a:r>
          <a:r>
            <a:rPr kumimoji="1" lang="ja-JP"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コロナ禍で落ち込んだ観光業の立て直しやふるさと納税に力を入れ、</a:t>
          </a:r>
          <a:r>
            <a:rPr kumimoji="1" lang="ja-JP" altLang="ja-JP" sz="1100" b="0">
              <a:solidFill>
                <a:schemeClr val="dk1"/>
              </a:solidFill>
              <a:effectLst/>
              <a:latin typeface="+mn-lt"/>
              <a:ea typeface="+mn-ea"/>
              <a:cs typeface="+mn-cs"/>
            </a:rPr>
            <a:t>活力ある村づくりのための施策を今後も展開するとともに、投資的経費を抑制する等、歳出の見直し</a:t>
          </a:r>
          <a:r>
            <a:rPr kumimoji="1" lang="ja-JP" altLang="en-US" sz="1100" b="0">
              <a:solidFill>
                <a:schemeClr val="dk1"/>
              </a:solidFill>
              <a:effectLst/>
              <a:latin typeface="+mn-lt"/>
              <a:ea typeface="+mn-ea"/>
              <a:cs typeface="+mn-cs"/>
            </a:rPr>
            <a:t>も検討していく</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95250</xdr:rowOff>
    </xdr:to>
    <xdr:cxnSp macro="">
      <xdr:nvCxnSpPr>
        <xdr:cNvPr id="68" name="直線コネクタ 67"/>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8445"/>
    <xdr:sp macro="" textlink="">
      <xdr:nvSpPr>
        <xdr:cNvPr id="69" name="財政力平均値テキスト"/>
        <xdr:cNvSpPr txBox="1"/>
      </xdr:nvSpPr>
      <xdr:spPr>
        <a:xfrm>
          <a:off x="5041900" y="7221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95250</xdr:rowOff>
    </xdr:to>
    <xdr:cxnSp macro="">
      <xdr:nvCxnSpPr>
        <xdr:cNvPr id="71" name="直線コネクタ 70"/>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3" name="テキスト ボックス 72"/>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95250</xdr:rowOff>
    </xdr:to>
    <xdr:cxnSp macro="">
      <xdr:nvCxnSpPr>
        <xdr:cNvPr id="74" name="直線コネクタ 73"/>
        <xdr:cNvCxnSpPr/>
      </xdr:nvCxnSpPr>
      <xdr:spPr>
        <a:xfrm>
          <a:off x="2336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8445"/>
    <xdr:sp macro="" textlink="">
      <xdr:nvSpPr>
        <xdr:cNvPr id="76" name="テキスト ボックス 75"/>
        <xdr:cNvSpPr txBox="1"/>
      </xdr:nvSpPr>
      <xdr:spPr>
        <a:xfrm>
          <a:off x="2844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95250</xdr:rowOff>
    </xdr:to>
    <xdr:cxnSp macro="">
      <xdr:nvCxnSpPr>
        <xdr:cNvPr id="77" name="直線コネクタ 76"/>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79" name="テキスト ボックス 78"/>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8"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0" name="テキスト ボックス 89"/>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4" name="テキスト ボックス 93"/>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6" name="テキスト ボックス 95"/>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経常収支比率は、人口減少及び普通交付税特別枠の廃止の影響を受けて悪化していたものの、</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年度からは算定項目の追加等により改善傾向にある。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年度に比べて地方交付税が約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百万円の増額となったものの、</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の増により経常収支比率が前年度より上昇し、依然として類似団体より高い状況である。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サイクルに基づいた事務事業の点検・見直しを実施し、経常経費の削減を図っていく。</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144145</xdr:rowOff>
    </xdr:from>
    <xdr:to xmlns:xdr="http://schemas.openxmlformats.org/drawingml/2006/spreadsheetDrawing">
      <xdr:col>23</xdr:col>
      <xdr:colOff>133350</xdr:colOff>
      <xdr:row>65</xdr:row>
      <xdr:rowOff>57150</xdr:rowOff>
    </xdr:to>
    <xdr:cxnSp macro="">
      <xdr:nvCxnSpPr>
        <xdr:cNvPr id="131" name="直線コネクタ 130"/>
        <xdr:cNvCxnSpPr/>
      </xdr:nvCxnSpPr>
      <xdr:spPr>
        <a:xfrm>
          <a:off x="4114800" y="1111694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2"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55245</xdr:rowOff>
    </xdr:from>
    <xdr:to xmlns:xdr="http://schemas.openxmlformats.org/drawingml/2006/spreadsheetDrawing">
      <xdr:col>19</xdr:col>
      <xdr:colOff>133350</xdr:colOff>
      <xdr:row>64</xdr:row>
      <xdr:rowOff>144145</xdr:rowOff>
    </xdr:to>
    <xdr:cxnSp macro="">
      <xdr:nvCxnSpPr>
        <xdr:cNvPr id="134" name="直線コネクタ 133"/>
        <xdr:cNvCxnSpPr/>
      </xdr:nvCxnSpPr>
      <xdr:spPr>
        <a:xfrm>
          <a:off x="3225800" y="1102804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55245</xdr:rowOff>
    </xdr:from>
    <xdr:to xmlns:xdr="http://schemas.openxmlformats.org/drawingml/2006/spreadsheetDrawing">
      <xdr:col>15</xdr:col>
      <xdr:colOff>82550</xdr:colOff>
      <xdr:row>65</xdr:row>
      <xdr:rowOff>33020</xdr:rowOff>
    </xdr:to>
    <xdr:cxnSp macro="">
      <xdr:nvCxnSpPr>
        <xdr:cNvPr id="137" name="直線コネクタ 136"/>
        <xdr:cNvCxnSpPr/>
      </xdr:nvCxnSpPr>
      <xdr:spPr>
        <a:xfrm flipV="1">
          <a:off x="2336800" y="1102804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8445"/>
    <xdr:sp macro="" textlink="">
      <xdr:nvSpPr>
        <xdr:cNvPr id="139" name="テキスト ボックス 138"/>
        <xdr:cNvSpPr txBox="1"/>
      </xdr:nvSpPr>
      <xdr:spPr>
        <a:xfrm>
          <a:off x="2844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33020</xdr:rowOff>
    </xdr:from>
    <xdr:to xmlns:xdr="http://schemas.openxmlformats.org/drawingml/2006/spreadsheetDrawing">
      <xdr:col>11</xdr:col>
      <xdr:colOff>31750</xdr:colOff>
      <xdr:row>66</xdr:row>
      <xdr:rowOff>170815</xdr:rowOff>
    </xdr:to>
    <xdr:cxnSp macro="">
      <xdr:nvCxnSpPr>
        <xdr:cNvPr id="140" name="直線コネクタ 139"/>
        <xdr:cNvCxnSpPr/>
      </xdr:nvCxnSpPr>
      <xdr:spPr>
        <a:xfrm flipV="1">
          <a:off x="1447800" y="11177270"/>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52070</xdr:rowOff>
    </xdr:from>
    <xdr:ext cx="762000" cy="258445"/>
    <xdr:sp macro="" textlink="">
      <xdr:nvSpPr>
        <xdr:cNvPr id="142" name="テキスト ボックス 141"/>
        <xdr:cNvSpPr txBox="1"/>
      </xdr:nvSpPr>
      <xdr:spPr>
        <a:xfrm>
          <a:off x="1955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6350</xdr:rowOff>
    </xdr:from>
    <xdr:to xmlns:xdr="http://schemas.openxmlformats.org/drawingml/2006/spreadsheetDrawing">
      <xdr:col>23</xdr:col>
      <xdr:colOff>184150</xdr:colOff>
      <xdr:row>65</xdr:row>
      <xdr:rowOff>107950</xdr:rowOff>
    </xdr:to>
    <xdr:sp macro="" textlink="">
      <xdr:nvSpPr>
        <xdr:cNvPr id="150" name="楕円 149"/>
        <xdr:cNvSpPr/>
      </xdr:nvSpPr>
      <xdr:spPr>
        <a:xfrm>
          <a:off x="4902200" y="111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149860</xdr:rowOff>
    </xdr:from>
    <xdr:ext cx="762000" cy="259080"/>
    <xdr:sp macro="" textlink="">
      <xdr:nvSpPr>
        <xdr:cNvPr id="151" name="財政構造の弾力性該当値テキスト"/>
        <xdr:cNvSpPr txBox="1"/>
      </xdr:nvSpPr>
      <xdr:spPr>
        <a:xfrm>
          <a:off x="5041900" y="1112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93345</xdr:rowOff>
    </xdr:from>
    <xdr:to xmlns:xdr="http://schemas.openxmlformats.org/drawingml/2006/spreadsheetDrawing">
      <xdr:col>19</xdr:col>
      <xdr:colOff>184150</xdr:colOff>
      <xdr:row>65</xdr:row>
      <xdr:rowOff>23495</xdr:rowOff>
    </xdr:to>
    <xdr:sp macro="" textlink="">
      <xdr:nvSpPr>
        <xdr:cNvPr id="152" name="楕円 151"/>
        <xdr:cNvSpPr/>
      </xdr:nvSpPr>
      <xdr:spPr>
        <a:xfrm>
          <a:off x="40640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8255</xdr:rowOff>
    </xdr:from>
    <xdr:ext cx="736600" cy="258445"/>
    <xdr:sp macro="" textlink="">
      <xdr:nvSpPr>
        <xdr:cNvPr id="153" name="テキスト ボックス 152"/>
        <xdr:cNvSpPr txBox="1"/>
      </xdr:nvSpPr>
      <xdr:spPr>
        <a:xfrm>
          <a:off x="3733800" y="11152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4445</xdr:rowOff>
    </xdr:from>
    <xdr:to xmlns:xdr="http://schemas.openxmlformats.org/drawingml/2006/spreadsheetDrawing">
      <xdr:col>15</xdr:col>
      <xdr:colOff>133350</xdr:colOff>
      <xdr:row>64</xdr:row>
      <xdr:rowOff>106045</xdr:rowOff>
    </xdr:to>
    <xdr:sp macro="" textlink="">
      <xdr:nvSpPr>
        <xdr:cNvPr id="154" name="楕円 153"/>
        <xdr:cNvSpPr/>
      </xdr:nvSpPr>
      <xdr:spPr>
        <a:xfrm>
          <a:off x="3175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90805</xdr:rowOff>
    </xdr:from>
    <xdr:ext cx="762000" cy="258445"/>
    <xdr:sp macro="" textlink="">
      <xdr:nvSpPr>
        <xdr:cNvPr id="155" name="テキスト ボックス 154"/>
        <xdr:cNvSpPr txBox="1"/>
      </xdr:nvSpPr>
      <xdr:spPr>
        <a:xfrm>
          <a:off x="2844800" y="1106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153670</xdr:rowOff>
    </xdr:from>
    <xdr:to xmlns:xdr="http://schemas.openxmlformats.org/drawingml/2006/spreadsheetDrawing">
      <xdr:col>11</xdr:col>
      <xdr:colOff>82550</xdr:colOff>
      <xdr:row>65</xdr:row>
      <xdr:rowOff>83820</xdr:rowOff>
    </xdr:to>
    <xdr:sp macro="" textlink="">
      <xdr:nvSpPr>
        <xdr:cNvPr id="156" name="楕円 155"/>
        <xdr:cNvSpPr/>
      </xdr:nvSpPr>
      <xdr:spPr>
        <a:xfrm>
          <a:off x="2286000" y="111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68580</xdr:rowOff>
    </xdr:from>
    <xdr:ext cx="762000" cy="259080"/>
    <xdr:sp macro="" textlink="">
      <xdr:nvSpPr>
        <xdr:cNvPr id="157" name="テキスト ボックス 156"/>
        <xdr:cNvSpPr txBox="1"/>
      </xdr:nvSpPr>
      <xdr:spPr>
        <a:xfrm>
          <a:off x="1955800" y="1121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120650</xdr:rowOff>
    </xdr:from>
    <xdr:to xmlns:xdr="http://schemas.openxmlformats.org/drawingml/2006/spreadsheetDrawing">
      <xdr:col>7</xdr:col>
      <xdr:colOff>31750</xdr:colOff>
      <xdr:row>67</xdr:row>
      <xdr:rowOff>50165</xdr:rowOff>
    </xdr:to>
    <xdr:sp macro="" textlink="">
      <xdr:nvSpPr>
        <xdr:cNvPr id="158" name="楕円 157"/>
        <xdr:cNvSpPr/>
      </xdr:nvSpPr>
      <xdr:spPr>
        <a:xfrm>
          <a:off x="1397000" y="11436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34925</xdr:rowOff>
    </xdr:from>
    <xdr:ext cx="762000" cy="259080"/>
    <xdr:sp macro="" textlink="">
      <xdr:nvSpPr>
        <xdr:cNvPr id="159" name="テキスト ボックス 158"/>
        <xdr:cNvSpPr txBox="1"/>
      </xdr:nvSpPr>
      <xdr:spPr>
        <a:xfrm>
          <a:off x="10668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[1,126,484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馬路地区、魚梁瀬地区の２地区間が離れている地理的事情により、役場支所１箇所、村立診療所・村立保育所をそれぞれ２箇所設置して行政サービスを行っており、公共施設建設地のほとんどが民間借地であることも相まって、人件費及び物件費を押し上げている。</a:t>
          </a:r>
          <a:endParaRPr lang="ja-JP" altLang="ja-JP" sz="1400">
            <a:effectLst/>
          </a:endParaRPr>
        </a:p>
        <a:p>
          <a:r>
            <a:rPr kumimoji="1" lang="ja-JP" altLang="ja-JP" sz="1100">
              <a:solidFill>
                <a:schemeClr val="dk1"/>
              </a:solidFill>
              <a:effectLst/>
              <a:latin typeface="+mn-lt"/>
              <a:ea typeface="+mn-ea"/>
              <a:cs typeface="+mn-cs"/>
            </a:rPr>
            <a:t>　人口減少が続く中、行政サービスの質を低下させることなく、人件費・物件費の抑制に努めていく。</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106045</xdr:rowOff>
    </xdr:from>
    <xdr:to xmlns:xdr="http://schemas.openxmlformats.org/drawingml/2006/spreadsheetDrawing">
      <xdr:col>23</xdr:col>
      <xdr:colOff>133350</xdr:colOff>
      <xdr:row>85</xdr:row>
      <xdr:rowOff>133350</xdr:rowOff>
    </xdr:to>
    <xdr:cxnSp macro="">
      <xdr:nvCxnSpPr>
        <xdr:cNvPr id="193" name="直線コネクタ 192"/>
        <xdr:cNvCxnSpPr/>
      </xdr:nvCxnSpPr>
      <xdr:spPr>
        <a:xfrm>
          <a:off x="4114800" y="146792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140970</xdr:rowOff>
    </xdr:from>
    <xdr:ext cx="762000" cy="259080"/>
    <xdr:sp macro="" textlink="">
      <xdr:nvSpPr>
        <xdr:cNvPr id="194" name="人件費・物件費等の状況平均値テキスト"/>
        <xdr:cNvSpPr txBox="1"/>
      </xdr:nvSpPr>
      <xdr:spPr>
        <a:xfrm>
          <a:off x="5041900" y="1402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26035</xdr:rowOff>
    </xdr:from>
    <xdr:to xmlns:xdr="http://schemas.openxmlformats.org/drawingml/2006/spreadsheetDrawing">
      <xdr:col>19</xdr:col>
      <xdr:colOff>133350</xdr:colOff>
      <xdr:row>85</xdr:row>
      <xdr:rowOff>106045</xdr:rowOff>
    </xdr:to>
    <xdr:cxnSp macro="">
      <xdr:nvCxnSpPr>
        <xdr:cNvPr id="196" name="直線コネクタ 195"/>
        <xdr:cNvCxnSpPr/>
      </xdr:nvCxnSpPr>
      <xdr:spPr>
        <a:xfrm>
          <a:off x="3225800" y="145992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53975</xdr:rowOff>
    </xdr:from>
    <xdr:ext cx="736600" cy="258445"/>
    <xdr:sp macro="" textlink="">
      <xdr:nvSpPr>
        <xdr:cNvPr id="198" name="テキスト ボックス 197"/>
        <xdr:cNvSpPr txBox="1"/>
      </xdr:nvSpPr>
      <xdr:spPr>
        <a:xfrm>
          <a:off x="3733800" y="13941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7620</xdr:rowOff>
    </xdr:from>
    <xdr:to xmlns:xdr="http://schemas.openxmlformats.org/drawingml/2006/spreadsheetDrawing">
      <xdr:col>15</xdr:col>
      <xdr:colOff>82550</xdr:colOff>
      <xdr:row>85</xdr:row>
      <xdr:rowOff>26035</xdr:rowOff>
    </xdr:to>
    <xdr:cxnSp macro="">
      <xdr:nvCxnSpPr>
        <xdr:cNvPr id="199" name="直線コネクタ 198"/>
        <xdr:cNvCxnSpPr/>
      </xdr:nvCxnSpPr>
      <xdr:spPr>
        <a:xfrm>
          <a:off x="2336800" y="145808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24130</xdr:rowOff>
    </xdr:from>
    <xdr:ext cx="762000" cy="259080"/>
    <xdr:sp macro="" textlink="">
      <xdr:nvSpPr>
        <xdr:cNvPr id="201" name="テキスト ボックス 200"/>
        <xdr:cNvSpPr txBox="1"/>
      </xdr:nvSpPr>
      <xdr:spPr>
        <a:xfrm>
          <a:off x="28448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7620</xdr:rowOff>
    </xdr:from>
    <xdr:to xmlns:xdr="http://schemas.openxmlformats.org/drawingml/2006/spreadsheetDrawing">
      <xdr:col>11</xdr:col>
      <xdr:colOff>31750</xdr:colOff>
      <xdr:row>85</xdr:row>
      <xdr:rowOff>20320</xdr:rowOff>
    </xdr:to>
    <xdr:cxnSp macro="">
      <xdr:nvCxnSpPr>
        <xdr:cNvPr id="202" name="直線コネクタ 201"/>
        <xdr:cNvCxnSpPr/>
      </xdr:nvCxnSpPr>
      <xdr:spPr>
        <a:xfrm flipV="1">
          <a:off x="1447800" y="14580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7620</xdr:rowOff>
    </xdr:from>
    <xdr:ext cx="762000" cy="258445"/>
    <xdr:sp macro="" textlink="">
      <xdr:nvSpPr>
        <xdr:cNvPr id="204" name="テキスト ボックス 203"/>
        <xdr:cNvSpPr txBox="1"/>
      </xdr:nvSpPr>
      <xdr:spPr>
        <a:xfrm>
          <a:off x="1955800" y="1389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147320</xdr:rowOff>
    </xdr:from>
    <xdr:ext cx="762000" cy="259080"/>
    <xdr:sp macro="" textlink="">
      <xdr:nvSpPr>
        <xdr:cNvPr id="206" name="テキスト ボックス 205"/>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82550</xdr:rowOff>
    </xdr:from>
    <xdr:to xmlns:xdr="http://schemas.openxmlformats.org/drawingml/2006/spreadsheetDrawing">
      <xdr:col>23</xdr:col>
      <xdr:colOff>184150</xdr:colOff>
      <xdr:row>86</xdr:row>
      <xdr:rowOff>12700</xdr:rowOff>
    </xdr:to>
    <xdr:sp macro="" textlink="">
      <xdr:nvSpPr>
        <xdr:cNvPr id="212" name="楕円 211"/>
        <xdr:cNvSpPr/>
      </xdr:nvSpPr>
      <xdr:spPr>
        <a:xfrm>
          <a:off x="49022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54610</xdr:rowOff>
    </xdr:from>
    <xdr:ext cx="762000" cy="258445"/>
    <xdr:sp macro="" textlink="">
      <xdr:nvSpPr>
        <xdr:cNvPr id="213" name="人件費・物件費等の状況該当値テキスト"/>
        <xdr:cNvSpPr txBox="1"/>
      </xdr:nvSpPr>
      <xdr:spPr>
        <a:xfrm>
          <a:off x="5041900" y="14627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1,126,484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55245</xdr:rowOff>
    </xdr:from>
    <xdr:to xmlns:xdr="http://schemas.openxmlformats.org/drawingml/2006/spreadsheetDrawing">
      <xdr:col>19</xdr:col>
      <xdr:colOff>184150</xdr:colOff>
      <xdr:row>85</xdr:row>
      <xdr:rowOff>156845</xdr:rowOff>
    </xdr:to>
    <xdr:sp macro="" textlink="">
      <xdr:nvSpPr>
        <xdr:cNvPr id="214" name="楕円 213"/>
        <xdr:cNvSpPr/>
      </xdr:nvSpPr>
      <xdr:spPr>
        <a:xfrm>
          <a:off x="40640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142240</xdr:rowOff>
    </xdr:from>
    <xdr:ext cx="736600" cy="259080"/>
    <xdr:sp macro="" textlink="">
      <xdr:nvSpPr>
        <xdr:cNvPr id="215" name="テキスト ボックス 214"/>
        <xdr:cNvSpPr txBox="1"/>
      </xdr:nvSpPr>
      <xdr:spPr>
        <a:xfrm>
          <a:off x="3733800" y="14715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146685</xdr:rowOff>
    </xdr:from>
    <xdr:to xmlns:xdr="http://schemas.openxmlformats.org/drawingml/2006/spreadsheetDrawing">
      <xdr:col>15</xdr:col>
      <xdr:colOff>133350</xdr:colOff>
      <xdr:row>85</xdr:row>
      <xdr:rowOff>76835</xdr:rowOff>
    </xdr:to>
    <xdr:sp macro="" textlink="">
      <xdr:nvSpPr>
        <xdr:cNvPr id="216" name="楕円 215"/>
        <xdr:cNvSpPr/>
      </xdr:nvSpPr>
      <xdr:spPr>
        <a:xfrm>
          <a:off x="3175000" y="145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61595</xdr:rowOff>
    </xdr:from>
    <xdr:ext cx="762000" cy="259080"/>
    <xdr:sp macro="" textlink="">
      <xdr:nvSpPr>
        <xdr:cNvPr id="217" name="テキスト ボックス 216"/>
        <xdr:cNvSpPr txBox="1"/>
      </xdr:nvSpPr>
      <xdr:spPr>
        <a:xfrm>
          <a:off x="28448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128270</xdr:rowOff>
    </xdr:from>
    <xdr:to xmlns:xdr="http://schemas.openxmlformats.org/drawingml/2006/spreadsheetDrawing">
      <xdr:col>11</xdr:col>
      <xdr:colOff>82550</xdr:colOff>
      <xdr:row>85</xdr:row>
      <xdr:rowOff>58420</xdr:rowOff>
    </xdr:to>
    <xdr:sp macro="" textlink="">
      <xdr:nvSpPr>
        <xdr:cNvPr id="218" name="楕円 217"/>
        <xdr:cNvSpPr/>
      </xdr:nvSpPr>
      <xdr:spPr>
        <a:xfrm>
          <a:off x="2286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43180</xdr:rowOff>
    </xdr:from>
    <xdr:ext cx="762000" cy="258445"/>
    <xdr:sp macro="" textlink="">
      <xdr:nvSpPr>
        <xdr:cNvPr id="219" name="テキスト ボックス 218"/>
        <xdr:cNvSpPr txBox="1"/>
      </xdr:nvSpPr>
      <xdr:spPr>
        <a:xfrm>
          <a:off x="1955800" y="14616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140970</xdr:rowOff>
    </xdr:from>
    <xdr:to xmlns:xdr="http://schemas.openxmlformats.org/drawingml/2006/spreadsheetDrawing">
      <xdr:col>7</xdr:col>
      <xdr:colOff>31750</xdr:colOff>
      <xdr:row>85</xdr:row>
      <xdr:rowOff>71120</xdr:rowOff>
    </xdr:to>
    <xdr:sp macro="" textlink="">
      <xdr:nvSpPr>
        <xdr:cNvPr id="220" name="楕円 219"/>
        <xdr:cNvSpPr/>
      </xdr:nvSpPr>
      <xdr:spPr>
        <a:xfrm>
          <a:off x="13970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55880</xdr:rowOff>
    </xdr:from>
    <xdr:ext cx="762000" cy="259080"/>
    <xdr:sp macro="" textlink="">
      <xdr:nvSpPr>
        <xdr:cNvPr id="221" name="テキスト ボックス 220"/>
        <xdr:cNvSpPr txBox="1"/>
      </xdr:nvSpPr>
      <xdr:spPr>
        <a:xfrm>
          <a:off x="1066800" y="1462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a:t>
          </a:r>
          <a:r>
            <a:rPr kumimoji="1" lang="ja-JP" altLang="en-US" sz="1100">
              <a:solidFill>
                <a:schemeClr val="dk1"/>
              </a:solidFill>
              <a:effectLst/>
              <a:latin typeface="+mn-lt"/>
              <a:ea typeface="+mn-ea"/>
              <a:cs typeface="+mn-cs"/>
            </a:rPr>
            <a:t>とほぼ同程度となっている</a:t>
          </a:r>
          <a:r>
            <a:rPr kumimoji="1" lang="ja-JP" altLang="ja-JP" sz="1100">
              <a:solidFill>
                <a:schemeClr val="dk1"/>
              </a:solidFill>
              <a:effectLst/>
              <a:latin typeface="+mn-lt"/>
              <a:ea typeface="+mn-ea"/>
              <a:cs typeface="+mn-cs"/>
            </a:rPr>
            <a:t>。今後も</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歳以上の昇給停止や</a:t>
          </a:r>
          <a:r>
            <a:rPr kumimoji="1" lang="ja-JP" altLang="ja-JP" sz="1100">
              <a:solidFill>
                <a:schemeClr val="dk1"/>
              </a:solidFill>
              <a:effectLst/>
              <a:latin typeface="+mn-lt"/>
              <a:ea typeface="+mn-ea"/>
              <a:cs typeface="+mn-cs"/>
            </a:rPr>
            <a:t>勧奨退職等の推進により、総人件費の抑制に努めていく。</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49"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77470</xdr:rowOff>
    </xdr:from>
    <xdr:to xmlns:xdr="http://schemas.openxmlformats.org/drawingml/2006/spreadsheetDrawing">
      <xdr:col>81</xdr:col>
      <xdr:colOff>44450</xdr:colOff>
      <xdr:row>87</xdr:row>
      <xdr:rowOff>50800</xdr:rowOff>
    </xdr:to>
    <xdr:cxnSp macro="">
      <xdr:nvCxnSpPr>
        <xdr:cNvPr id="251" name="直線コネクタ 250"/>
        <xdr:cNvCxnSpPr/>
      </xdr:nvCxnSpPr>
      <xdr:spPr>
        <a:xfrm>
          <a:off x="16179800" y="1482217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77470</xdr:rowOff>
    </xdr:from>
    <xdr:to xmlns:xdr="http://schemas.openxmlformats.org/drawingml/2006/spreadsheetDrawing">
      <xdr:col>77</xdr:col>
      <xdr:colOff>44450</xdr:colOff>
      <xdr:row>86</xdr:row>
      <xdr:rowOff>125730</xdr:rowOff>
    </xdr:to>
    <xdr:cxnSp macro="">
      <xdr:nvCxnSpPr>
        <xdr:cNvPr id="254" name="直線コネクタ 253"/>
        <xdr:cNvCxnSpPr/>
      </xdr:nvCxnSpPr>
      <xdr:spPr>
        <a:xfrm flipV="1">
          <a:off x="15290800" y="148221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56515</xdr:rowOff>
    </xdr:from>
    <xdr:ext cx="736600" cy="258445"/>
    <xdr:sp macro="" textlink="">
      <xdr:nvSpPr>
        <xdr:cNvPr id="256" name="テキスト ボックス 255"/>
        <xdr:cNvSpPr txBox="1"/>
      </xdr:nvSpPr>
      <xdr:spPr>
        <a:xfrm>
          <a:off x="15798800" y="14972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125730</xdr:rowOff>
    </xdr:from>
    <xdr:to xmlns:xdr="http://schemas.openxmlformats.org/drawingml/2006/spreadsheetDrawing">
      <xdr:col>72</xdr:col>
      <xdr:colOff>203200</xdr:colOff>
      <xdr:row>87</xdr:row>
      <xdr:rowOff>32385</xdr:rowOff>
    </xdr:to>
    <xdr:cxnSp macro="">
      <xdr:nvCxnSpPr>
        <xdr:cNvPr id="257" name="直線コネクタ 256"/>
        <xdr:cNvCxnSpPr/>
      </xdr:nvCxnSpPr>
      <xdr:spPr>
        <a:xfrm flipV="1">
          <a:off x="14401800" y="148704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68580</xdr:rowOff>
    </xdr:from>
    <xdr:ext cx="762000" cy="259080"/>
    <xdr:sp macro="" textlink="">
      <xdr:nvSpPr>
        <xdr:cNvPr id="259" name="テキスト ボックス 258"/>
        <xdr:cNvSpPr txBox="1"/>
      </xdr:nvSpPr>
      <xdr:spPr>
        <a:xfrm>
          <a:off x="14909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14605</xdr:rowOff>
    </xdr:from>
    <xdr:to xmlns:xdr="http://schemas.openxmlformats.org/drawingml/2006/spreadsheetDrawing">
      <xdr:col>68</xdr:col>
      <xdr:colOff>152400</xdr:colOff>
      <xdr:row>87</xdr:row>
      <xdr:rowOff>32385</xdr:rowOff>
    </xdr:to>
    <xdr:cxnSp macro="">
      <xdr:nvCxnSpPr>
        <xdr:cNvPr id="260" name="直線コネクタ 259"/>
        <xdr:cNvCxnSpPr/>
      </xdr:nvCxnSpPr>
      <xdr:spPr>
        <a:xfrm>
          <a:off x="13512800" y="149307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8445"/>
    <xdr:sp macro="" textlink="">
      <xdr:nvSpPr>
        <xdr:cNvPr id="262" name="テキスト ボックス 261"/>
        <xdr:cNvSpPr txBox="1"/>
      </xdr:nvSpPr>
      <xdr:spPr>
        <a:xfrm>
          <a:off x="14020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2000" cy="259080"/>
    <xdr:sp macro="" textlink="">
      <xdr:nvSpPr>
        <xdr:cNvPr id="264" name="テキスト ボックス 263"/>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0</xdr:rowOff>
    </xdr:from>
    <xdr:to xmlns:xdr="http://schemas.openxmlformats.org/drawingml/2006/spreadsheetDrawing">
      <xdr:col>81</xdr:col>
      <xdr:colOff>95250</xdr:colOff>
      <xdr:row>87</xdr:row>
      <xdr:rowOff>101600</xdr:rowOff>
    </xdr:to>
    <xdr:sp macro="" textlink="">
      <xdr:nvSpPr>
        <xdr:cNvPr id="270" name="楕円 269"/>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2000" cy="258445"/>
    <xdr:sp macro="" textlink="">
      <xdr:nvSpPr>
        <xdr:cNvPr id="271" name="給与水準   （国との比較）該当値テキスト"/>
        <xdr:cNvSpPr txBox="1"/>
      </xdr:nvSpPr>
      <xdr:spPr>
        <a:xfrm>
          <a:off x="17106900" y="14888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26670</xdr:rowOff>
    </xdr:from>
    <xdr:to xmlns:xdr="http://schemas.openxmlformats.org/drawingml/2006/spreadsheetDrawing">
      <xdr:col>77</xdr:col>
      <xdr:colOff>95250</xdr:colOff>
      <xdr:row>86</xdr:row>
      <xdr:rowOff>128270</xdr:rowOff>
    </xdr:to>
    <xdr:sp macro="" textlink="">
      <xdr:nvSpPr>
        <xdr:cNvPr id="272" name="楕円 271"/>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138430</xdr:rowOff>
    </xdr:from>
    <xdr:ext cx="736600" cy="259080"/>
    <xdr:sp macro="" textlink="">
      <xdr:nvSpPr>
        <xdr:cNvPr id="273" name="テキスト ボックス 272"/>
        <xdr:cNvSpPr txBox="1"/>
      </xdr:nvSpPr>
      <xdr:spPr>
        <a:xfrm>
          <a:off x="15798800" y="1454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74930</xdr:rowOff>
    </xdr:from>
    <xdr:to xmlns:xdr="http://schemas.openxmlformats.org/drawingml/2006/spreadsheetDrawing">
      <xdr:col>73</xdr:col>
      <xdr:colOff>44450</xdr:colOff>
      <xdr:row>87</xdr:row>
      <xdr:rowOff>5080</xdr:rowOff>
    </xdr:to>
    <xdr:sp macro="" textlink="">
      <xdr:nvSpPr>
        <xdr:cNvPr id="274" name="楕円 273"/>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15240</xdr:rowOff>
    </xdr:from>
    <xdr:ext cx="762000" cy="259080"/>
    <xdr:sp macro="" textlink="">
      <xdr:nvSpPr>
        <xdr:cNvPr id="275" name="テキスト ボックス 274"/>
        <xdr:cNvSpPr txBox="1"/>
      </xdr:nvSpPr>
      <xdr:spPr>
        <a:xfrm>
          <a:off x="14909800" y="1458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153035</xdr:rowOff>
    </xdr:from>
    <xdr:to xmlns:xdr="http://schemas.openxmlformats.org/drawingml/2006/spreadsheetDrawing">
      <xdr:col>68</xdr:col>
      <xdr:colOff>203200</xdr:colOff>
      <xdr:row>87</xdr:row>
      <xdr:rowOff>83185</xdr:rowOff>
    </xdr:to>
    <xdr:sp macro="" textlink="">
      <xdr:nvSpPr>
        <xdr:cNvPr id="276" name="楕円 275"/>
        <xdr:cNvSpPr/>
      </xdr:nvSpPr>
      <xdr:spPr>
        <a:xfrm>
          <a:off x="14351000" y="1489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68580</xdr:rowOff>
    </xdr:from>
    <xdr:ext cx="762000" cy="259080"/>
    <xdr:sp macro="" textlink="">
      <xdr:nvSpPr>
        <xdr:cNvPr id="277" name="テキスト ボックス 276"/>
        <xdr:cNvSpPr txBox="1"/>
      </xdr:nvSpPr>
      <xdr:spPr>
        <a:xfrm>
          <a:off x="14020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135255</xdr:rowOff>
    </xdr:from>
    <xdr:to xmlns:xdr="http://schemas.openxmlformats.org/drawingml/2006/spreadsheetDrawing">
      <xdr:col>64</xdr:col>
      <xdr:colOff>152400</xdr:colOff>
      <xdr:row>87</xdr:row>
      <xdr:rowOff>65405</xdr:rowOff>
    </xdr:to>
    <xdr:sp macro="" textlink="">
      <xdr:nvSpPr>
        <xdr:cNvPr id="278" name="楕円 277"/>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75565</xdr:rowOff>
    </xdr:from>
    <xdr:ext cx="762000" cy="258445"/>
    <xdr:sp macro="" textlink="">
      <xdr:nvSpPr>
        <xdr:cNvPr id="279" name="テキスト ボックス 278"/>
        <xdr:cNvSpPr txBox="1"/>
      </xdr:nvSpPr>
      <xdr:spPr>
        <a:xfrm>
          <a:off x="13131800" y="1464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[50.06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人口が減少</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中、本庁・支所、２箇所の診療所・保育所など、地域の実情をふまえ一定の行政サービスを提供するのに必要な行政施設の多さが、</a:t>
          </a:r>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が多い要因となっている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ながら、全体の職員数については近年定数を維持することが厳しい状況となっており、一人当たりの業務量が増大しメンタルヘルス等の問題が懸念される。職員数の削減を行うことは行政サービスの質の低下も招く恐れがあるため、行政サービスを下げない形での業務の削減・効率化を図っていく。</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299" name="テキスト ボックス 298"/>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05" name="テキスト ボックス 304"/>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09" name="テキスト ボックス 308"/>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8445"/>
    <xdr:sp macro="" textlink="">
      <xdr:nvSpPr>
        <xdr:cNvPr id="314" name="定員管理の状況最小値テキスト"/>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125730</xdr:rowOff>
    </xdr:from>
    <xdr:to xmlns:xdr="http://schemas.openxmlformats.org/drawingml/2006/spreadsheetDrawing">
      <xdr:col>81</xdr:col>
      <xdr:colOff>44450</xdr:colOff>
      <xdr:row>65</xdr:row>
      <xdr:rowOff>12700</xdr:rowOff>
    </xdr:to>
    <xdr:cxnSp macro="">
      <xdr:nvCxnSpPr>
        <xdr:cNvPr id="318" name="直線コネクタ 317"/>
        <xdr:cNvCxnSpPr/>
      </xdr:nvCxnSpPr>
      <xdr:spPr>
        <a:xfrm flipV="1">
          <a:off x="16179800" y="110985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170180</xdr:rowOff>
    </xdr:from>
    <xdr:ext cx="762000" cy="259080"/>
    <xdr:sp macro="" textlink="">
      <xdr:nvSpPr>
        <xdr:cNvPr id="319" name="定員管理の状況平均値テキスト"/>
        <xdr:cNvSpPr txBox="1"/>
      </xdr:nvSpPr>
      <xdr:spPr>
        <a:xfrm>
          <a:off x="17106900" y="1011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12700</xdr:rowOff>
    </xdr:from>
    <xdr:to xmlns:xdr="http://schemas.openxmlformats.org/drawingml/2006/spreadsheetDrawing">
      <xdr:col>77</xdr:col>
      <xdr:colOff>44450</xdr:colOff>
      <xdr:row>65</xdr:row>
      <xdr:rowOff>71755</xdr:rowOff>
    </xdr:to>
    <xdr:cxnSp macro="">
      <xdr:nvCxnSpPr>
        <xdr:cNvPr id="321" name="直線コネクタ 320"/>
        <xdr:cNvCxnSpPr/>
      </xdr:nvCxnSpPr>
      <xdr:spPr>
        <a:xfrm flipV="1">
          <a:off x="15290800" y="111569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81915</xdr:rowOff>
    </xdr:from>
    <xdr:ext cx="736600" cy="259080"/>
    <xdr:sp macro="" textlink="">
      <xdr:nvSpPr>
        <xdr:cNvPr id="323" name="テキスト ボックス 322"/>
        <xdr:cNvSpPr txBox="1"/>
      </xdr:nvSpPr>
      <xdr:spPr>
        <a:xfrm>
          <a:off x="15798800" y="10026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71755</xdr:rowOff>
    </xdr:from>
    <xdr:to xmlns:xdr="http://schemas.openxmlformats.org/drawingml/2006/spreadsheetDrawing">
      <xdr:col>72</xdr:col>
      <xdr:colOff>203200</xdr:colOff>
      <xdr:row>65</xdr:row>
      <xdr:rowOff>75565</xdr:rowOff>
    </xdr:to>
    <xdr:cxnSp macro="">
      <xdr:nvCxnSpPr>
        <xdr:cNvPr id="324" name="直線コネクタ 323"/>
        <xdr:cNvCxnSpPr/>
      </xdr:nvCxnSpPr>
      <xdr:spPr>
        <a:xfrm flipV="1">
          <a:off x="14401800" y="112160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60325</xdr:rowOff>
    </xdr:from>
    <xdr:ext cx="762000" cy="259080"/>
    <xdr:sp macro="" textlink="">
      <xdr:nvSpPr>
        <xdr:cNvPr id="326" name="テキスト ボックス 325"/>
        <xdr:cNvSpPr txBox="1"/>
      </xdr:nvSpPr>
      <xdr:spPr>
        <a:xfrm>
          <a:off x="14909800" y="1000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26035</xdr:rowOff>
    </xdr:from>
    <xdr:to xmlns:xdr="http://schemas.openxmlformats.org/drawingml/2006/spreadsheetDrawing">
      <xdr:col>68</xdr:col>
      <xdr:colOff>152400</xdr:colOff>
      <xdr:row>65</xdr:row>
      <xdr:rowOff>75565</xdr:rowOff>
    </xdr:to>
    <xdr:cxnSp macro="">
      <xdr:nvCxnSpPr>
        <xdr:cNvPr id="327" name="直線コネクタ 326"/>
        <xdr:cNvCxnSpPr/>
      </xdr:nvCxnSpPr>
      <xdr:spPr>
        <a:xfrm>
          <a:off x="13512800" y="111702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48895</xdr:rowOff>
    </xdr:from>
    <xdr:ext cx="762000" cy="259080"/>
    <xdr:sp macro="" textlink="">
      <xdr:nvSpPr>
        <xdr:cNvPr id="329" name="テキスト ボックス 328"/>
        <xdr:cNvSpPr txBox="1"/>
      </xdr:nvSpPr>
      <xdr:spPr>
        <a:xfrm>
          <a:off x="140208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36830</xdr:rowOff>
    </xdr:from>
    <xdr:ext cx="762000" cy="259080"/>
    <xdr:sp macro="" textlink="">
      <xdr:nvSpPr>
        <xdr:cNvPr id="331" name="テキスト ボックス 330"/>
        <xdr:cNvSpPr txBox="1"/>
      </xdr:nvSpPr>
      <xdr:spPr>
        <a:xfrm>
          <a:off x="1313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74930</xdr:rowOff>
    </xdr:from>
    <xdr:to xmlns:xdr="http://schemas.openxmlformats.org/drawingml/2006/spreadsheetDrawing">
      <xdr:col>81</xdr:col>
      <xdr:colOff>95250</xdr:colOff>
      <xdr:row>65</xdr:row>
      <xdr:rowOff>5080</xdr:rowOff>
    </xdr:to>
    <xdr:sp macro="" textlink="">
      <xdr:nvSpPr>
        <xdr:cNvPr id="337" name="楕円 336"/>
        <xdr:cNvSpPr/>
      </xdr:nvSpPr>
      <xdr:spPr>
        <a:xfrm>
          <a:off x="169672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46990</xdr:rowOff>
    </xdr:from>
    <xdr:ext cx="762000" cy="259080"/>
    <xdr:sp macro="" textlink="">
      <xdr:nvSpPr>
        <xdr:cNvPr id="338" name="定員管理の状況該当値テキスト"/>
        <xdr:cNvSpPr txBox="1"/>
      </xdr:nvSpPr>
      <xdr:spPr>
        <a:xfrm>
          <a:off x="171069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133350</xdr:rowOff>
    </xdr:from>
    <xdr:to xmlns:xdr="http://schemas.openxmlformats.org/drawingml/2006/spreadsheetDrawing">
      <xdr:col>77</xdr:col>
      <xdr:colOff>95250</xdr:colOff>
      <xdr:row>65</xdr:row>
      <xdr:rowOff>63500</xdr:rowOff>
    </xdr:to>
    <xdr:sp macro="" textlink="">
      <xdr:nvSpPr>
        <xdr:cNvPr id="339" name="楕円 338"/>
        <xdr:cNvSpPr/>
      </xdr:nvSpPr>
      <xdr:spPr>
        <a:xfrm>
          <a:off x="16129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48260</xdr:rowOff>
    </xdr:from>
    <xdr:ext cx="736600" cy="259080"/>
    <xdr:sp macro="" textlink="">
      <xdr:nvSpPr>
        <xdr:cNvPr id="340" name="テキスト ボックス 339"/>
        <xdr:cNvSpPr txBox="1"/>
      </xdr:nvSpPr>
      <xdr:spPr>
        <a:xfrm>
          <a:off x="15798800" y="1119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20955</xdr:rowOff>
    </xdr:from>
    <xdr:to xmlns:xdr="http://schemas.openxmlformats.org/drawingml/2006/spreadsheetDrawing">
      <xdr:col>73</xdr:col>
      <xdr:colOff>44450</xdr:colOff>
      <xdr:row>65</xdr:row>
      <xdr:rowOff>122555</xdr:rowOff>
    </xdr:to>
    <xdr:sp macro="" textlink="">
      <xdr:nvSpPr>
        <xdr:cNvPr id="341" name="楕円 340"/>
        <xdr:cNvSpPr/>
      </xdr:nvSpPr>
      <xdr:spPr>
        <a:xfrm>
          <a:off x="15240000" y="111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107315</xdr:rowOff>
    </xdr:from>
    <xdr:ext cx="762000" cy="259080"/>
    <xdr:sp macro="" textlink="">
      <xdr:nvSpPr>
        <xdr:cNvPr id="342" name="テキスト ボックス 341"/>
        <xdr:cNvSpPr txBox="1"/>
      </xdr:nvSpPr>
      <xdr:spPr>
        <a:xfrm>
          <a:off x="14909800" y="11251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24765</xdr:rowOff>
    </xdr:from>
    <xdr:to xmlns:xdr="http://schemas.openxmlformats.org/drawingml/2006/spreadsheetDrawing">
      <xdr:col>68</xdr:col>
      <xdr:colOff>203200</xdr:colOff>
      <xdr:row>65</xdr:row>
      <xdr:rowOff>126365</xdr:rowOff>
    </xdr:to>
    <xdr:sp macro="" textlink="">
      <xdr:nvSpPr>
        <xdr:cNvPr id="343" name="楕円 342"/>
        <xdr:cNvSpPr/>
      </xdr:nvSpPr>
      <xdr:spPr>
        <a:xfrm>
          <a:off x="143510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111125</xdr:rowOff>
    </xdr:from>
    <xdr:ext cx="762000" cy="258445"/>
    <xdr:sp macro="" textlink="">
      <xdr:nvSpPr>
        <xdr:cNvPr id="344" name="テキスト ボックス 343"/>
        <xdr:cNvSpPr txBox="1"/>
      </xdr:nvSpPr>
      <xdr:spPr>
        <a:xfrm>
          <a:off x="14020800" y="1125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146685</xdr:rowOff>
    </xdr:from>
    <xdr:to xmlns:xdr="http://schemas.openxmlformats.org/drawingml/2006/spreadsheetDrawing">
      <xdr:col>64</xdr:col>
      <xdr:colOff>152400</xdr:colOff>
      <xdr:row>65</xdr:row>
      <xdr:rowOff>76835</xdr:rowOff>
    </xdr:to>
    <xdr:sp macro="" textlink="">
      <xdr:nvSpPr>
        <xdr:cNvPr id="345" name="楕円 344"/>
        <xdr:cNvSpPr/>
      </xdr:nvSpPr>
      <xdr:spPr>
        <a:xfrm>
          <a:off x="13462000" y="111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61595</xdr:rowOff>
    </xdr:from>
    <xdr:ext cx="762000" cy="259080"/>
    <xdr:sp macro="" textlink="">
      <xdr:nvSpPr>
        <xdr:cNvPr id="346" name="テキスト ボックス 345"/>
        <xdr:cNvSpPr txBox="1"/>
      </xdr:nvSpPr>
      <xdr:spPr>
        <a:xfrm>
          <a:off x="13131800" y="1120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基金の取崩しや、</a:t>
          </a:r>
          <a:r>
            <a:rPr kumimoji="1" lang="ja-JP" altLang="en-US" sz="1100">
              <a:solidFill>
                <a:schemeClr val="dk1"/>
              </a:solidFill>
              <a:effectLst/>
              <a:latin typeface="+mn-lt"/>
              <a:ea typeface="+mn-ea"/>
              <a:cs typeface="+mn-cs"/>
            </a:rPr>
            <a:t>交付税措置の大きい</a:t>
          </a:r>
          <a:r>
            <a:rPr kumimoji="1" lang="ja-JP" altLang="ja-JP" sz="1100">
              <a:solidFill>
                <a:schemeClr val="dk1"/>
              </a:solidFill>
              <a:effectLst/>
              <a:latin typeface="+mn-lt"/>
              <a:ea typeface="+mn-ea"/>
              <a:cs typeface="+mn-cs"/>
            </a:rPr>
            <a:t>有利な起債の借入等により不足財源の確保に努めているが、近年は大規模な公共施設の建替え</a:t>
          </a:r>
          <a:r>
            <a:rPr kumimoji="1" lang="ja-JP" altLang="en-US" sz="1100">
              <a:solidFill>
                <a:schemeClr val="dk1"/>
              </a:solidFill>
              <a:effectLst/>
              <a:latin typeface="+mn-lt"/>
              <a:ea typeface="+mn-ea"/>
              <a:cs typeface="+mn-cs"/>
            </a:rPr>
            <a:t>や公営住宅の建設等</a:t>
          </a:r>
          <a:r>
            <a:rPr kumimoji="1" lang="ja-JP" altLang="ja-JP" sz="1100">
              <a:solidFill>
                <a:schemeClr val="dk1"/>
              </a:solidFill>
              <a:effectLst/>
              <a:latin typeface="+mn-lt"/>
              <a:ea typeface="+mn-ea"/>
              <a:cs typeface="+mn-cs"/>
            </a:rPr>
            <a:t>により地方債残高が増加傾向にあり、実質公債費比率は類似団体平均を上回っている。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今後も公共施設の老朽化による修繕・建替えに係る公債費の増加が見込まれる状況であるため、</a:t>
          </a:r>
          <a:r>
            <a:rPr kumimoji="1" lang="ja-JP" altLang="en-US" sz="1100">
              <a:solidFill>
                <a:schemeClr val="dk1"/>
              </a:solidFill>
              <a:effectLst/>
              <a:latin typeface="+mn-lt"/>
              <a:ea typeface="+mn-ea"/>
              <a:cs typeface="+mn-cs"/>
            </a:rPr>
            <a:t>必要な事業を十分に精査し、</a:t>
          </a:r>
          <a:r>
            <a:rPr kumimoji="1" lang="ja-JP" altLang="ja-JP" sz="1100">
              <a:solidFill>
                <a:schemeClr val="dk1"/>
              </a:solidFill>
              <a:effectLst/>
              <a:latin typeface="+mn-lt"/>
              <a:ea typeface="+mn-ea"/>
              <a:cs typeface="+mn-cs"/>
            </a:rPr>
            <a:t>地方債発行額の上限枠</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設定</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など、引き続き水準を抑え</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106045</xdr:rowOff>
    </xdr:from>
    <xdr:to xmlns:xdr="http://schemas.openxmlformats.org/drawingml/2006/spreadsheetDrawing">
      <xdr:col>81</xdr:col>
      <xdr:colOff>44450</xdr:colOff>
      <xdr:row>42</xdr:row>
      <xdr:rowOff>106045</xdr:rowOff>
    </xdr:to>
    <xdr:cxnSp macro="">
      <xdr:nvCxnSpPr>
        <xdr:cNvPr id="379" name="直線コネクタ 378"/>
        <xdr:cNvCxnSpPr/>
      </xdr:nvCxnSpPr>
      <xdr:spPr>
        <a:xfrm>
          <a:off x="16179800" y="7306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106045</xdr:rowOff>
    </xdr:from>
    <xdr:to xmlns:xdr="http://schemas.openxmlformats.org/drawingml/2006/spreadsheetDrawing">
      <xdr:col>77</xdr:col>
      <xdr:colOff>44450</xdr:colOff>
      <xdr:row>42</xdr:row>
      <xdr:rowOff>106045</xdr:rowOff>
    </xdr:to>
    <xdr:cxnSp macro="">
      <xdr:nvCxnSpPr>
        <xdr:cNvPr id="382" name="直線コネクタ 381"/>
        <xdr:cNvCxnSpPr/>
      </xdr:nvCxnSpPr>
      <xdr:spPr>
        <a:xfrm>
          <a:off x="15290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97790</xdr:rowOff>
    </xdr:from>
    <xdr:to xmlns:xdr="http://schemas.openxmlformats.org/drawingml/2006/spreadsheetDrawing">
      <xdr:col>72</xdr:col>
      <xdr:colOff>203200</xdr:colOff>
      <xdr:row>42</xdr:row>
      <xdr:rowOff>106045</xdr:rowOff>
    </xdr:to>
    <xdr:cxnSp macro="">
      <xdr:nvCxnSpPr>
        <xdr:cNvPr id="385" name="直線コネクタ 384"/>
        <xdr:cNvCxnSpPr/>
      </xdr:nvCxnSpPr>
      <xdr:spPr>
        <a:xfrm>
          <a:off x="14401800" y="7298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46355</xdr:rowOff>
    </xdr:from>
    <xdr:ext cx="762000" cy="259080"/>
    <xdr:sp macro="" textlink="">
      <xdr:nvSpPr>
        <xdr:cNvPr id="387" name="テキスト ボックス 386"/>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49530</xdr:rowOff>
    </xdr:from>
    <xdr:to xmlns:xdr="http://schemas.openxmlformats.org/drawingml/2006/spreadsheetDrawing">
      <xdr:col>68</xdr:col>
      <xdr:colOff>152400</xdr:colOff>
      <xdr:row>42</xdr:row>
      <xdr:rowOff>97790</xdr:rowOff>
    </xdr:to>
    <xdr:cxnSp macro="">
      <xdr:nvCxnSpPr>
        <xdr:cNvPr id="388" name="直線コネクタ 387"/>
        <xdr:cNvCxnSpPr/>
      </xdr:nvCxnSpPr>
      <xdr:spPr>
        <a:xfrm>
          <a:off x="13512800" y="72504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29845</xdr:rowOff>
    </xdr:from>
    <xdr:ext cx="762000" cy="258445"/>
    <xdr:sp macro="" textlink="">
      <xdr:nvSpPr>
        <xdr:cNvPr id="392" name="テキスト ボックス 391"/>
        <xdr:cNvSpPr txBox="1"/>
      </xdr:nvSpPr>
      <xdr:spPr>
        <a:xfrm>
          <a:off x="13131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55245</xdr:rowOff>
    </xdr:from>
    <xdr:to xmlns:xdr="http://schemas.openxmlformats.org/drawingml/2006/spreadsheetDrawing">
      <xdr:col>81</xdr:col>
      <xdr:colOff>95250</xdr:colOff>
      <xdr:row>42</xdr:row>
      <xdr:rowOff>156845</xdr:rowOff>
    </xdr:to>
    <xdr:sp macro="" textlink="">
      <xdr:nvSpPr>
        <xdr:cNvPr id="398" name="楕円 397"/>
        <xdr:cNvSpPr/>
      </xdr:nvSpPr>
      <xdr:spPr>
        <a:xfrm>
          <a:off x="16967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27305</xdr:rowOff>
    </xdr:from>
    <xdr:ext cx="762000" cy="259080"/>
    <xdr:sp macro="" textlink="">
      <xdr:nvSpPr>
        <xdr:cNvPr id="399" name="公債費負担の状況該当値テキスト"/>
        <xdr:cNvSpPr txBox="1"/>
      </xdr:nvSpPr>
      <xdr:spPr>
        <a:xfrm>
          <a:off x="17106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55245</xdr:rowOff>
    </xdr:from>
    <xdr:to xmlns:xdr="http://schemas.openxmlformats.org/drawingml/2006/spreadsheetDrawing">
      <xdr:col>77</xdr:col>
      <xdr:colOff>95250</xdr:colOff>
      <xdr:row>42</xdr:row>
      <xdr:rowOff>156845</xdr:rowOff>
    </xdr:to>
    <xdr:sp macro="" textlink="">
      <xdr:nvSpPr>
        <xdr:cNvPr id="400" name="楕円 399"/>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141605</xdr:rowOff>
    </xdr:from>
    <xdr:ext cx="736600" cy="259080"/>
    <xdr:sp macro="" textlink="">
      <xdr:nvSpPr>
        <xdr:cNvPr id="401" name="テキスト ボックス 400"/>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55245</xdr:rowOff>
    </xdr:from>
    <xdr:to xmlns:xdr="http://schemas.openxmlformats.org/drawingml/2006/spreadsheetDrawing">
      <xdr:col>73</xdr:col>
      <xdr:colOff>44450</xdr:colOff>
      <xdr:row>42</xdr:row>
      <xdr:rowOff>156845</xdr:rowOff>
    </xdr:to>
    <xdr:sp macro="" textlink="">
      <xdr:nvSpPr>
        <xdr:cNvPr id="402" name="楕円 401"/>
        <xdr:cNvSpPr/>
      </xdr:nvSpPr>
      <xdr:spPr>
        <a:xfrm>
          <a:off x="15240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141605</xdr:rowOff>
    </xdr:from>
    <xdr:ext cx="762000" cy="259080"/>
    <xdr:sp macro="" textlink="">
      <xdr:nvSpPr>
        <xdr:cNvPr id="403" name="テキスト ボックス 402"/>
        <xdr:cNvSpPr txBox="1"/>
      </xdr:nvSpPr>
      <xdr:spPr>
        <a:xfrm>
          <a:off x="14909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46990</xdr:rowOff>
    </xdr:from>
    <xdr:to xmlns:xdr="http://schemas.openxmlformats.org/drawingml/2006/spreadsheetDrawing">
      <xdr:col>68</xdr:col>
      <xdr:colOff>203200</xdr:colOff>
      <xdr:row>42</xdr:row>
      <xdr:rowOff>148590</xdr:rowOff>
    </xdr:to>
    <xdr:sp macro="" textlink="">
      <xdr:nvSpPr>
        <xdr:cNvPr id="404" name="楕円 403"/>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133350</xdr:rowOff>
    </xdr:from>
    <xdr:ext cx="762000" cy="258445"/>
    <xdr:sp macro="" textlink="">
      <xdr:nvSpPr>
        <xdr:cNvPr id="405" name="テキスト ボックス 404"/>
        <xdr:cNvSpPr txBox="1"/>
      </xdr:nvSpPr>
      <xdr:spPr>
        <a:xfrm>
          <a:off x="14020800" y="7334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170180</xdr:rowOff>
    </xdr:from>
    <xdr:to xmlns:xdr="http://schemas.openxmlformats.org/drawingml/2006/spreadsheetDrawing">
      <xdr:col>64</xdr:col>
      <xdr:colOff>152400</xdr:colOff>
      <xdr:row>42</xdr:row>
      <xdr:rowOff>100330</xdr:rowOff>
    </xdr:to>
    <xdr:sp macro="" textlink="">
      <xdr:nvSpPr>
        <xdr:cNvPr id="406" name="楕円 405"/>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85090</xdr:rowOff>
    </xdr:from>
    <xdr:ext cx="762000" cy="259080"/>
    <xdr:sp macro="" textlink="">
      <xdr:nvSpPr>
        <xdr:cNvPr id="407" name="テキスト ボックス 406"/>
        <xdr:cNvSpPr txBox="1"/>
      </xdr:nvSpPr>
      <xdr:spPr>
        <a:xfrm>
          <a:off x="13131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ふるさと納税</a:t>
          </a:r>
          <a:r>
            <a:rPr kumimoji="1" lang="ja-JP" altLang="en-US" sz="1100">
              <a:solidFill>
                <a:schemeClr val="dk1"/>
              </a:solidFill>
              <a:effectLst/>
              <a:latin typeface="+mn-lt"/>
              <a:ea typeface="+mn-ea"/>
              <a:cs typeface="+mn-cs"/>
            </a:rPr>
            <a:t>額が増加傾向にあるほか、</a:t>
          </a:r>
          <a:r>
            <a:rPr kumimoji="1" lang="ja-JP" altLang="ja-JP" sz="1100">
              <a:solidFill>
                <a:schemeClr val="dk1"/>
              </a:solidFill>
              <a:effectLst/>
              <a:latin typeface="+mn-lt"/>
              <a:ea typeface="+mn-ea"/>
              <a:cs typeface="+mn-cs"/>
            </a:rPr>
            <a:t>基金の積立て等に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将来負担額以上の充当財源を確保していることから、将来負担比率は算出されていない。</a:t>
          </a:r>
          <a:endParaRPr lang="ja-JP" altLang="ja-JP" sz="1400">
            <a:effectLst/>
          </a:endParaRPr>
        </a:p>
        <a:p>
          <a:r>
            <a:rPr kumimoji="1" lang="ja-JP" altLang="ja-JP" sz="1100">
              <a:solidFill>
                <a:schemeClr val="dk1"/>
              </a:solidFill>
              <a:effectLst/>
              <a:latin typeface="+mn-lt"/>
              <a:ea typeface="+mn-ea"/>
              <a:cs typeface="+mn-cs"/>
            </a:rPr>
            <a:t>　引き続き公債費を抑制する等、財政の健全化に努めていく。</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3"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6" name="テキスト ボックス 445"/>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8" name="テキスト ボックス 447"/>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0" name="テキスト ボックス 449"/>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2" name="テキスト ボックス 451"/>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799
789
165.48
2,665,304
2,555,245
80,545
1,071,866
2,633,117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馬路地区、魚梁瀬地区の２地区間が離れている地理的事情により、役場支所１箇所、村立診療所・村立保育所をそれぞれ２箇所設置して行政サービスを行っているために、人件費を押し上げ類似団体平均を上回っている。また、地理的条件から、収益性・従業者の確保が難しいため、業務の民間委託が進まない状況であ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90170</xdr:rowOff>
    </xdr:from>
    <xdr:to xmlns:xdr="http://schemas.openxmlformats.org/drawingml/2006/spreadsheetDrawing">
      <xdr:col>24</xdr:col>
      <xdr:colOff>25400</xdr:colOff>
      <xdr:row>38</xdr:row>
      <xdr:rowOff>122555</xdr:rowOff>
    </xdr:to>
    <xdr:cxnSp macro="">
      <xdr:nvCxnSpPr>
        <xdr:cNvPr id="64" name="直線コネクタ 63"/>
        <xdr:cNvCxnSpPr/>
      </xdr:nvCxnSpPr>
      <xdr:spPr>
        <a:xfrm>
          <a:off x="3987800" y="66052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8445"/>
    <xdr:sp macro="" textlink="">
      <xdr:nvSpPr>
        <xdr:cNvPr id="65" name="人件費平均値テキスト"/>
        <xdr:cNvSpPr txBox="1"/>
      </xdr:nvSpPr>
      <xdr:spPr>
        <a:xfrm>
          <a:off x="4914900" y="6157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90170</xdr:rowOff>
    </xdr:from>
    <xdr:to xmlns:xdr="http://schemas.openxmlformats.org/drawingml/2006/spreadsheetDrawing">
      <xdr:col>19</xdr:col>
      <xdr:colOff>187325</xdr:colOff>
      <xdr:row>38</xdr:row>
      <xdr:rowOff>118110</xdr:rowOff>
    </xdr:to>
    <xdr:cxnSp macro="">
      <xdr:nvCxnSpPr>
        <xdr:cNvPr id="67" name="直線コネクタ 66"/>
        <xdr:cNvCxnSpPr/>
      </xdr:nvCxnSpPr>
      <xdr:spPr>
        <a:xfrm flipV="1">
          <a:off x="3098800" y="66052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35965" cy="259080"/>
    <xdr:sp macro="" textlink="">
      <xdr:nvSpPr>
        <xdr:cNvPr id="69" name="テキスト ボックス 68"/>
        <xdr:cNvSpPr txBox="1"/>
      </xdr:nvSpPr>
      <xdr:spPr>
        <a:xfrm>
          <a:off x="3606800" y="6081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118110</xdr:rowOff>
    </xdr:from>
    <xdr:to xmlns:xdr="http://schemas.openxmlformats.org/drawingml/2006/spreadsheetDrawing">
      <xdr:col>15</xdr:col>
      <xdr:colOff>98425</xdr:colOff>
      <xdr:row>39</xdr:row>
      <xdr:rowOff>10160</xdr:rowOff>
    </xdr:to>
    <xdr:cxnSp macro="">
      <xdr:nvCxnSpPr>
        <xdr:cNvPr id="70" name="直線コネクタ 69"/>
        <xdr:cNvCxnSpPr/>
      </xdr:nvCxnSpPr>
      <xdr:spPr>
        <a:xfrm flipV="1">
          <a:off x="2209800" y="66332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8445"/>
    <xdr:sp macro="" textlink="">
      <xdr:nvSpPr>
        <xdr:cNvPr id="72" name="テキスト ボックス 71"/>
        <xdr:cNvSpPr txBox="1"/>
      </xdr:nvSpPr>
      <xdr:spPr>
        <a:xfrm>
          <a:off x="2717800"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10160</xdr:rowOff>
    </xdr:from>
    <xdr:to xmlns:xdr="http://schemas.openxmlformats.org/drawingml/2006/spreadsheetDrawing">
      <xdr:col>11</xdr:col>
      <xdr:colOff>9525</xdr:colOff>
      <xdr:row>39</xdr:row>
      <xdr:rowOff>65405</xdr:rowOff>
    </xdr:to>
    <xdr:cxnSp macro="">
      <xdr:nvCxnSpPr>
        <xdr:cNvPr id="73" name="直線コネクタ 72"/>
        <xdr:cNvCxnSpPr/>
      </xdr:nvCxnSpPr>
      <xdr:spPr>
        <a:xfrm flipV="1">
          <a:off x="1320800" y="66967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61365" cy="259080"/>
    <xdr:sp macro="" textlink="">
      <xdr:nvSpPr>
        <xdr:cNvPr id="75" name="テキスト ボックス 74"/>
        <xdr:cNvSpPr txBox="1"/>
      </xdr:nvSpPr>
      <xdr:spPr>
        <a:xfrm>
          <a:off x="1828800"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61365" cy="258445"/>
    <xdr:sp macro="" textlink="">
      <xdr:nvSpPr>
        <xdr:cNvPr id="77" name="テキスト ボックス 76"/>
        <xdr:cNvSpPr txBox="1"/>
      </xdr:nvSpPr>
      <xdr:spPr>
        <a:xfrm>
          <a:off x="939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71755</xdr:rowOff>
    </xdr:from>
    <xdr:to xmlns:xdr="http://schemas.openxmlformats.org/drawingml/2006/spreadsheetDrawing">
      <xdr:col>24</xdr:col>
      <xdr:colOff>76200</xdr:colOff>
      <xdr:row>39</xdr:row>
      <xdr:rowOff>1905</xdr:rowOff>
    </xdr:to>
    <xdr:sp macro="" textlink="">
      <xdr:nvSpPr>
        <xdr:cNvPr id="83" name="楕円 82"/>
        <xdr:cNvSpPr/>
      </xdr:nvSpPr>
      <xdr:spPr>
        <a:xfrm>
          <a:off x="47752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43815</xdr:rowOff>
    </xdr:from>
    <xdr:ext cx="762000" cy="258445"/>
    <xdr:sp macro="" textlink="">
      <xdr:nvSpPr>
        <xdr:cNvPr id="84" name="人件費該当値テキスト"/>
        <xdr:cNvSpPr txBox="1"/>
      </xdr:nvSpPr>
      <xdr:spPr>
        <a:xfrm>
          <a:off x="4914900" y="6558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39370</xdr:rowOff>
    </xdr:from>
    <xdr:to xmlns:xdr="http://schemas.openxmlformats.org/drawingml/2006/spreadsheetDrawing">
      <xdr:col>20</xdr:col>
      <xdr:colOff>38100</xdr:colOff>
      <xdr:row>38</xdr:row>
      <xdr:rowOff>140970</xdr:rowOff>
    </xdr:to>
    <xdr:sp macro="" textlink="">
      <xdr:nvSpPr>
        <xdr:cNvPr id="85" name="楕円 84"/>
        <xdr:cNvSpPr/>
      </xdr:nvSpPr>
      <xdr:spPr>
        <a:xfrm>
          <a:off x="3937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125730</xdr:rowOff>
    </xdr:from>
    <xdr:ext cx="735965" cy="259080"/>
    <xdr:sp macro="" textlink="">
      <xdr:nvSpPr>
        <xdr:cNvPr id="86" name="テキスト ボックス 85"/>
        <xdr:cNvSpPr txBox="1"/>
      </xdr:nvSpPr>
      <xdr:spPr>
        <a:xfrm>
          <a:off x="3606800" y="6640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67310</xdr:rowOff>
    </xdr:from>
    <xdr:to xmlns:xdr="http://schemas.openxmlformats.org/drawingml/2006/spreadsheetDrawing">
      <xdr:col>15</xdr:col>
      <xdr:colOff>149225</xdr:colOff>
      <xdr:row>38</xdr:row>
      <xdr:rowOff>168910</xdr:rowOff>
    </xdr:to>
    <xdr:sp macro="" textlink="">
      <xdr:nvSpPr>
        <xdr:cNvPr id="87" name="楕円 86"/>
        <xdr:cNvSpPr/>
      </xdr:nvSpPr>
      <xdr:spPr>
        <a:xfrm>
          <a:off x="3048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153670</xdr:rowOff>
    </xdr:from>
    <xdr:ext cx="762000" cy="259080"/>
    <xdr:sp macro="" textlink="">
      <xdr:nvSpPr>
        <xdr:cNvPr id="88" name="テキスト ボックス 87"/>
        <xdr:cNvSpPr txBox="1"/>
      </xdr:nvSpPr>
      <xdr:spPr>
        <a:xfrm>
          <a:off x="2717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130810</xdr:rowOff>
    </xdr:from>
    <xdr:to xmlns:xdr="http://schemas.openxmlformats.org/drawingml/2006/spreadsheetDrawing">
      <xdr:col>11</xdr:col>
      <xdr:colOff>60325</xdr:colOff>
      <xdr:row>39</xdr:row>
      <xdr:rowOff>60960</xdr:rowOff>
    </xdr:to>
    <xdr:sp macro="" textlink="">
      <xdr:nvSpPr>
        <xdr:cNvPr id="89" name="楕円 88"/>
        <xdr:cNvSpPr/>
      </xdr:nvSpPr>
      <xdr:spPr>
        <a:xfrm>
          <a:off x="21590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45720</xdr:rowOff>
    </xdr:from>
    <xdr:ext cx="761365" cy="259080"/>
    <xdr:sp macro="" textlink="">
      <xdr:nvSpPr>
        <xdr:cNvPr id="90" name="テキスト ボックス 89"/>
        <xdr:cNvSpPr txBox="1"/>
      </xdr:nvSpPr>
      <xdr:spPr>
        <a:xfrm>
          <a:off x="1828800" y="6732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14605</xdr:rowOff>
    </xdr:from>
    <xdr:to xmlns:xdr="http://schemas.openxmlformats.org/drawingml/2006/spreadsheetDrawing">
      <xdr:col>6</xdr:col>
      <xdr:colOff>171450</xdr:colOff>
      <xdr:row>39</xdr:row>
      <xdr:rowOff>116205</xdr:rowOff>
    </xdr:to>
    <xdr:sp macro="" textlink="">
      <xdr:nvSpPr>
        <xdr:cNvPr id="91" name="楕円 90"/>
        <xdr:cNvSpPr/>
      </xdr:nvSpPr>
      <xdr:spPr>
        <a:xfrm>
          <a:off x="12700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100965</xdr:rowOff>
    </xdr:from>
    <xdr:ext cx="761365" cy="258445"/>
    <xdr:sp macro="" textlink="">
      <xdr:nvSpPr>
        <xdr:cNvPr id="92" name="テキスト ボックス 91"/>
        <xdr:cNvSpPr txBox="1"/>
      </xdr:nvSpPr>
      <xdr:spPr>
        <a:xfrm>
          <a:off x="939800" y="6787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と比較するとやや低い水準ではあるが、公共施設建設地のほとんどが民間借地であること、及び馬路地区、魚梁瀬地区の２地区間が離れている地理的事情により、役場支所１箇所、村立診療所・村立保育所をそれぞれ２箇所設置していることから物件費が高くなってい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19685</xdr:rowOff>
    </xdr:from>
    <xdr:to xmlns:xdr="http://schemas.openxmlformats.org/drawingml/2006/spreadsheetDrawing">
      <xdr:col>82</xdr:col>
      <xdr:colOff>107950</xdr:colOff>
      <xdr:row>17</xdr:row>
      <xdr:rowOff>74930</xdr:rowOff>
    </xdr:to>
    <xdr:cxnSp macro="">
      <xdr:nvCxnSpPr>
        <xdr:cNvPr id="122" name="直線コネクタ 121"/>
        <xdr:cNvCxnSpPr/>
      </xdr:nvCxnSpPr>
      <xdr:spPr>
        <a:xfrm>
          <a:off x="15671800" y="29343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58445"/>
    <xdr:sp macro="" textlink="">
      <xdr:nvSpPr>
        <xdr:cNvPr id="123" name="物件費平均値テキスト"/>
        <xdr:cNvSpPr txBox="1"/>
      </xdr:nvSpPr>
      <xdr:spPr>
        <a:xfrm>
          <a:off x="16598900" y="2924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118110</xdr:rowOff>
    </xdr:from>
    <xdr:to xmlns:xdr="http://schemas.openxmlformats.org/drawingml/2006/spreadsheetDrawing">
      <xdr:col>78</xdr:col>
      <xdr:colOff>69850</xdr:colOff>
      <xdr:row>17</xdr:row>
      <xdr:rowOff>19685</xdr:rowOff>
    </xdr:to>
    <xdr:cxnSp macro="">
      <xdr:nvCxnSpPr>
        <xdr:cNvPr id="125" name="直線コネクタ 124"/>
        <xdr:cNvCxnSpPr/>
      </xdr:nvCxnSpPr>
      <xdr:spPr>
        <a:xfrm>
          <a:off x="14782800" y="28613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8445"/>
    <xdr:sp macro="" textlink="">
      <xdr:nvSpPr>
        <xdr:cNvPr id="127" name="テキスト ボックス 126"/>
        <xdr:cNvSpPr txBox="1"/>
      </xdr:nvSpPr>
      <xdr:spPr>
        <a:xfrm>
          <a:off x="15290800" y="3024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118110</xdr:rowOff>
    </xdr:from>
    <xdr:to xmlns:xdr="http://schemas.openxmlformats.org/drawingml/2006/spreadsheetDrawing">
      <xdr:col>73</xdr:col>
      <xdr:colOff>180975</xdr:colOff>
      <xdr:row>16</xdr:row>
      <xdr:rowOff>127000</xdr:rowOff>
    </xdr:to>
    <xdr:cxnSp macro="">
      <xdr:nvCxnSpPr>
        <xdr:cNvPr id="128" name="直線コネクタ 127"/>
        <xdr:cNvCxnSpPr/>
      </xdr:nvCxnSpPr>
      <xdr:spPr>
        <a:xfrm flipV="1">
          <a:off x="13893800" y="28613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8445"/>
    <xdr:sp macro="" textlink="">
      <xdr:nvSpPr>
        <xdr:cNvPr id="130" name="テキスト ボックス 129"/>
        <xdr:cNvSpPr txBox="1"/>
      </xdr:nvSpPr>
      <xdr:spPr>
        <a:xfrm>
          <a:off x="144018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127000</xdr:rowOff>
    </xdr:from>
    <xdr:to xmlns:xdr="http://schemas.openxmlformats.org/drawingml/2006/spreadsheetDrawing">
      <xdr:col>69</xdr:col>
      <xdr:colOff>92075</xdr:colOff>
      <xdr:row>17</xdr:row>
      <xdr:rowOff>88265</xdr:rowOff>
    </xdr:to>
    <xdr:cxnSp macro="">
      <xdr:nvCxnSpPr>
        <xdr:cNvPr id="131" name="直線コネクタ 130"/>
        <xdr:cNvCxnSpPr/>
      </xdr:nvCxnSpPr>
      <xdr:spPr>
        <a:xfrm flipV="1">
          <a:off x="13004800" y="287020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1365" cy="259080"/>
    <xdr:sp macro="" textlink="">
      <xdr:nvSpPr>
        <xdr:cNvPr id="133" name="テキスト ボックス 132"/>
        <xdr:cNvSpPr txBox="1"/>
      </xdr:nvSpPr>
      <xdr:spPr>
        <a:xfrm>
          <a:off x="13512800"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5" name="テキスト ボックス 134"/>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41" name="楕円 140"/>
        <xdr:cNvSpPr/>
      </xdr:nvSpPr>
      <xdr:spPr>
        <a:xfrm>
          <a:off x="164592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40640</xdr:rowOff>
    </xdr:from>
    <xdr:ext cx="762000" cy="258445"/>
    <xdr:sp macro="" textlink="">
      <xdr:nvSpPr>
        <xdr:cNvPr id="142" name="物件費該当値テキスト"/>
        <xdr:cNvSpPr txBox="1"/>
      </xdr:nvSpPr>
      <xdr:spPr>
        <a:xfrm>
          <a:off x="16598900" y="2783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43" name="楕円 142"/>
        <xdr:cNvSpPr/>
      </xdr:nvSpPr>
      <xdr:spPr>
        <a:xfrm>
          <a:off x="15621000" y="2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80645</xdr:rowOff>
    </xdr:from>
    <xdr:ext cx="736600" cy="259080"/>
    <xdr:sp macro="" textlink="">
      <xdr:nvSpPr>
        <xdr:cNvPr id="144" name="テキスト ボックス 143"/>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67310</xdr:rowOff>
    </xdr:from>
    <xdr:to xmlns:xdr="http://schemas.openxmlformats.org/drawingml/2006/spreadsheetDrawing">
      <xdr:col>74</xdr:col>
      <xdr:colOff>31750</xdr:colOff>
      <xdr:row>16</xdr:row>
      <xdr:rowOff>168910</xdr:rowOff>
    </xdr:to>
    <xdr:sp macro="" textlink="">
      <xdr:nvSpPr>
        <xdr:cNvPr id="145" name="楕円 144"/>
        <xdr:cNvSpPr/>
      </xdr:nvSpPr>
      <xdr:spPr>
        <a:xfrm>
          <a:off x="1473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xdr:rowOff>
    </xdr:from>
    <xdr:ext cx="762000" cy="258445"/>
    <xdr:sp macro="" textlink="">
      <xdr:nvSpPr>
        <xdr:cNvPr id="146" name="テキスト ボックス 145"/>
        <xdr:cNvSpPr txBox="1"/>
      </xdr:nvSpPr>
      <xdr:spPr>
        <a:xfrm>
          <a:off x="14401800" y="2579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76200</xdr:rowOff>
    </xdr:from>
    <xdr:to xmlns:xdr="http://schemas.openxmlformats.org/drawingml/2006/spreadsheetDrawing">
      <xdr:col>69</xdr:col>
      <xdr:colOff>142875</xdr:colOff>
      <xdr:row>17</xdr:row>
      <xdr:rowOff>6350</xdr:rowOff>
    </xdr:to>
    <xdr:sp macro="" textlink="">
      <xdr:nvSpPr>
        <xdr:cNvPr id="147" name="楕円 146"/>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16510</xdr:rowOff>
    </xdr:from>
    <xdr:ext cx="761365" cy="259080"/>
    <xdr:sp macro="" textlink="">
      <xdr:nvSpPr>
        <xdr:cNvPr id="148" name="テキスト ボックス 147"/>
        <xdr:cNvSpPr txBox="1"/>
      </xdr:nvSpPr>
      <xdr:spPr>
        <a:xfrm>
          <a:off x="13512800" y="2588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37465</xdr:rowOff>
    </xdr:from>
    <xdr:to xmlns:xdr="http://schemas.openxmlformats.org/drawingml/2006/spreadsheetDrawing">
      <xdr:col>65</xdr:col>
      <xdr:colOff>53975</xdr:colOff>
      <xdr:row>17</xdr:row>
      <xdr:rowOff>139065</xdr:rowOff>
    </xdr:to>
    <xdr:sp macro="" textlink="">
      <xdr:nvSpPr>
        <xdr:cNvPr id="149" name="楕円 148"/>
        <xdr:cNvSpPr/>
      </xdr:nvSpPr>
      <xdr:spPr>
        <a:xfrm>
          <a:off x="12954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149225</xdr:rowOff>
    </xdr:from>
    <xdr:ext cx="762000" cy="259080"/>
    <xdr:sp macro="" textlink="">
      <xdr:nvSpPr>
        <xdr:cNvPr id="150" name="テキスト ボックス 149"/>
        <xdr:cNvSpPr txBox="1"/>
      </xdr:nvSpPr>
      <xdr:spPr>
        <a:xfrm>
          <a:off x="12623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全国・県平均を大きく下回っている。内訳としては村の重点施策として行っている、乳幼児・児童等に対する医療扶助費（高校卒業まで医療費無料）が主となっている。当施策については、財政を圧迫</a:t>
          </a:r>
          <a:r>
            <a:rPr kumimoji="1" lang="ja-JP" altLang="en-US" sz="1100">
              <a:solidFill>
                <a:schemeClr val="dk1"/>
              </a:solidFill>
              <a:effectLst/>
              <a:latin typeface="+mn-lt"/>
              <a:ea typeface="+mn-ea"/>
              <a:cs typeface="+mn-cs"/>
            </a:rPr>
            <a:t>しない範囲で</a:t>
          </a:r>
          <a:r>
            <a:rPr kumimoji="1" lang="ja-JP" altLang="ja-JP" sz="1100">
              <a:solidFill>
                <a:schemeClr val="dk1"/>
              </a:solidFill>
              <a:effectLst/>
              <a:latin typeface="+mn-lt"/>
              <a:ea typeface="+mn-ea"/>
              <a:cs typeface="+mn-cs"/>
            </a:rPr>
            <a:t>引き続き実施していく予定である。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88900</xdr:rowOff>
    </xdr:from>
    <xdr:to xmlns:xdr="http://schemas.openxmlformats.org/drawingml/2006/spreadsheetDrawing">
      <xdr:col>24</xdr:col>
      <xdr:colOff>25400</xdr:colOff>
      <xdr:row>53</xdr:row>
      <xdr:rowOff>107950</xdr:rowOff>
    </xdr:to>
    <xdr:cxnSp macro="">
      <xdr:nvCxnSpPr>
        <xdr:cNvPr id="182" name="直線コネクタ 181"/>
        <xdr:cNvCxnSpPr/>
      </xdr:nvCxnSpPr>
      <xdr:spPr>
        <a:xfrm>
          <a:off x="3987800" y="91757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8445"/>
    <xdr:sp macro="" textlink="">
      <xdr:nvSpPr>
        <xdr:cNvPr id="183" name="扶助費平均値テキスト"/>
        <xdr:cNvSpPr txBox="1"/>
      </xdr:nvSpPr>
      <xdr:spPr>
        <a:xfrm>
          <a:off x="4914900" y="9516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88900</xdr:rowOff>
    </xdr:from>
    <xdr:to xmlns:xdr="http://schemas.openxmlformats.org/drawingml/2006/spreadsheetDrawing">
      <xdr:col>19</xdr:col>
      <xdr:colOff>187325</xdr:colOff>
      <xdr:row>53</xdr:row>
      <xdr:rowOff>107950</xdr:rowOff>
    </xdr:to>
    <xdr:cxnSp macro="">
      <xdr:nvCxnSpPr>
        <xdr:cNvPr id="185" name="直線コネクタ 184"/>
        <xdr:cNvCxnSpPr/>
      </xdr:nvCxnSpPr>
      <xdr:spPr>
        <a:xfrm flipV="1">
          <a:off x="3098800" y="9175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5965" cy="258445"/>
    <xdr:sp macro="" textlink="">
      <xdr:nvSpPr>
        <xdr:cNvPr id="187" name="テキスト ボックス 186"/>
        <xdr:cNvSpPr txBox="1"/>
      </xdr:nvSpPr>
      <xdr:spPr>
        <a:xfrm>
          <a:off x="3606800" y="9630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107950</xdr:rowOff>
    </xdr:from>
    <xdr:to xmlns:xdr="http://schemas.openxmlformats.org/drawingml/2006/spreadsheetDrawing">
      <xdr:col>15</xdr:col>
      <xdr:colOff>98425</xdr:colOff>
      <xdr:row>53</xdr:row>
      <xdr:rowOff>146050</xdr:rowOff>
    </xdr:to>
    <xdr:cxnSp macro="">
      <xdr:nvCxnSpPr>
        <xdr:cNvPr id="188" name="直線コネクタ 187"/>
        <xdr:cNvCxnSpPr/>
      </xdr:nvCxnSpPr>
      <xdr:spPr>
        <a:xfrm flipV="1">
          <a:off x="2209800" y="9194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146050</xdr:rowOff>
    </xdr:from>
    <xdr:to xmlns:xdr="http://schemas.openxmlformats.org/drawingml/2006/spreadsheetDrawing">
      <xdr:col>11</xdr:col>
      <xdr:colOff>9525</xdr:colOff>
      <xdr:row>53</xdr:row>
      <xdr:rowOff>146050</xdr:rowOff>
    </xdr:to>
    <xdr:cxnSp macro="">
      <xdr:nvCxnSpPr>
        <xdr:cNvPr id="191" name="直線コネクタ 190"/>
        <xdr:cNvCxnSpPr/>
      </xdr:nvCxnSpPr>
      <xdr:spPr>
        <a:xfrm>
          <a:off x="1320800" y="9232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3" name="テキスト ボックス 192"/>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5" name="テキスト ボックス 194"/>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57150</xdr:rowOff>
    </xdr:from>
    <xdr:to xmlns:xdr="http://schemas.openxmlformats.org/drawingml/2006/spreadsheetDrawing">
      <xdr:col>24</xdr:col>
      <xdr:colOff>76200</xdr:colOff>
      <xdr:row>53</xdr:row>
      <xdr:rowOff>158750</xdr:rowOff>
    </xdr:to>
    <xdr:sp macro="" textlink="">
      <xdr:nvSpPr>
        <xdr:cNvPr id="201" name="楕円 200"/>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202" name="扶助費該当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38100</xdr:rowOff>
    </xdr:from>
    <xdr:to xmlns:xdr="http://schemas.openxmlformats.org/drawingml/2006/spreadsheetDrawing">
      <xdr:col>20</xdr:col>
      <xdr:colOff>38100</xdr:colOff>
      <xdr:row>53</xdr:row>
      <xdr:rowOff>139700</xdr:rowOff>
    </xdr:to>
    <xdr:sp macro="" textlink="">
      <xdr:nvSpPr>
        <xdr:cNvPr id="203" name="楕円 202"/>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149860</xdr:rowOff>
    </xdr:from>
    <xdr:ext cx="735965" cy="259080"/>
    <xdr:sp macro="" textlink="">
      <xdr:nvSpPr>
        <xdr:cNvPr id="204" name="テキスト ボックス 203"/>
        <xdr:cNvSpPr txBox="1"/>
      </xdr:nvSpPr>
      <xdr:spPr>
        <a:xfrm>
          <a:off x="3606800" y="8893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57150</xdr:rowOff>
    </xdr:from>
    <xdr:to xmlns:xdr="http://schemas.openxmlformats.org/drawingml/2006/spreadsheetDrawing">
      <xdr:col>15</xdr:col>
      <xdr:colOff>149225</xdr:colOff>
      <xdr:row>53</xdr:row>
      <xdr:rowOff>158750</xdr:rowOff>
    </xdr:to>
    <xdr:sp macro="" textlink="">
      <xdr:nvSpPr>
        <xdr:cNvPr id="205" name="楕円 204"/>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168910</xdr:rowOff>
    </xdr:from>
    <xdr:ext cx="762000" cy="258445"/>
    <xdr:sp macro="" textlink="">
      <xdr:nvSpPr>
        <xdr:cNvPr id="206" name="テキスト ボックス 205"/>
        <xdr:cNvSpPr txBox="1"/>
      </xdr:nvSpPr>
      <xdr:spPr>
        <a:xfrm>
          <a:off x="2717800" y="891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95250</xdr:rowOff>
    </xdr:from>
    <xdr:to xmlns:xdr="http://schemas.openxmlformats.org/drawingml/2006/spreadsheetDrawing">
      <xdr:col>11</xdr:col>
      <xdr:colOff>60325</xdr:colOff>
      <xdr:row>54</xdr:row>
      <xdr:rowOff>25400</xdr:rowOff>
    </xdr:to>
    <xdr:sp macro="" textlink="">
      <xdr:nvSpPr>
        <xdr:cNvPr id="207" name="楕円 20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35560</xdr:rowOff>
    </xdr:from>
    <xdr:ext cx="761365" cy="259080"/>
    <xdr:sp macro="" textlink="">
      <xdr:nvSpPr>
        <xdr:cNvPr id="208" name="テキスト ボックス 207"/>
        <xdr:cNvSpPr txBox="1"/>
      </xdr:nvSpPr>
      <xdr:spPr>
        <a:xfrm>
          <a:off x="1828800" y="895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95250</xdr:rowOff>
    </xdr:from>
    <xdr:to xmlns:xdr="http://schemas.openxmlformats.org/drawingml/2006/spreadsheetDrawing">
      <xdr:col>6</xdr:col>
      <xdr:colOff>171450</xdr:colOff>
      <xdr:row>54</xdr:row>
      <xdr:rowOff>25400</xdr:rowOff>
    </xdr:to>
    <xdr:sp macro="" textlink="">
      <xdr:nvSpPr>
        <xdr:cNvPr id="209" name="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35560</xdr:rowOff>
    </xdr:from>
    <xdr:ext cx="761365" cy="259080"/>
    <xdr:sp macro="" textlink="">
      <xdr:nvSpPr>
        <xdr:cNvPr id="210" name="テキスト ボックス 209"/>
        <xdr:cNvSpPr txBox="1"/>
      </xdr:nvSpPr>
      <xdr:spPr>
        <a:xfrm>
          <a:off x="939800" y="895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その他の経常経費の内訳は大半が他会計への繰出金であるが、特別会計での大型事業を行っていないため、類似団体平均値を大きく下回っている。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6" name="テキスト ボックス 225"/>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28" name="テキスト ボックス 22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0" name="テキスト ボックス 22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36"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138430</xdr:rowOff>
    </xdr:from>
    <xdr:to xmlns:xdr="http://schemas.openxmlformats.org/drawingml/2006/spreadsheetDrawing">
      <xdr:col>82</xdr:col>
      <xdr:colOff>107950</xdr:colOff>
      <xdr:row>55</xdr:row>
      <xdr:rowOff>1270</xdr:rowOff>
    </xdr:to>
    <xdr:cxnSp macro="">
      <xdr:nvCxnSpPr>
        <xdr:cNvPr id="238" name="直線コネクタ 237"/>
        <xdr:cNvCxnSpPr/>
      </xdr:nvCxnSpPr>
      <xdr:spPr>
        <a:xfrm flipV="1">
          <a:off x="15671800" y="93967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39" name="その他平均値テキスト"/>
        <xdr:cNvSpPr txBox="1"/>
      </xdr:nvSpPr>
      <xdr:spPr>
        <a:xfrm>
          <a:off x="1659890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138430</xdr:rowOff>
    </xdr:from>
    <xdr:to xmlns:xdr="http://schemas.openxmlformats.org/drawingml/2006/spreadsheetDrawing">
      <xdr:col>78</xdr:col>
      <xdr:colOff>69850</xdr:colOff>
      <xdr:row>55</xdr:row>
      <xdr:rowOff>1270</xdr:rowOff>
    </xdr:to>
    <xdr:cxnSp macro="">
      <xdr:nvCxnSpPr>
        <xdr:cNvPr id="241" name="直線コネクタ 240"/>
        <xdr:cNvCxnSpPr/>
      </xdr:nvCxnSpPr>
      <xdr:spPr>
        <a:xfrm>
          <a:off x="14782800" y="93967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6600" cy="259080"/>
    <xdr:sp macro="" textlink="">
      <xdr:nvSpPr>
        <xdr:cNvPr id="243" name="テキスト ボックス 242"/>
        <xdr:cNvSpPr txBox="1"/>
      </xdr:nvSpPr>
      <xdr:spPr>
        <a:xfrm>
          <a:off x="15290800" y="991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138430</xdr:rowOff>
    </xdr:from>
    <xdr:to xmlns:xdr="http://schemas.openxmlformats.org/drawingml/2006/spreadsheetDrawing">
      <xdr:col>73</xdr:col>
      <xdr:colOff>180975</xdr:colOff>
      <xdr:row>55</xdr:row>
      <xdr:rowOff>1270</xdr:rowOff>
    </xdr:to>
    <xdr:cxnSp macro="">
      <xdr:nvCxnSpPr>
        <xdr:cNvPr id="244" name="直線コネクタ 243"/>
        <xdr:cNvCxnSpPr/>
      </xdr:nvCxnSpPr>
      <xdr:spPr>
        <a:xfrm flipV="1">
          <a:off x="13893800" y="93967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122555</xdr:rowOff>
    </xdr:from>
    <xdr:ext cx="762000" cy="258445"/>
    <xdr:sp macro="" textlink="">
      <xdr:nvSpPr>
        <xdr:cNvPr id="246" name="テキスト ボックス 245"/>
        <xdr:cNvSpPr txBox="1"/>
      </xdr:nvSpPr>
      <xdr:spPr>
        <a:xfrm>
          <a:off x="14401800" y="989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1270</xdr:rowOff>
    </xdr:from>
    <xdr:to xmlns:xdr="http://schemas.openxmlformats.org/drawingml/2006/spreadsheetDrawing">
      <xdr:col>69</xdr:col>
      <xdr:colOff>92075</xdr:colOff>
      <xdr:row>55</xdr:row>
      <xdr:rowOff>75565</xdr:rowOff>
    </xdr:to>
    <xdr:cxnSp macro="">
      <xdr:nvCxnSpPr>
        <xdr:cNvPr id="247" name="直線コネクタ 246"/>
        <xdr:cNvCxnSpPr/>
      </xdr:nvCxnSpPr>
      <xdr:spPr>
        <a:xfrm flipV="1">
          <a:off x="13004800" y="943102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8255</xdr:rowOff>
    </xdr:from>
    <xdr:ext cx="761365" cy="258445"/>
    <xdr:sp macro="" textlink="">
      <xdr:nvSpPr>
        <xdr:cNvPr id="249" name="テキスト ボックス 248"/>
        <xdr:cNvSpPr txBox="1"/>
      </xdr:nvSpPr>
      <xdr:spPr>
        <a:xfrm>
          <a:off x="13512800" y="9952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xdr:rowOff>
    </xdr:from>
    <xdr:ext cx="762000" cy="259080"/>
    <xdr:sp macro="" textlink="">
      <xdr:nvSpPr>
        <xdr:cNvPr id="251" name="テキスト ボックス 250"/>
        <xdr:cNvSpPr txBox="1"/>
      </xdr:nvSpPr>
      <xdr:spPr>
        <a:xfrm>
          <a:off x="12623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3" name="テキスト ボックス 25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4" name="テキスト ボックス 25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6" name="テキスト ボックス 25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87630</xdr:rowOff>
    </xdr:from>
    <xdr:to xmlns:xdr="http://schemas.openxmlformats.org/drawingml/2006/spreadsheetDrawing">
      <xdr:col>82</xdr:col>
      <xdr:colOff>158750</xdr:colOff>
      <xdr:row>55</xdr:row>
      <xdr:rowOff>17780</xdr:rowOff>
    </xdr:to>
    <xdr:sp macro="" textlink="">
      <xdr:nvSpPr>
        <xdr:cNvPr id="257" name="楕円 256"/>
        <xdr:cNvSpPr/>
      </xdr:nvSpPr>
      <xdr:spPr>
        <a:xfrm>
          <a:off x="164592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167640</xdr:rowOff>
    </xdr:from>
    <xdr:ext cx="762000" cy="258445"/>
    <xdr:sp macro="" textlink="">
      <xdr:nvSpPr>
        <xdr:cNvPr id="258" name="その他該当値テキスト"/>
        <xdr:cNvSpPr txBox="1"/>
      </xdr:nvSpPr>
      <xdr:spPr>
        <a:xfrm>
          <a:off x="16598900" y="9254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121920</xdr:rowOff>
    </xdr:from>
    <xdr:to xmlns:xdr="http://schemas.openxmlformats.org/drawingml/2006/spreadsheetDrawing">
      <xdr:col>78</xdr:col>
      <xdr:colOff>120650</xdr:colOff>
      <xdr:row>55</xdr:row>
      <xdr:rowOff>52070</xdr:rowOff>
    </xdr:to>
    <xdr:sp macro="" textlink="">
      <xdr:nvSpPr>
        <xdr:cNvPr id="259" name="楕円 258"/>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62230</xdr:rowOff>
    </xdr:from>
    <xdr:ext cx="736600" cy="259080"/>
    <xdr:sp macro="" textlink="">
      <xdr:nvSpPr>
        <xdr:cNvPr id="260" name="テキスト ボックス 259"/>
        <xdr:cNvSpPr txBox="1"/>
      </xdr:nvSpPr>
      <xdr:spPr>
        <a:xfrm>
          <a:off x="15290800" y="914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87630</xdr:rowOff>
    </xdr:from>
    <xdr:to xmlns:xdr="http://schemas.openxmlformats.org/drawingml/2006/spreadsheetDrawing">
      <xdr:col>74</xdr:col>
      <xdr:colOff>31750</xdr:colOff>
      <xdr:row>55</xdr:row>
      <xdr:rowOff>17780</xdr:rowOff>
    </xdr:to>
    <xdr:sp macro="" textlink="">
      <xdr:nvSpPr>
        <xdr:cNvPr id="261" name="楕円 260"/>
        <xdr:cNvSpPr/>
      </xdr:nvSpPr>
      <xdr:spPr>
        <a:xfrm>
          <a:off x="14732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27940</xdr:rowOff>
    </xdr:from>
    <xdr:ext cx="762000" cy="259080"/>
    <xdr:sp macro="" textlink="">
      <xdr:nvSpPr>
        <xdr:cNvPr id="262" name="テキスト ボックス 261"/>
        <xdr:cNvSpPr txBox="1"/>
      </xdr:nvSpPr>
      <xdr:spPr>
        <a:xfrm>
          <a:off x="14401800" y="9114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121920</xdr:rowOff>
    </xdr:from>
    <xdr:to xmlns:xdr="http://schemas.openxmlformats.org/drawingml/2006/spreadsheetDrawing">
      <xdr:col>69</xdr:col>
      <xdr:colOff>142875</xdr:colOff>
      <xdr:row>55</xdr:row>
      <xdr:rowOff>52070</xdr:rowOff>
    </xdr:to>
    <xdr:sp macro="" textlink="">
      <xdr:nvSpPr>
        <xdr:cNvPr id="263" name="楕円 262"/>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62230</xdr:rowOff>
    </xdr:from>
    <xdr:ext cx="761365" cy="259080"/>
    <xdr:sp macro="" textlink="">
      <xdr:nvSpPr>
        <xdr:cNvPr id="264" name="テキスト ボックス 263"/>
        <xdr:cNvSpPr txBox="1"/>
      </xdr:nvSpPr>
      <xdr:spPr>
        <a:xfrm>
          <a:off x="13512800" y="9149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24765</xdr:rowOff>
    </xdr:from>
    <xdr:to xmlns:xdr="http://schemas.openxmlformats.org/drawingml/2006/spreadsheetDrawing">
      <xdr:col>65</xdr:col>
      <xdr:colOff>53975</xdr:colOff>
      <xdr:row>55</xdr:row>
      <xdr:rowOff>126365</xdr:rowOff>
    </xdr:to>
    <xdr:sp macro="" textlink="">
      <xdr:nvSpPr>
        <xdr:cNvPr id="265" name="楕円 264"/>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136525</xdr:rowOff>
    </xdr:from>
    <xdr:ext cx="762000" cy="258445"/>
    <xdr:sp macro="" textlink="">
      <xdr:nvSpPr>
        <xdr:cNvPr id="266" name="テキスト ボックス 265"/>
        <xdr:cNvSpPr txBox="1"/>
      </xdr:nvSpPr>
      <xdr:spPr>
        <a:xfrm>
          <a:off x="12623800" y="922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いくつかの業務を一部事務組合が担っていることから、それに対する負担金が発生しているほか、</a:t>
          </a:r>
          <a:r>
            <a:rPr kumimoji="1" lang="ja-JP" altLang="ja-JP" sz="1100">
              <a:solidFill>
                <a:schemeClr val="dk1"/>
              </a:solidFill>
              <a:effectLst/>
              <a:latin typeface="+mn-lt"/>
              <a:ea typeface="+mn-ea"/>
              <a:cs typeface="+mn-cs"/>
            </a:rPr>
            <a:t>村の基幹産業（柚子・林業）に関する補助事業を多く行</a:t>
          </a:r>
          <a:r>
            <a:rPr kumimoji="1" lang="ja-JP" altLang="en-US" sz="1100">
              <a:solidFill>
                <a:schemeClr val="dk1"/>
              </a:solidFill>
              <a:effectLst/>
              <a:latin typeface="+mn-lt"/>
              <a:ea typeface="+mn-ea"/>
              <a:cs typeface="+mn-cs"/>
            </a:rPr>
            <a:t>行</a:t>
          </a:r>
          <a:r>
            <a:rPr kumimoji="1" lang="ja-JP" altLang="ja-JP" sz="1100">
              <a:solidFill>
                <a:schemeClr val="dk1"/>
              </a:solidFill>
              <a:effectLst/>
              <a:latin typeface="+mn-lt"/>
              <a:ea typeface="+mn-ea"/>
              <a:cs typeface="+mn-cs"/>
            </a:rPr>
            <a:t>っているため、類似団体平均を大きく上回っている。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柚子・林業等の産業については村の貴重な雇用の場にもなっており、補助事業の廃止を行うことは難しいが、国・県の補助事業等の活用により村財源の縮減に努めていく。</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78" name="テキスト ボックス 27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0" name="テキスト ボックス 27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2" name="テキスト ボックス 28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4" name="テキスト ボックス 28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6" name="テキスト ボックス 28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88" name="テキスト ボックス 28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111125</xdr:rowOff>
    </xdr:from>
    <xdr:to xmlns:xdr="http://schemas.openxmlformats.org/drawingml/2006/spreadsheetDrawing">
      <xdr:col>82</xdr:col>
      <xdr:colOff>107950</xdr:colOff>
      <xdr:row>37</xdr:row>
      <xdr:rowOff>161290</xdr:rowOff>
    </xdr:to>
    <xdr:cxnSp macro="">
      <xdr:nvCxnSpPr>
        <xdr:cNvPr id="296" name="直線コネクタ 295"/>
        <xdr:cNvCxnSpPr/>
      </xdr:nvCxnSpPr>
      <xdr:spPr>
        <a:xfrm>
          <a:off x="15671800" y="645477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111125</xdr:rowOff>
    </xdr:from>
    <xdr:to xmlns:xdr="http://schemas.openxmlformats.org/drawingml/2006/spreadsheetDrawing">
      <xdr:col>78</xdr:col>
      <xdr:colOff>69850</xdr:colOff>
      <xdr:row>37</xdr:row>
      <xdr:rowOff>138430</xdr:rowOff>
    </xdr:to>
    <xdr:cxnSp macro="">
      <xdr:nvCxnSpPr>
        <xdr:cNvPr id="299" name="直線コネクタ 298"/>
        <xdr:cNvCxnSpPr/>
      </xdr:nvCxnSpPr>
      <xdr:spPr>
        <a:xfrm flipV="1">
          <a:off x="14782800" y="64547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1" name="テキスト ボックス 300"/>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124460</xdr:rowOff>
    </xdr:from>
    <xdr:to xmlns:xdr="http://schemas.openxmlformats.org/drawingml/2006/spreadsheetDrawing">
      <xdr:col>73</xdr:col>
      <xdr:colOff>180975</xdr:colOff>
      <xdr:row>37</xdr:row>
      <xdr:rowOff>138430</xdr:rowOff>
    </xdr:to>
    <xdr:cxnSp macro="">
      <xdr:nvCxnSpPr>
        <xdr:cNvPr id="302" name="直線コネクタ 301"/>
        <xdr:cNvCxnSpPr/>
      </xdr:nvCxnSpPr>
      <xdr:spPr>
        <a:xfrm>
          <a:off x="13893800" y="64681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124460</xdr:rowOff>
    </xdr:from>
    <xdr:to xmlns:xdr="http://schemas.openxmlformats.org/drawingml/2006/spreadsheetDrawing">
      <xdr:col>69</xdr:col>
      <xdr:colOff>92075</xdr:colOff>
      <xdr:row>38</xdr:row>
      <xdr:rowOff>40640</xdr:rowOff>
    </xdr:to>
    <xdr:cxnSp macro="">
      <xdr:nvCxnSpPr>
        <xdr:cNvPr id="305" name="直線コネクタ 304"/>
        <xdr:cNvCxnSpPr/>
      </xdr:nvCxnSpPr>
      <xdr:spPr>
        <a:xfrm flipV="1">
          <a:off x="13004800" y="64681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07" name="テキスト ボックス 306"/>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8445"/>
    <xdr:sp macro="" textlink="">
      <xdr:nvSpPr>
        <xdr:cNvPr id="309" name="テキスト ボックス 308"/>
        <xdr:cNvSpPr txBox="1"/>
      </xdr:nvSpPr>
      <xdr:spPr>
        <a:xfrm>
          <a:off x="12623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1" name="テキスト ボックス 31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2" name="テキスト ボックス 31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4" name="テキスト ボックス 31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110490</xdr:rowOff>
    </xdr:from>
    <xdr:to xmlns:xdr="http://schemas.openxmlformats.org/drawingml/2006/spreadsheetDrawing">
      <xdr:col>82</xdr:col>
      <xdr:colOff>158750</xdr:colOff>
      <xdr:row>38</xdr:row>
      <xdr:rowOff>40640</xdr:rowOff>
    </xdr:to>
    <xdr:sp macro="" textlink="">
      <xdr:nvSpPr>
        <xdr:cNvPr id="315" name="楕円 314"/>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82550</xdr:rowOff>
    </xdr:from>
    <xdr:ext cx="762000" cy="259080"/>
    <xdr:sp macro="" textlink="">
      <xdr:nvSpPr>
        <xdr:cNvPr id="316" name="補助費等該当値テキスト"/>
        <xdr:cNvSpPr txBox="1"/>
      </xdr:nvSpPr>
      <xdr:spPr>
        <a:xfrm>
          <a:off x="16598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60325</xdr:rowOff>
    </xdr:from>
    <xdr:to xmlns:xdr="http://schemas.openxmlformats.org/drawingml/2006/spreadsheetDrawing">
      <xdr:col>78</xdr:col>
      <xdr:colOff>120650</xdr:colOff>
      <xdr:row>37</xdr:row>
      <xdr:rowOff>161925</xdr:rowOff>
    </xdr:to>
    <xdr:sp macro="" textlink="">
      <xdr:nvSpPr>
        <xdr:cNvPr id="317" name="楕円 316"/>
        <xdr:cNvSpPr/>
      </xdr:nvSpPr>
      <xdr:spPr>
        <a:xfrm>
          <a:off x="15621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146685</xdr:rowOff>
    </xdr:from>
    <xdr:ext cx="736600" cy="258445"/>
    <xdr:sp macro="" textlink="">
      <xdr:nvSpPr>
        <xdr:cNvPr id="318" name="テキスト ボックス 317"/>
        <xdr:cNvSpPr txBox="1"/>
      </xdr:nvSpPr>
      <xdr:spPr>
        <a:xfrm>
          <a:off x="15290800" y="6490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87630</xdr:rowOff>
    </xdr:from>
    <xdr:to xmlns:xdr="http://schemas.openxmlformats.org/drawingml/2006/spreadsheetDrawing">
      <xdr:col>74</xdr:col>
      <xdr:colOff>31750</xdr:colOff>
      <xdr:row>38</xdr:row>
      <xdr:rowOff>17780</xdr:rowOff>
    </xdr:to>
    <xdr:sp macro="" textlink="">
      <xdr:nvSpPr>
        <xdr:cNvPr id="319" name="楕円 318"/>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2540</xdr:rowOff>
    </xdr:from>
    <xdr:ext cx="762000" cy="259080"/>
    <xdr:sp macro="" textlink="">
      <xdr:nvSpPr>
        <xdr:cNvPr id="320" name="テキスト ボックス 319"/>
        <xdr:cNvSpPr txBox="1"/>
      </xdr:nvSpPr>
      <xdr:spPr>
        <a:xfrm>
          <a:off x="14401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73660</xdr:rowOff>
    </xdr:from>
    <xdr:to xmlns:xdr="http://schemas.openxmlformats.org/drawingml/2006/spreadsheetDrawing">
      <xdr:col>69</xdr:col>
      <xdr:colOff>142875</xdr:colOff>
      <xdr:row>38</xdr:row>
      <xdr:rowOff>3810</xdr:rowOff>
    </xdr:to>
    <xdr:sp macro="" textlink="">
      <xdr:nvSpPr>
        <xdr:cNvPr id="321" name="楕円 320"/>
        <xdr:cNvSpPr/>
      </xdr:nvSpPr>
      <xdr:spPr>
        <a:xfrm>
          <a:off x="13843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160020</xdr:rowOff>
    </xdr:from>
    <xdr:ext cx="761365" cy="259080"/>
    <xdr:sp macro="" textlink="">
      <xdr:nvSpPr>
        <xdr:cNvPr id="322" name="テキスト ボックス 321"/>
        <xdr:cNvSpPr txBox="1"/>
      </xdr:nvSpPr>
      <xdr:spPr>
        <a:xfrm>
          <a:off x="13512800" y="6503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160655</xdr:rowOff>
    </xdr:from>
    <xdr:to xmlns:xdr="http://schemas.openxmlformats.org/drawingml/2006/spreadsheetDrawing">
      <xdr:col>65</xdr:col>
      <xdr:colOff>53975</xdr:colOff>
      <xdr:row>38</xdr:row>
      <xdr:rowOff>90805</xdr:rowOff>
    </xdr:to>
    <xdr:sp macro="" textlink="">
      <xdr:nvSpPr>
        <xdr:cNvPr id="323" name="楕円 322"/>
        <xdr:cNvSpPr/>
      </xdr:nvSpPr>
      <xdr:spPr>
        <a:xfrm>
          <a:off x="12954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75565</xdr:rowOff>
    </xdr:from>
    <xdr:ext cx="762000" cy="258445"/>
    <xdr:sp macro="" textlink="">
      <xdr:nvSpPr>
        <xdr:cNvPr id="324" name="テキスト ボックス 323"/>
        <xdr:cNvSpPr txBox="1"/>
      </xdr:nvSpPr>
      <xdr:spPr>
        <a:xfrm>
          <a:off x="12623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交付税措置の有利な起債の発行等により不足財源の確保に努めているが、近年は地方債残高が増加傾向にあり、今後も</a:t>
          </a:r>
          <a:r>
            <a:rPr kumimoji="1" lang="ja-JP" altLang="en-US" sz="1100">
              <a:solidFill>
                <a:schemeClr val="dk1"/>
              </a:solidFill>
              <a:effectLst/>
              <a:latin typeface="+mn-lt"/>
              <a:ea typeface="+mn-ea"/>
              <a:cs typeface="+mn-cs"/>
            </a:rPr>
            <a:t>公共施設の修繕や建替えによる</a:t>
          </a:r>
          <a:r>
            <a:rPr kumimoji="1" lang="ja-JP" altLang="ja-JP" sz="1100">
              <a:solidFill>
                <a:schemeClr val="dk1"/>
              </a:solidFill>
              <a:effectLst/>
              <a:latin typeface="+mn-lt"/>
              <a:ea typeface="+mn-ea"/>
              <a:cs typeface="+mn-cs"/>
            </a:rPr>
            <a:t>公債費の増加が見込まれる状況である。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令和７年度から３年間が公債費のピークとなると見込まれており、現状</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上回っていることからも、今後、地方債発行額の上限枠の設定など抑制に取組み公債費の削減に努める。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6" name="テキスト ボックス 33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38" name="テキスト ボックス 33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0" name="テキスト ボックス 33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2" name="テキスト ボックス 34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4" name="テキスト ボックス 34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6" name="テキスト ボックス 34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48" name="テキスト ボックス 34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2"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100330</xdr:rowOff>
    </xdr:from>
    <xdr:to xmlns:xdr="http://schemas.openxmlformats.org/drawingml/2006/spreadsheetDrawing">
      <xdr:col>24</xdr:col>
      <xdr:colOff>25400</xdr:colOff>
      <xdr:row>78</xdr:row>
      <xdr:rowOff>115570</xdr:rowOff>
    </xdr:to>
    <xdr:cxnSp macro="">
      <xdr:nvCxnSpPr>
        <xdr:cNvPr id="356" name="直線コネクタ 355"/>
        <xdr:cNvCxnSpPr/>
      </xdr:nvCxnSpPr>
      <xdr:spPr>
        <a:xfrm flipV="1">
          <a:off x="3987800" y="134734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8445"/>
    <xdr:sp macro="" textlink="">
      <xdr:nvSpPr>
        <xdr:cNvPr id="357" name="公債費平均値テキスト"/>
        <xdr:cNvSpPr txBox="1"/>
      </xdr:nvSpPr>
      <xdr:spPr>
        <a:xfrm>
          <a:off x="4914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66040</xdr:rowOff>
    </xdr:from>
    <xdr:to xmlns:xdr="http://schemas.openxmlformats.org/drawingml/2006/spreadsheetDrawing">
      <xdr:col>19</xdr:col>
      <xdr:colOff>187325</xdr:colOff>
      <xdr:row>78</xdr:row>
      <xdr:rowOff>115570</xdr:rowOff>
    </xdr:to>
    <xdr:cxnSp macro="">
      <xdr:nvCxnSpPr>
        <xdr:cNvPr id="359" name="直線コネクタ 358"/>
        <xdr:cNvCxnSpPr/>
      </xdr:nvCxnSpPr>
      <xdr:spPr>
        <a:xfrm>
          <a:off x="3098800" y="134391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5965" cy="258445"/>
    <xdr:sp macro="" textlink="">
      <xdr:nvSpPr>
        <xdr:cNvPr id="361" name="テキスト ボックス 360"/>
        <xdr:cNvSpPr txBox="1"/>
      </xdr:nvSpPr>
      <xdr:spPr>
        <a:xfrm>
          <a:off x="3606800" y="12913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66040</xdr:rowOff>
    </xdr:from>
    <xdr:to xmlns:xdr="http://schemas.openxmlformats.org/drawingml/2006/spreadsheetDrawing">
      <xdr:col>15</xdr:col>
      <xdr:colOff>98425</xdr:colOff>
      <xdr:row>78</xdr:row>
      <xdr:rowOff>127000</xdr:rowOff>
    </xdr:to>
    <xdr:cxnSp macro="">
      <xdr:nvCxnSpPr>
        <xdr:cNvPr id="362" name="直線コネクタ 361"/>
        <xdr:cNvCxnSpPr/>
      </xdr:nvCxnSpPr>
      <xdr:spPr>
        <a:xfrm flipV="1">
          <a:off x="2209800" y="134391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20320</xdr:rowOff>
    </xdr:from>
    <xdr:ext cx="762000" cy="258445"/>
    <xdr:sp macro="" textlink="">
      <xdr:nvSpPr>
        <xdr:cNvPr id="364" name="テキスト ボックス 363"/>
        <xdr:cNvSpPr txBox="1"/>
      </xdr:nvSpPr>
      <xdr:spPr>
        <a:xfrm>
          <a:off x="2717800" y="1287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127000</xdr:rowOff>
    </xdr:from>
    <xdr:to xmlns:xdr="http://schemas.openxmlformats.org/drawingml/2006/spreadsheetDrawing">
      <xdr:col>11</xdr:col>
      <xdr:colOff>9525</xdr:colOff>
      <xdr:row>78</xdr:row>
      <xdr:rowOff>142240</xdr:rowOff>
    </xdr:to>
    <xdr:cxnSp macro="">
      <xdr:nvCxnSpPr>
        <xdr:cNvPr id="365" name="直線コネクタ 364"/>
        <xdr:cNvCxnSpPr/>
      </xdr:nvCxnSpPr>
      <xdr:spPr>
        <a:xfrm flipV="1">
          <a:off x="1320800" y="135001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1365" cy="259080"/>
    <xdr:sp macro="" textlink="">
      <xdr:nvSpPr>
        <xdr:cNvPr id="367" name="テキスト ボックス 366"/>
        <xdr:cNvSpPr txBox="1"/>
      </xdr:nvSpPr>
      <xdr:spPr>
        <a:xfrm>
          <a:off x="1828800" y="12909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58420</xdr:rowOff>
    </xdr:from>
    <xdr:ext cx="761365" cy="259080"/>
    <xdr:sp macro="" textlink="">
      <xdr:nvSpPr>
        <xdr:cNvPr id="369" name="テキスト ボックス 368"/>
        <xdr:cNvSpPr txBox="1"/>
      </xdr:nvSpPr>
      <xdr:spPr>
        <a:xfrm>
          <a:off x="939800"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49530</xdr:rowOff>
    </xdr:from>
    <xdr:to xmlns:xdr="http://schemas.openxmlformats.org/drawingml/2006/spreadsheetDrawing">
      <xdr:col>24</xdr:col>
      <xdr:colOff>76200</xdr:colOff>
      <xdr:row>78</xdr:row>
      <xdr:rowOff>151130</xdr:rowOff>
    </xdr:to>
    <xdr:sp macro="" textlink="">
      <xdr:nvSpPr>
        <xdr:cNvPr id="375" name="楕円 374"/>
        <xdr:cNvSpPr/>
      </xdr:nvSpPr>
      <xdr:spPr>
        <a:xfrm>
          <a:off x="4775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21590</xdr:rowOff>
    </xdr:from>
    <xdr:ext cx="762000" cy="259080"/>
    <xdr:sp macro="" textlink="">
      <xdr:nvSpPr>
        <xdr:cNvPr id="376" name="公債費該当値テキスト"/>
        <xdr:cNvSpPr txBox="1"/>
      </xdr:nvSpPr>
      <xdr:spPr>
        <a:xfrm>
          <a:off x="491490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64770</xdr:rowOff>
    </xdr:from>
    <xdr:to xmlns:xdr="http://schemas.openxmlformats.org/drawingml/2006/spreadsheetDrawing">
      <xdr:col>20</xdr:col>
      <xdr:colOff>38100</xdr:colOff>
      <xdr:row>78</xdr:row>
      <xdr:rowOff>166370</xdr:rowOff>
    </xdr:to>
    <xdr:sp macro="" textlink="">
      <xdr:nvSpPr>
        <xdr:cNvPr id="377" name="楕円 376"/>
        <xdr:cNvSpPr/>
      </xdr:nvSpPr>
      <xdr:spPr>
        <a:xfrm>
          <a:off x="3937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151130</xdr:rowOff>
    </xdr:from>
    <xdr:ext cx="735965" cy="259080"/>
    <xdr:sp macro="" textlink="">
      <xdr:nvSpPr>
        <xdr:cNvPr id="378" name="テキスト ボックス 377"/>
        <xdr:cNvSpPr txBox="1"/>
      </xdr:nvSpPr>
      <xdr:spPr>
        <a:xfrm>
          <a:off x="3606800" y="13524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15240</xdr:rowOff>
    </xdr:from>
    <xdr:to xmlns:xdr="http://schemas.openxmlformats.org/drawingml/2006/spreadsheetDrawing">
      <xdr:col>15</xdr:col>
      <xdr:colOff>149225</xdr:colOff>
      <xdr:row>78</xdr:row>
      <xdr:rowOff>116840</xdr:rowOff>
    </xdr:to>
    <xdr:sp macro="" textlink="">
      <xdr:nvSpPr>
        <xdr:cNvPr id="379" name="楕円 378"/>
        <xdr:cNvSpPr/>
      </xdr:nvSpPr>
      <xdr:spPr>
        <a:xfrm>
          <a:off x="3048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101600</xdr:rowOff>
    </xdr:from>
    <xdr:ext cx="762000" cy="259080"/>
    <xdr:sp macro="" textlink="">
      <xdr:nvSpPr>
        <xdr:cNvPr id="380" name="テキスト ボックス 379"/>
        <xdr:cNvSpPr txBox="1"/>
      </xdr:nvSpPr>
      <xdr:spPr>
        <a:xfrm>
          <a:off x="2717800" y="1347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76200</xdr:rowOff>
    </xdr:from>
    <xdr:to xmlns:xdr="http://schemas.openxmlformats.org/drawingml/2006/spreadsheetDrawing">
      <xdr:col>11</xdr:col>
      <xdr:colOff>60325</xdr:colOff>
      <xdr:row>79</xdr:row>
      <xdr:rowOff>6350</xdr:rowOff>
    </xdr:to>
    <xdr:sp macro="" textlink="">
      <xdr:nvSpPr>
        <xdr:cNvPr id="381" name="楕円 38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162560</xdr:rowOff>
    </xdr:from>
    <xdr:ext cx="761365" cy="259080"/>
    <xdr:sp macro="" textlink="">
      <xdr:nvSpPr>
        <xdr:cNvPr id="382" name="テキスト ボックス 381"/>
        <xdr:cNvSpPr txBox="1"/>
      </xdr:nvSpPr>
      <xdr:spPr>
        <a:xfrm>
          <a:off x="1828800" y="1353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91440</xdr:rowOff>
    </xdr:from>
    <xdr:to xmlns:xdr="http://schemas.openxmlformats.org/drawingml/2006/spreadsheetDrawing">
      <xdr:col>6</xdr:col>
      <xdr:colOff>171450</xdr:colOff>
      <xdr:row>79</xdr:row>
      <xdr:rowOff>21590</xdr:rowOff>
    </xdr:to>
    <xdr:sp macro="" textlink="">
      <xdr:nvSpPr>
        <xdr:cNvPr id="383" name="楕円 382"/>
        <xdr:cNvSpPr/>
      </xdr:nvSpPr>
      <xdr:spPr>
        <a:xfrm>
          <a:off x="1270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6350</xdr:rowOff>
    </xdr:from>
    <xdr:ext cx="761365" cy="258445"/>
    <xdr:sp macro="" textlink="">
      <xdr:nvSpPr>
        <xdr:cNvPr id="384" name="テキスト ボックス 383"/>
        <xdr:cNvSpPr txBox="1"/>
      </xdr:nvSpPr>
      <xdr:spPr>
        <a:xfrm>
          <a:off x="939800" y="13550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物件費や補助費の増及び公債費の減により数値は増加しているが</a:t>
          </a:r>
          <a:r>
            <a:rPr kumimoji="1" lang="ja-JP" altLang="ja-JP" sz="1100">
              <a:solidFill>
                <a:schemeClr val="dk1"/>
              </a:solidFill>
              <a:effectLst/>
              <a:latin typeface="+mn-lt"/>
              <a:ea typeface="+mn-ea"/>
              <a:cs typeface="+mn-cs"/>
            </a:rPr>
            <a:t>、類似団体平均値を下回っている</a:t>
          </a:r>
          <a:r>
            <a:rPr kumimoji="1" lang="ja-JP" altLang="en-US" sz="1100">
              <a:solidFill>
                <a:schemeClr val="dk1"/>
              </a:solidFill>
              <a:effectLst/>
              <a:latin typeface="+mn-lt"/>
              <a:ea typeface="+mn-ea"/>
              <a:cs typeface="+mn-cs"/>
            </a:rPr>
            <a:t>状況だが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、公債費ついては減少は一時的なものであり、今後数年は増加していく見込みである。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今後も行政サービスの質を低下させることがないよう、事務費等の抑制に努めていく。</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8445"/>
    <xdr:sp macro="" textlink="">
      <xdr:nvSpPr>
        <xdr:cNvPr id="413"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157480</xdr:rowOff>
    </xdr:from>
    <xdr:to xmlns:xdr="http://schemas.openxmlformats.org/drawingml/2006/spreadsheetDrawing">
      <xdr:col>82</xdr:col>
      <xdr:colOff>107950</xdr:colOff>
      <xdr:row>78</xdr:row>
      <xdr:rowOff>81280</xdr:rowOff>
    </xdr:to>
    <xdr:cxnSp macro="">
      <xdr:nvCxnSpPr>
        <xdr:cNvPr id="417" name="直線コネクタ 416"/>
        <xdr:cNvCxnSpPr/>
      </xdr:nvCxnSpPr>
      <xdr:spPr>
        <a:xfrm>
          <a:off x="15671800" y="1335913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52070</xdr:rowOff>
    </xdr:from>
    <xdr:ext cx="762000" cy="258445"/>
    <xdr:sp macro="" textlink="">
      <xdr:nvSpPr>
        <xdr:cNvPr id="418" name="公債費以外平均値テキスト"/>
        <xdr:cNvSpPr txBox="1"/>
      </xdr:nvSpPr>
      <xdr:spPr>
        <a:xfrm>
          <a:off x="16598900" y="134251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123190</xdr:rowOff>
    </xdr:from>
    <xdr:to xmlns:xdr="http://schemas.openxmlformats.org/drawingml/2006/spreadsheetDrawing">
      <xdr:col>78</xdr:col>
      <xdr:colOff>69850</xdr:colOff>
      <xdr:row>77</xdr:row>
      <xdr:rowOff>157480</xdr:rowOff>
    </xdr:to>
    <xdr:cxnSp macro="">
      <xdr:nvCxnSpPr>
        <xdr:cNvPr id="420" name="直線コネクタ 419"/>
        <xdr:cNvCxnSpPr/>
      </xdr:nvCxnSpPr>
      <xdr:spPr>
        <a:xfrm>
          <a:off x="14782800" y="13324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124460</xdr:rowOff>
    </xdr:from>
    <xdr:ext cx="736600" cy="259080"/>
    <xdr:sp macro="" textlink="">
      <xdr:nvSpPr>
        <xdr:cNvPr id="422" name="テキスト ボックス 421"/>
        <xdr:cNvSpPr txBox="1"/>
      </xdr:nvSpPr>
      <xdr:spPr>
        <a:xfrm>
          <a:off x="15290800" y="1349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123190</xdr:rowOff>
    </xdr:from>
    <xdr:to xmlns:xdr="http://schemas.openxmlformats.org/drawingml/2006/spreadsheetDrawing">
      <xdr:col>73</xdr:col>
      <xdr:colOff>180975</xdr:colOff>
      <xdr:row>78</xdr:row>
      <xdr:rowOff>31750</xdr:rowOff>
    </xdr:to>
    <xdr:cxnSp macro="">
      <xdr:nvCxnSpPr>
        <xdr:cNvPr id="423" name="直線コネクタ 422"/>
        <xdr:cNvCxnSpPr/>
      </xdr:nvCxnSpPr>
      <xdr:spPr>
        <a:xfrm flipV="1">
          <a:off x="13893800" y="133248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21590</xdr:rowOff>
    </xdr:from>
    <xdr:ext cx="762000" cy="259080"/>
    <xdr:sp macro="" textlink="">
      <xdr:nvSpPr>
        <xdr:cNvPr id="425" name="テキスト ボックス 424"/>
        <xdr:cNvSpPr txBox="1"/>
      </xdr:nvSpPr>
      <xdr:spPr>
        <a:xfrm>
          <a:off x="1440180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31750</xdr:rowOff>
    </xdr:from>
    <xdr:to xmlns:xdr="http://schemas.openxmlformats.org/drawingml/2006/spreadsheetDrawing">
      <xdr:col>69</xdr:col>
      <xdr:colOff>92075</xdr:colOff>
      <xdr:row>79</xdr:row>
      <xdr:rowOff>138430</xdr:rowOff>
    </xdr:to>
    <xdr:cxnSp macro="">
      <xdr:nvCxnSpPr>
        <xdr:cNvPr id="426" name="直線コネクタ 425"/>
        <xdr:cNvCxnSpPr/>
      </xdr:nvCxnSpPr>
      <xdr:spPr>
        <a:xfrm flipV="1">
          <a:off x="13004800" y="1340485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2540</xdr:rowOff>
    </xdr:from>
    <xdr:ext cx="761365" cy="259080"/>
    <xdr:sp macro="" textlink="">
      <xdr:nvSpPr>
        <xdr:cNvPr id="428" name="テキスト ボックス 427"/>
        <xdr:cNvSpPr txBox="1"/>
      </xdr:nvSpPr>
      <xdr:spPr>
        <a:xfrm>
          <a:off x="13512800" y="13547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30480</xdr:rowOff>
    </xdr:from>
    <xdr:to xmlns:xdr="http://schemas.openxmlformats.org/drawingml/2006/spreadsheetDrawing">
      <xdr:col>82</xdr:col>
      <xdr:colOff>158750</xdr:colOff>
      <xdr:row>78</xdr:row>
      <xdr:rowOff>132080</xdr:rowOff>
    </xdr:to>
    <xdr:sp macro="" textlink="">
      <xdr:nvSpPr>
        <xdr:cNvPr id="436" name="楕円 435"/>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46990</xdr:rowOff>
    </xdr:from>
    <xdr:ext cx="762000" cy="259080"/>
    <xdr:sp macro="" textlink="">
      <xdr:nvSpPr>
        <xdr:cNvPr id="437" name="公債費以外該当値テキスト"/>
        <xdr:cNvSpPr txBox="1"/>
      </xdr:nvSpPr>
      <xdr:spPr>
        <a:xfrm>
          <a:off x="16598900" y="1324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38" name="楕円 437"/>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46990</xdr:rowOff>
    </xdr:from>
    <xdr:ext cx="736600" cy="259080"/>
    <xdr:sp macro="" textlink="">
      <xdr:nvSpPr>
        <xdr:cNvPr id="439" name="テキスト ボックス 438"/>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72390</xdr:rowOff>
    </xdr:from>
    <xdr:to xmlns:xdr="http://schemas.openxmlformats.org/drawingml/2006/spreadsheetDrawing">
      <xdr:col>74</xdr:col>
      <xdr:colOff>31750</xdr:colOff>
      <xdr:row>78</xdr:row>
      <xdr:rowOff>2540</xdr:rowOff>
    </xdr:to>
    <xdr:sp macro="" textlink="">
      <xdr:nvSpPr>
        <xdr:cNvPr id="440" name="楕円 439"/>
        <xdr:cNvSpPr/>
      </xdr:nvSpPr>
      <xdr:spPr>
        <a:xfrm>
          <a:off x="14732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12700</xdr:rowOff>
    </xdr:from>
    <xdr:ext cx="762000" cy="259080"/>
    <xdr:sp macro="" textlink="">
      <xdr:nvSpPr>
        <xdr:cNvPr id="441" name="テキスト ボックス 440"/>
        <xdr:cNvSpPr txBox="1"/>
      </xdr:nvSpPr>
      <xdr:spPr>
        <a:xfrm>
          <a:off x="1440180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152400</xdr:rowOff>
    </xdr:from>
    <xdr:to xmlns:xdr="http://schemas.openxmlformats.org/drawingml/2006/spreadsheetDrawing">
      <xdr:col>69</xdr:col>
      <xdr:colOff>142875</xdr:colOff>
      <xdr:row>78</xdr:row>
      <xdr:rowOff>82550</xdr:rowOff>
    </xdr:to>
    <xdr:sp macro="" textlink="">
      <xdr:nvSpPr>
        <xdr:cNvPr id="442" name="楕円 441"/>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92710</xdr:rowOff>
    </xdr:from>
    <xdr:ext cx="761365" cy="259080"/>
    <xdr:sp macro="" textlink="">
      <xdr:nvSpPr>
        <xdr:cNvPr id="443" name="テキスト ボックス 442"/>
        <xdr:cNvSpPr txBox="1"/>
      </xdr:nvSpPr>
      <xdr:spPr>
        <a:xfrm>
          <a:off x="13512800" y="13122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87630</xdr:rowOff>
    </xdr:from>
    <xdr:to xmlns:xdr="http://schemas.openxmlformats.org/drawingml/2006/spreadsheetDrawing">
      <xdr:col>65</xdr:col>
      <xdr:colOff>53975</xdr:colOff>
      <xdr:row>80</xdr:row>
      <xdr:rowOff>17780</xdr:rowOff>
    </xdr:to>
    <xdr:sp macro="" textlink="">
      <xdr:nvSpPr>
        <xdr:cNvPr id="444" name="楕円 443"/>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2540</xdr:rowOff>
    </xdr:from>
    <xdr:ext cx="762000" cy="259080"/>
    <xdr:sp macro="" textlink="">
      <xdr:nvSpPr>
        <xdr:cNvPr id="445" name="テキスト ボックス 444"/>
        <xdr:cNvSpPr txBox="1"/>
      </xdr:nvSpPr>
      <xdr:spPr>
        <a:xfrm>
          <a:off x="12623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61365" cy="258445"/>
    <xdr:sp macro="" textlink="">
      <xdr:nvSpPr>
        <xdr:cNvPr id="45" name="人口1人当たり決算額の推移最小値テキスト130"/>
        <xdr:cNvSpPr txBox="1"/>
      </xdr:nvSpPr>
      <xdr:spPr>
        <a:xfrm>
          <a:off x="5740400" y="324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1365" cy="259080"/>
    <xdr:sp macro="" textlink="">
      <xdr:nvSpPr>
        <xdr:cNvPr id="47" name="人口1人当たり決算額の推移最大値テキスト130"/>
        <xdr:cNvSpPr txBox="1"/>
      </xdr:nvSpPr>
      <xdr:spPr>
        <a:xfrm>
          <a:off x="5740400" y="18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83820</xdr:rowOff>
    </xdr:from>
    <xdr:to xmlns:xdr="http://schemas.openxmlformats.org/drawingml/2006/spreadsheetDrawing">
      <xdr:col>29</xdr:col>
      <xdr:colOff>127000</xdr:colOff>
      <xdr:row>14</xdr:row>
      <xdr:rowOff>109855</xdr:rowOff>
    </xdr:to>
    <xdr:cxnSp macro="">
      <xdr:nvCxnSpPr>
        <xdr:cNvPr id="49" name="直線コネクタ 48"/>
        <xdr:cNvCxnSpPr/>
      </xdr:nvCxnSpPr>
      <xdr:spPr>
        <a:xfrm flipV="1">
          <a:off x="5003800" y="2531745"/>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141605</xdr:rowOff>
    </xdr:from>
    <xdr:ext cx="761365" cy="259080"/>
    <xdr:sp macro="" textlink="">
      <xdr:nvSpPr>
        <xdr:cNvPr id="50" name="人口1人当たり決算額の推移平均値テキスト130"/>
        <xdr:cNvSpPr txBox="1"/>
      </xdr:nvSpPr>
      <xdr:spPr>
        <a:xfrm>
          <a:off x="5740400" y="2932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109855</xdr:rowOff>
    </xdr:from>
    <xdr:to xmlns:xdr="http://schemas.openxmlformats.org/drawingml/2006/spreadsheetDrawing">
      <xdr:col>26</xdr:col>
      <xdr:colOff>50800</xdr:colOff>
      <xdr:row>14</xdr:row>
      <xdr:rowOff>109855</xdr:rowOff>
    </xdr:to>
    <xdr:cxnSp macro="">
      <xdr:nvCxnSpPr>
        <xdr:cNvPr id="52" name="直線コネクタ 51"/>
        <xdr:cNvCxnSpPr/>
      </xdr:nvCxnSpPr>
      <xdr:spPr>
        <a:xfrm flipV="1">
          <a:off x="4305300" y="255778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104140</xdr:rowOff>
    </xdr:from>
    <xdr:ext cx="736600" cy="259080"/>
    <xdr:sp macro="" textlink="">
      <xdr:nvSpPr>
        <xdr:cNvPr id="54" name="テキスト ボックス 53"/>
        <xdr:cNvSpPr txBox="1"/>
      </xdr:nvSpPr>
      <xdr:spPr>
        <a:xfrm>
          <a:off x="4622800" y="3066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109855</xdr:rowOff>
    </xdr:from>
    <xdr:to xmlns:xdr="http://schemas.openxmlformats.org/drawingml/2006/spreadsheetDrawing">
      <xdr:col>22</xdr:col>
      <xdr:colOff>114300</xdr:colOff>
      <xdr:row>14</xdr:row>
      <xdr:rowOff>117475</xdr:rowOff>
    </xdr:to>
    <xdr:cxnSp macro="">
      <xdr:nvCxnSpPr>
        <xdr:cNvPr id="55" name="直線コネクタ 54"/>
        <xdr:cNvCxnSpPr/>
      </xdr:nvCxnSpPr>
      <xdr:spPr>
        <a:xfrm flipV="1">
          <a:off x="3606800" y="255778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123190</xdr:rowOff>
    </xdr:from>
    <xdr:ext cx="762000" cy="258445"/>
    <xdr:sp macro="" textlink="">
      <xdr:nvSpPr>
        <xdr:cNvPr id="57" name="テキスト ボックス 56"/>
        <xdr:cNvSpPr txBox="1"/>
      </xdr:nvSpPr>
      <xdr:spPr>
        <a:xfrm>
          <a:off x="3924300" y="3085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63500</xdr:rowOff>
    </xdr:from>
    <xdr:to xmlns:xdr="http://schemas.openxmlformats.org/drawingml/2006/spreadsheetDrawing">
      <xdr:col>18</xdr:col>
      <xdr:colOff>177800</xdr:colOff>
      <xdr:row>14</xdr:row>
      <xdr:rowOff>117475</xdr:rowOff>
    </xdr:to>
    <xdr:cxnSp macro="">
      <xdr:nvCxnSpPr>
        <xdr:cNvPr id="58" name="直線コネクタ 57"/>
        <xdr:cNvCxnSpPr/>
      </xdr:nvCxnSpPr>
      <xdr:spPr>
        <a:xfrm>
          <a:off x="2908300" y="251142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137160</xdr:rowOff>
    </xdr:from>
    <xdr:ext cx="762000" cy="259080"/>
    <xdr:sp macro="" textlink="">
      <xdr:nvSpPr>
        <xdr:cNvPr id="60" name="テキスト ボックス 59"/>
        <xdr:cNvSpPr txBox="1"/>
      </xdr:nvSpPr>
      <xdr:spPr>
        <a:xfrm>
          <a:off x="32258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147955</xdr:rowOff>
    </xdr:from>
    <xdr:ext cx="762000" cy="258445"/>
    <xdr:sp macro="" textlink="">
      <xdr:nvSpPr>
        <xdr:cNvPr id="62" name="テキスト ボックス 61"/>
        <xdr:cNvSpPr txBox="1"/>
      </xdr:nvSpPr>
      <xdr:spPr>
        <a:xfrm>
          <a:off x="2527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33020</xdr:rowOff>
    </xdr:from>
    <xdr:to xmlns:xdr="http://schemas.openxmlformats.org/drawingml/2006/spreadsheetDrawing">
      <xdr:col>29</xdr:col>
      <xdr:colOff>177800</xdr:colOff>
      <xdr:row>14</xdr:row>
      <xdr:rowOff>134620</xdr:rowOff>
    </xdr:to>
    <xdr:sp macro="" textlink="">
      <xdr:nvSpPr>
        <xdr:cNvPr id="68" name="楕円 67"/>
        <xdr:cNvSpPr/>
      </xdr:nvSpPr>
      <xdr:spPr>
        <a:xfrm>
          <a:off x="5600700" y="248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50165</xdr:rowOff>
    </xdr:from>
    <xdr:ext cx="761365" cy="259080"/>
    <xdr:sp macro="" textlink="">
      <xdr:nvSpPr>
        <xdr:cNvPr id="69" name="人口1人当たり決算額の推移該当値テキスト130"/>
        <xdr:cNvSpPr txBox="1"/>
      </xdr:nvSpPr>
      <xdr:spPr>
        <a:xfrm>
          <a:off x="5740400" y="2326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59055</xdr:rowOff>
    </xdr:from>
    <xdr:to xmlns:xdr="http://schemas.openxmlformats.org/drawingml/2006/spreadsheetDrawing">
      <xdr:col>26</xdr:col>
      <xdr:colOff>101600</xdr:colOff>
      <xdr:row>14</xdr:row>
      <xdr:rowOff>160655</xdr:rowOff>
    </xdr:to>
    <xdr:sp macro="" textlink="">
      <xdr:nvSpPr>
        <xdr:cNvPr id="70" name="楕円 69"/>
        <xdr:cNvSpPr/>
      </xdr:nvSpPr>
      <xdr:spPr>
        <a:xfrm>
          <a:off x="4953000" y="250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170815</xdr:rowOff>
    </xdr:from>
    <xdr:ext cx="736600" cy="258445"/>
    <xdr:sp macro="" textlink="">
      <xdr:nvSpPr>
        <xdr:cNvPr id="71" name="テキスト ボックス 70"/>
        <xdr:cNvSpPr txBox="1"/>
      </xdr:nvSpPr>
      <xdr:spPr>
        <a:xfrm>
          <a:off x="4622800" y="2275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59055</xdr:rowOff>
    </xdr:from>
    <xdr:to xmlns:xdr="http://schemas.openxmlformats.org/drawingml/2006/spreadsheetDrawing">
      <xdr:col>22</xdr:col>
      <xdr:colOff>165100</xdr:colOff>
      <xdr:row>14</xdr:row>
      <xdr:rowOff>160655</xdr:rowOff>
    </xdr:to>
    <xdr:sp macro="" textlink="">
      <xdr:nvSpPr>
        <xdr:cNvPr id="72" name="楕円 71"/>
        <xdr:cNvSpPr/>
      </xdr:nvSpPr>
      <xdr:spPr>
        <a:xfrm>
          <a:off x="4254500" y="250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170815</xdr:rowOff>
    </xdr:from>
    <xdr:ext cx="762000" cy="258445"/>
    <xdr:sp macro="" textlink="">
      <xdr:nvSpPr>
        <xdr:cNvPr id="73" name="テキスト ボックス 72"/>
        <xdr:cNvSpPr txBox="1"/>
      </xdr:nvSpPr>
      <xdr:spPr>
        <a:xfrm>
          <a:off x="3924300" y="2275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66675</xdr:rowOff>
    </xdr:from>
    <xdr:to xmlns:xdr="http://schemas.openxmlformats.org/drawingml/2006/spreadsheetDrawing">
      <xdr:col>19</xdr:col>
      <xdr:colOff>38100</xdr:colOff>
      <xdr:row>14</xdr:row>
      <xdr:rowOff>168275</xdr:rowOff>
    </xdr:to>
    <xdr:sp macro="" textlink="">
      <xdr:nvSpPr>
        <xdr:cNvPr id="74" name="楕円 73"/>
        <xdr:cNvSpPr/>
      </xdr:nvSpPr>
      <xdr:spPr>
        <a:xfrm>
          <a:off x="3556000" y="251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6985</xdr:rowOff>
    </xdr:from>
    <xdr:ext cx="762000" cy="258445"/>
    <xdr:sp macro="" textlink="">
      <xdr:nvSpPr>
        <xdr:cNvPr id="75" name="テキスト ボックス 74"/>
        <xdr:cNvSpPr txBox="1"/>
      </xdr:nvSpPr>
      <xdr:spPr>
        <a:xfrm>
          <a:off x="3225800" y="228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12065</xdr:rowOff>
    </xdr:from>
    <xdr:to xmlns:xdr="http://schemas.openxmlformats.org/drawingml/2006/spreadsheetDrawing">
      <xdr:col>15</xdr:col>
      <xdr:colOff>101600</xdr:colOff>
      <xdr:row>14</xdr:row>
      <xdr:rowOff>113665</xdr:rowOff>
    </xdr:to>
    <xdr:sp macro="" textlink="">
      <xdr:nvSpPr>
        <xdr:cNvPr id="76" name="楕円 75"/>
        <xdr:cNvSpPr/>
      </xdr:nvSpPr>
      <xdr:spPr>
        <a:xfrm>
          <a:off x="28575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123825</xdr:rowOff>
    </xdr:from>
    <xdr:ext cx="762000" cy="258445"/>
    <xdr:sp macro="" textlink="">
      <xdr:nvSpPr>
        <xdr:cNvPr id="77" name="テキスト ボックス 76"/>
        <xdr:cNvSpPr txBox="1"/>
      </xdr:nvSpPr>
      <xdr:spPr>
        <a:xfrm>
          <a:off x="2527300" y="2228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1365" cy="259715"/>
    <xdr:sp macro="" textlink="">
      <xdr:nvSpPr>
        <xdr:cNvPr id="104" name="人口1人当たり決算額の推移最小値テキスト445"/>
        <xdr:cNvSpPr txBox="1"/>
      </xdr:nvSpPr>
      <xdr:spPr>
        <a:xfrm>
          <a:off x="5740400" y="7115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1365" cy="258445"/>
    <xdr:sp macro="" textlink="">
      <xdr:nvSpPr>
        <xdr:cNvPr id="106" name="人口1人当たり決算額の推移最大値テキスト445"/>
        <xdr:cNvSpPr txBox="1"/>
      </xdr:nvSpPr>
      <xdr:spPr>
        <a:xfrm>
          <a:off x="5740400" y="5876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288925</xdr:rowOff>
    </xdr:from>
    <xdr:to xmlns:xdr="http://schemas.openxmlformats.org/drawingml/2006/spreadsheetDrawing">
      <xdr:col>29</xdr:col>
      <xdr:colOff>127000</xdr:colOff>
      <xdr:row>34</xdr:row>
      <xdr:rowOff>305435</xdr:rowOff>
    </xdr:to>
    <xdr:cxnSp macro="">
      <xdr:nvCxnSpPr>
        <xdr:cNvPr id="108" name="直線コネクタ 107"/>
        <xdr:cNvCxnSpPr/>
      </xdr:nvCxnSpPr>
      <xdr:spPr>
        <a:xfrm flipV="1">
          <a:off x="5003800" y="6556375"/>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61595</xdr:rowOff>
    </xdr:from>
    <xdr:ext cx="761365" cy="258445"/>
    <xdr:sp macro="" textlink="">
      <xdr:nvSpPr>
        <xdr:cNvPr id="109" name="人口1人当たり決算額の推移平均値テキスト445"/>
        <xdr:cNvSpPr txBox="1"/>
      </xdr:nvSpPr>
      <xdr:spPr>
        <a:xfrm>
          <a:off x="5740400" y="66719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305435</xdr:rowOff>
    </xdr:from>
    <xdr:to xmlns:xdr="http://schemas.openxmlformats.org/drawingml/2006/spreadsheetDrawing">
      <xdr:col>26</xdr:col>
      <xdr:colOff>50800</xdr:colOff>
      <xdr:row>34</xdr:row>
      <xdr:rowOff>341630</xdr:rowOff>
    </xdr:to>
    <xdr:cxnSp macro="">
      <xdr:nvCxnSpPr>
        <xdr:cNvPr id="111" name="直線コネクタ 110"/>
        <xdr:cNvCxnSpPr/>
      </xdr:nvCxnSpPr>
      <xdr:spPr>
        <a:xfrm flipV="1">
          <a:off x="4305300" y="657288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191135</xdr:rowOff>
    </xdr:from>
    <xdr:ext cx="736600" cy="258445"/>
    <xdr:sp macro="" textlink="">
      <xdr:nvSpPr>
        <xdr:cNvPr id="113" name="テキスト ボックス 112"/>
        <xdr:cNvSpPr txBox="1"/>
      </xdr:nvSpPr>
      <xdr:spPr>
        <a:xfrm>
          <a:off x="4622800" y="6801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341630</xdr:rowOff>
    </xdr:from>
    <xdr:to xmlns:xdr="http://schemas.openxmlformats.org/drawingml/2006/spreadsheetDrawing">
      <xdr:col>22</xdr:col>
      <xdr:colOff>114300</xdr:colOff>
      <xdr:row>35</xdr:row>
      <xdr:rowOff>12065</xdr:rowOff>
    </xdr:to>
    <xdr:cxnSp macro="">
      <xdr:nvCxnSpPr>
        <xdr:cNvPr id="114" name="直線コネクタ 113"/>
        <xdr:cNvCxnSpPr/>
      </xdr:nvCxnSpPr>
      <xdr:spPr>
        <a:xfrm flipV="1">
          <a:off x="3606800" y="660908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209550</xdr:rowOff>
    </xdr:from>
    <xdr:ext cx="762000" cy="259080"/>
    <xdr:sp macro="" textlink="">
      <xdr:nvSpPr>
        <xdr:cNvPr id="116" name="テキスト ボックス 115"/>
        <xdr:cNvSpPr txBox="1"/>
      </xdr:nvSpPr>
      <xdr:spPr>
        <a:xfrm>
          <a:off x="39243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12065</xdr:rowOff>
    </xdr:from>
    <xdr:to xmlns:xdr="http://schemas.openxmlformats.org/drawingml/2006/spreadsheetDrawing">
      <xdr:col>18</xdr:col>
      <xdr:colOff>177800</xdr:colOff>
      <xdr:row>35</xdr:row>
      <xdr:rowOff>45720</xdr:rowOff>
    </xdr:to>
    <xdr:cxnSp macro="">
      <xdr:nvCxnSpPr>
        <xdr:cNvPr id="117" name="直線コネクタ 116"/>
        <xdr:cNvCxnSpPr/>
      </xdr:nvCxnSpPr>
      <xdr:spPr>
        <a:xfrm flipV="1">
          <a:off x="2908300" y="662241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232410</xdr:rowOff>
    </xdr:from>
    <xdr:ext cx="762000" cy="259080"/>
    <xdr:sp macro="" textlink="">
      <xdr:nvSpPr>
        <xdr:cNvPr id="119" name="テキスト ボックス 11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243205</xdr:rowOff>
    </xdr:from>
    <xdr:ext cx="762000" cy="259080"/>
    <xdr:sp macro="" textlink="">
      <xdr:nvSpPr>
        <xdr:cNvPr id="121" name="テキスト ボックス 120"/>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238125</xdr:rowOff>
    </xdr:from>
    <xdr:to xmlns:xdr="http://schemas.openxmlformats.org/drawingml/2006/spreadsheetDrawing">
      <xdr:col>29</xdr:col>
      <xdr:colOff>177800</xdr:colOff>
      <xdr:row>34</xdr:row>
      <xdr:rowOff>340360</xdr:rowOff>
    </xdr:to>
    <xdr:sp macro="" textlink="">
      <xdr:nvSpPr>
        <xdr:cNvPr id="127" name="楕円 126"/>
        <xdr:cNvSpPr/>
      </xdr:nvSpPr>
      <xdr:spPr>
        <a:xfrm>
          <a:off x="5600700" y="6505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83185</xdr:rowOff>
    </xdr:from>
    <xdr:ext cx="761365" cy="259715"/>
    <xdr:sp macro="" textlink="">
      <xdr:nvSpPr>
        <xdr:cNvPr id="128" name="人口1人当たり決算額の推移該当値テキスト445"/>
        <xdr:cNvSpPr txBox="1"/>
      </xdr:nvSpPr>
      <xdr:spPr>
        <a:xfrm>
          <a:off x="5740400" y="63506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254000</xdr:rowOff>
    </xdr:from>
    <xdr:to xmlns:xdr="http://schemas.openxmlformats.org/drawingml/2006/spreadsheetDrawing">
      <xdr:col>26</xdr:col>
      <xdr:colOff>101600</xdr:colOff>
      <xdr:row>35</xdr:row>
      <xdr:rowOff>13335</xdr:rowOff>
    </xdr:to>
    <xdr:sp macro="" textlink="">
      <xdr:nvSpPr>
        <xdr:cNvPr id="129" name="楕円 128"/>
        <xdr:cNvSpPr/>
      </xdr:nvSpPr>
      <xdr:spPr>
        <a:xfrm>
          <a:off x="4953000" y="6521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22860</xdr:rowOff>
    </xdr:from>
    <xdr:ext cx="736600" cy="259715"/>
    <xdr:sp macro="" textlink="">
      <xdr:nvSpPr>
        <xdr:cNvPr id="130" name="テキスト ボックス 129"/>
        <xdr:cNvSpPr txBox="1"/>
      </xdr:nvSpPr>
      <xdr:spPr>
        <a:xfrm>
          <a:off x="4622800" y="62903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290195</xdr:rowOff>
    </xdr:from>
    <xdr:to xmlns:xdr="http://schemas.openxmlformats.org/drawingml/2006/spreadsheetDrawing">
      <xdr:col>22</xdr:col>
      <xdr:colOff>165100</xdr:colOff>
      <xdr:row>35</xdr:row>
      <xdr:rowOff>49530</xdr:rowOff>
    </xdr:to>
    <xdr:sp macro="" textlink="">
      <xdr:nvSpPr>
        <xdr:cNvPr id="131" name="楕円 130"/>
        <xdr:cNvSpPr/>
      </xdr:nvSpPr>
      <xdr:spPr>
        <a:xfrm>
          <a:off x="4254500" y="6557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59055</xdr:rowOff>
    </xdr:from>
    <xdr:ext cx="762000" cy="259715"/>
    <xdr:sp macro="" textlink="">
      <xdr:nvSpPr>
        <xdr:cNvPr id="132" name="テキスト ボックス 131"/>
        <xdr:cNvSpPr txBox="1"/>
      </xdr:nvSpPr>
      <xdr:spPr>
        <a:xfrm>
          <a:off x="3924300" y="63265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304165</xdr:rowOff>
    </xdr:from>
    <xdr:to xmlns:xdr="http://schemas.openxmlformats.org/drawingml/2006/spreadsheetDrawing">
      <xdr:col>19</xdr:col>
      <xdr:colOff>38100</xdr:colOff>
      <xdr:row>35</xdr:row>
      <xdr:rowOff>63500</xdr:rowOff>
    </xdr:to>
    <xdr:sp macro="" textlink="">
      <xdr:nvSpPr>
        <xdr:cNvPr id="133" name="楕円 132"/>
        <xdr:cNvSpPr/>
      </xdr:nvSpPr>
      <xdr:spPr>
        <a:xfrm>
          <a:off x="3556000" y="6571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72390</xdr:rowOff>
    </xdr:from>
    <xdr:ext cx="762000" cy="259715"/>
    <xdr:sp macro="" textlink="">
      <xdr:nvSpPr>
        <xdr:cNvPr id="134" name="テキスト ボックス 133"/>
        <xdr:cNvSpPr txBox="1"/>
      </xdr:nvSpPr>
      <xdr:spPr>
        <a:xfrm>
          <a:off x="3225800" y="63398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337820</xdr:rowOff>
    </xdr:from>
    <xdr:to xmlns:xdr="http://schemas.openxmlformats.org/drawingml/2006/spreadsheetDrawing">
      <xdr:col>15</xdr:col>
      <xdr:colOff>101600</xdr:colOff>
      <xdr:row>35</xdr:row>
      <xdr:rowOff>95250</xdr:rowOff>
    </xdr:to>
    <xdr:sp macro="" textlink="">
      <xdr:nvSpPr>
        <xdr:cNvPr id="135" name="楕円 134"/>
        <xdr:cNvSpPr/>
      </xdr:nvSpPr>
      <xdr:spPr>
        <a:xfrm>
          <a:off x="2857500" y="66052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106045</xdr:rowOff>
    </xdr:from>
    <xdr:ext cx="762000" cy="259715"/>
    <xdr:sp macro="" textlink="">
      <xdr:nvSpPr>
        <xdr:cNvPr id="136" name="テキスト ボックス 135"/>
        <xdr:cNvSpPr txBox="1"/>
      </xdr:nvSpPr>
      <xdr:spPr>
        <a:xfrm>
          <a:off x="2527300" y="63734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799
789
165.48
2,665,304
2,555,245
80,545
1,071,866
2,633,117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129540</xdr:rowOff>
    </xdr:from>
    <xdr:to xmlns:xdr="http://schemas.openxmlformats.org/drawingml/2006/spreadsheetDrawing">
      <xdr:col>24</xdr:col>
      <xdr:colOff>63500</xdr:colOff>
      <xdr:row>33</xdr:row>
      <xdr:rowOff>163830</xdr:rowOff>
    </xdr:to>
    <xdr:cxnSp macro="">
      <xdr:nvCxnSpPr>
        <xdr:cNvPr id="60" name="直線コネクタ 59"/>
        <xdr:cNvCxnSpPr/>
      </xdr:nvCxnSpPr>
      <xdr:spPr>
        <a:xfrm flipV="1">
          <a:off x="3797300" y="57873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22860</xdr:rowOff>
    </xdr:from>
    <xdr:ext cx="598805" cy="259080"/>
    <xdr:sp macro="" textlink="">
      <xdr:nvSpPr>
        <xdr:cNvPr id="61" name="人件費平均値テキスト"/>
        <xdr:cNvSpPr txBox="1"/>
      </xdr:nvSpPr>
      <xdr:spPr>
        <a:xfrm>
          <a:off x="4686300" y="6195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132080</xdr:rowOff>
    </xdr:from>
    <xdr:to xmlns:xdr="http://schemas.openxmlformats.org/drawingml/2006/spreadsheetDrawing">
      <xdr:col>19</xdr:col>
      <xdr:colOff>177800</xdr:colOff>
      <xdr:row>33</xdr:row>
      <xdr:rowOff>163830</xdr:rowOff>
    </xdr:to>
    <xdr:cxnSp macro="">
      <xdr:nvCxnSpPr>
        <xdr:cNvPr id="63" name="直線コネクタ 62"/>
        <xdr:cNvCxnSpPr/>
      </xdr:nvCxnSpPr>
      <xdr:spPr>
        <a:xfrm>
          <a:off x="2908300" y="57899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144145</xdr:rowOff>
    </xdr:from>
    <xdr:ext cx="598170" cy="258445"/>
    <xdr:sp macro="" textlink="">
      <xdr:nvSpPr>
        <xdr:cNvPr id="65" name="テキスト ボックス 64"/>
        <xdr:cNvSpPr txBox="1"/>
      </xdr:nvSpPr>
      <xdr:spPr>
        <a:xfrm>
          <a:off x="3497580" y="6316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132080</xdr:rowOff>
    </xdr:from>
    <xdr:to xmlns:xdr="http://schemas.openxmlformats.org/drawingml/2006/spreadsheetDrawing">
      <xdr:col>15</xdr:col>
      <xdr:colOff>50800</xdr:colOff>
      <xdr:row>33</xdr:row>
      <xdr:rowOff>157480</xdr:rowOff>
    </xdr:to>
    <xdr:cxnSp macro="">
      <xdr:nvCxnSpPr>
        <xdr:cNvPr id="66" name="直線コネクタ 65"/>
        <xdr:cNvCxnSpPr/>
      </xdr:nvCxnSpPr>
      <xdr:spPr>
        <a:xfrm flipV="1">
          <a:off x="2019300" y="57899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160020</xdr:rowOff>
    </xdr:from>
    <xdr:ext cx="598170" cy="259080"/>
    <xdr:sp macro="" textlink="">
      <xdr:nvSpPr>
        <xdr:cNvPr id="68" name="テキスト ボックス 67"/>
        <xdr:cNvSpPr txBox="1"/>
      </xdr:nvSpPr>
      <xdr:spPr>
        <a:xfrm>
          <a:off x="2608580" y="633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157480</xdr:rowOff>
    </xdr:from>
    <xdr:to xmlns:xdr="http://schemas.openxmlformats.org/drawingml/2006/spreadsheetDrawing">
      <xdr:col>10</xdr:col>
      <xdr:colOff>114300</xdr:colOff>
      <xdr:row>34</xdr:row>
      <xdr:rowOff>12700</xdr:rowOff>
    </xdr:to>
    <xdr:cxnSp macro="">
      <xdr:nvCxnSpPr>
        <xdr:cNvPr id="69" name="直線コネクタ 68"/>
        <xdr:cNvCxnSpPr/>
      </xdr:nvCxnSpPr>
      <xdr:spPr>
        <a:xfrm flipV="1">
          <a:off x="1130300" y="58153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2540</xdr:rowOff>
    </xdr:from>
    <xdr:ext cx="598170" cy="259080"/>
    <xdr:sp macro="" textlink="">
      <xdr:nvSpPr>
        <xdr:cNvPr id="71" name="テキスト ボックス 70"/>
        <xdr:cNvSpPr txBox="1"/>
      </xdr:nvSpPr>
      <xdr:spPr>
        <a:xfrm>
          <a:off x="1719580" y="6346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52070</xdr:rowOff>
    </xdr:from>
    <xdr:ext cx="598170" cy="258445"/>
    <xdr:sp macro="" textlink="">
      <xdr:nvSpPr>
        <xdr:cNvPr id="73" name="テキスト ボックス 72"/>
        <xdr:cNvSpPr txBox="1"/>
      </xdr:nvSpPr>
      <xdr:spPr>
        <a:xfrm>
          <a:off x="830580" y="6395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78740</xdr:rowOff>
    </xdr:from>
    <xdr:to xmlns:xdr="http://schemas.openxmlformats.org/drawingml/2006/spreadsheetDrawing">
      <xdr:col>24</xdr:col>
      <xdr:colOff>114300</xdr:colOff>
      <xdr:row>34</xdr:row>
      <xdr:rowOff>8890</xdr:rowOff>
    </xdr:to>
    <xdr:sp macro="" textlink="">
      <xdr:nvSpPr>
        <xdr:cNvPr id="79" name="楕円 78"/>
        <xdr:cNvSpPr/>
      </xdr:nvSpPr>
      <xdr:spPr>
        <a:xfrm>
          <a:off x="45847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101600</xdr:rowOff>
    </xdr:from>
    <xdr:ext cx="598805" cy="259080"/>
    <xdr:sp macro="" textlink="">
      <xdr:nvSpPr>
        <xdr:cNvPr id="80" name="人件費該当値テキスト"/>
        <xdr:cNvSpPr txBox="1"/>
      </xdr:nvSpPr>
      <xdr:spPr>
        <a:xfrm>
          <a:off x="4686300" y="5588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113030</xdr:rowOff>
    </xdr:from>
    <xdr:to xmlns:xdr="http://schemas.openxmlformats.org/drawingml/2006/spreadsheetDrawing">
      <xdr:col>20</xdr:col>
      <xdr:colOff>38100</xdr:colOff>
      <xdr:row>34</xdr:row>
      <xdr:rowOff>43180</xdr:rowOff>
    </xdr:to>
    <xdr:sp macro="" textlink="">
      <xdr:nvSpPr>
        <xdr:cNvPr id="81" name="楕円 80"/>
        <xdr:cNvSpPr/>
      </xdr:nvSpPr>
      <xdr:spPr>
        <a:xfrm>
          <a:off x="3746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59690</xdr:rowOff>
    </xdr:from>
    <xdr:ext cx="598170" cy="259080"/>
    <xdr:sp macro="" textlink="">
      <xdr:nvSpPr>
        <xdr:cNvPr id="82" name="テキスト ボックス 81"/>
        <xdr:cNvSpPr txBox="1"/>
      </xdr:nvSpPr>
      <xdr:spPr>
        <a:xfrm>
          <a:off x="3497580" y="554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80645</xdr:rowOff>
    </xdr:from>
    <xdr:to xmlns:xdr="http://schemas.openxmlformats.org/drawingml/2006/spreadsheetDrawing">
      <xdr:col>15</xdr:col>
      <xdr:colOff>101600</xdr:colOff>
      <xdr:row>34</xdr:row>
      <xdr:rowOff>10795</xdr:rowOff>
    </xdr:to>
    <xdr:sp macro="" textlink="">
      <xdr:nvSpPr>
        <xdr:cNvPr id="83" name="楕円 82"/>
        <xdr:cNvSpPr/>
      </xdr:nvSpPr>
      <xdr:spPr>
        <a:xfrm>
          <a:off x="2857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27305</xdr:rowOff>
    </xdr:from>
    <xdr:ext cx="598170" cy="259080"/>
    <xdr:sp macro="" textlink="">
      <xdr:nvSpPr>
        <xdr:cNvPr id="84" name="テキスト ボックス 83"/>
        <xdr:cNvSpPr txBox="1"/>
      </xdr:nvSpPr>
      <xdr:spPr>
        <a:xfrm>
          <a:off x="2608580" y="5513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106680</xdr:rowOff>
    </xdr:from>
    <xdr:to xmlns:xdr="http://schemas.openxmlformats.org/drawingml/2006/spreadsheetDrawing">
      <xdr:col>10</xdr:col>
      <xdr:colOff>165100</xdr:colOff>
      <xdr:row>34</xdr:row>
      <xdr:rowOff>36830</xdr:rowOff>
    </xdr:to>
    <xdr:sp macro="" textlink="">
      <xdr:nvSpPr>
        <xdr:cNvPr id="85" name="楕円 84"/>
        <xdr:cNvSpPr/>
      </xdr:nvSpPr>
      <xdr:spPr>
        <a:xfrm>
          <a:off x="19685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53340</xdr:rowOff>
    </xdr:from>
    <xdr:ext cx="598170" cy="258445"/>
    <xdr:sp macro="" textlink="">
      <xdr:nvSpPr>
        <xdr:cNvPr id="86" name="テキスト ボックス 85"/>
        <xdr:cNvSpPr txBox="1"/>
      </xdr:nvSpPr>
      <xdr:spPr>
        <a:xfrm>
          <a:off x="1719580" y="5539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133350</xdr:rowOff>
    </xdr:from>
    <xdr:to xmlns:xdr="http://schemas.openxmlformats.org/drawingml/2006/spreadsheetDrawing">
      <xdr:col>6</xdr:col>
      <xdr:colOff>38100</xdr:colOff>
      <xdr:row>34</xdr:row>
      <xdr:rowOff>63500</xdr:rowOff>
    </xdr:to>
    <xdr:sp macro="" textlink="">
      <xdr:nvSpPr>
        <xdr:cNvPr id="87" name="楕円 86"/>
        <xdr:cNvSpPr/>
      </xdr:nvSpPr>
      <xdr:spPr>
        <a:xfrm>
          <a:off x="1079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80010</xdr:rowOff>
    </xdr:from>
    <xdr:ext cx="598170" cy="259080"/>
    <xdr:sp macro="" textlink="">
      <xdr:nvSpPr>
        <xdr:cNvPr id="88" name="テキスト ボックス 87"/>
        <xdr:cNvSpPr txBox="1"/>
      </xdr:nvSpPr>
      <xdr:spPr>
        <a:xfrm>
          <a:off x="830580" y="5566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8445"/>
    <xdr:sp macro="" textlink="">
      <xdr:nvSpPr>
        <xdr:cNvPr id="113" name="物件費最小値テキスト"/>
        <xdr:cNvSpPr txBox="1"/>
      </xdr:nvSpPr>
      <xdr:spPr>
        <a:xfrm>
          <a:off x="4686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107950</xdr:rowOff>
    </xdr:from>
    <xdr:to xmlns:xdr="http://schemas.openxmlformats.org/drawingml/2006/spreadsheetDrawing">
      <xdr:col>24</xdr:col>
      <xdr:colOff>63500</xdr:colOff>
      <xdr:row>54</xdr:row>
      <xdr:rowOff>140335</xdr:rowOff>
    </xdr:to>
    <xdr:cxnSp macro="">
      <xdr:nvCxnSpPr>
        <xdr:cNvPr id="117" name="直線コネクタ 116"/>
        <xdr:cNvCxnSpPr/>
      </xdr:nvCxnSpPr>
      <xdr:spPr>
        <a:xfrm flipV="1">
          <a:off x="3797300" y="93662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151130</xdr:rowOff>
    </xdr:from>
    <xdr:ext cx="598805" cy="259080"/>
    <xdr:sp macro="" textlink="">
      <xdr:nvSpPr>
        <xdr:cNvPr id="118" name="物件費平均値テキスト"/>
        <xdr:cNvSpPr txBox="1"/>
      </xdr:nvSpPr>
      <xdr:spPr>
        <a:xfrm>
          <a:off x="4686300" y="9752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140335</xdr:rowOff>
    </xdr:from>
    <xdr:to xmlns:xdr="http://schemas.openxmlformats.org/drawingml/2006/spreadsheetDrawing">
      <xdr:col>19</xdr:col>
      <xdr:colOff>177800</xdr:colOff>
      <xdr:row>55</xdr:row>
      <xdr:rowOff>90170</xdr:rowOff>
    </xdr:to>
    <xdr:cxnSp macro="">
      <xdr:nvCxnSpPr>
        <xdr:cNvPr id="120" name="直線コネクタ 119"/>
        <xdr:cNvCxnSpPr/>
      </xdr:nvCxnSpPr>
      <xdr:spPr>
        <a:xfrm flipV="1">
          <a:off x="2908300" y="939863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98425</xdr:rowOff>
    </xdr:from>
    <xdr:ext cx="598170" cy="258445"/>
    <xdr:sp macro="" textlink="">
      <xdr:nvSpPr>
        <xdr:cNvPr id="122" name="テキスト ボックス 121"/>
        <xdr:cNvSpPr txBox="1"/>
      </xdr:nvSpPr>
      <xdr:spPr>
        <a:xfrm>
          <a:off x="3497580" y="9871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90170</xdr:rowOff>
    </xdr:from>
    <xdr:to xmlns:xdr="http://schemas.openxmlformats.org/drawingml/2006/spreadsheetDrawing">
      <xdr:col>15</xdr:col>
      <xdr:colOff>50800</xdr:colOff>
      <xdr:row>55</xdr:row>
      <xdr:rowOff>107950</xdr:rowOff>
    </xdr:to>
    <xdr:cxnSp macro="">
      <xdr:nvCxnSpPr>
        <xdr:cNvPr id="123" name="直線コネクタ 122"/>
        <xdr:cNvCxnSpPr/>
      </xdr:nvCxnSpPr>
      <xdr:spPr>
        <a:xfrm flipV="1">
          <a:off x="2019300" y="95199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132080</xdr:rowOff>
    </xdr:from>
    <xdr:ext cx="598170" cy="258445"/>
    <xdr:sp macro="" textlink="">
      <xdr:nvSpPr>
        <xdr:cNvPr id="125" name="テキスト ボックス 124"/>
        <xdr:cNvSpPr txBox="1"/>
      </xdr:nvSpPr>
      <xdr:spPr>
        <a:xfrm>
          <a:off x="2608580" y="9904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85090</xdr:rowOff>
    </xdr:from>
    <xdr:to xmlns:xdr="http://schemas.openxmlformats.org/drawingml/2006/spreadsheetDrawing">
      <xdr:col>10</xdr:col>
      <xdr:colOff>114300</xdr:colOff>
      <xdr:row>55</xdr:row>
      <xdr:rowOff>107950</xdr:rowOff>
    </xdr:to>
    <xdr:cxnSp macro="">
      <xdr:nvCxnSpPr>
        <xdr:cNvPr id="126" name="直線コネクタ 125"/>
        <xdr:cNvCxnSpPr/>
      </xdr:nvCxnSpPr>
      <xdr:spPr>
        <a:xfrm>
          <a:off x="1130300" y="9514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144780</xdr:rowOff>
    </xdr:from>
    <xdr:ext cx="598170" cy="258445"/>
    <xdr:sp macro="" textlink="">
      <xdr:nvSpPr>
        <xdr:cNvPr id="128" name="テキスト ボックス 127"/>
        <xdr:cNvSpPr txBox="1"/>
      </xdr:nvSpPr>
      <xdr:spPr>
        <a:xfrm>
          <a:off x="1719580" y="9917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150495</xdr:rowOff>
    </xdr:from>
    <xdr:ext cx="598170" cy="259080"/>
    <xdr:sp macro="" textlink="">
      <xdr:nvSpPr>
        <xdr:cNvPr id="130" name="テキスト ボックス 129"/>
        <xdr:cNvSpPr txBox="1"/>
      </xdr:nvSpPr>
      <xdr:spPr>
        <a:xfrm>
          <a:off x="830580" y="9923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57150</xdr:rowOff>
    </xdr:from>
    <xdr:to xmlns:xdr="http://schemas.openxmlformats.org/drawingml/2006/spreadsheetDrawing">
      <xdr:col>24</xdr:col>
      <xdr:colOff>114300</xdr:colOff>
      <xdr:row>54</xdr:row>
      <xdr:rowOff>158750</xdr:rowOff>
    </xdr:to>
    <xdr:sp macro="" textlink="">
      <xdr:nvSpPr>
        <xdr:cNvPr id="136" name="楕円 135"/>
        <xdr:cNvSpPr/>
      </xdr:nvSpPr>
      <xdr:spPr>
        <a:xfrm>
          <a:off x="45847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80010</xdr:rowOff>
    </xdr:from>
    <xdr:ext cx="598805" cy="259080"/>
    <xdr:sp macro="" textlink="">
      <xdr:nvSpPr>
        <xdr:cNvPr id="137" name="物件費該当値テキスト"/>
        <xdr:cNvSpPr txBox="1"/>
      </xdr:nvSpPr>
      <xdr:spPr>
        <a:xfrm>
          <a:off x="4686300" y="9166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89535</xdr:rowOff>
    </xdr:from>
    <xdr:to xmlns:xdr="http://schemas.openxmlformats.org/drawingml/2006/spreadsheetDrawing">
      <xdr:col>20</xdr:col>
      <xdr:colOff>38100</xdr:colOff>
      <xdr:row>55</xdr:row>
      <xdr:rowOff>19685</xdr:rowOff>
    </xdr:to>
    <xdr:sp macro="" textlink="">
      <xdr:nvSpPr>
        <xdr:cNvPr id="138" name="楕円 137"/>
        <xdr:cNvSpPr/>
      </xdr:nvSpPr>
      <xdr:spPr>
        <a:xfrm>
          <a:off x="3746500" y="9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36195</xdr:rowOff>
    </xdr:from>
    <xdr:ext cx="598170" cy="259080"/>
    <xdr:sp macro="" textlink="">
      <xdr:nvSpPr>
        <xdr:cNvPr id="139" name="テキスト ボックス 138"/>
        <xdr:cNvSpPr txBox="1"/>
      </xdr:nvSpPr>
      <xdr:spPr>
        <a:xfrm>
          <a:off x="3497580" y="9123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39370</xdr:rowOff>
    </xdr:from>
    <xdr:to xmlns:xdr="http://schemas.openxmlformats.org/drawingml/2006/spreadsheetDrawing">
      <xdr:col>15</xdr:col>
      <xdr:colOff>101600</xdr:colOff>
      <xdr:row>55</xdr:row>
      <xdr:rowOff>140970</xdr:rowOff>
    </xdr:to>
    <xdr:sp macro="" textlink="">
      <xdr:nvSpPr>
        <xdr:cNvPr id="140" name="楕円 139"/>
        <xdr:cNvSpPr/>
      </xdr:nvSpPr>
      <xdr:spPr>
        <a:xfrm>
          <a:off x="285750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157480</xdr:rowOff>
    </xdr:from>
    <xdr:ext cx="598170" cy="258445"/>
    <xdr:sp macro="" textlink="">
      <xdr:nvSpPr>
        <xdr:cNvPr id="141" name="テキスト ボックス 140"/>
        <xdr:cNvSpPr txBox="1"/>
      </xdr:nvSpPr>
      <xdr:spPr>
        <a:xfrm>
          <a:off x="2608580" y="9244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57150</xdr:rowOff>
    </xdr:from>
    <xdr:to xmlns:xdr="http://schemas.openxmlformats.org/drawingml/2006/spreadsheetDrawing">
      <xdr:col>10</xdr:col>
      <xdr:colOff>165100</xdr:colOff>
      <xdr:row>55</xdr:row>
      <xdr:rowOff>158750</xdr:rowOff>
    </xdr:to>
    <xdr:sp macro="" textlink="">
      <xdr:nvSpPr>
        <xdr:cNvPr id="142" name="楕円 141"/>
        <xdr:cNvSpPr/>
      </xdr:nvSpPr>
      <xdr:spPr>
        <a:xfrm>
          <a:off x="19685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3810</xdr:rowOff>
    </xdr:from>
    <xdr:ext cx="598170" cy="259080"/>
    <xdr:sp macro="" textlink="">
      <xdr:nvSpPr>
        <xdr:cNvPr id="143" name="テキスト ボックス 142"/>
        <xdr:cNvSpPr txBox="1"/>
      </xdr:nvSpPr>
      <xdr:spPr>
        <a:xfrm>
          <a:off x="1719580" y="9262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34290</xdr:rowOff>
    </xdr:from>
    <xdr:to xmlns:xdr="http://schemas.openxmlformats.org/drawingml/2006/spreadsheetDrawing">
      <xdr:col>6</xdr:col>
      <xdr:colOff>38100</xdr:colOff>
      <xdr:row>55</xdr:row>
      <xdr:rowOff>135890</xdr:rowOff>
    </xdr:to>
    <xdr:sp macro="" textlink="">
      <xdr:nvSpPr>
        <xdr:cNvPr id="144" name="楕円 143"/>
        <xdr:cNvSpPr/>
      </xdr:nvSpPr>
      <xdr:spPr>
        <a:xfrm>
          <a:off x="10795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152400</xdr:rowOff>
    </xdr:from>
    <xdr:ext cx="598170" cy="259080"/>
    <xdr:sp macro="" textlink="">
      <xdr:nvSpPr>
        <xdr:cNvPr id="145" name="テキスト ボックス 144"/>
        <xdr:cNvSpPr txBox="1"/>
      </xdr:nvSpPr>
      <xdr:spPr>
        <a:xfrm>
          <a:off x="830580" y="9239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81280</xdr:rowOff>
    </xdr:from>
    <xdr:to xmlns:xdr="http://schemas.openxmlformats.org/drawingml/2006/spreadsheetDrawing">
      <xdr:col>24</xdr:col>
      <xdr:colOff>63500</xdr:colOff>
      <xdr:row>78</xdr:row>
      <xdr:rowOff>83185</xdr:rowOff>
    </xdr:to>
    <xdr:cxnSp macro="">
      <xdr:nvCxnSpPr>
        <xdr:cNvPr id="172" name="直線コネクタ 171"/>
        <xdr:cNvCxnSpPr/>
      </xdr:nvCxnSpPr>
      <xdr:spPr>
        <a:xfrm>
          <a:off x="3797300" y="134543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99060</xdr:rowOff>
    </xdr:from>
    <xdr:ext cx="534670" cy="258445"/>
    <xdr:sp macro="" textlink="">
      <xdr:nvSpPr>
        <xdr:cNvPr id="173" name="維持補修費平均値テキスト"/>
        <xdr:cNvSpPr txBox="1"/>
      </xdr:nvSpPr>
      <xdr:spPr>
        <a:xfrm>
          <a:off x="4686300" y="13129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81280</xdr:rowOff>
    </xdr:from>
    <xdr:to xmlns:xdr="http://schemas.openxmlformats.org/drawingml/2006/spreadsheetDrawing">
      <xdr:col>19</xdr:col>
      <xdr:colOff>177800</xdr:colOff>
      <xdr:row>78</xdr:row>
      <xdr:rowOff>95250</xdr:rowOff>
    </xdr:to>
    <xdr:cxnSp macro="">
      <xdr:nvCxnSpPr>
        <xdr:cNvPr id="175" name="直線コネクタ 174"/>
        <xdr:cNvCxnSpPr/>
      </xdr:nvCxnSpPr>
      <xdr:spPr>
        <a:xfrm flipV="1">
          <a:off x="2908300" y="134543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34035" cy="258445"/>
    <xdr:sp macro="" textlink="">
      <xdr:nvSpPr>
        <xdr:cNvPr id="177" name="テキスト ボックス 176"/>
        <xdr:cNvSpPr txBox="1"/>
      </xdr:nvSpPr>
      <xdr:spPr>
        <a:xfrm>
          <a:off x="3529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95250</xdr:rowOff>
    </xdr:from>
    <xdr:to xmlns:xdr="http://schemas.openxmlformats.org/drawingml/2006/spreadsheetDrawing">
      <xdr:col>15</xdr:col>
      <xdr:colOff>50800</xdr:colOff>
      <xdr:row>78</xdr:row>
      <xdr:rowOff>95250</xdr:rowOff>
    </xdr:to>
    <xdr:cxnSp macro="">
      <xdr:nvCxnSpPr>
        <xdr:cNvPr id="178" name="直線コネクタ 177"/>
        <xdr:cNvCxnSpPr/>
      </xdr:nvCxnSpPr>
      <xdr:spPr>
        <a:xfrm>
          <a:off x="2019300" y="13468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39370</xdr:rowOff>
    </xdr:from>
    <xdr:ext cx="534035" cy="259080"/>
    <xdr:sp macro="" textlink="">
      <xdr:nvSpPr>
        <xdr:cNvPr id="180" name="テキスト ボックス 179"/>
        <xdr:cNvSpPr txBox="1"/>
      </xdr:nvSpPr>
      <xdr:spPr>
        <a:xfrm>
          <a:off x="2640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90170</xdr:rowOff>
    </xdr:from>
    <xdr:to xmlns:xdr="http://schemas.openxmlformats.org/drawingml/2006/spreadsheetDrawing">
      <xdr:col>10</xdr:col>
      <xdr:colOff>114300</xdr:colOff>
      <xdr:row>78</xdr:row>
      <xdr:rowOff>95250</xdr:rowOff>
    </xdr:to>
    <xdr:cxnSp macro="">
      <xdr:nvCxnSpPr>
        <xdr:cNvPr id="181" name="直線コネクタ 180"/>
        <xdr:cNvCxnSpPr/>
      </xdr:nvCxnSpPr>
      <xdr:spPr>
        <a:xfrm>
          <a:off x="1130300" y="134632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3" name="テキスト ボックス 182"/>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5" name="テキスト ボックス 184"/>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32385</xdr:rowOff>
    </xdr:from>
    <xdr:to xmlns:xdr="http://schemas.openxmlformats.org/drawingml/2006/spreadsheetDrawing">
      <xdr:col>24</xdr:col>
      <xdr:colOff>114300</xdr:colOff>
      <xdr:row>78</xdr:row>
      <xdr:rowOff>133985</xdr:rowOff>
    </xdr:to>
    <xdr:sp macro="" textlink="">
      <xdr:nvSpPr>
        <xdr:cNvPr id="191" name="楕円 190"/>
        <xdr:cNvSpPr/>
      </xdr:nvSpPr>
      <xdr:spPr>
        <a:xfrm>
          <a:off x="45847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118745</xdr:rowOff>
    </xdr:from>
    <xdr:ext cx="534670" cy="259080"/>
    <xdr:sp macro="" textlink="">
      <xdr:nvSpPr>
        <xdr:cNvPr id="192" name="維持補修費該当値テキスト"/>
        <xdr:cNvSpPr txBox="1"/>
      </xdr:nvSpPr>
      <xdr:spPr>
        <a:xfrm>
          <a:off x="4686300" y="13320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30480</xdr:rowOff>
    </xdr:from>
    <xdr:to xmlns:xdr="http://schemas.openxmlformats.org/drawingml/2006/spreadsheetDrawing">
      <xdr:col>20</xdr:col>
      <xdr:colOff>38100</xdr:colOff>
      <xdr:row>78</xdr:row>
      <xdr:rowOff>132080</xdr:rowOff>
    </xdr:to>
    <xdr:sp macro="" textlink="">
      <xdr:nvSpPr>
        <xdr:cNvPr id="193" name="楕円 192"/>
        <xdr:cNvSpPr/>
      </xdr:nvSpPr>
      <xdr:spPr>
        <a:xfrm>
          <a:off x="3746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123825</xdr:rowOff>
    </xdr:from>
    <xdr:ext cx="534035" cy="258445"/>
    <xdr:sp macro="" textlink="">
      <xdr:nvSpPr>
        <xdr:cNvPr id="194" name="テキスト ボックス 193"/>
        <xdr:cNvSpPr txBox="1"/>
      </xdr:nvSpPr>
      <xdr:spPr>
        <a:xfrm>
          <a:off x="3529965" y="13496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44450</xdr:rowOff>
    </xdr:from>
    <xdr:to xmlns:xdr="http://schemas.openxmlformats.org/drawingml/2006/spreadsheetDrawing">
      <xdr:col>15</xdr:col>
      <xdr:colOff>101600</xdr:colOff>
      <xdr:row>78</xdr:row>
      <xdr:rowOff>146050</xdr:rowOff>
    </xdr:to>
    <xdr:sp macro="" textlink="">
      <xdr:nvSpPr>
        <xdr:cNvPr id="195" name="楕円 194"/>
        <xdr:cNvSpPr/>
      </xdr:nvSpPr>
      <xdr:spPr>
        <a:xfrm>
          <a:off x="2857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137795</xdr:rowOff>
    </xdr:from>
    <xdr:ext cx="469265" cy="259080"/>
    <xdr:sp macro="" textlink="">
      <xdr:nvSpPr>
        <xdr:cNvPr id="196" name="テキスト ボックス 195"/>
        <xdr:cNvSpPr txBox="1"/>
      </xdr:nvSpPr>
      <xdr:spPr>
        <a:xfrm>
          <a:off x="2673350" y="13510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44450</xdr:rowOff>
    </xdr:from>
    <xdr:to xmlns:xdr="http://schemas.openxmlformats.org/drawingml/2006/spreadsheetDrawing">
      <xdr:col>10</xdr:col>
      <xdr:colOff>165100</xdr:colOff>
      <xdr:row>78</xdr:row>
      <xdr:rowOff>146050</xdr:rowOff>
    </xdr:to>
    <xdr:sp macro="" textlink="">
      <xdr:nvSpPr>
        <xdr:cNvPr id="197" name="楕円 196"/>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137160</xdr:rowOff>
    </xdr:from>
    <xdr:ext cx="469265" cy="259080"/>
    <xdr:sp macro="" textlink="">
      <xdr:nvSpPr>
        <xdr:cNvPr id="198" name="テキスト ボックス 197"/>
        <xdr:cNvSpPr txBox="1"/>
      </xdr:nvSpPr>
      <xdr:spPr>
        <a:xfrm>
          <a:off x="1784350" y="13510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39370</xdr:rowOff>
    </xdr:from>
    <xdr:to xmlns:xdr="http://schemas.openxmlformats.org/drawingml/2006/spreadsheetDrawing">
      <xdr:col>6</xdr:col>
      <xdr:colOff>38100</xdr:colOff>
      <xdr:row>78</xdr:row>
      <xdr:rowOff>140970</xdr:rowOff>
    </xdr:to>
    <xdr:sp macro="" textlink="">
      <xdr:nvSpPr>
        <xdr:cNvPr id="199" name="楕円 198"/>
        <xdr:cNvSpPr/>
      </xdr:nvSpPr>
      <xdr:spPr>
        <a:xfrm>
          <a:off x="1079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132080</xdr:rowOff>
    </xdr:from>
    <xdr:ext cx="534035" cy="258445"/>
    <xdr:sp macro="" textlink="">
      <xdr:nvSpPr>
        <xdr:cNvPr id="200" name="テキスト ボックス 199"/>
        <xdr:cNvSpPr txBox="1"/>
      </xdr:nvSpPr>
      <xdr:spPr>
        <a:xfrm>
          <a:off x="862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686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101600</xdr:rowOff>
    </xdr:from>
    <xdr:to xmlns:xdr="http://schemas.openxmlformats.org/drawingml/2006/spreadsheetDrawing">
      <xdr:col>24</xdr:col>
      <xdr:colOff>63500</xdr:colOff>
      <xdr:row>97</xdr:row>
      <xdr:rowOff>109855</xdr:rowOff>
    </xdr:to>
    <xdr:cxnSp macro="">
      <xdr:nvCxnSpPr>
        <xdr:cNvPr id="229" name="直線コネクタ 228"/>
        <xdr:cNvCxnSpPr/>
      </xdr:nvCxnSpPr>
      <xdr:spPr>
        <a:xfrm flipV="1">
          <a:off x="3797300" y="167322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109855</xdr:rowOff>
    </xdr:from>
    <xdr:to xmlns:xdr="http://schemas.openxmlformats.org/drawingml/2006/spreadsheetDrawing">
      <xdr:col>19</xdr:col>
      <xdr:colOff>177800</xdr:colOff>
      <xdr:row>97</xdr:row>
      <xdr:rowOff>143510</xdr:rowOff>
    </xdr:to>
    <xdr:cxnSp macro="">
      <xdr:nvCxnSpPr>
        <xdr:cNvPr id="232" name="直線コネクタ 231"/>
        <xdr:cNvCxnSpPr/>
      </xdr:nvCxnSpPr>
      <xdr:spPr>
        <a:xfrm flipV="1">
          <a:off x="2908300" y="167405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529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143510</xdr:rowOff>
    </xdr:from>
    <xdr:to xmlns:xdr="http://schemas.openxmlformats.org/drawingml/2006/spreadsheetDrawing">
      <xdr:col>15</xdr:col>
      <xdr:colOff>50800</xdr:colOff>
      <xdr:row>98</xdr:row>
      <xdr:rowOff>40640</xdr:rowOff>
    </xdr:to>
    <xdr:cxnSp macro="">
      <xdr:nvCxnSpPr>
        <xdr:cNvPr id="235" name="直線コネクタ 234"/>
        <xdr:cNvCxnSpPr/>
      </xdr:nvCxnSpPr>
      <xdr:spPr>
        <a:xfrm flipV="1">
          <a:off x="2019300" y="16774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640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35560</xdr:rowOff>
    </xdr:from>
    <xdr:to xmlns:xdr="http://schemas.openxmlformats.org/drawingml/2006/spreadsheetDrawing">
      <xdr:col>10</xdr:col>
      <xdr:colOff>114300</xdr:colOff>
      <xdr:row>98</xdr:row>
      <xdr:rowOff>40640</xdr:rowOff>
    </xdr:to>
    <xdr:cxnSp macro="">
      <xdr:nvCxnSpPr>
        <xdr:cNvPr id="238" name="直線コネクタ 237"/>
        <xdr:cNvCxnSpPr/>
      </xdr:nvCxnSpPr>
      <xdr:spPr>
        <a:xfrm>
          <a:off x="1130300" y="16837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2" name="テキスト ボックス 241"/>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50800</xdr:rowOff>
    </xdr:from>
    <xdr:to xmlns:xdr="http://schemas.openxmlformats.org/drawingml/2006/spreadsheetDrawing">
      <xdr:col>24</xdr:col>
      <xdr:colOff>114300</xdr:colOff>
      <xdr:row>97</xdr:row>
      <xdr:rowOff>152400</xdr:rowOff>
    </xdr:to>
    <xdr:sp macro="" textlink="">
      <xdr:nvSpPr>
        <xdr:cNvPr id="248" name="楕円 247"/>
        <xdr:cNvSpPr/>
      </xdr:nvSpPr>
      <xdr:spPr>
        <a:xfrm>
          <a:off x="45847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137160</xdr:rowOff>
    </xdr:from>
    <xdr:ext cx="534670" cy="259080"/>
    <xdr:sp macro="" textlink="">
      <xdr:nvSpPr>
        <xdr:cNvPr id="249" name="扶助費該当値テキスト"/>
        <xdr:cNvSpPr txBox="1"/>
      </xdr:nvSpPr>
      <xdr:spPr>
        <a:xfrm>
          <a:off x="4686300" y="1659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59055</xdr:rowOff>
    </xdr:from>
    <xdr:to xmlns:xdr="http://schemas.openxmlformats.org/drawingml/2006/spreadsheetDrawing">
      <xdr:col>20</xdr:col>
      <xdr:colOff>38100</xdr:colOff>
      <xdr:row>97</xdr:row>
      <xdr:rowOff>160655</xdr:rowOff>
    </xdr:to>
    <xdr:sp macro="" textlink="">
      <xdr:nvSpPr>
        <xdr:cNvPr id="250" name="楕円 249"/>
        <xdr:cNvSpPr/>
      </xdr:nvSpPr>
      <xdr:spPr>
        <a:xfrm>
          <a:off x="3746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151765</xdr:rowOff>
    </xdr:from>
    <xdr:ext cx="534035" cy="259080"/>
    <xdr:sp macro="" textlink="">
      <xdr:nvSpPr>
        <xdr:cNvPr id="251" name="テキスト ボックス 250"/>
        <xdr:cNvSpPr txBox="1"/>
      </xdr:nvSpPr>
      <xdr:spPr>
        <a:xfrm>
          <a:off x="3529965" y="16782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92075</xdr:rowOff>
    </xdr:from>
    <xdr:to xmlns:xdr="http://schemas.openxmlformats.org/drawingml/2006/spreadsheetDrawing">
      <xdr:col>15</xdr:col>
      <xdr:colOff>101600</xdr:colOff>
      <xdr:row>98</xdr:row>
      <xdr:rowOff>22225</xdr:rowOff>
    </xdr:to>
    <xdr:sp macro="" textlink="">
      <xdr:nvSpPr>
        <xdr:cNvPr id="252" name="楕円 251"/>
        <xdr:cNvSpPr/>
      </xdr:nvSpPr>
      <xdr:spPr>
        <a:xfrm>
          <a:off x="2857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13335</xdr:rowOff>
    </xdr:from>
    <xdr:ext cx="534035" cy="259080"/>
    <xdr:sp macro="" textlink="">
      <xdr:nvSpPr>
        <xdr:cNvPr id="253" name="テキスト ボックス 252"/>
        <xdr:cNvSpPr txBox="1"/>
      </xdr:nvSpPr>
      <xdr:spPr>
        <a:xfrm>
          <a:off x="2640965" y="16815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161290</xdr:rowOff>
    </xdr:from>
    <xdr:to xmlns:xdr="http://schemas.openxmlformats.org/drawingml/2006/spreadsheetDrawing">
      <xdr:col>10</xdr:col>
      <xdr:colOff>165100</xdr:colOff>
      <xdr:row>98</xdr:row>
      <xdr:rowOff>91440</xdr:rowOff>
    </xdr:to>
    <xdr:sp macro="" textlink="">
      <xdr:nvSpPr>
        <xdr:cNvPr id="254" name="楕円 253"/>
        <xdr:cNvSpPr/>
      </xdr:nvSpPr>
      <xdr:spPr>
        <a:xfrm>
          <a:off x="196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82550</xdr:rowOff>
    </xdr:from>
    <xdr:ext cx="534035" cy="259080"/>
    <xdr:sp macro="" textlink="">
      <xdr:nvSpPr>
        <xdr:cNvPr id="255" name="テキスト ボックス 254"/>
        <xdr:cNvSpPr txBox="1"/>
      </xdr:nvSpPr>
      <xdr:spPr>
        <a:xfrm>
          <a:off x="1751965" y="1688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156210</xdr:rowOff>
    </xdr:from>
    <xdr:to xmlns:xdr="http://schemas.openxmlformats.org/drawingml/2006/spreadsheetDrawing">
      <xdr:col>6</xdr:col>
      <xdr:colOff>38100</xdr:colOff>
      <xdr:row>98</xdr:row>
      <xdr:rowOff>86360</xdr:rowOff>
    </xdr:to>
    <xdr:sp macro="" textlink="">
      <xdr:nvSpPr>
        <xdr:cNvPr id="256" name="楕円 255"/>
        <xdr:cNvSpPr/>
      </xdr:nvSpPr>
      <xdr:spPr>
        <a:xfrm>
          <a:off x="1079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77470</xdr:rowOff>
    </xdr:from>
    <xdr:ext cx="534035" cy="258445"/>
    <xdr:sp macro="" textlink="">
      <xdr:nvSpPr>
        <xdr:cNvPr id="257" name="テキスト ボックス 256"/>
        <xdr:cNvSpPr txBox="1"/>
      </xdr:nvSpPr>
      <xdr:spPr>
        <a:xfrm>
          <a:off x="862965" y="16879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25400</xdr:rowOff>
    </xdr:from>
    <xdr:to xmlns:xdr="http://schemas.openxmlformats.org/drawingml/2006/spreadsheetDrawing">
      <xdr:col>55</xdr:col>
      <xdr:colOff>0</xdr:colOff>
      <xdr:row>34</xdr:row>
      <xdr:rowOff>14605</xdr:rowOff>
    </xdr:to>
    <xdr:cxnSp macro="">
      <xdr:nvCxnSpPr>
        <xdr:cNvPr id="286" name="直線コネクタ 285"/>
        <xdr:cNvCxnSpPr/>
      </xdr:nvCxnSpPr>
      <xdr:spPr>
        <a:xfrm flipV="1">
          <a:off x="9639300" y="568325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127635</xdr:rowOff>
    </xdr:from>
    <xdr:ext cx="598805" cy="259080"/>
    <xdr:sp macro="" textlink="">
      <xdr:nvSpPr>
        <xdr:cNvPr id="287" name="補助費等平均値テキスト"/>
        <xdr:cNvSpPr txBox="1"/>
      </xdr:nvSpPr>
      <xdr:spPr>
        <a:xfrm>
          <a:off x="10528300" y="6128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14605</xdr:rowOff>
    </xdr:from>
    <xdr:to xmlns:xdr="http://schemas.openxmlformats.org/drawingml/2006/spreadsheetDrawing">
      <xdr:col>50</xdr:col>
      <xdr:colOff>114300</xdr:colOff>
      <xdr:row>34</xdr:row>
      <xdr:rowOff>144145</xdr:rowOff>
    </xdr:to>
    <xdr:cxnSp macro="">
      <xdr:nvCxnSpPr>
        <xdr:cNvPr id="289" name="直線コネクタ 288"/>
        <xdr:cNvCxnSpPr/>
      </xdr:nvCxnSpPr>
      <xdr:spPr>
        <a:xfrm flipV="1">
          <a:off x="8750300" y="584390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107315</xdr:rowOff>
    </xdr:from>
    <xdr:ext cx="598170" cy="259080"/>
    <xdr:sp macro="" textlink="">
      <xdr:nvSpPr>
        <xdr:cNvPr id="291" name="テキスト ボックス 290"/>
        <xdr:cNvSpPr txBox="1"/>
      </xdr:nvSpPr>
      <xdr:spPr>
        <a:xfrm>
          <a:off x="9339580" y="627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36830</xdr:rowOff>
    </xdr:from>
    <xdr:to xmlns:xdr="http://schemas.openxmlformats.org/drawingml/2006/spreadsheetDrawing">
      <xdr:col>45</xdr:col>
      <xdr:colOff>177800</xdr:colOff>
      <xdr:row>34</xdr:row>
      <xdr:rowOff>144145</xdr:rowOff>
    </xdr:to>
    <xdr:cxnSp macro="">
      <xdr:nvCxnSpPr>
        <xdr:cNvPr id="292" name="直線コネクタ 291"/>
        <xdr:cNvCxnSpPr/>
      </xdr:nvCxnSpPr>
      <xdr:spPr>
        <a:xfrm>
          <a:off x="7861300" y="5694680"/>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147955</xdr:rowOff>
    </xdr:from>
    <xdr:ext cx="598170" cy="258445"/>
    <xdr:sp macro="" textlink="">
      <xdr:nvSpPr>
        <xdr:cNvPr id="294" name="テキスト ボックス 293"/>
        <xdr:cNvSpPr txBox="1"/>
      </xdr:nvSpPr>
      <xdr:spPr>
        <a:xfrm>
          <a:off x="8450580" y="6320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36830</xdr:rowOff>
    </xdr:from>
    <xdr:to xmlns:xdr="http://schemas.openxmlformats.org/drawingml/2006/spreadsheetDrawing">
      <xdr:col>41</xdr:col>
      <xdr:colOff>50800</xdr:colOff>
      <xdr:row>35</xdr:row>
      <xdr:rowOff>19685</xdr:rowOff>
    </xdr:to>
    <xdr:cxnSp macro="">
      <xdr:nvCxnSpPr>
        <xdr:cNvPr id="295" name="直線コネクタ 294"/>
        <xdr:cNvCxnSpPr/>
      </xdr:nvCxnSpPr>
      <xdr:spPr>
        <a:xfrm flipV="1">
          <a:off x="6972300" y="5694680"/>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130175</xdr:rowOff>
    </xdr:from>
    <xdr:ext cx="598170" cy="259080"/>
    <xdr:sp macro="" textlink="">
      <xdr:nvSpPr>
        <xdr:cNvPr id="297" name="テキスト ボックス 296"/>
        <xdr:cNvSpPr txBox="1"/>
      </xdr:nvSpPr>
      <xdr:spPr>
        <a:xfrm>
          <a:off x="7561580" y="6130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50800</xdr:rowOff>
    </xdr:from>
    <xdr:ext cx="598170" cy="259080"/>
    <xdr:sp macro="" textlink="">
      <xdr:nvSpPr>
        <xdr:cNvPr id="299" name="テキスト ボックス 298"/>
        <xdr:cNvSpPr txBox="1"/>
      </xdr:nvSpPr>
      <xdr:spPr>
        <a:xfrm>
          <a:off x="6672580" y="639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146050</xdr:rowOff>
    </xdr:from>
    <xdr:to xmlns:xdr="http://schemas.openxmlformats.org/drawingml/2006/spreadsheetDrawing">
      <xdr:col>55</xdr:col>
      <xdr:colOff>50800</xdr:colOff>
      <xdr:row>33</xdr:row>
      <xdr:rowOff>76200</xdr:rowOff>
    </xdr:to>
    <xdr:sp macro="" textlink="">
      <xdr:nvSpPr>
        <xdr:cNvPr id="305" name="楕円 304"/>
        <xdr:cNvSpPr/>
      </xdr:nvSpPr>
      <xdr:spPr>
        <a:xfrm>
          <a:off x="10426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168910</xdr:rowOff>
    </xdr:from>
    <xdr:ext cx="598805" cy="258445"/>
    <xdr:sp macro="" textlink="">
      <xdr:nvSpPr>
        <xdr:cNvPr id="306" name="補助費等該当値テキスト"/>
        <xdr:cNvSpPr txBox="1"/>
      </xdr:nvSpPr>
      <xdr:spPr>
        <a:xfrm>
          <a:off x="10528300" y="5483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135255</xdr:rowOff>
    </xdr:from>
    <xdr:to xmlns:xdr="http://schemas.openxmlformats.org/drawingml/2006/spreadsheetDrawing">
      <xdr:col>50</xdr:col>
      <xdr:colOff>165100</xdr:colOff>
      <xdr:row>34</xdr:row>
      <xdr:rowOff>65405</xdr:rowOff>
    </xdr:to>
    <xdr:sp macro="" textlink="">
      <xdr:nvSpPr>
        <xdr:cNvPr id="307" name="楕円 306"/>
        <xdr:cNvSpPr/>
      </xdr:nvSpPr>
      <xdr:spPr>
        <a:xfrm>
          <a:off x="9588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81915</xdr:rowOff>
    </xdr:from>
    <xdr:ext cx="598170" cy="259080"/>
    <xdr:sp macro="" textlink="">
      <xdr:nvSpPr>
        <xdr:cNvPr id="308" name="テキスト ボックス 307"/>
        <xdr:cNvSpPr txBox="1"/>
      </xdr:nvSpPr>
      <xdr:spPr>
        <a:xfrm>
          <a:off x="9339580" y="5568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93345</xdr:rowOff>
    </xdr:from>
    <xdr:to xmlns:xdr="http://schemas.openxmlformats.org/drawingml/2006/spreadsheetDrawing">
      <xdr:col>46</xdr:col>
      <xdr:colOff>38100</xdr:colOff>
      <xdr:row>35</xdr:row>
      <xdr:rowOff>23495</xdr:rowOff>
    </xdr:to>
    <xdr:sp macro="" textlink="">
      <xdr:nvSpPr>
        <xdr:cNvPr id="309" name="楕円 308"/>
        <xdr:cNvSpPr/>
      </xdr:nvSpPr>
      <xdr:spPr>
        <a:xfrm>
          <a:off x="86995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40640</xdr:rowOff>
    </xdr:from>
    <xdr:ext cx="598170" cy="258445"/>
    <xdr:sp macro="" textlink="">
      <xdr:nvSpPr>
        <xdr:cNvPr id="310" name="テキスト ボックス 309"/>
        <xdr:cNvSpPr txBox="1"/>
      </xdr:nvSpPr>
      <xdr:spPr>
        <a:xfrm>
          <a:off x="8450580" y="5698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157480</xdr:rowOff>
    </xdr:from>
    <xdr:to xmlns:xdr="http://schemas.openxmlformats.org/drawingml/2006/spreadsheetDrawing">
      <xdr:col>41</xdr:col>
      <xdr:colOff>101600</xdr:colOff>
      <xdr:row>33</xdr:row>
      <xdr:rowOff>87630</xdr:rowOff>
    </xdr:to>
    <xdr:sp macro="" textlink="">
      <xdr:nvSpPr>
        <xdr:cNvPr id="311" name="楕円 310"/>
        <xdr:cNvSpPr/>
      </xdr:nvSpPr>
      <xdr:spPr>
        <a:xfrm>
          <a:off x="7810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104140</xdr:rowOff>
    </xdr:from>
    <xdr:ext cx="598170" cy="259080"/>
    <xdr:sp macro="" textlink="">
      <xdr:nvSpPr>
        <xdr:cNvPr id="312" name="テキスト ボックス 311"/>
        <xdr:cNvSpPr txBox="1"/>
      </xdr:nvSpPr>
      <xdr:spPr>
        <a:xfrm>
          <a:off x="7561580" y="5419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140335</xdr:rowOff>
    </xdr:from>
    <xdr:to xmlns:xdr="http://schemas.openxmlformats.org/drawingml/2006/spreadsheetDrawing">
      <xdr:col>36</xdr:col>
      <xdr:colOff>165100</xdr:colOff>
      <xdr:row>35</xdr:row>
      <xdr:rowOff>70485</xdr:rowOff>
    </xdr:to>
    <xdr:sp macro="" textlink="">
      <xdr:nvSpPr>
        <xdr:cNvPr id="313" name="楕円 312"/>
        <xdr:cNvSpPr/>
      </xdr:nvSpPr>
      <xdr:spPr>
        <a:xfrm>
          <a:off x="6921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86995</xdr:rowOff>
    </xdr:from>
    <xdr:ext cx="598170" cy="258445"/>
    <xdr:sp macro="" textlink="">
      <xdr:nvSpPr>
        <xdr:cNvPr id="314" name="テキスト ボックス 313"/>
        <xdr:cNvSpPr txBox="1"/>
      </xdr:nvSpPr>
      <xdr:spPr>
        <a:xfrm>
          <a:off x="6672580" y="5744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8445"/>
    <xdr:sp macro="" textlink="">
      <xdr:nvSpPr>
        <xdr:cNvPr id="339" name="普通建設事業費最小値テキスト"/>
        <xdr:cNvSpPr txBox="1"/>
      </xdr:nvSpPr>
      <xdr:spPr>
        <a:xfrm>
          <a:off x="1052830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74930</xdr:rowOff>
    </xdr:from>
    <xdr:to xmlns:xdr="http://schemas.openxmlformats.org/drawingml/2006/spreadsheetDrawing">
      <xdr:col>55</xdr:col>
      <xdr:colOff>0</xdr:colOff>
      <xdr:row>57</xdr:row>
      <xdr:rowOff>97790</xdr:rowOff>
    </xdr:to>
    <xdr:cxnSp macro="">
      <xdr:nvCxnSpPr>
        <xdr:cNvPr id="343" name="直線コネクタ 342"/>
        <xdr:cNvCxnSpPr/>
      </xdr:nvCxnSpPr>
      <xdr:spPr>
        <a:xfrm flipV="1">
          <a:off x="9639300" y="9847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90170</xdr:rowOff>
    </xdr:from>
    <xdr:ext cx="598805" cy="259080"/>
    <xdr:sp macro="" textlink="">
      <xdr:nvSpPr>
        <xdr:cNvPr id="344" name="普通建設事業費平均値テキスト"/>
        <xdr:cNvSpPr txBox="1"/>
      </xdr:nvSpPr>
      <xdr:spPr>
        <a:xfrm>
          <a:off x="10528300" y="9862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41275</xdr:rowOff>
    </xdr:from>
    <xdr:to xmlns:xdr="http://schemas.openxmlformats.org/drawingml/2006/spreadsheetDrawing">
      <xdr:col>50</xdr:col>
      <xdr:colOff>114300</xdr:colOff>
      <xdr:row>57</xdr:row>
      <xdr:rowOff>97790</xdr:rowOff>
    </xdr:to>
    <xdr:cxnSp macro="">
      <xdr:nvCxnSpPr>
        <xdr:cNvPr id="346" name="直線コネクタ 345"/>
        <xdr:cNvCxnSpPr/>
      </xdr:nvCxnSpPr>
      <xdr:spPr>
        <a:xfrm>
          <a:off x="8750300" y="98139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42545</xdr:rowOff>
    </xdr:from>
    <xdr:ext cx="598170" cy="258445"/>
    <xdr:sp macro="" textlink="">
      <xdr:nvSpPr>
        <xdr:cNvPr id="348" name="テキスト ボックス 347"/>
        <xdr:cNvSpPr txBox="1"/>
      </xdr:nvSpPr>
      <xdr:spPr>
        <a:xfrm>
          <a:off x="9339580" y="9986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170180</xdr:rowOff>
    </xdr:from>
    <xdr:to xmlns:xdr="http://schemas.openxmlformats.org/drawingml/2006/spreadsheetDrawing">
      <xdr:col>45</xdr:col>
      <xdr:colOff>177800</xdr:colOff>
      <xdr:row>57</xdr:row>
      <xdr:rowOff>41275</xdr:rowOff>
    </xdr:to>
    <xdr:cxnSp macro="">
      <xdr:nvCxnSpPr>
        <xdr:cNvPr id="349" name="直線コネクタ 348"/>
        <xdr:cNvCxnSpPr/>
      </xdr:nvCxnSpPr>
      <xdr:spPr>
        <a:xfrm>
          <a:off x="7861300" y="9428480"/>
          <a:ext cx="8890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46355</xdr:rowOff>
    </xdr:from>
    <xdr:ext cx="598170" cy="259080"/>
    <xdr:sp macro="" textlink="">
      <xdr:nvSpPr>
        <xdr:cNvPr id="351" name="テキスト ボックス 350"/>
        <xdr:cNvSpPr txBox="1"/>
      </xdr:nvSpPr>
      <xdr:spPr>
        <a:xfrm>
          <a:off x="8450580" y="9990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170180</xdr:rowOff>
    </xdr:from>
    <xdr:to xmlns:xdr="http://schemas.openxmlformats.org/drawingml/2006/spreadsheetDrawing">
      <xdr:col>41</xdr:col>
      <xdr:colOff>50800</xdr:colOff>
      <xdr:row>57</xdr:row>
      <xdr:rowOff>9525</xdr:rowOff>
    </xdr:to>
    <xdr:cxnSp macro="">
      <xdr:nvCxnSpPr>
        <xdr:cNvPr id="352" name="直線コネクタ 351"/>
        <xdr:cNvCxnSpPr/>
      </xdr:nvCxnSpPr>
      <xdr:spPr>
        <a:xfrm flipV="1">
          <a:off x="6972300" y="942848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29210</xdr:rowOff>
    </xdr:from>
    <xdr:ext cx="598170" cy="258445"/>
    <xdr:sp macro="" textlink="">
      <xdr:nvSpPr>
        <xdr:cNvPr id="354" name="テキスト ボックス 353"/>
        <xdr:cNvSpPr txBox="1"/>
      </xdr:nvSpPr>
      <xdr:spPr>
        <a:xfrm>
          <a:off x="7561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53340</xdr:rowOff>
    </xdr:from>
    <xdr:ext cx="598170" cy="258445"/>
    <xdr:sp macro="" textlink="">
      <xdr:nvSpPr>
        <xdr:cNvPr id="356" name="テキスト ボックス 355"/>
        <xdr:cNvSpPr txBox="1"/>
      </xdr:nvSpPr>
      <xdr:spPr>
        <a:xfrm>
          <a:off x="6672580" y="9997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62" name="楕円 361"/>
        <xdr:cNvSpPr/>
      </xdr:nvSpPr>
      <xdr:spPr>
        <a:xfrm>
          <a:off x="104267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46990</xdr:rowOff>
    </xdr:from>
    <xdr:ext cx="598805" cy="259080"/>
    <xdr:sp macro="" textlink="">
      <xdr:nvSpPr>
        <xdr:cNvPr id="363" name="普通建設事業費該当値テキスト"/>
        <xdr:cNvSpPr txBox="1"/>
      </xdr:nvSpPr>
      <xdr:spPr>
        <a:xfrm>
          <a:off x="10528300" y="9648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46990</xdr:rowOff>
    </xdr:from>
    <xdr:to xmlns:xdr="http://schemas.openxmlformats.org/drawingml/2006/spreadsheetDrawing">
      <xdr:col>50</xdr:col>
      <xdr:colOff>165100</xdr:colOff>
      <xdr:row>57</xdr:row>
      <xdr:rowOff>148590</xdr:rowOff>
    </xdr:to>
    <xdr:sp macro="" textlink="">
      <xdr:nvSpPr>
        <xdr:cNvPr id="364" name="楕円 363"/>
        <xdr:cNvSpPr/>
      </xdr:nvSpPr>
      <xdr:spPr>
        <a:xfrm>
          <a:off x="9588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165100</xdr:rowOff>
    </xdr:from>
    <xdr:ext cx="598170" cy="259080"/>
    <xdr:sp macro="" textlink="">
      <xdr:nvSpPr>
        <xdr:cNvPr id="365" name="テキスト ボックス 364"/>
        <xdr:cNvSpPr txBox="1"/>
      </xdr:nvSpPr>
      <xdr:spPr>
        <a:xfrm>
          <a:off x="9339580" y="9594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161925</xdr:rowOff>
    </xdr:from>
    <xdr:to xmlns:xdr="http://schemas.openxmlformats.org/drawingml/2006/spreadsheetDrawing">
      <xdr:col>46</xdr:col>
      <xdr:colOff>38100</xdr:colOff>
      <xdr:row>57</xdr:row>
      <xdr:rowOff>92075</xdr:rowOff>
    </xdr:to>
    <xdr:sp macro="" textlink="">
      <xdr:nvSpPr>
        <xdr:cNvPr id="366" name="楕円 365"/>
        <xdr:cNvSpPr/>
      </xdr:nvSpPr>
      <xdr:spPr>
        <a:xfrm>
          <a:off x="8699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109220</xdr:rowOff>
    </xdr:from>
    <xdr:ext cx="598170" cy="258445"/>
    <xdr:sp macro="" textlink="">
      <xdr:nvSpPr>
        <xdr:cNvPr id="367" name="テキスト ボックス 366"/>
        <xdr:cNvSpPr txBox="1"/>
      </xdr:nvSpPr>
      <xdr:spPr>
        <a:xfrm>
          <a:off x="8450580" y="9538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119380</xdr:rowOff>
    </xdr:from>
    <xdr:to xmlns:xdr="http://schemas.openxmlformats.org/drawingml/2006/spreadsheetDrawing">
      <xdr:col>41</xdr:col>
      <xdr:colOff>101600</xdr:colOff>
      <xdr:row>55</xdr:row>
      <xdr:rowOff>49530</xdr:rowOff>
    </xdr:to>
    <xdr:sp macro="" textlink="">
      <xdr:nvSpPr>
        <xdr:cNvPr id="368" name="楕円 367"/>
        <xdr:cNvSpPr/>
      </xdr:nvSpPr>
      <xdr:spPr>
        <a:xfrm>
          <a:off x="7810500" y="9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66040</xdr:rowOff>
    </xdr:from>
    <xdr:ext cx="598170" cy="258445"/>
    <xdr:sp macro="" textlink="">
      <xdr:nvSpPr>
        <xdr:cNvPr id="369" name="テキスト ボックス 368"/>
        <xdr:cNvSpPr txBox="1"/>
      </xdr:nvSpPr>
      <xdr:spPr>
        <a:xfrm>
          <a:off x="7561580" y="9152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130175</xdr:rowOff>
    </xdr:from>
    <xdr:to xmlns:xdr="http://schemas.openxmlformats.org/drawingml/2006/spreadsheetDrawing">
      <xdr:col>36</xdr:col>
      <xdr:colOff>165100</xdr:colOff>
      <xdr:row>57</xdr:row>
      <xdr:rowOff>60325</xdr:rowOff>
    </xdr:to>
    <xdr:sp macro="" textlink="">
      <xdr:nvSpPr>
        <xdr:cNvPr id="370" name="楕円 369"/>
        <xdr:cNvSpPr/>
      </xdr:nvSpPr>
      <xdr:spPr>
        <a:xfrm>
          <a:off x="692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76835</xdr:rowOff>
    </xdr:from>
    <xdr:ext cx="598170" cy="258445"/>
    <xdr:sp macro="" textlink="">
      <xdr:nvSpPr>
        <xdr:cNvPr id="371" name="テキスト ボックス 370"/>
        <xdr:cNvSpPr txBox="1"/>
      </xdr:nvSpPr>
      <xdr:spPr>
        <a:xfrm>
          <a:off x="6672580" y="9506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41275</xdr:rowOff>
    </xdr:from>
    <xdr:to xmlns:xdr="http://schemas.openxmlformats.org/drawingml/2006/spreadsheetDrawing">
      <xdr:col>55</xdr:col>
      <xdr:colOff>0</xdr:colOff>
      <xdr:row>79</xdr:row>
      <xdr:rowOff>53340</xdr:rowOff>
    </xdr:to>
    <xdr:cxnSp macro="">
      <xdr:nvCxnSpPr>
        <xdr:cNvPr id="402" name="直線コネクタ 401"/>
        <xdr:cNvCxnSpPr/>
      </xdr:nvCxnSpPr>
      <xdr:spPr>
        <a:xfrm>
          <a:off x="9639300" y="135858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03" name="普通建設事業費 （ うち新規整備　）平均値テキスト"/>
        <xdr:cNvSpPr txBox="1"/>
      </xdr:nvSpPr>
      <xdr:spPr>
        <a:xfrm>
          <a:off x="10528300" y="1336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26670</xdr:rowOff>
    </xdr:from>
    <xdr:to xmlns:xdr="http://schemas.openxmlformats.org/drawingml/2006/spreadsheetDrawing">
      <xdr:col>50</xdr:col>
      <xdr:colOff>114300</xdr:colOff>
      <xdr:row>79</xdr:row>
      <xdr:rowOff>41275</xdr:rowOff>
    </xdr:to>
    <xdr:cxnSp macro="">
      <xdr:nvCxnSpPr>
        <xdr:cNvPr id="405" name="直線コネクタ 404"/>
        <xdr:cNvCxnSpPr/>
      </xdr:nvCxnSpPr>
      <xdr:spPr>
        <a:xfrm>
          <a:off x="8750300" y="135712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4035" cy="259080"/>
    <xdr:sp macro="" textlink="">
      <xdr:nvSpPr>
        <xdr:cNvPr id="407" name="テキスト ボックス 406"/>
        <xdr:cNvSpPr txBox="1"/>
      </xdr:nvSpPr>
      <xdr:spPr>
        <a:xfrm>
          <a:off x="9371965" y="1328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106045</xdr:rowOff>
    </xdr:from>
    <xdr:to xmlns:xdr="http://schemas.openxmlformats.org/drawingml/2006/spreadsheetDrawing">
      <xdr:col>45</xdr:col>
      <xdr:colOff>177800</xdr:colOff>
      <xdr:row>79</xdr:row>
      <xdr:rowOff>26670</xdr:rowOff>
    </xdr:to>
    <xdr:cxnSp macro="">
      <xdr:nvCxnSpPr>
        <xdr:cNvPr id="408" name="直線コネクタ 407"/>
        <xdr:cNvCxnSpPr/>
      </xdr:nvCxnSpPr>
      <xdr:spPr>
        <a:xfrm>
          <a:off x="7861300" y="1347914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92710</xdr:rowOff>
    </xdr:from>
    <xdr:ext cx="534035" cy="259080"/>
    <xdr:sp macro="" textlink="">
      <xdr:nvSpPr>
        <xdr:cNvPr id="410" name="テキスト ボックス 409"/>
        <xdr:cNvSpPr txBox="1"/>
      </xdr:nvSpPr>
      <xdr:spPr>
        <a:xfrm>
          <a:off x="8482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153670</xdr:rowOff>
    </xdr:from>
    <xdr:to xmlns:xdr="http://schemas.openxmlformats.org/drawingml/2006/spreadsheetDrawing">
      <xdr:col>41</xdr:col>
      <xdr:colOff>50800</xdr:colOff>
      <xdr:row>78</xdr:row>
      <xdr:rowOff>106045</xdr:rowOff>
    </xdr:to>
    <xdr:cxnSp macro="">
      <xdr:nvCxnSpPr>
        <xdr:cNvPr id="411" name="直線コネクタ 410"/>
        <xdr:cNvCxnSpPr/>
      </xdr:nvCxnSpPr>
      <xdr:spPr>
        <a:xfrm>
          <a:off x="6972300" y="1335532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53975</xdr:rowOff>
    </xdr:from>
    <xdr:ext cx="534035" cy="258445"/>
    <xdr:sp macro="" textlink="">
      <xdr:nvSpPr>
        <xdr:cNvPr id="413" name="テキスト ボックス 412"/>
        <xdr:cNvSpPr txBox="1"/>
      </xdr:nvSpPr>
      <xdr:spPr>
        <a:xfrm>
          <a:off x="7593965" y="1359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56515</xdr:rowOff>
    </xdr:from>
    <xdr:ext cx="534035" cy="258445"/>
    <xdr:sp macro="" textlink="">
      <xdr:nvSpPr>
        <xdr:cNvPr id="415" name="テキスト ボックス 414"/>
        <xdr:cNvSpPr txBox="1"/>
      </xdr:nvSpPr>
      <xdr:spPr>
        <a:xfrm>
          <a:off x="6704965" y="13601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2540</xdr:rowOff>
    </xdr:from>
    <xdr:to xmlns:xdr="http://schemas.openxmlformats.org/drawingml/2006/spreadsheetDrawing">
      <xdr:col>55</xdr:col>
      <xdr:colOff>50800</xdr:colOff>
      <xdr:row>79</xdr:row>
      <xdr:rowOff>104140</xdr:rowOff>
    </xdr:to>
    <xdr:sp macro="" textlink="">
      <xdr:nvSpPr>
        <xdr:cNvPr id="421" name="楕円 420"/>
        <xdr:cNvSpPr/>
      </xdr:nvSpPr>
      <xdr:spPr>
        <a:xfrm>
          <a:off x="104267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121920</xdr:rowOff>
    </xdr:from>
    <xdr:ext cx="534670" cy="258445"/>
    <xdr:sp macro="" textlink="">
      <xdr:nvSpPr>
        <xdr:cNvPr id="422" name="普通建設事業費 （ うち新規整備　）該当値テキスト"/>
        <xdr:cNvSpPr txBox="1"/>
      </xdr:nvSpPr>
      <xdr:spPr>
        <a:xfrm>
          <a:off x="10528300" y="13495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161925</xdr:rowOff>
    </xdr:from>
    <xdr:to xmlns:xdr="http://schemas.openxmlformats.org/drawingml/2006/spreadsheetDrawing">
      <xdr:col>50</xdr:col>
      <xdr:colOff>165100</xdr:colOff>
      <xdr:row>79</xdr:row>
      <xdr:rowOff>92075</xdr:rowOff>
    </xdr:to>
    <xdr:sp macro="" textlink="">
      <xdr:nvSpPr>
        <xdr:cNvPr id="423" name="楕円 422"/>
        <xdr:cNvSpPr/>
      </xdr:nvSpPr>
      <xdr:spPr>
        <a:xfrm>
          <a:off x="9588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83185</xdr:rowOff>
    </xdr:from>
    <xdr:ext cx="534035" cy="259080"/>
    <xdr:sp macro="" textlink="">
      <xdr:nvSpPr>
        <xdr:cNvPr id="424" name="テキスト ボックス 423"/>
        <xdr:cNvSpPr txBox="1"/>
      </xdr:nvSpPr>
      <xdr:spPr>
        <a:xfrm>
          <a:off x="9371965" y="13627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147320</xdr:rowOff>
    </xdr:from>
    <xdr:to xmlns:xdr="http://schemas.openxmlformats.org/drawingml/2006/spreadsheetDrawing">
      <xdr:col>46</xdr:col>
      <xdr:colOff>38100</xdr:colOff>
      <xdr:row>79</xdr:row>
      <xdr:rowOff>77470</xdr:rowOff>
    </xdr:to>
    <xdr:sp macro="" textlink="">
      <xdr:nvSpPr>
        <xdr:cNvPr id="425" name="楕円 424"/>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68580</xdr:rowOff>
    </xdr:from>
    <xdr:ext cx="534035" cy="259080"/>
    <xdr:sp macro="" textlink="">
      <xdr:nvSpPr>
        <xdr:cNvPr id="426" name="テキスト ボックス 425"/>
        <xdr:cNvSpPr txBox="1"/>
      </xdr:nvSpPr>
      <xdr:spPr>
        <a:xfrm>
          <a:off x="8482965" y="13613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55245</xdr:rowOff>
    </xdr:from>
    <xdr:to xmlns:xdr="http://schemas.openxmlformats.org/drawingml/2006/spreadsheetDrawing">
      <xdr:col>41</xdr:col>
      <xdr:colOff>101600</xdr:colOff>
      <xdr:row>78</xdr:row>
      <xdr:rowOff>156845</xdr:rowOff>
    </xdr:to>
    <xdr:sp macro="" textlink="">
      <xdr:nvSpPr>
        <xdr:cNvPr id="427" name="楕円 426"/>
        <xdr:cNvSpPr/>
      </xdr:nvSpPr>
      <xdr:spPr>
        <a:xfrm>
          <a:off x="7810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77</xdr:row>
      <xdr:rowOff>1905</xdr:rowOff>
    </xdr:from>
    <xdr:ext cx="598170" cy="259080"/>
    <xdr:sp macro="" textlink="">
      <xdr:nvSpPr>
        <xdr:cNvPr id="428" name="テキスト ボックス 427"/>
        <xdr:cNvSpPr txBox="1"/>
      </xdr:nvSpPr>
      <xdr:spPr>
        <a:xfrm>
          <a:off x="7561580" y="13203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102870</xdr:rowOff>
    </xdr:from>
    <xdr:to xmlns:xdr="http://schemas.openxmlformats.org/drawingml/2006/spreadsheetDrawing">
      <xdr:col>36</xdr:col>
      <xdr:colOff>165100</xdr:colOff>
      <xdr:row>78</xdr:row>
      <xdr:rowOff>33020</xdr:rowOff>
    </xdr:to>
    <xdr:sp macro="" textlink="">
      <xdr:nvSpPr>
        <xdr:cNvPr id="429" name="楕円 428"/>
        <xdr:cNvSpPr/>
      </xdr:nvSpPr>
      <xdr:spPr>
        <a:xfrm>
          <a:off x="6921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49530</xdr:rowOff>
    </xdr:from>
    <xdr:ext cx="598170" cy="259080"/>
    <xdr:sp macro="" textlink="">
      <xdr:nvSpPr>
        <xdr:cNvPr id="430" name="テキスト ボックス 429"/>
        <xdr:cNvSpPr txBox="1"/>
      </xdr:nvSpPr>
      <xdr:spPr>
        <a:xfrm>
          <a:off x="6672580" y="13079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44450</xdr:rowOff>
    </xdr:from>
    <xdr:to xmlns:xdr="http://schemas.openxmlformats.org/drawingml/2006/spreadsheetDrawing">
      <xdr:col>55</xdr:col>
      <xdr:colOff>0</xdr:colOff>
      <xdr:row>97</xdr:row>
      <xdr:rowOff>89535</xdr:rowOff>
    </xdr:to>
    <xdr:cxnSp macro="">
      <xdr:nvCxnSpPr>
        <xdr:cNvPr id="461" name="直線コネクタ 460"/>
        <xdr:cNvCxnSpPr/>
      </xdr:nvCxnSpPr>
      <xdr:spPr>
        <a:xfrm flipV="1">
          <a:off x="9639300" y="1667510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170815</xdr:rowOff>
    </xdr:from>
    <xdr:ext cx="598805" cy="258445"/>
    <xdr:sp macro="" textlink="">
      <xdr:nvSpPr>
        <xdr:cNvPr id="462" name="普通建設事業費 （ うち更新整備　）平均値テキスト"/>
        <xdr:cNvSpPr txBox="1"/>
      </xdr:nvSpPr>
      <xdr:spPr>
        <a:xfrm>
          <a:off x="10528300" y="16801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20955</xdr:rowOff>
    </xdr:from>
    <xdr:to xmlns:xdr="http://schemas.openxmlformats.org/drawingml/2006/spreadsheetDrawing">
      <xdr:col>50</xdr:col>
      <xdr:colOff>114300</xdr:colOff>
      <xdr:row>97</xdr:row>
      <xdr:rowOff>89535</xdr:rowOff>
    </xdr:to>
    <xdr:cxnSp macro="">
      <xdr:nvCxnSpPr>
        <xdr:cNvPr id="464" name="直線コネクタ 463"/>
        <xdr:cNvCxnSpPr/>
      </xdr:nvCxnSpPr>
      <xdr:spPr>
        <a:xfrm>
          <a:off x="8750300" y="166516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137160</xdr:rowOff>
    </xdr:from>
    <xdr:ext cx="598170" cy="259080"/>
    <xdr:sp macro="" textlink="">
      <xdr:nvSpPr>
        <xdr:cNvPr id="466" name="テキスト ボックス 465"/>
        <xdr:cNvSpPr txBox="1"/>
      </xdr:nvSpPr>
      <xdr:spPr>
        <a:xfrm>
          <a:off x="9339580" y="16939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77470</xdr:rowOff>
    </xdr:from>
    <xdr:to xmlns:xdr="http://schemas.openxmlformats.org/drawingml/2006/spreadsheetDrawing">
      <xdr:col>45</xdr:col>
      <xdr:colOff>177800</xdr:colOff>
      <xdr:row>97</xdr:row>
      <xdr:rowOff>20955</xdr:rowOff>
    </xdr:to>
    <xdr:cxnSp macro="">
      <xdr:nvCxnSpPr>
        <xdr:cNvPr id="467" name="直線コネクタ 466"/>
        <xdr:cNvCxnSpPr/>
      </xdr:nvCxnSpPr>
      <xdr:spPr>
        <a:xfrm>
          <a:off x="7861300" y="16193770"/>
          <a:ext cx="8890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149860</xdr:rowOff>
    </xdr:from>
    <xdr:ext cx="598170" cy="259080"/>
    <xdr:sp macro="" textlink="">
      <xdr:nvSpPr>
        <xdr:cNvPr id="469" name="テキスト ボックス 468"/>
        <xdr:cNvSpPr txBox="1"/>
      </xdr:nvSpPr>
      <xdr:spPr>
        <a:xfrm>
          <a:off x="8450580" y="16951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77470</xdr:rowOff>
    </xdr:from>
    <xdr:to xmlns:xdr="http://schemas.openxmlformats.org/drawingml/2006/spreadsheetDrawing">
      <xdr:col>41</xdr:col>
      <xdr:colOff>50800</xdr:colOff>
      <xdr:row>98</xdr:row>
      <xdr:rowOff>22860</xdr:rowOff>
    </xdr:to>
    <xdr:cxnSp macro="">
      <xdr:nvCxnSpPr>
        <xdr:cNvPr id="470" name="直線コネクタ 469"/>
        <xdr:cNvCxnSpPr/>
      </xdr:nvCxnSpPr>
      <xdr:spPr>
        <a:xfrm flipV="1">
          <a:off x="6972300" y="16193770"/>
          <a:ext cx="889000" cy="631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116205</xdr:rowOff>
    </xdr:from>
    <xdr:ext cx="598170" cy="259080"/>
    <xdr:sp macro="" textlink="">
      <xdr:nvSpPr>
        <xdr:cNvPr id="472" name="テキスト ボックス 471"/>
        <xdr:cNvSpPr txBox="1"/>
      </xdr:nvSpPr>
      <xdr:spPr>
        <a:xfrm>
          <a:off x="7561580" y="16918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157480</xdr:rowOff>
    </xdr:from>
    <xdr:ext cx="598170" cy="258445"/>
    <xdr:sp macro="" textlink="">
      <xdr:nvSpPr>
        <xdr:cNvPr id="474" name="テキスト ボックス 473"/>
        <xdr:cNvSpPr txBox="1"/>
      </xdr:nvSpPr>
      <xdr:spPr>
        <a:xfrm>
          <a:off x="6672580" y="16959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165100</xdr:rowOff>
    </xdr:from>
    <xdr:to xmlns:xdr="http://schemas.openxmlformats.org/drawingml/2006/spreadsheetDrawing">
      <xdr:col>55</xdr:col>
      <xdr:colOff>50800</xdr:colOff>
      <xdr:row>97</xdr:row>
      <xdr:rowOff>95250</xdr:rowOff>
    </xdr:to>
    <xdr:sp macro="" textlink="">
      <xdr:nvSpPr>
        <xdr:cNvPr id="480" name="楕円 479"/>
        <xdr:cNvSpPr/>
      </xdr:nvSpPr>
      <xdr:spPr>
        <a:xfrm>
          <a:off x="104267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16510</xdr:rowOff>
    </xdr:from>
    <xdr:ext cx="598805" cy="259080"/>
    <xdr:sp macro="" textlink="">
      <xdr:nvSpPr>
        <xdr:cNvPr id="481" name="普通建設事業費 （ うち更新整備　）該当値テキスト"/>
        <xdr:cNvSpPr txBox="1"/>
      </xdr:nvSpPr>
      <xdr:spPr>
        <a:xfrm>
          <a:off x="10528300" y="16475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82" name="楕円 481"/>
        <xdr:cNvSpPr/>
      </xdr:nvSpPr>
      <xdr:spPr>
        <a:xfrm>
          <a:off x="9588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156845</xdr:rowOff>
    </xdr:from>
    <xdr:ext cx="598170" cy="258445"/>
    <xdr:sp macro="" textlink="">
      <xdr:nvSpPr>
        <xdr:cNvPr id="483" name="テキスト ボックス 482"/>
        <xdr:cNvSpPr txBox="1"/>
      </xdr:nvSpPr>
      <xdr:spPr>
        <a:xfrm>
          <a:off x="9339580" y="16444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141605</xdr:rowOff>
    </xdr:from>
    <xdr:to xmlns:xdr="http://schemas.openxmlformats.org/drawingml/2006/spreadsheetDrawing">
      <xdr:col>46</xdr:col>
      <xdr:colOff>38100</xdr:colOff>
      <xdr:row>97</xdr:row>
      <xdr:rowOff>71755</xdr:rowOff>
    </xdr:to>
    <xdr:sp macro="" textlink="">
      <xdr:nvSpPr>
        <xdr:cNvPr id="484" name="楕円 483"/>
        <xdr:cNvSpPr/>
      </xdr:nvSpPr>
      <xdr:spPr>
        <a:xfrm>
          <a:off x="8699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88265</xdr:rowOff>
    </xdr:from>
    <xdr:ext cx="598170" cy="258445"/>
    <xdr:sp macro="" textlink="">
      <xdr:nvSpPr>
        <xdr:cNvPr id="485" name="テキスト ボックス 484"/>
        <xdr:cNvSpPr txBox="1"/>
      </xdr:nvSpPr>
      <xdr:spPr>
        <a:xfrm>
          <a:off x="8450580" y="16376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26670</xdr:rowOff>
    </xdr:from>
    <xdr:to xmlns:xdr="http://schemas.openxmlformats.org/drawingml/2006/spreadsheetDrawing">
      <xdr:col>41</xdr:col>
      <xdr:colOff>101600</xdr:colOff>
      <xdr:row>94</xdr:row>
      <xdr:rowOff>128270</xdr:rowOff>
    </xdr:to>
    <xdr:sp macro="" textlink="">
      <xdr:nvSpPr>
        <xdr:cNvPr id="486" name="楕円 485"/>
        <xdr:cNvSpPr/>
      </xdr:nvSpPr>
      <xdr:spPr>
        <a:xfrm>
          <a:off x="78105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144780</xdr:rowOff>
    </xdr:from>
    <xdr:ext cx="598170" cy="258445"/>
    <xdr:sp macro="" textlink="">
      <xdr:nvSpPr>
        <xdr:cNvPr id="487" name="テキスト ボックス 486"/>
        <xdr:cNvSpPr txBox="1"/>
      </xdr:nvSpPr>
      <xdr:spPr>
        <a:xfrm>
          <a:off x="7561580" y="15918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88" name="楕円 487"/>
        <xdr:cNvSpPr/>
      </xdr:nvSpPr>
      <xdr:spPr>
        <a:xfrm>
          <a:off x="6921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8170" cy="259080"/>
    <xdr:sp macro="" textlink="">
      <xdr:nvSpPr>
        <xdr:cNvPr id="489" name="テキスト ボックス 488"/>
        <xdr:cNvSpPr txBox="1"/>
      </xdr:nvSpPr>
      <xdr:spPr>
        <a:xfrm>
          <a:off x="66725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5165" cy="259080"/>
    <xdr:sp macro="" textlink="">
      <xdr:nvSpPr>
        <xdr:cNvPr id="509" name="テキスト ボックス 508"/>
        <xdr:cNvSpPr txBox="1"/>
      </xdr:nvSpPr>
      <xdr:spPr>
        <a:xfrm>
          <a:off x="11760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1" name="テキスト ボックス 510"/>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8445"/>
    <xdr:sp macro="" textlink="">
      <xdr:nvSpPr>
        <xdr:cNvPr id="514" name="災害復旧事業費最小値テキスト"/>
        <xdr:cNvSpPr txBox="1"/>
      </xdr:nvSpPr>
      <xdr:spPr>
        <a:xfrm>
          <a:off x="16370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8445"/>
    <xdr:sp macro="" textlink="">
      <xdr:nvSpPr>
        <xdr:cNvPr id="516" name="災害復旧事業費最大値テキスト"/>
        <xdr:cNvSpPr txBox="1"/>
      </xdr:nvSpPr>
      <xdr:spPr>
        <a:xfrm>
          <a:off x="16370300" y="5073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97790</xdr:rowOff>
    </xdr:from>
    <xdr:to xmlns:xdr="http://schemas.openxmlformats.org/drawingml/2006/spreadsheetDrawing">
      <xdr:col>85</xdr:col>
      <xdr:colOff>127000</xdr:colOff>
      <xdr:row>38</xdr:row>
      <xdr:rowOff>163830</xdr:rowOff>
    </xdr:to>
    <xdr:cxnSp macro="">
      <xdr:nvCxnSpPr>
        <xdr:cNvPr id="518" name="直線コネクタ 517"/>
        <xdr:cNvCxnSpPr/>
      </xdr:nvCxnSpPr>
      <xdr:spPr>
        <a:xfrm>
          <a:off x="15481300" y="6441440"/>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111125</xdr:rowOff>
    </xdr:from>
    <xdr:ext cx="534670" cy="258445"/>
    <xdr:sp macro="" textlink="">
      <xdr:nvSpPr>
        <xdr:cNvPr id="519" name="災害復旧事業費平均値テキスト"/>
        <xdr:cNvSpPr txBox="1"/>
      </xdr:nvSpPr>
      <xdr:spPr>
        <a:xfrm>
          <a:off x="16370300" y="6626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48895</xdr:rowOff>
    </xdr:from>
    <xdr:to xmlns:xdr="http://schemas.openxmlformats.org/drawingml/2006/spreadsheetDrawing">
      <xdr:col>81</xdr:col>
      <xdr:colOff>50800</xdr:colOff>
      <xdr:row>37</xdr:row>
      <xdr:rowOff>97790</xdr:rowOff>
    </xdr:to>
    <xdr:cxnSp macro="">
      <xdr:nvCxnSpPr>
        <xdr:cNvPr id="521" name="直線コネクタ 520"/>
        <xdr:cNvCxnSpPr/>
      </xdr:nvCxnSpPr>
      <xdr:spPr>
        <a:xfrm>
          <a:off x="14592300" y="63925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52705</xdr:rowOff>
    </xdr:from>
    <xdr:ext cx="534035" cy="258445"/>
    <xdr:sp macro="" textlink="">
      <xdr:nvSpPr>
        <xdr:cNvPr id="523" name="テキスト ボックス 522"/>
        <xdr:cNvSpPr txBox="1"/>
      </xdr:nvSpPr>
      <xdr:spPr>
        <a:xfrm>
          <a:off x="15213965" y="6739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48895</xdr:rowOff>
    </xdr:from>
    <xdr:to xmlns:xdr="http://schemas.openxmlformats.org/drawingml/2006/spreadsheetDrawing">
      <xdr:col>76</xdr:col>
      <xdr:colOff>114300</xdr:colOff>
      <xdr:row>38</xdr:row>
      <xdr:rowOff>48895</xdr:rowOff>
    </xdr:to>
    <xdr:cxnSp macro="">
      <xdr:nvCxnSpPr>
        <xdr:cNvPr id="524" name="直線コネクタ 523"/>
        <xdr:cNvCxnSpPr/>
      </xdr:nvCxnSpPr>
      <xdr:spPr>
        <a:xfrm flipV="1">
          <a:off x="13703300" y="639254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54610</xdr:rowOff>
    </xdr:from>
    <xdr:ext cx="534035" cy="258445"/>
    <xdr:sp macro="" textlink="">
      <xdr:nvSpPr>
        <xdr:cNvPr id="526" name="テキスト ボックス 525"/>
        <xdr:cNvSpPr txBox="1"/>
      </xdr:nvSpPr>
      <xdr:spPr>
        <a:xfrm>
          <a:off x="14324965" y="674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48895</xdr:rowOff>
    </xdr:from>
    <xdr:to xmlns:xdr="http://schemas.openxmlformats.org/drawingml/2006/spreadsheetDrawing">
      <xdr:col>71</xdr:col>
      <xdr:colOff>177800</xdr:colOff>
      <xdr:row>38</xdr:row>
      <xdr:rowOff>66675</xdr:rowOff>
    </xdr:to>
    <xdr:cxnSp macro="">
      <xdr:nvCxnSpPr>
        <xdr:cNvPr id="527" name="直線コネクタ 526"/>
        <xdr:cNvCxnSpPr/>
      </xdr:nvCxnSpPr>
      <xdr:spPr>
        <a:xfrm flipV="1">
          <a:off x="12814300" y="65639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56515</xdr:rowOff>
    </xdr:from>
    <xdr:ext cx="534035" cy="258445"/>
    <xdr:sp macro="" textlink="">
      <xdr:nvSpPr>
        <xdr:cNvPr id="529" name="テキスト ボックス 528"/>
        <xdr:cNvSpPr txBox="1"/>
      </xdr:nvSpPr>
      <xdr:spPr>
        <a:xfrm>
          <a:off x="13435965" y="6743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57150</xdr:rowOff>
    </xdr:from>
    <xdr:ext cx="534035" cy="259080"/>
    <xdr:sp macro="" textlink="">
      <xdr:nvSpPr>
        <xdr:cNvPr id="531" name="テキスト ボックス 530"/>
        <xdr:cNvSpPr txBox="1"/>
      </xdr:nvSpPr>
      <xdr:spPr>
        <a:xfrm>
          <a:off x="12546965" y="674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113030</xdr:rowOff>
    </xdr:from>
    <xdr:to xmlns:xdr="http://schemas.openxmlformats.org/drawingml/2006/spreadsheetDrawing">
      <xdr:col>85</xdr:col>
      <xdr:colOff>177800</xdr:colOff>
      <xdr:row>39</xdr:row>
      <xdr:rowOff>43180</xdr:rowOff>
    </xdr:to>
    <xdr:sp macro="" textlink="">
      <xdr:nvSpPr>
        <xdr:cNvPr id="537" name="楕円 536"/>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72390</xdr:rowOff>
    </xdr:from>
    <xdr:ext cx="534670" cy="259080"/>
    <xdr:sp macro="" textlink="">
      <xdr:nvSpPr>
        <xdr:cNvPr id="538" name="災害復旧事業費該当値テキスト"/>
        <xdr:cNvSpPr txBox="1"/>
      </xdr:nvSpPr>
      <xdr:spPr>
        <a:xfrm>
          <a:off x="16370300" y="641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46355</xdr:rowOff>
    </xdr:from>
    <xdr:to xmlns:xdr="http://schemas.openxmlformats.org/drawingml/2006/spreadsheetDrawing">
      <xdr:col>81</xdr:col>
      <xdr:colOff>101600</xdr:colOff>
      <xdr:row>37</xdr:row>
      <xdr:rowOff>147955</xdr:rowOff>
    </xdr:to>
    <xdr:sp macro="" textlink="">
      <xdr:nvSpPr>
        <xdr:cNvPr id="539" name="楕円 538"/>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35</xdr:row>
      <xdr:rowOff>164465</xdr:rowOff>
    </xdr:from>
    <xdr:ext cx="598170" cy="259080"/>
    <xdr:sp macro="" textlink="">
      <xdr:nvSpPr>
        <xdr:cNvPr id="540" name="テキスト ボックス 539"/>
        <xdr:cNvSpPr txBox="1"/>
      </xdr:nvSpPr>
      <xdr:spPr>
        <a:xfrm>
          <a:off x="15181580" y="6165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169545</xdr:rowOff>
    </xdr:from>
    <xdr:to xmlns:xdr="http://schemas.openxmlformats.org/drawingml/2006/spreadsheetDrawing">
      <xdr:col>76</xdr:col>
      <xdr:colOff>165100</xdr:colOff>
      <xdr:row>37</xdr:row>
      <xdr:rowOff>99695</xdr:rowOff>
    </xdr:to>
    <xdr:sp macro="" textlink="">
      <xdr:nvSpPr>
        <xdr:cNvPr id="541" name="楕円 540"/>
        <xdr:cNvSpPr/>
      </xdr:nvSpPr>
      <xdr:spPr>
        <a:xfrm>
          <a:off x="14541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116205</xdr:rowOff>
    </xdr:from>
    <xdr:ext cx="598170" cy="259080"/>
    <xdr:sp macro="" textlink="">
      <xdr:nvSpPr>
        <xdr:cNvPr id="542" name="テキスト ボックス 541"/>
        <xdr:cNvSpPr txBox="1"/>
      </xdr:nvSpPr>
      <xdr:spPr>
        <a:xfrm>
          <a:off x="14292580" y="6116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169545</xdr:rowOff>
    </xdr:from>
    <xdr:to xmlns:xdr="http://schemas.openxmlformats.org/drawingml/2006/spreadsheetDrawing">
      <xdr:col>72</xdr:col>
      <xdr:colOff>38100</xdr:colOff>
      <xdr:row>38</xdr:row>
      <xdr:rowOff>99695</xdr:rowOff>
    </xdr:to>
    <xdr:sp macro="" textlink="">
      <xdr:nvSpPr>
        <xdr:cNvPr id="543" name="楕円 542"/>
        <xdr:cNvSpPr/>
      </xdr:nvSpPr>
      <xdr:spPr>
        <a:xfrm>
          <a:off x="13652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36</xdr:row>
      <xdr:rowOff>116205</xdr:rowOff>
    </xdr:from>
    <xdr:ext cx="598170" cy="259080"/>
    <xdr:sp macro="" textlink="">
      <xdr:nvSpPr>
        <xdr:cNvPr id="544" name="テキスト ボックス 543"/>
        <xdr:cNvSpPr txBox="1"/>
      </xdr:nvSpPr>
      <xdr:spPr>
        <a:xfrm>
          <a:off x="13403580" y="6288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15875</xdr:rowOff>
    </xdr:from>
    <xdr:to xmlns:xdr="http://schemas.openxmlformats.org/drawingml/2006/spreadsheetDrawing">
      <xdr:col>67</xdr:col>
      <xdr:colOff>101600</xdr:colOff>
      <xdr:row>38</xdr:row>
      <xdr:rowOff>117475</xdr:rowOff>
    </xdr:to>
    <xdr:sp macro="" textlink="">
      <xdr:nvSpPr>
        <xdr:cNvPr id="545" name="楕円 544"/>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36</xdr:row>
      <xdr:rowOff>133985</xdr:rowOff>
    </xdr:from>
    <xdr:ext cx="598170" cy="258445"/>
    <xdr:sp macro="" textlink="">
      <xdr:nvSpPr>
        <xdr:cNvPr id="546" name="テキスト ボックス 545"/>
        <xdr:cNvSpPr txBox="1"/>
      </xdr:nvSpPr>
      <xdr:spPr>
        <a:xfrm>
          <a:off x="12514580" y="6306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725" cy="259080"/>
    <xdr:sp macro="" textlink="">
      <xdr:nvSpPr>
        <xdr:cNvPr id="560" name="テキスト ボックス 559"/>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62" name="テキスト ボックス 561"/>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725" cy="259080"/>
    <xdr:sp macro="" textlink="">
      <xdr:nvSpPr>
        <xdr:cNvPr id="564" name="テキスト ボックス 563"/>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725" cy="259080"/>
    <xdr:sp macro="" textlink="">
      <xdr:nvSpPr>
        <xdr:cNvPr id="566" name="テキスト ボックス 565"/>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8445"/>
    <xdr:sp macro="" textlink="">
      <xdr:nvSpPr>
        <xdr:cNvPr id="580" name="テキスト ボックス 579"/>
        <xdr:cNvSpPr txBox="1"/>
      </xdr:nvSpPr>
      <xdr:spPr>
        <a:xfrm>
          <a:off x="15324455" y="9870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3" name="テキスト ボックス 582"/>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6" name="テキスト ボックス 585"/>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88" name="テキスト ボックス 587"/>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7" name="テキスト ボックス 596"/>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9" name="テキスト ボックス 598"/>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1" name="テキスト ボックス 600"/>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603" name="テキスト ボックス 602"/>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8445"/>
    <xdr:sp macro="" textlink="">
      <xdr:nvSpPr>
        <xdr:cNvPr id="628" name="公債費最小値テキスト"/>
        <xdr:cNvSpPr txBox="1"/>
      </xdr:nvSpPr>
      <xdr:spPr>
        <a:xfrm>
          <a:off x="16370300" y="1352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85090</xdr:rowOff>
    </xdr:from>
    <xdr:to xmlns:xdr="http://schemas.openxmlformats.org/drawingml/2006/spreadsheetDrawing">
      <xdr:col>85</xdr:col>
      <xdr:colOff>127000</xdr:colOff>
      <xdr:row>75</xdr:row>
      <xdr:rowOff>90170</xdr:rowOff>
    </xdr:to>
    <xdr:cxnSp macro="">
      <xdr:nvCxnSpPr>
        <xdr:cNvPr id="632" name="直線コネクタ 631"/>
        <xdr:cNvCxnSpPr/>
      </xdr:nvCxnSpPr>
      <xdr:spPr>
        <a:xfrm flipV="1">
          <a:off x="15481300" y="129438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157480</xdr:rowOff>
    </xdr:from>
    <xdr:ext cx="598805" cy="258445"/>
    <xdr:sp macro="" textlink="">
      <xdr:nvSpPr>
        <xdr:cNvPr id="633" name="公債費平均値テキスト"/>
        <xdr:cNvSpPr txBox="1"/>
      </xdr:nvSpPr>
      <xdr:spPr>
        <a:xfrm>
          <a:off x="16370300" y="13187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90170</xdr:rowOff>
    </xdr:from>
    <xdr:to xmlns:xdr="http://schemas.openxmlformats.org/drawingml/2006/spreadsheetDrawing">
      <xdr:col>81</xdr:col>
      <xdr:colOff>50800</xdr:colOff>
      <xdr:row>75</xdr:row>
      <xdr:rowOff>123190</xdr:rowOff>
    </xdr:to>
    <xdr:cxnSp macro="">
      <xdr:nvCxnSpPr>
        <xdr:cNvPr id="635" name="直線コネクタ 634"/>
        <xdr:cNvCxnSpPr/>
      </xdr:nvCxnSpPr>
      <xdr:spPr>
        <a:xfrm flipV="1">
          <a:off x="14592300" y="129489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103505</xdr:rowOff>
    </xdr:from>
    <xdr:ext cx="598170" cy="259080"/>
    <xdr:sp macro="" textlink="">
      <xdr:nvSpPr>
        <xdr:cNvPr id="637" name="テキスト ボックス 636"/>
        <xdr:cNvSpPr txBox="1"/>
      </xdr:nvSpPr>
      <xdr:spPr>
        <a:xfrm>
          <a:off x="15181580" y="13305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123190</xdr:rowOff>
    </xdr:from>
    <xdr:to xmlns:xdr="http://schemas.openxmlformats.org/drawingml/2006/spreadsheetDrawing">
      <xdr:col>76</xdr:col>
      <xdr:colOff>114300</xdr:colOff>
      <xdr:row>75</xdr:row>
      <xdr:rowOff>133985</xdr:rowOff>
    </xdr:to>
    <xdr:cxnSp macro="">
      <xdr:nvCxnSpPr>
        <xdr:cNvPr id="638" name="直線コネクタ 637"/>
        <xdr:cNvCxnSpPr/>
      </xdr:nvCxnSpPr>
      <xdr:spPr>
        <a:xfrm flipV="1">
          <a:off x="13703300" y="129819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129540</xdr:rowOff>
    </xdr:from>
    <xdr:ext cx="598170" cy="259080"/>
    <xdr:sp macro="" textlink="">
      <xdr:nvSpPr>
        <xdr:cNvPr id="640" name="テキスト ボックス 639"/>
        <xdr:cNvSpPr txBox="1"/>
      </xdr:nvSpPr>
      <xdr:spPr>
        <a:xfrm>
          <a:off x="14292580" y="13331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133985</xdr:rowOff>
    </xdr:from>
    <xdr:to xmlns:xdr="http://schemas.openxmlformats.org/drawingml/2006/spreadsheetDrawing">
      <xdr:col>71</xdr:col>
      <xdr:colOff>177800</xdr:colOff>
      <xdr:row>76</xdr:row>
      <xdr:rowOff>4445</xdr:rowOff>
    </xdr:to>
    <xdr:cxnSp macro="">
      <xdr:nvCxnSpPr>
        <xdr:cNvPr id="641" name="直線コネクタ 640"/>
        <xdr:cNvCxnSpPr/>
      </xdr:nvCxnSpPr>
      <xdr:spPr>
        <a:xfrm flipV="1">
          <a:off x="12814300" y="129927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143510</xdr:rowOff>
    </xdr:from>
    <xdr:ext cx="598170" cy="258445"/>
    <xdr:sp macro="" textlink="">
      <xdr:nvSpPr>
        <xdr:cNvPr id="643" name="テキスト ボックス 642"/>
        <xdr:cNvSpPr txBox="1"/>
      </xdr:nvSpPr>
      <xdr:spPr>
        <a:xfrm>
          <a:off x="13403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151765</xdr:rowOff>
    </xdr:from>
    <xdr:ext cx="598170" cy="259080"/>
    <xdr:sp macro="" textlink="">
      <xdr:nvSpPr>
        <xdr:cNvPr id="645" name="テキスト ボックス 644"/>
        <xdr:cNvSpPr txBox="1"/>
      </xdr:nvSpPr>
      <xdr:spPr>
        <a:xfrm>
          <a:off x="12514580" y="13353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34290</xdr:rowOff>
    </xdr:from>
    <xdr:to xmlns:xdr="http://schemas.openxmlformats.org/drawingml/2006/spreadsheetDrawing">
      <xdr:col>85</xdr:col>
      <xdr:colOff>177800</xdr:colOff>
      <xdr:row>75</xdr:row>
      <xdr:rowOff>135890</xdr:rowOff>
    </xdr:to>
    <xdr:sp macro="" textlink="">
      <xdr:nvSpPr>
        <xdr:cNvPr id="651" name="楕円 650"/>
        <xdr:cNvSpPr/>
      </xdr:nvSpPr>
      <xdr:spPr>
        <a:xfrm>
          <a:off x="162687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57150</xdr:rowOff>
    </xdr:from>
    <xdr:ext cx="598805" cy="259080"/>
    <xdr:sp macro="" textlink="">
      <xdr:nvSpPr>
        <xdr:cNvPr id="652" name="公債費該当値テキスト"/>
        <xdr:cNvSpPr txBox="1"/>
      </xdr:nvSpPr>
      <xdr:spPr>
        <a:xfrm>
          <a:off x="16370300" y="12744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39370</xdr:rowOff>
    </xdr:from>
    <xdr:to xmlns:xdr="http://schemas.openxmlformats.org/drawingml/2006/spreadsheetDrawing">
      <xdr:col>81</xdr:col>
      <xdr:colOff>101600</xdr:colOff>
      <xdr:row>75</xdr:row>
      <xdr:rowOff>140970</xdr:rowOff>
    </xdr:to>
    <xdr:sp macro="" textlink="">
      <xdr:nvSpPr>
        <xdr:cNvPr id="653" name="楕円 652"/>
        <xdr:cNvSpPr/>
      </xdr:nvSpPr>
      <xdr:spPr>
        <a:xfrm>
          <a:off x="15430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157480</xdr:rowOff>
    </xdr:from>
    <xdr:ext cx="598170" cy="258445"/>
    <xdr:sp macro="" textlink="">
      <xdr:nvSpPr>
        <xdr:cNvPr id="654" name="テキスト ボックス 653"/>
        <xdr:cNvSpPr txBox="1"/>
      </xdr:nvSpPr>
      <xdr:spPr>
        <a:xfrm>
          <a:off x="15181580" y="12673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72390</xdr:rowOff>
    </xdr:from>
    <xdr:to xmlns:xdr="http://schemas.openxmlformats.org/drawingml/2006/spreadsheetDrawing">
      <xdr:col>76</xdr:col>
      <xdr:colOff>165100</xdr:colOff>
      <xdr:row>76</xdr:row>
      <xdr:rowOff>2540</xdr:rowOff>
    </xdr:to>
    <xdr:sp macro="" textlink="">
      <xdr:nvSpPr>
        <xdr:cNvPr id="655" name="楕円 654"/>
        <xdr:cNvSpPr/>
      </xdr:nvSpPr>
      <xdr:spPr>
        <a:xfrm>
          <a:off x="14541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19050</xdr:rowOff>
    </xdr:from>
    <xdr:ext cx="598170" cy="258445"/>
    <xdr:sp macro="" textlink="">
      <xdr:nvSpPr>
        <xdr:cNvPr id="656" name="テキスト ボックス 655"/>
        <xdr:cNvSpPr txBox="1"/>
      </xdr:nvSpPr>
      <xdr:spPr>
        <a:xfrm>
          <a:off x="14292580" y="12706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83185</xdr:rowOff>
    </xdr:from>
    <xdr:to xmlns:xdr="http://schemas.openxmlformats.org/drawingml/2006/spreadsheetDrawing">
      <xdr:col>72</xdr:col>
      <xdr:colOff>38100</xdr:colOff>
      <xdr:row>76</xdr:row>
      <xdr:rowOff>13335</xdr:rowOff>
    </xdr:to>
    <xdr:sp macro="" textlink="">
      <xdr:nvSpPr>
        <xdr:cNvPr id="657" name="楕円 656"/>
        <xdr:cNvSpPr/>
      </xdr:nvSpPr>
      <xdr:spPr>
        <a:xfrm>
          <a:off x="13652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29845</xdr:rowOff>
    </xdr:from>
    <xdr:ext cx="598170" cy="258445"/>
    <xdr:sp macro="" textlink="">
      <xdr:nvSpPr>
        <xdr:cNvPr id="658" name="テキスト ボックス 657"/>
        <xdr:cNvSpPr txBox="1"/>
      </xdr:nvSpPr>
      <xdr:spPr>
        <a:xfrm>
          <a:off x="13403580" y="1271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125095</xdr:rowOff>
    </xdr:from>
    <xdr:to xmlns:xdr="http://schemas.openxmlformats.org/drawingml/2006/spreadsheetDrawing">
      <xdr:col>67</xdr:col>
      <xdr:colOff>101600</xdr:colOff>
      <xdr:row>76</xdr:row>
      <xdr:rowOff>55245</xdr:rowOff>
    </xdr:to>
    <xdr:sp macro="" textlink="">
      <xdr:nvSpPr>
        <xdr:cNvPr id="659" name="楕円 658"/>
        <xdr:cNvSpPr/>
      </xdr:nvSpPr>
      <xdr:spPr>
        <a:xfrm>
          <a:off x="127635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71755</xdr:rowOff>
    </xdr:from>
    <xdr:ext cx="598170" cy="259080"/>
    <xdr:sp macro="" textlink="">
      <xdr:nvSpPr>
        <xdr:cNvPr id="660" name="テキスト ボックス 659"/>
        <xdr:cNvSpPr txBox="1"/>
      </xdr:nvSpPr>
      <xdr:spPr>
        <a:xfrm>
          <a:off x="12514580" y="12759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0" name="テキスト ボックス 679"/>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85" name="積立金最小値テキスト"/>
        <xdr:cNvSpPr txBox="1"/>
      </xdr:nvSpPr>
      <xdr:spPr>
        <a:xfrm>
          <a:off x="16370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8445"/>
    <xdr:sp macro="" textlink="">
      <xdr:nvSpPr>
        <xdr:cNvPr id="687" name="積立金最大値テキスト"/>
        <xdr:cNvSpPr txBox="1"/>
      </xdr:nvSpPr>
      <xdr:spPr>
        <a:xfrm>
          <a:off x="16370300" y="153003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116840</xdr:rowOff>
    </xdr:from>
    <xdr:to xmlns:xdr="http://schemas.openxmlformats.org/drawingml/2006/spreadsheetDrawing">
      <xdr:col>85</xdr:col>
      <xdr:colOff>127000</xdr:colOff>
      <xdr:row>96</xdr:row>
      <xdr:rowOff>146685</xdr:rowOff>
    </xdr:to>
    <xdr:cxnSp macro="">
      <xdr:nvCxnSpPr>
        <xdr:cNvPr id="689" name="直線コネクタ 688"/>
        <xdr:cNvCxnSpPr/>
      </xdr:nvCxnSpPr>
      <xdr:spPr>
        <a:xfrm flipV="1">
          <a:off x="15481300" y="16233140"/>
          <a:ext cx="8382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1270</xdr:rowOff>
    </xdr:from>
    <xdr:ext cx="598805" cy="259080"/>
    <xdr:sp macro="" textlink="">
      <xdr:nvSpPr>
        <xdr:cNvPr id="690" name="積立金平均値テキスト"/>
        <xdr:cNvSpPr txBox="1"/>
      </xdr:nvSpPr>
      <xdr:spPr>
        <a:xfrm>
          <a:off x="16370300" y="16803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46990</xdr:rowOff>
    </xdr:from>
    <xdr:to xmlns:xdr="http://schemas.openxmlformats.org/drawingml/2006/spreadsheetDrawing">
      <xdr:col>81</xdr:col>
      <xdr:colOff>50800</xdr:colOff>
      <xdr:row>96</xdr:row>
      <xdr:rowOff>146685</xdr:rowOff>
    </xdr:to>
    <xdr:cxnSp macro="">
      <xdr:nvCxnSpPr>
        <xdr:cNvPr id="692" name="直線コネクタ 691"/>
        <xdr:cNvCxnSpPr/>
      </xdr:nvCxnSpPr>
      <xdr:spPr>
        <a:xfrm>
          <a:off x="14592300" y="1650619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107315</xdr:rowOff>
    </xdr:from>
    <xdr:ext cx="598170" cy="259080"/>
    <xdr:sp macro="" textlink="">
      <xdr:nvSpPr>
        <xdr:cNvPr id="694" name="テキスト ボックス 693"/>
        <xdr:cNvSpPr txBox="1"/>
      </xdr:nvSpPr>
      <xdr:spPr>
        <a:xfrm>
          <a:off x="15181580" y="16909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46990</xdr:rowOff>
    </xdr:from>
    <xdr:to xmlns:xdr="http://schemas.openxmlformats.org/drawingml/2006/spreadsheetDrawing">
      <xdr:col>76</xdr:col>
      <xdr:colOff>114300</xdr:colOff>
      <xdr:row>97</xdr:row>
      <xdr:rowOff>116205</xdr:rowOff>
    </xdr:to>
    <xdr:cxnSp macro="">
      <xdr:nvCxnSpPr>
        <xdr:cNvPr id="695" name="直線コネクタ 694"/>
        <xdr:cNvCxnSpPr/>
      </xdr:nvCxnSpPr>
      <xdr:spPr>
        <a:xfrm flipV="1">
          <a:off x="13703300" y="16506190"/>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88900</xdr:rowOff>
    </xdr:from>
    <xdr:ext cx="598170" cy="258445"/>
    <xdr:sp macro="" textlink="">
      <xdr:nvSpPr>
        <xdr:cNvPr id="697" name="テキスト ボックス 696"/>
        <xdr:cNvSpPr txBox="1"/>
      </xdr:nvSpPr>
      <xdr:spPr>
        <a:xfrm>
          <a:off x="14292580" y="16891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110490</xdr:rowOff>
    </xdr:from>
    <xdr:to xmlns:xdr="http://schemas.openxmlformats.org/drawingml/2006/spreadsheetDrawing">
      <xdr:col>71</xdr:col>
      <xdr:colOff>177800</xdr:colOff>
      <xdr:row>97</xdr:row>
      <xdr:rowOff>116205</xdr:rowOff>
    </xdr:to>
    <xdr:cxnSp macro="">
      <xdr:nvCxnSpPr>
        <xdr:cNvPr id="698" name="直線コネクタ 697"/>
        <xdr:cNvCxnSpPr/>
      </xdr:nvCxnSpPr>
      <xdr:spPr>
        <a:xfrm>
          <a:off x="12814300" y="167411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4035" cy="258445"/>
    <xdr:sp macro="" textlink="">
      <xdr:nvSpPr>
        <xdr:cNvPr id="700" name="テキスト ボックス 699"/>
        <xdr:cNvSpPr txBox="1"/>
      </xdr:nvSpPr>
      <xdr:spPr>
        <a:xfrm>
          <a:off x="13435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4035" cy="259080"/>
    <xdr:sp macro="" textlink="">
      <xdr:nvSpPr>
        <xdr:cNvPr id="702" name="テキスト ボックス 701"/>
        <xdr:cNvSpPr txBox="1"/>
      </xdr:nvSpPr>
      <xdr:spPr>
        <a:xfrm>
          <a:off x="12546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66040</xdr:rowOff>
    </xdr:from>
    <xdr:to xmlns:xdr="http://schemas.openxmlformats.org/drawingml/2006/spreadsheetDrawing">
      <xdr:col>85</xdr:col>
      <xdr:colOff>177800</xdr:colOff>
      <xdr:row>94</xdr:row>
      <xdr:rowOff>167640</xdr:rowOff>
    </xdr:to>
    <xdr:sp macro="" textlink="">
      <xdr:nvSpPr>
        <xdr:cNvPr id="708" name="楕円 707"/>
        <xdr:cNvSpPr/>
      </xdr:nvSpPr>
      <xdr:spPr>
        <a:xfrm>
          <a:off x="162687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88900</xdr:rowOff>
    </xdr:from>
    <xdr:ext cx="598805" cy="258445"/>
    <xdr:sp macro="" textlink="">
      <xdr:nvSpPr>
        <xdr:cNvPr id="709" name="積立金該当値テキスト"/>
        <xdr:cNvSpPr txBox="1"/>
      </xdr:nvSpPr>
      <xdr:spPr>
        <a:xfrm>
          <a:off x="16370300" y="16033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95885</xdr:rowOff>
    </xdr:from>
    <xdr:to xmlns:xdr="http://schemas.openxmlformats.org/drawingml/2006/spreadsheetDrawing">
      <xdr:col>81</xdr:col>
      <xdr:colOff>101600</xdr:colOff>
      <xdr:row>97</xdr:row>
      <xdr:rowOff>26035</xdr:rowOff>
    </xdr:to>
    <xdr:sp macro="" textlink="">
      <xdr:nvSpPr>
        <xdr:cNvPr id="710" name="楕円 709"/>
        <xdr:cNvSpPr/>
      </xdr:nvSpPr>
      <xdr:spPr>
        <a:xfrm>
          <a:off x="15430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42545</xdr:rowOff>
    </xdr:from>
    <xdr:ext cx="598170" cy="258445"/>
    <xdr:sp macro="" textlink="">
      <xdr:nvSpPr>
        <xdr:cNvPr id="711" name="テキスト ボックス 710"/>
        <xdr:cNvSpPr txBox="1"/>
      </xdr:nvSpPr>
      <xdr:spPr>
        <a:xfrm>
          <a:off x="15181580" y="16330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167640</xdr:rowOff>
    </xdr:from>
    <xdr:to xmlns:xdr="http://schemas.openxmlformats.org/drawingml/2006/spreadsheetDrawing">
      <xdr:col>76</xdr:col>
      <xdr:colOff>165100</xdr:colOff>
      <xdr:row>96</xdr:row>
      <xdr:rowOff>97790</xdr:rowOff>
    </xdr:to>
    <xdr:sp macro="" textlink="">
      <xdr:nvSpPr>
        <xdr:cNvPr id="712" name="楕円 711"/>
        <xdr:cNvSpPr/>
      </xdr:nvSpPr>
      <xdr:spPr>
        <a:xfrm>
          <a:off x="14541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114300</xdr:rowOff>
    </xdr:from>
    <xdr:ext cx="598170" cy="259080"/>
    <xdr:sp macro="" textlink="">
      <xdr:nvSpPr>
        <xdr:cNvPr id="713" name="テキスト ボックス 712"/>
        <xdr:cNvSpPr txBox="1"/>
      </xdr:nvSpPr>
      <xdr:spPr>
        <a:xfrm>
          <a:off x="14292580" y="16230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714" name="楕円 713"/>
        <xdr:cNvSpPr/>
      </xdr:nvSpPr>
      <xdr:spPr>
        <a:xfrm>
          <a:off x="13652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12065</xdr:rowOff>
    </xdr:from>
    <xdr:ext cx="598170" cy="259080"/>
    <xdr:sp macro="" textlink="">
      <xdr:nvSpPr>
        <xdr:cNvPr id="715" name="テキスト ボックス 714"/>
        <xdr:cNvSpPr txBox="1"/>
      </xdr:nvSpPr>
      <xdr:spPr>
        <a:xfrm>
          <a:off x="13403580" y="16471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59690</xdr:rowOff>
    </xdr:from>
    <xdr:to xmlns:xdr="http://schemas.openxmlformats.org/drawingml/2006/spreadsheetDrawing">
      <xdr:col>67</xdr:col>
      <xdr:colOff>101600</xdr:colOff>
      <xdr:row>97</xdr:row>
      <xdr:rowOff>161290</xdr:rowOff>
    </xdr:to>
    <xdr:sp macro="" textlink="">
      <xdr:nvSpPr>
        <xdr:cNvPr id="716" name="楕円 715"/>
        <xdr:cNvSpPr/>
      </xdr:nvSpPr>
      <xdr:spPr>
        <a:xfrm>
          <a:off x="12763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717" name="テキスト ボックス 716"/>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3" name="テキスト ボックス 73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9" name="テキスト ボックス 73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9265" cy="259080"/>
    <xdr:sp macro="" textlink="">
      <xdr:nvSpPr>
        <xdr:cNvPr id="751" name="テキスト ボックス 750"/>
        <xdr:cNvSpPr txBox="1"/>
      </xdr:nvSpPr>
      <xdr:spPr>
        <a:xfrm>
          <a:off x="21088350" y="6402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9265" cy="258445"/>
    <xdr:sp macro="" textlink="">
      <xdr:nvSpPr>
        <xdr:cNvPr id="754" name="テキスト ボックス 753"/>
        <xdr:cNvSpPr txBox="1"/>
      </xdr:nvSpPr>
      <xdr:spPr>
        <a:xfrm>
          <a:off x="20199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58445"/>
    <xdr:sp macro="" textlink="">
      <xdr:nvSpPr>
        <xdr:cNvPr id="757" name="テキスト ボックス 756"/>
        <xdr:cNvSpPr txBox="1"/>
      </xdr:nvSpPr>
      <xdr:spPr>
        <a:xfrm>
          <a:off x="19310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91440</xdr:rowOff>
    </xdr:from>
    <xdr:ext cx="469265" cy="259080"/>
    <xdr:sp macro="" textlink="">
      <xdr:nvSpPr>
        <xdr:cNvPr id="759" name="テキスト ボックス 758"/>
        <xdr:cNvSpPr txBox="1"/>
      </xdr:nvSpPr>
      <xdr:spPr>
        <a:xfrm>
          <a:off x="18421350" y="643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6"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8" name="テキスト ボックス 76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0" name="テキスト ボックス 76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2" name="テキスト ボックス 77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4" name="テキスト ボックス 77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8" name="テキスト ボックス 78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90" name="テキスト ボックス 78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2" name="テキスト ボックス 79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8445"/>
    <xdr:sp macro="" textlink="">
      <xdr:nvSpPr>
        <xdr:cNvPr id="799" name="貸付金最大値テキスト"/>
        <xdr:cNvSpPr txBox="1"/>
      </xdr:nvSpPr>
      <xdr:spPr>
        <a:xfrm>
          <a:off x="22212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118745</xdr:rowOff>
    </xdr:from>
    <xdr:to xmlns:xdr="http://schemas.openxmlformats.org/drawingml/2006/spreadsheetDrawing">
      <xdr:col>116</xdr:col>
      <xdr:colOff>63500</xdr:colOff>
      <xdr:row>58</xdr:row>
      <xdr:rowOff>132080</xdr:rowOff>
    </xdr:to>
    <xdr:cxnSp macro="">
      <xdr:nvCxnSpPr>
        <xdr:cNvPr id="801" name="直線コネクタ 800"/>
        <xdr:cNvCxnSpPr/>
      </xdr:nvCxnSpPr>
      <xdr:spPr>
        <a:xfrm>
          <a:off x="21323300" y="100628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8445"/>
    <xdr:sp macro="" textlink="">
      <xdr:nvSpPr>
        <xdr:cNvPr id="802" name="貸付金平均値テキスト"/>
        <xdr:cNvSpPr txBox="1"/>
      </xdr:nvSpPr>
      <xdr:spPr>
        <a:xfrm>
          <a:off x="22212300" y="9813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118745</xdr:rowOff>
    </xdr:from>
    <xdr:to xmlns:xdr="http://schemas.openxmlformats.org/drawingml/2006/spreadsheetDrawing">
      <xdr:col>111</xdr:col>
      <xdr:colOff>177800</xdr:colOff>
      <xdr:row>58</xdr:row>
      <xdr:rowOff>126365</xdr:rowOff>
    </xdr:to>
    <xdr:cxnSp macro="">
      <xdr:nvCxnSpPr>
        <xdr:cNvPr id="804" name="直線コネクタ 803"/>
        <xdr:cNvCxnSpPr/>
      </xdr:nvCxnSpPr>
      <xdr:spPr>
        <a:xfrm flipV="1">
          <a:off x="20434300" y="100628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69265" cy="258445"/>
    <xdr:sp macro="" textlink="">
      <xdr:nvSpPr>
        <xdr:cNvPr id="806" name="テキスト ボックス 805"/>
        <xdr:cNvSpPr txBox="1"/>
      </xdr:nvSpPr>
      <xdr:spPr>
        <a:xfrm>
          <a:off x="21088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110490</xdr:rowOff>
    </xdr:from>
    <xdr:to xmlns:xdr="http://schemas.openxmlformats.org/drawingml/2006/spreadsheetDrawing">
      <xdr:col>107</xdr:col>
      <xdr:colOff>50800</xdr:colOff>
      <xdr:row>58</xdr:row>
      <xdr:rowOff>126365</xdr:rowOff>
    </xdr:to>
    <xdr:cxnSp macro="">
      <xdr:nvCxnSpPr>
        <xdr:cNvPr id="807" name="直線コネクタ 806"/>
        <xdr:cNvCxnSpPr/>
      </xdr:nvCxnSpPr>
      <xdr:spPr>
        <a:xfrm>
          <a:off x="19545300" y="100545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69265" cy="258445"/>
    <xdr:sp macro="" textlink="">
      <xdr:nvSpPr>
        <xdr:cNvPr id="809" name="テキスト ボックス 808"/>
        <xdr:cNvSpPr txBox="1"/>
      </xdr:nvSpPr>
      <xdr:spPr>
        <a:xfrm>
          <a:off x="20199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97790</xdr:rowOff>
    </xdr:from>
    <xdr:to xmlns:xdr="http://schemas.openxmlformats.org/drawingml/2006/spreadsheetDrawing">
      <xdr:col>102</xdr:col>
      <xdr:colOff>114300</xdr:colOff>
      <xdr:row>58</xdr:row>
      <xdr:rowOff>110490</xdr:rowOff>
    </xdr:to>
    <xdr:cxnSp macro="">
      <xdr:nvCxnSpPr>
        <xdr:cNvPr id="810" name="直線コネクタ 809"/>
        <xdr:cNvCxnSpPr/>
      </xdr:nvCxnSpPr>
      <xdr:spPr>
        <a:xfrm>
          <a:off x="18656300" y="10041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132715</xdr:rowOff>
    </xdr:from>
    <xdr:ext cx="469265" cy="258445"/>
    <xdr:sp macro="" textlink="">
      <xdr:nvSpPr>
        <xdr:cNvPr id="812" name="テキスト ボックス 811"/>
        <xdr:cNvSpPr txBox="1"/>
      </xdr:nvSpPr>
      <xdr:spPr>
        <a:xfrm>
          <a:off x="19310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133985</xdr:rowOff>
    </xdr:from>
    <xdr:ext cx="469265" cy="258445"/>
    <xdr:sp macro="" textlink="">
      <xdr:nvSpPr>
        <xdr:cNvPr id="814" name="テキスト ボックス 813"/>
        <xdr:cNvSpPr txBox="1"/>
      </xdr:nvSpPr>
      <xdr:spPr>
        <a:xfrm>
          <a:off x="18421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80645</xdr:rowOff>
    </xdr:from>
    <xdr:to xmlns:xdr="http://schemas.openxmlformats.org/drawingml/2006/spreadsheetDrawing">
      <xdr:col>116</xdr:col>
      <xdr:colOff>114300</xdr:colOff>
      <xdr:row>59</xdr:row>
      <xdr:rowOff>10795</xdr:rowOff>
    </xdr:to>
    <xdr:sp macro="" textlink="">
      <xdr:nvSpPr>
        <xdr:cNvPr id="820" name="楕円 819"/>
        <xdr:cNvSpPr/>
      </xdr:nvSpPr>
      <xdr:spPr>
        <a:xfrm>
          <a:off x="22110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168275</xdr:rowOff>
    </xdr:from>
    <xdr:ext cx="378460" cy="258445"/>
    <xdr:sp macro="" textlink="">
      <xdr:nvSpPr>
        <xdr:cNvPr id="821" name="貸付金該当値テキスト"/>
        <xdr:cNvSpPr txBox="1"/>
      </xdr:nvSpPr>
      <xdr:spPr>
        <a:xfrm>
          <a:off x="22212300" y="9940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67945</xdr:rowOff>
    </xdr:from>
    <xdr:to xmlns:xdr="http://schemas.openxmlformats.org/drawingml/2006/spreadsheetDrawing">
      <xdr:col>112</xdr:col>
      <xdr:colOff>38100</xdr:colOff>
      <xdr:row>58</xdr:row>
      <xdr:rowOff>169545</xdr:rowOff>
    </xdr:to>
    <xdr:sp macro="" textlink="">
      <xdr:nvSpPr>
        <xdr:cNvPr id="822" name="楕円 821"/>
        <xdr:cNvSpPr/>
      </xdr:nvSpPr>
      <xdr:spPr>
        <a:xfrm>
          <a:off x="21272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160655</xdr:rowOff>
    </xdr:from>
    <xdr:ext cx="469265" cy="259080"/>
    <xdr:sp macro="" textlink="">
      <xdr:nvSpPr>
        <xdr:cNvPr id="823" name="テキスト ボックス 822"/>
        <xdr:cNvSpPr txBox="1"/>
      </xdr:nvSpPr>
      <xdr:spPr>
        <a:xfrm>
          <a:off x="21088350" y="10104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75565</xdr:rowOff>
    </xdr:from>
    <xdr:to xmlns:xdr="http://schemas.openxmlformats.org/drawingml/2006/spreadsheetDrawing">
      <xdr:col>107</xdr:col>
      <xdr:colOff>101600</xdr:colOff>
      <xdr:row>59</xdr:row>
      <xdr:rowOff>6350</xdr:rowOff>
    </xdr:to>
    <xdr:sp macro="" textlink="">
      <xdr:nvSpPr>
        <xdr:cNvPr id="824" name="楕円 823"/>
        <xdr:cNvSpPr/>
      </xdr:nvSpPr>
      <xdr:spPr>
        <a:xfrm>
          <a:off x="20383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168275</xdr:rowOff>
    </xdr:from>
    <xdr:ext cx="469265" cy="258445"/>
    <xdr:sp macro="" textlink="">
      <xdr:nvSpPr>
        <xdr:cNvPr id="825" name="テキスト ボックス 824"/>
        <xdr:cNvSpPr txBox="1"/>
      </xdr:nvSpPr>
      <xdr:spPr>
        <a:xfrm>
          <a:off x="20199350" y="10112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26" name="楕円 825"/>
        <xdr:cNvSpPr/>
      </xdr:nvSpPr>
      <xdr:spPr>
        <a:xfrm>
          <a:off x="19494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152400</xdr:rowOff>
    </xdr:from>
    <xdr:ext cx="469265" cy="259080"/>
    <xdr:sp macro="" textlink="">
      <xdr:nvSpPr>
        <xdr:cNvPr id="827" name="テキスト ボックス 826"/>
        <xdr:cNvSpPr txBox="1"/>
      </xdr:nvSpPr>
      <xdr:spPr>
        <a:xfrm>
          <a:off x="19310350" y="1009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46990</xdr:rowOff>
    </xdr:from>
    <xdr:to xmlns:xdr="http://schemas.openxmlformats.org/drawingml/2006/spreadsheetDrawing">
      <xdr:col>98</xdr:col>
      <xdr:colOff>38100</xdr:colOff>
      <xdr:row>58</xdr:row>
      <xdr:rowOff>148590</xdr:rowOff>
    </xdr:to>
    <xdr:sp macro="" textlink="">
      <xdr:nvSpPr>
        <xdr:cNvPr id="828" name="楕円 827"/>
        <xdr:cNvSpPr/>
      </xdr:nvSpPr>
      <xdr:spPr>
        <a:xfrm>
          <a:off x="18605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139700</xdr:rowOff>
    </xdr:from>
    <xdr:ext cx="469265" cy="259080"/>
    <xdr:sp macro="" textlink="">
      <xdr:nvSpPr>
        <xdr:cNvPr id="829" name="テキスト ボックス 828"/>
        <xdr:cNvSpPr txBox="1"/>
      </xdr:nvSpPr>
      <xdr:spPr>
        <a:xfrm>
          <a:off x="18421350" y="10083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116205</xdr:rowOff>
    </xdr:from>
    <xdr:to xmlns:xdr="http://schemas.openxmlformats.org/drawingml/2006/spreadsheetDrawing">
      <xdr:col>116</xdr:col>
      <xdr:colOff>63500</xdr:colOff>
      <xdr:row>77</xdr:row>
      <xdr:rowOff>125730</xdr:rowOff>
    </xdr:to>
    <xdr:cxnSp macro="">
      <xdr:nvCxnSpPr>
        <xdr:cNvPr id="858" name="直線コネクタ 857"/>
        <xdr:cNvCxnSpPr/>
      </xdr:nvCxnSpPr>
      <xdr:spPr>
        <a:xfrm>
          <a:off x="21323300" y="133178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116205</xdr:rowOff>
    </xdr:from>
    <xdr:to xmlns:xdr="http://schemas.openxmlformats.org/drawingml/2006/spreadsheetDrawing">
      <xdr:col>111</xdr:col>
      <xdr:colOff>177800</xdr:colOff>
      <xdr:row>78</xdr:row>
      <xdr:rowOff>0</xdr:rowOff>
    </xdr:to>
    <xdr:cxnSp macro="">
      <xdr:nvCxnSpPr>
        <xdr:cNvPr id="861" name="直線コネクタ 860"/>
        <xdr:cNvCxnSpPr/>
      </xdr:nvCxnSpPr>
      <xdr:spPr>
        <a:xfrm flipV="1">
          <a:off x="20434300" y="133178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7620</xdr:rowOff>
    </xdr:from>
    <xdr:ext cx="598170" cy="258445"/>
    <xdr:sp macro="" textlink="">
      <xdr:nvSpPr>
        <xdr:cNvPr id="863" name="テキスト ボックス 862"/>
        <xdr:cNvSpPr txBox="1"/>
      </xdr:nvSpPr>
      <xdr:spPr>
        <a:xfrm>
          <a:off x="21023580" y="12866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139700</xdr:rowOff>
    </xdr:from>
    <xdr:to xmlns:xdr="http://schemas.openxmlformats.org/drawingml/2006/spreadsheetDrawing">
      <xdr:col>107</xdr:col>
      <xdr:colOff>50800</xdr:colOff>
      <xdr:row>78</xdr:row>
      <xdr:rowOff>0</xdr:rowOff>
    </xdr:to>
    <xdr:cxnSp macro="">
      <xdr:nvCxnSpPr>
        <xdr:cNvPr id="864" name="直線コネクタ 863"/>
        <xdr:cNvCxnSpPr/>
      </xdr:nvCxnSpPr>
      <xdr:spPr>
        <a:xfrm>
          <a:off x="19545300" y="133413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29210</xdr:rowOff>
    </xdr:from>
    <xdr:ext cx="598170" cy="258445"/>
    <xdr:sp macro="" textlink="">
      <xdr:nvSpPr>
        <xdr:cNvPr id="866" name="テキスト ボックス 865"/>
        <xdr:cNvSpPr txBox="1"/>
      </xdr:nvSpPr>
      <xdr:spPr>
        <a:xfrm>
          <a:off x="20134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118110</xdr:rowOff>
    </xdr:from>
    <xdr:to xmlns:xdr="http://schemas.openxmlformats.org/drawingml/2006/spreadsheetDrawing">
      <xdr:col>102</xdr:col>
      <xdr:colOff>114300</xdr:colOff>
      <xdr:row>77</xdr:row>
      <xdr:rowOff>139700</xdr:rowOff>
    </xdr:to>
    <xdr:cxnSp macro="">
      <xdr:nvCxnSpPr>
        <xdr:cNvPr id="867" name="直線コネクタ 866"/>
        <xdr:cNvCxnSpPr/>
      </xdr:nvCxnSpPr>
      <xdr:spPr>
        <a:xfrm>
          <a:off x="18656300" y="133197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26670</xdr:rowOff>
    </xdr:from>
    <xdr:ext cx="598170" cy="259080"/>
    <xdr:sp macro="" textlink="">
      <xdr:nvSpPr>
        <xdr:cNvPr id="869" name="テキスト ボックス 868"/>
        <xdr:cNvSpPr txBox="1"/>
      </xdr:nvSpPr>
      <xdr:spPr>
        <a:xfrm>
          <a:off x="19245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34290</xdr:rowOff>
    </xdr:from>
    <xdr:ext cx="598170" cy="259080"/>
    <xdr:sp macro="" textlink="">
      <xdr:nvSpPr>
        <xdr:cNvPr id="871" name="テキスト ボックス 870"/>
        <xdr:cNvSpPr txBox="1"/>
      </xdr:nvSpPr>
      <xdr:spPr>
        <a:xfrm>
          <a:off x="18356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74930</xdr:rowOff>
    </xdr:from>
    <xdr:to xmlns:xdr="http://schemas.openxmlformats.org/drawingml/2006/spreadsheetDrawing">
      <xdr:col>116</xdr:col>
      <xdr:colOff>114300</xdr:colOff>
      <xdr:row>78</xdr:row>
      <xdr:rowOff>5080</xdr:rowOff>
    </xdr:to>
    <xdr:sp macro="" textlink="">
      <xdr:nvSpPr>
        <xdr:cNvPr id="877" name="楕円 876"/>
        <xdr:cNvSpPr/>
      </xdr:nvSpPr>
      <xdr:spPr>
        <a:xfrm>
          <a:off x="22110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53340</xdr:rowOff>
    </xdr:from>
    <xdr:ext cx="534670" cy="258445"/>
    <xdr:sp macro="" textlink="">
      <xdr:nvSpPr>
        <xdr:cNvPr id="878" name="繰出金該当値テキスト"/>
        <xdr:cNvSpPr txBox="1"/>
      </xdr:nvSpPr>
      <xdr:spPr>
        <a:xfrm>
          <a:off x="22212300" y="13254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65405</xdr:rowOff>
    </xdr:from>
    <xdr:to xmlns:xdr="http://schemas.openxmlformats.org/drawingml/2006/spreadsheetDrawing">
      <xdr:col>112</xdr:col>
      <xdr:colOff>38100</xdr:colOff>
      <xdr:row>77</xdr:row>
      <xdr:rowOff>167005</xdr:rowOff>
    </xdr:to>
    <xdr:sp macro="" textlink="">
      <xdr:nvSpPr>
        <xdr:cNvPr id="879" name="楕円 878"/>
        <xdr:cNvSpPr/>
      </xdr:nvSpPr>
      <xdr:spPr>
        <a:xfrm>
          <a:off x="21272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158750</xdr:rowOff>
    </xdr:from>
    <xdr:ext cx="534035" cy="259080"/>
    <xdr:sp macro="" textlink="">
      <xdr:nvSpPr>
        <xdr:cNvPr id="880" name="テキスト ボックス 879"/>
        <xdr:cNvSpPr txBox="1"/>
      </xdr:nvSpPr>
      <xdr:spPr>
        <a:xfrm>
          <a:off x="21055965" y="13360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120650</xdr:rowOff>
    </xdr:from>
    <xdr:to xmlns:xdr="http://schemas.openxmlformats.org/drawingml/2006/spreadsheetDrawing">
      <xdr:col>107</xdr:col>
      <xdr:colOff>101600</xdr:colOff>
      <xdr:row>78</xdr:row>
      <xdr:rowOff>50800</xdr:rowOff>
    </xdr:to>
    <xdr:sp macro="" textlink="">
      <xdr:nvSpPr>
        <xdr:cNvPr id="881" name="楕円 880"/>
        <xdr:cNvSpPr/>
      </xdr:nvSpPr>
      <xdr:spPr>
        <a:xfrm>
          <a:off x="20383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41910</xdr:rowOff>
    </xdr:from>
    <xdr:ext cx="534035" cy="258445"/>
    <xdr:sp macro="" textlink="">
      <xdr:nvSpPr>
        <xdr:cNvPr id="882" name="テキスト ボックス 881"/>
        <xdr:cNvSpPr txBox="1"/>
      </xdr:nvSpPr>
      <xdr:spPr>
        <a:xfrm>
          <a:off x="20166965" y="13415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88900</xdr:rowOff>
    </xdr:from>
    <xdr:to xmlns:xdr="http://schemas.openxmlformats.org/drawingml/2006/spreadsheetDrawing">
      <xdr:col>102</xdr:col>
      <xdr:colOff>165100</xdr:colOff>
      <xdr:row>78</xdr:row>
      <xdr:rowOff>19050</xdr:rowOff>
    </xdr:to>
    <xdr:sp macro="" textlink="">
      <xdr:nvSpPr>
        <xdr:cNvPr id="883" name="楕円 882"/>
        <xdr:cNvSpPr/>
      </xdr:nvSpPr>
      <xdr:spPr>
        <a:xfrm>
          <a:off x="19494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10160</xdr:rowOff>
    </xdr:from>
    <xdr:ext cx="534035" cy="259080"/>
    <xdr:sp macro="" textlink="">
      <xdr:nvSpPr>
        <xdr:cNvPr id="884" name="テキスト ボックス 883"/>
        <xdr:cNvSpPr txBox="1"/>
      </xdr:nvSpPr>
      <xdr:spPr>
        <a:xfrm>
          <a:off x="19277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67310</xdr:rowOff>
    </xdr:from>
    <xdr:to xmlns:xdr="http://schemas.openxmlformats.org/drawingml/2006/spreadsheetDrawing">
      <xdr:col>98</xdr:col>
      <xdr:colOff>38100</xdr:colOff>
      <xdr:row>77</xdr:row>
      <xdr:rowOff>168910</xdr:rowOff>
    </xdr:to>
    <xdr:sp macro="" textlink="">
      <xdr:nvSpPr>
        <xdr:cNvPr id="885" name="楕円 884"/>
        <xdr:cNvSpPr/>
      </xdr:nvSpPr>
      <xdr:spPr>
        <a:xfrm>
          <a:off x="18605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160020</xdr:rowOff>
    </xdr:from>
    <xdr:ext cx="534035" cy="259080"/>
    <xdr:sp macro="" textlink="">
      <xdr:nvSpPr>
        <xdr:cNvPr id="886" name="テキスト ボックス 885"/>
        <xdr:cNvSpPr txBox="1"/>
      </xdr:nvSpPr>
      <xdr:spPr>
        <a:xfrm>
          <a:off x="18388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人口が減少していく中で、行政サービスの質を落とさないよう各事業費は大きく変わっていないことから、住民一人当たりのコストは高くなっている。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人件費、物件費については、</a:t>
          </a:r>
          <a:r>
            <a:rPr kumimoji="1" lang="ja-JP" altLang="en-US" sz="1100">
              <a:solidFill>
                <a:schemeClr val="dk1"/>
              </a:solidFill>
              <a:effectLst/>
              <a:latin typeface="+mn-lt"/>
              <a:ea typeface="+mn-ea"/>
              <a:cs typeface="+mn-cs"/>
            </a:rPr>
            <a:t>類似団体平均値のほぼ２倍程度で推移しているが、</a:t>
          </a:r>
          <a:r>
            <a:rPr kumimoji="1" lang="ja-JP" altLang="ja-JP" sz="1100">
              <a:solidFill>
                <a:schemeClr val="dk1"/>
              </a:solidFill>
              <a:effectLst/>
              <a:latin typeface="+mn-lt"/>
              <a:ea typeface="+mn-ea"/>
              <a:cs typeface="+mn-cs"/>
            </a:rPr>
            <a:t>村内の馬路地区、魚梁瀬地区の２地区間が離れている地理的事情により、役場支所１箇所、村立診療所・村立保育所をそれぞれ２箇所設置して行政サービスを行っているため</a:t>
          </a:r>
          <a:r>
            <a:rPr kumimoji="1" lang="ja-JP" altLang="en-US" sz="1100">
              <a:solidFill>
                <a:schemeClr val="dk1"/>
              </a:solidFill>
              <a:effectLst/>
              <a:latin typeface="+mn-lt"/>
              <a:ea typeface="+mn-ea"/>
              <a:cs typeface="+mn-cs"/>
            </a:rPr>
            <a:t>コストが高くなっている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a:t>
          </a:r>
          <a:r>
            <a:rPr kumimoji="1" lang="ja-JP" altLang="en-US" sz="1100">
              <a:solidFill>
                <a:schemeClr val="dk1"/>
              </a:solidFill>
              <a:effectLst/>
              <a:latin typeface="+mn-lt"/>
              <a:ea typeface="+mn-ea"/>
              <a:cs typeface="+mn-cs"/>
            </a:rPr>
            <a:t>も類似団体平均よりも２倍程度の数値となっているが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一部事務組合への負担金や、</a:t>
          </a:r>
          <a:r>
            <a:rPr kumimoji="1" lang="ja-JP" altLang="ja-JP" sz="1100">
              <a:solidFill>
                <a:schemeClr val="dk1"/>
              </a:solidFill>
              <a:effectLst/>
              <a:latin typeface="+mn-lt"/>
              <a:ea typeface="+mn-ea"/>
              <a:cs typeface="+mn-cs"/>
            </a:rPr>
            <a:t>村の基幹産業（柚子・林業）に対する補助事業を多く行っていることが要因と考えられる。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積立金についてはふるさと納税が年々増加していることや、将来的な事業を見据えて特目基金への積立を行っていることから、類似団体内順位も上位となっている。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修繕や新設</a:t>
          </a:r>
          <a:r>
            <a:rPr kumimoji="1" lang="ja-JP" altLang="ja-JP" sz="1100">
              <a:solidFill>
                <a:schemeClr val="dk1"/>
              </a:solidFill>
              <a:effectLst/>
              <a:latin typeface="+mn-lt"/>
              <a:ea typeface="+mn-ea"/>
              <a:cs typeface="+mn-cs"/>
            </a:rPr>
            <a:t>等による借入残高の増加に伴い上昇傾向にあるので、起債残高に注視し発行する必要がある。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799
789
165.48
2,665,304
2,555,245
80,545
1,071,866
2,633,117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8445"/>
    <xdr:sp macro="" textlink="">
      <xdr:nvSpPr>
        <xdr:cNvPr id="58" name="議会費最大値テキスト"/>
        <xdr:cNvSpPr txBox="1"/>
      </xdr:nvSpPr>
      <xdr:spPr>
        <a:xfrm>
          <a:off x="4686300" y="500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6350</xdr:rowOff>
    </xdr:from>
    <xdr:to xmlns:xdr="http://schemas.openxmlformats.org/drawingml/2006/spreadsheetDrawing">
      <xdr:col>24</xdr:col>
      <xdr:colOff>63500</xdr:colOff>
      <xdr:row>34</xdr:row>
      <xdr:rowOff>30480</xdr:rowOff>
    </xdr:to>
    <xdr:cxnSp macro="">
      <xdr:nvCxnSpPr>
        <xdr:cNvPr id="60" name="直線コネクタ 59"/>
        <xdr:cNvCxnSpPr/>
      </xdr:nvCxnSpPr>
      <xdr:spPr>
        <a:xfrm flipV="1">
          <a:off x="3797300" y="58356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138430</xdr:rowOff>
    </xdr:from>
    <xdr:ext cx="534670" cy="259080"/>
    <xdr:sp macro="" textlink="">
      <xdr:nvSpPr>
        <xdr:cNvPr id="61" name="議会費平均値テキスト"/>
        <xdr:cNvSpPr txBox="1"/>
      </xdr:nvSpPr>
      <xdr:spPr>
        <a:xfrm>
          <a:off x="4686300" y="631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22860</xdr:rowOff>
    </xdr:from>
    <xdr:to xmlns:xdr="http://schemas.openxmlformats.org/drawingml/2006/spreadsheetDrawing">
      <xdr:col>19</xdr:col>
      <xdr:colOff>177800</xdr:colOff>
      <xdr:row>34</xdr:row>
      <xdr:rowOff>30480</xdr:rowOff>
    </xdr:to>
    <xdr:cxnSp macro="">
      <xdr:nvCxnSpPr>
        <xdr:cNvPr id="63" name="直線コネクタ 62"/>
        <xdr:cNvCxnSpPr/>
      </xdr:nvCxnSpPr>
      <xdr:spPr>
        <a:xfrm>
          <a:off x="2908300" y="5852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86360</xdr:rowOff>
    </xdr:from>
    <xdr:ext cx="534035" cy="258445"/>
    <xdr:sp macro="" textlink="">
      <xdr:nvSpPr>
        <xdr:cNvPr id="65" name="テキスト ボックス 64"/>
        <xdr:cNvSpPr txBox="1"/>
      </xdr:nvSpPr>
      <xdr:spPr>
        <a:xfrm>
          <a:off x="3529965" y="6430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13970</xdr:rowOff>
    </xdr:from>
    <xdr:to xmlns:xdr="http://schemas.openxmlformats.org/drawingml/2006/spreadsheetDrawing">
      <xdr:col>15</xdr:col>
      <xdr:colOff>50800</xdr:colOff>
      <xdr:row>34</xdr:row>
      <xdr:rowOff>22860</xdr:rowOff>
    </xdr:to>
    <xdr:cxnSp macro="">
      <xdr:nvCxnSpPr>
        <xdr:cNvPr id="66" name="直線コネクタ 65"/>
        <xdr:cNvCxnSpPr/>
      </xdr:nvCxnSpPr>
      <xdr:spPr>
        <a:xfrm>
          <a:off x="2019300" y="58432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100330</xdr:rowOff>
    </xdr:from>
    <xdr:ext cx="534035" cy="258445"/>
    <xdr:sp macro="" textlink="">
      <xdr:nvSpPr>
        <xdr:cNvPr id="68" name="テキスト ボックス 67"/>
        <xdr:cNvSpPr txBox="1"/>
      </xdr:nvSpPr>
      <xdr:spPr>
        <a:xfrm>
          <a:off x="2640965" y="644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155575</xdr:rowOff>
    </xdr:from>
    <xdr:to xmlns:xdr="http://schemas.openxmlformats.org/drawingml/2006/spreadsheetDrawing">
      <xdr:col>10</xdr:col>
      <xdr:colOff>114300</xdr:colOff>
      <xdr:row>34</xdr:row>
      <xdr:rowOff>13970</xdr:rowOff>
    </xdr:to>
    <xdr:cxnSp macro="">
      <xdr:nvCxnSpPr>
        <xdr:cNvPr id="69" name="直線コネクタ 68"/>
        <xdr:cNvCxnSpPr/>
      </xdr:nvCxnSpPr>
      <xdr:spPr>
        <a:xfrm>
          <a:off x="1130300" y="58134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102235</xdr:rowOff>
    </xdr:from>
    <xdr:ext cx="534035" cy="258445"/>
    <xdr:sp macro="" textlink="">
      <xdr:nvSpPr>
        <xdr:cNvPr id="71" name="テキスト ボックス 70"/>
        <xdr:cNvSpPr txBox="1"/>
      </xdr:nvSpPr>
      <xdr:spPr>
        <a:xfrm>
          <a:off x="1751965" y="644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91440</xdr:rowOff>
    </xdr:from>
    <xdr:ext cx="534035" cy="259080"/>
    <xdr:sp macro="" textlink="">
      <xdr:nvSpPr>
        <xdr:cNvPr id="73" name="テキスト ボックス 72"/>
        <xdr:cNvSpPr txBox="1"/>
      </xdr:nvSpPr>
      <xdr:spPr>
        <a:xfrm>
          <a:off x="862965" y="643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127000</xdr:rowOff>
    </xdr:from>
    <xdr:to xmlns:xdr="http://schemas.openxmlformats.org/drawingml/2006/spreadsheetDrawing">
      <xdr:col>24</xdr:col>
      <xdr:colOff>114300</xdr:colOff>
      <xdr:row>34</xdr:row>
      <xdr:rowOff>57150</xdr:rowOff>
    </xdr:to>
    <xdr:sp macro="" textlink="">
      <xdr:nvSpPr>
        <xdr:cNvPr id="79" name="楕円 78"/>
        <xdr:cNvSpPr/>
      </xdr:nvSpPr>
      <xdr:spPr>
        <a:xfrm>
          <a:off x="45847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149860</xdr:rowOff>
    </xdr:from>
    <xdr:ext cx="534670" cy="259080"/>
    <xdr:sp macro="" textlink="">
      <xdr:nvSpPr>
        <xdr:cNvPr id="80" name="議会費該当値テキスト"/>
        <xdr:cNvSpPr txBox="1"/>
      </xdr:nvSpPr>
      <xdr:spPr>
        <a:xfrm>
          <a:off x="4686300" y="5636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151130</xdr:rowOff>
    </xdr:from>
    <xdr:to xmlns:xdr="http://schemas.openxmlformats.org/drawingml/2006/spreadsheetDrawing">
      <xdr:col>20</xdr:col>
      <xdr:colOff>38100</xdr:colOff>
      <xdr:row>34</xdr:row>
      <xdr:rowOff>81280</xdr:rowOff>
    </xdr:to>
    <xdr:sp macro="" textlink="">
      <xdr:nvSpPr>
        <xdr:cNvPr id="81" name="楕円 80"/>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97790</xdr:rowOff>
    </xdr:from>
    <xdr:ext cx="534035" cy="258445"/>
    <xdr:sp macro="" textlink="">
      <xdr:nvSpPr>
        <xdr:cNvPr id="82" name="テキスト ボックス 81"/>
        <xdr:cNvSpPr txBox="1"/>
      </xdr:nvSpPr>
      <xdr:spPr>
        <a:xfrm>
          <a:off x="3529965" y="5584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143510</xdr:rowOff>
    </xdr:from>
    <xdr:to xmlns:xdr="http://schemas.openxmlformats.org/drawingml/2006/spreadsheetDrawing">
      <xdr:col>15</xdr:col>
      <xdr:colOff>101600</xdr:colOff>
      <xdr:row>34</xdr:row>
      <xdr:rowOff>73660</xdr:rowOff>
    </xdr:to>
    <xdr:sp macro="" textlink="">
      <xdr:nvSpPr>
        <xdr:cNvPr id="83" name="楕円 82"/>
        <xdr:cNvSpPr/>
      </xdr:nvSpPr>
      <xdr:spPr>
        <a:xfrm>
          <a:off x="2857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90170</xdr:rowOff>
    </xdr:from>
    <xdr:ext cx="534035" cy="259080"/>
    <xdr:sp macro="" textlink="">
      <xdr:nvSpPr>
        <xdr:cNvPr id="84" name="テキスト ボックス 83"/>
        <xdr:cNvSpPr txBox="1"/>
      </xdr:nvSpPr>
      <xdr:spPr>
        <a:xfrm>
          <a:off x="2640965" y="5576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134620</xdr:rowOff>
    </xdr:from>
    <xdr:to xmlns:xdr="http://schemas.openxmlformats.org/drawingml/2006/spreadsheetDrawing">
      <xdr:col>10</xdr:col>
      <xdr:colOff>165100</xdr:colOff>
      <xdr:row>34</xdr:row>
      <xdr:rowOff>64770</xdr:rowOff>
    </xdr:to>
    <xdr:sp macro="" textlink="">
      <xdr:nvSpPr>
        <xdr:cNvPr id="85" name="楕円 84"/>
        <xdr:cNvSpPr/>
      </xdr:nvSpPr>
      <xdr:spPr>
        <a:xfrm>
          <a:off x="1968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81915</xdr:rowOff>
    </xdr:from>
    <xdr:ext cx="534035" cy="259080"/>
    <xdr:sp macro="" textlink="">
      <xdr:nvSpPr>
        <xdr:cNvPr id="86" name="テキスト ボックス 85"/>
        <xdr:cNvSpPr txBox="1"/>
      </xdr:nvSpPr>
      <xdr:spPr>
        <a:xfrm>
          <a:off x="1751965" y="5568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104775</xdr:rowOff>
    </xdr:from>
    <xdr:to xmlns:xdr="http://schemas.openxmlformats.org/drawingml/2006/spreadsheetDrawing">
      <xdr:col>6</xdr:col>
      <xdr:colOff>38100</xdr:colOff>
      <xdr:row>34</xdr:row>
      <xdr:rowOff>34925</xdr:rowOff>
    </xdr:to>
    <xdr:sp macro="" textlink="">
      <xdr:nvSpPr>
        <xdr:cNvPr id="87" name="楕円 86"/>
        <xdr:cNvSpPr/>
      </xdr:nvSpPr>
      <xdr:spPr>
        <a:xfrm>
          <a:off x="1079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52070</xdr:rowOff>
    </xdr:from>
    <xdr:ext cx="534035" cy="258445"/>
    <xdr:sp macro="" textlink="">
      <xdr:nvSpPr>
        <xdr:cNvPr id="88" name="テキスト ボックス 87"/>
        <xdr:cNvSpPr txBox="1"/>
      </xdr:nvSpPr>
      <xdr:spPr>
        <a:xfrm>
          <a:off x="862965" y="553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0" name="テキスト ボックス 99"/>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2" name="テキスト ボックス 101"/>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4" name="テキスト ボックス 103"/>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6" name="テキスト ボックス 10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117475</xdr:rowOff>
    </xdr:from>
    <xdr:to xmlns:xdr="http://schemas.openxmlformats.org/drawingml/2006/spreadsheetDrawing">
      <xdr:col>24</xdr:col>
      <xdr:colOff>63500</xdr:colOff>
      <xdr:row>55</xdr:row>
      <xdr:rowOff>22860</xdr:rowOff>
    </xdr:to>
    <xdr:cxnSp macro="">
      <xdr:nvCxnSpPr>
        <xdr:cNvPr id="113" name="直線コネクタ 112"/>
        <xdr:cNvCxnSpPr/>
      </xdr:nvCxnSpPr>
      <xdr:spPr>
        <a:xfrm flipV="1">
          <a:off x="3797300" y="937577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90170</xdr:rowOff>
    </xdr:from>
    <xdr:ext cx="598805" cy="259080"/>
    <xdr:sp macro="" textlink="">
      <xdr:nvSpPr>
        <xdr:cNvPr id="114" name="総務費平均値テキスト"/>
        <xdr:cNvSpPr txBox="1"/>
      </xdr:nvSpPr>
      <xdr:spPr>
        <a:xfrm>
          <a:off x="4686300" y="9691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14605</xdr:rowOff>
    </xdr:from>
    <xdr:to xmlns:xdr="http://schemas.openxmlformats.org/drawingml/2006/spreadsheetDrawing">
      <xdr:col>19</xdr:col>
      <xdr:colOff>177800</xdr:colOff>
      <xdr:row>55</xdr:row>
      <xdr:rowOff>22860</xdr:rowOff>
    </xdr:to>
    <xdr:cxnSp macro="">
      <xdr:nvCxnSpPr>
        <xdr:cNvPr id="116" name="直線コネクタ 115"/>
        <xdr:cNvCxnSpPr/>
      </xdr:nvCxnSpPr>
      <xdr:spPr>
        <a:xfrm>
          <a:off x="2908300" y="9444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21590</xdr:rowOff>
    </xdr:from>
    <xdr:ext cx="598170" cy="259080"/>
    <xdr:sp macro="" textlink="">
      <xdr:nvSpPr>
        <xdr:cNvPr id="118" name="テキスト ボックス 117"/>
        <xdr:cNvSpPr txBox="1"/>
      </xdr:nvSpPr>
      <xdr:spPr>
        <a:xfrm>
          <a:off x="3497580" y="9794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14605</xdr:rowOff>
    </xdr:from>
    <xdr:to xmlns:xdr="http://schemas.openxmlformats.org/drawingml/2006/spreadsheetDrawing">
      <xdr:col>15</xdr:col>
      <xdr:colOff>50800</xdr:colOff>
      <xdr:row>55</xdr:row>
      <xdr:rowOff>102870</xdr:rowOff>
    </xdr:to>
    <xdr:cxnSp macro="">
      <xdr:nvCxnSpPr>
        <xdr:cNvPr id="119" name="直線コネクタ 118"/>
        <xdr:cNvCxnSpPr/>
      </xdr:nvCxnSpPr>
      <xdr:spPr>
        <a:xfrm flipV="1">
          <a:off x="2019300" y="944435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27305</xdr:rowOff>
    </xdr:from>
    <xdr:ext cx="598170" cy="259080"/>
    <xdr:sp macro="" textlink="">
      <xdr:nvSpPr>
        <xdr:cNvPr id="121" name="テキスト ボックス 120"/>
        <xdr:cNvSpPr txBox="1"/>
      </xdr:nvSpPr>
      <xdr:spPr>
        <a:xfrm>
          <a:off x="2608580" y="979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102870</xdr:rowOff>
    </xdr:from>
    <xdr:to xmlns:xdr="http://schemas.openxmlformats.org/drawingml/2006/spreadsheetDrawing">
      <xdr:col>10</xdr:col>
      <xdr:colOff>114300</xdr:colOff>
      <xdr:row>55</xdr:row>
      <xdr:rowOff>128905</xdr:rowOff>
    </xdr:to>
    <xdr:cxnSp macro="">
      <xdr:nvCxnSpPr>
        <xdr:cNvPr id="122" name="直線コネクタ 121"/>
        <xdr:cNvCxnSpPr/>
      </xdr:nvCxnSpPr>
      <xdr:spPr>
        <a:xfrm flipV="1">
          <a:off x="1130300" y="95326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169545</xdr:rowOff>
    </xdr:from>
    <xdr:ext cx="598170" cy="258445"/>
    <xdr:sp macro="" textlink="">
      <xdr:nvSpPr>
        <xdr:cNvPr id="124" name="テキスト ボックス 123"/>
        <xdr:cNvSpPr txBox="1"/>
      </xdr:nvSpPr>
      <xdr:spPr>
        <a:xfrm>
          <a:off x="1719580" y="9770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76835</xdr:rowOff>
    </xdr:from>
    <xdr:ext cx="598170" cy="258445"/>
    <xdr:sp macro="" textlink="">
      <xdr:nvSpPr>
        <xdr:cNvPr id="126" name="テキスト ボックス 125"/>
        <xdr:cNvSpPr txBox="1"/>
      </xdr:nvSpPr>
      <xdr:spPr>
        <a:xfrm>
          <a:off x="830580" y="9849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66675</xdr:rowOff>
    </xdr:from>
    <xdr:to xmlns:xdr="http://schemas.openxmlformats.org/drawingml/2006/spreadsheetDrawing">
      <xdr:col>24</xdr:col>
      <xdr:colOff>114300</xdr:colOff>
      <xdr:row>54</xdr:row>
      <xdr:rowOff>168275</xdr:rowOff>
    </xdr:to>
    <xdr:sp macro="" textlink="">
      <xdr:nvSpPr>
        <xdr:cNvPr id="132" name="楕円 131"/>
        <xdr:cNvSpPr/>
      </xdr:nvSpPr>
      <xdr:spPr>
        <a:xfrm>
          <a:off x="45847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89535</xdr:rowOff>
    </xdr:from>
    <xdr:ext cx="690245" cy="258445"/>
    <xdr:sp macro="" textlink="">
      <xdr:nvSpPr>
        <xdr:cNvPr id="133" name="総務費該当値テキスト"/>
        <xdr:cNvSpPr txBox="1"/>
      </xdr:nvSpPr>
      <xdr:spPr>
        <a:xfrm>
          <a:off x="4686300" y="91763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143510</xdr:rowOff>
    </xdr:from>
    <xdr:to xmlns:xdr="http://schemas.openxmlformats.org/drawingml/2006/spreadsheetDrawing">
      <xdr:col>20</xdr:col>
      <xdr:colOff>38100</xdr:colOff>
      <xdr:row>55</xdr:row>
      <xdr:rowOff>73660</xdr:rowOff>
    </xdr:to>
    <xdr:sp macro="" textlink="">
      <xdr:nvSpPr>
        <xdr:cNvPr id="134" name="楕円 133"/>
        <xdr:cNvSpPr/>
      </xdr:nvSpPr>
      <xdr:spPr>
        <a:xfrm>
          <a:off x="3746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90170</xdr:rowOff>
    </xdr:from>
    <xdr:ext cx="598170" cy="259080"/>
    <xdr:sp macro="" textlink="">
      <xdr:nvSpPr>
        <xdr:cNvPr id="135" name="テキスト ボックス 134"/>
        <xdr:cNvSpPr txBox="1"/>
      </xdr:nvSpPr>
      <xdr:spPr>
        <a:xfrm>
          <a:off x="3497580" y="9177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135255</xdr:rowOff>
    </xdr:from>
    <xdr:to xmlns:xdr="http://schemas.openxmlformats.org/drawingml/2006/spreadsheetDrawing">
      <xdr:col>15</xdr:col>
      <xdr:colOff>101600</xdr:colOff>
      <xdr:row>55</xdr:row>
      <xdr:rowOff>65405</xdr:rowOff>
    </xdr:to>
    <xdr:sp macro="" textlink="">
      <xdr:nvSpPr>
        <xdr:cNvPr id="136" name="楕円 135"/>
        <xdr:cNvSpPr/>
      </xdr:nvSpPr>
      <xdr:spPr>
        <a:xfrm>
          <a:off x="2857500" y="93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81915</xdr:rowOff>
    </xdr:from>
    <xdr:ext cx="598170" cy="259080"/>
    <xdr:sp macro="" textlink="">
      <xdr:nvSpPr>
        <xdr:cNvPr id="137" name="テキスト ボックス 136"/>
        <xdr:cNvSpPr txBox="1"/>
      </xdr:nvSpPr>
      <xdr:spPr>
        <a:xfrm>
          <a:off x="2608580" y="9168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52070</xdr:rowOff>
    </xdr:from>
    <xdr:to xmlns:xdr="http://schemas.openxmlformats.org/drawingml/2006/spreadsheetDrawing">
      <xdr:col>10</xdr:col>
      <xdr:colOff>165100</xdr:colOff>
      <xdr:row>55</xdr:row>
      <xdr:rowOff>153670</xdr:rowOff>
    </xdr:to>
    <xdr:sp macro="" textlink="">
      <xdr:nvSpPr>
        <xdr:cNvPr id="138" name="楕円 137"/>
        <xdr:cNvSpPr/>
      </xdr:nvSpPr>
      <xdr:spPr>
        <a:xfrm>
          <a:off x="1968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170180</xdr:rowOff>
    </xdr:from>
    <xdr:ext cx="598170" cy="259080"/>
    <xdr:sp macro="" textlink="">
      <xdr:nvSpPr>
        <xdr:cNvPr id="139" name="テキスト ボックス 138"/>
        <xdr:cNvSpPr txBox="1"/>
      </xdr:nvSpPr>
      <xdr:spPr>
        <a:xfrm>
          <a:off x="1719580" y="9257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78105</xdr:rowOff>
    </xdr:from>
    <xdr:to xmlns:xdr="http://schemas.openxmlformats.org/drawingml/2006/spreadsheetDrawing">
      <xdr:col>6</xdr:col>
      <xdr:colOff>38100</xdr:colOff>
      <xdr:row>56</xdr:row>
      <xdr:rowOff>8255</xdr:rowOff>
    </xdr:to>
    <xdr:sp macro="" textlink="">
      <xdr:nvSpPr>
        <xdr:cNvPr id="140" name="楕円 139"/>
        <xdr:cNvSpPr/>
      </xdr:nvSpPr>
      <xdr:spPr>
        <a:xfrm>
          <a:off x="1079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24765</xdr:rowOff>
    </xdr:from>
    <xdr:ext cx="598170" cy="259080"/>
    <xdr:sp macro="" textlink="">
      <xdr:nvSpPr>
        <xdr:cNvPr id="141" name="テキスト ボックス 140"/>
        <xdr:cNvSpPr txBox="1"/>
      </xdr:nvSpPr>
      <xdr:spPr>
        <a:xfrm>
          <a:off x="830580" y="9283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0" name="テキスト ボックス 14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3" name="テキスト ボックス 15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5" name="テキスト ボックス 15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7" name="テキスト ボックス 15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59" name="テキスト ボックス 15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1" name="テキスト ボックス 16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3" name="テキスト ボックス 162"/>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8445"/>
    <xdr:sp macro="" textlink="">
      <xdr:nvSpPr>
        <xdr:cNvPr id="168" name="民生費最大値テキスト"/>
        <xdr:cNvSpPr txBox="1"/>
      </xdr:nvSpPr>
      <xdr:spPr>
        <a:xfrm>
          <a:off x="4686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169545</xdr:rowOff>
    </xdr:from>
    <xdr:to xmlns:xdr="http://schemas.openxmlformats.org/drawingml/2006/spreadsheetDrawing">
      <xdr:col>24</xdr:col>
      <xdr:colOff>63500</xdr:colOff>
      <xdr:row>76</xdr:row>
      <xdr:rowOff>45720</xdr:rowOff>
    </xdr:to>
    <xdr:cxnSp macro="">
      <xdr:nvCxnSpPr>
        <xdr:cNvPr id="170" name="直線コネクタ 169"/>
        <xdr:cNvCxnSpPr/>
      </xdr:nvCxnSpPr>
      <xdr:spPr>
        <a:xfrm flipV="1">
          <a:off x="3797300" y="1302829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137795</xdr:rowOff>
    </xdr:from>
    <xdr:ext cx="598805" cy="259080"/>
    <xdr:sp macro="" textlink="">
      <xdr:nvSpPr>
        <xdr:cNvPr id="171" name="民生費平均値テキスト"/>
        <xdr:cNvSpPr txBox="1"/>
      </xdr:nvSpPr>
      <xdr:spPr>
        <a:xfrm>
          <a:off x="4686300" y="12996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45720</xdr:rowOff>
    </xdr:from>
    <xdr:to xmlns:xdr="http://schemas.openxmlformats.org/drawingml/2006/spreadsheetDrawing">
      <xdr:col>19</xdr:col>
      <xdr:colOff>177800</xdr:colOff>
      <xdr:row>76</xdr:row>
      <xdr:rowOff>71120</xdr:rowOff>
    </xdr:to>
    <xdr:cxnSp macro="">
      <xdr:nvCxnSpPr>
        <xdr:cNvPr id="173" name="直線コネクタ 172"/>
        <xdr:cNvCxnSpPr/>
      </xdr:nvCxnSpPr>
      <xdr:spPr>
        <a:xfrm flipV="1">
          <a:off x="2908300" y="130759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120650</xdr:rowOff>
    </xdr:from>
    <xdr:ext cx="598170" cy="258445"/>
    <xdr:sp macro="" textlink="">
      <xdr:nvSpPr>
        <xdr:cNvPr id="175" name="テキスト ボックス 174"/>
        <xdr:cNvSpPr txBox="1"/>
      </xdr:nvSpPr>
      <xdr:spPr>
        <a:xfrm>
          <a:off x="3497580" y="13150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71120</xdr:rowOff>
    </xdr:from>
    <xdr:to xmlns:xdr="http://schemas.openxmlformats.org/drawingml/2006/spreadsheetDrawing">
      <xdr:col>15</xdr:col>
      <xdr:colOff>50800</xdr:colOff>
      <xdr:row>76</xdr:row>
      <xdr:rowOff>74930</xdr:rowOff>
    </xdr:to>
    <xdr:cxnSp macro="">
      <xdr:nvCxnSpPr>
        <xdr:cNvPr id="176" name="直線コネクタ 175"/>
        <xdr:cNvCxnSpPr/>
      </xdr:nvCxnSpPr>
      <xdr:spPr>
        <a:xfrm flipV="1">
          <a:off x="2019300" y="13101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98170" cy="259080"/>
    <xdr:sp macro="" textlink="">
      <xdr:nvSpPr>
        <xdr:cNvPr id="178" name="テキスト ボックス 177"/>
        <xdr:cNvSpPr txBox="1"/>
      </xdr:nvSpPr>
      <xdr:spPr>
        <a:xfrm>
          <a:off x="2608580" y="12823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69215</xdr:rowOff>
    </xdr:from>
    <xdr:to xmlns:xdr="http://schemas.openxmlformats.org/drawingml/2006/spreadsheetDrawing">
      <xdr:col>10</xdr:col>
      <xdr:colOff>114300</xdr:colOff>
      <xdr:row>76</xdr:row>
      <xdr:rowOff>74930</xdr:rowOff>
    </xdr:to>
    <xdr:cxnSp macro="">
      <xdr:nvCxnSpPr>
        <xdr:cNvPr id="179" name="直線コネクタ 178"/>
        <xdr:cNvCxnSpPr/>
      </xdr:nvCxnSpPr>
      <xdr:spPr>
        <a:xfrm>
          <a:off x="1130300" y="130994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152400</xdr:rowOff>
    </xdr:from>
    <xdr:ext cx="598170" cy="259080"/>
    <xdr:sp macro="" textlink="">
      <xdr:nvSpPr>
        <xdr:cNvPr id="181" name="テキスト ボックス 180"/>
        <xdr:cNvSpPr txBox="1"/>
      </xdr:nvSpPr>
      <xdr:spPr>
        <a:xfrm>
          <a:off x="1719580" y="13182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13970</xdr:rowOff>
    </xdr:from>
    <xdr:ext cx="598170" cy="259080"/>
    <xdr:sp macro="" textlink="">
      <xdr:nvSpPr>
        <xdr:cNvPr id="183" name="テキスト ボックス 182"/>
        <xdr:cNvSpPr txBox="1"/>
      </xdr:nvSpPr>
      <xdr:spPr>
        <a:xfrm>
          <a:off x="830580" y="13215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118745</xdr:rowOff>
    </xdr:from>
    <xdr:to xmlns:xdr="http://schemas.openxmlformats.org/drawingml/2006/spreadsheetDrawing">
      <xdr:col>24</xdr:col>
      <xdr:colOff>114300</xdr:colOff>
      <xdr:row>76</xdr:row>
      <xdr:rowOff>48895</xdr:rowOff>
    </xdr:to>
    <xdr:sp macro="" textlink="">
      <xdr:nvSpPr>
        <xdr:cNvPr id="189" name="楕円 188"/>
        <xdr:cNvSpPr/>
      </xdr:nvSpPr>
      <xdr:spPr>
        <a:xfrm>
          <a:off x="45847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141605</xdr:rowOff>
    </xdr:from>
    <xdr:ext cx="598805" cy="259080"/>
    <xdr:sp macro="" textlink="">
      <xdr:nvSpPr>
        <xdr:cNvPr id="190" name="民生費該当値テキスト"/>
        <xdr:cNvSpPr txBox="1"/>
      </xdr:nvSpPr>
      <xdr:spPr>
        <a:xfrm>
          <a:off x="4686300" y="12828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166370</xdr:rowOff>
    </xdr:from>
    <xdr:to xmlns:xdr="http://schemas.openxmlformats.org/drawingml/2006/spreadsheetDrawing">
      <xdr:col>20</xdr:col>
      <xdr:colOff>38100</xdr:colOff>
      <xdr:row>76</xdr:row>
      <xdr:rowOff>96520</xdr:rowOff>
    </xdr:to>
    <xdr:sp macro="" textlink="">
      <xdr:nvSpPr>
        <xdr:cNvPr id="191" name="楕円 190"/>
        <xdr:cNvSpPr/>
      </xdr:nvSpPr>
      <xdr:spPr>
        <a:xfrm>
          <a:off x="37465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113030</xdr:rowOff>
    </xdr:from>
    <xdr:ext cx="598170" cy="259080"/>
    <xdr:sp macro="" textlink="">
      <xdr:nvSpPr>
        <xdr:cNvPr id="192" name="テキスト ボックス 191"/>
        <xdr:cNvSpPr txBox="1"/>
      </xdr:nvSpPr>
      <xdr:spPr>
        <a:xfrm>
          <a:off x="3497580" y="1280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20320</xdr:rowOff>
    </xdr:from>
    <xdr:to xmlns:xdr="http://schemas.openxmlformats.org/drawingml/2006/spreadsheetDrawing">
      <xdr:col>15</xdr:col>
      <xdr:colOff>101600</xdr:colOff>
      <xdr:row>76</xdr:row>
      <xdr:rowOff>121920</xdr:rowOff>
    </xdr:to>
    <xdr:sp macro="" textlink="">
      <xdr:nvSpPr>
        <xdr:cNvPr id="193" name="楕円 192"/>
        <xdr:cNvSpPr/>
      </xdr:nvSpPr>
      <xdr:spPr>
        <a:xfrm>
          <a:off x="2857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113030</xdr:rowOff>
    </xdr:from>
    <xdr:ext cx="598170" cy="259080"/>
    <xdr:sp macro="" textlink="">
      <xdr:nvSpPr>
        <xdr:cNvPr id="194" name="テキスト ボックス 193"/>
        <xdr:cNvSpPr txBox="1"/>
      </xdr:nvSpPr>
      <xdr:spPr>
        <a:xfrm>
          <a:off x="2608580" y="13143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24130</xdr:rowOff>
    </xdr:from>
    <xdr:to xmlns:xdr="http://schemas.openxmlformats.org/drawingml/2006/spreadsheetDrawing">
      <xdr:col>10</xdr:col>
      <xdr:colOff>165100</xdr:colOff>
      <xdr:row>76</xdr:row>
      <xdr:rowOff>125730</xdr:rowOff>
    </xdr:to>
    <xdr:sp macro="" textlink="">
      <xdr:nvSpPr>
        <xdr:cNvPr id="195" name="楕円 194"/>
        <xdr:cNvSpPr/>
      </xdr:nvSpPr>
      <xdr:spPr>
        <a:xfrm>
          <a:off x="1968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142240</xdr:rowOff>
    </xdr:from>
    <xdr:ext cx="598170" cy="259080"/>
    <xdr:sp macro="" textlink="">
      <xdr:nvSpPr>
        <xdr:cNvPr id="196" name="テキスト ボックス 195"/>
        <xdr:cNvSpPr txBox="1"/>
      </xdr:nvSpPr>
      <xdr:spPr>
        <a:xfrm>
          <a:off x="1719580" y="12829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18415</xdr:rowOff>
    </xdr:from>
    <xdr:to xmlns:xdr="http://schemas.openxmlformats.org/drawingml/2006/spreadsheetDrawing">
      <xdr:col>6</xdr:col>
      <xdr:colOff>38100</xdr:colOff>
      <xdr:row>76</xdr:row>
      <xdr:rowOff>120650</xdr:rowOff>
    </xdr:to>
    <xdr:sp macro="" textlink="">
      <xdr:nvSpPr>
        <xdr:cNvPr id="197" name="楕円 196"/>
        <xdr:cNvSpPr/>
      </xdr:nvSpPr>
      <xdr:spPr>
        <a:xfrm>
          <a:off x="1079500" y="13048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136525</xdr:rowOff>
    </xdr:from>
    <xdr:ext cx="598170" cy="258445"/>
    <xdr:sp macro="" textlink="">
      <xdr:nvSpPr>
        <xdr:cNvPr id="198" name="テキスト ボックス 197"/>
        <xdr:cNvSpPr txBox="1"/>
      </xdr:nvSpPr>
      <xdr:spPr>
        <a:xfrm>
          <a:off x="830580" y="12823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0" name="テキスト ボックス 219"/>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53340</xdr:rowOff>
    </xdr:from>
    <xdr:to xmlns:xdr="http://schemas.openxmlformats.org/drawingml/2006/spreadsheetDrawing">
      <xdr:col>24</xdr:col>
      <xdr:colOff>63500</xdr:colOff>
      <xdr:row>96</xdr:row>
      <xdr:rowOff>89535</xdr:rowOff>
    </xdr:to>
    <xdr:cxnSp macro="">
      <xdr:nvCxnSpPr>
        <xdr:cNvPr id="227" name="直線コネクタ 226"/>
        <xdr:cNvCxnSpPr/>
      </xdr:nvCxnSpPr>
      <xdr:spPr>
        <a:xfrm>
          <a:off x="3797300" y="165125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33020</xdr:rowOff>
    </xdr:from>
    <xdr:ext cx="598805" cy="259080"/>
    <xdr:sp macro="" textlink="">
      <xdr:nvSpPr>
        <xdr:cNvPr id="228" name="衛生費平均値テキスト"/>
        <xdr:cNvSpPr txBox="1"/>
      </xdr:nvSpPr>
      <xdr:spPr>
        <a:xfrm>
          <a:off x="4686300" y="16663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53340</xdr:rowOff>
    </xdr:from>
    <xdr:to xmlns:xdr="http://schemas.openxmlformats.org/drawingml/2006/spreadsheetDrawing">
      <xdr:col>19</xdr:col>
      <xdr:colOff>177800</xdr:colOff>
      <xdr:row>96</xdr:row>
      <xdr:rowOff>121920</xdr:rowOff>
    </xdr:to>
    <xdr:cxnSp macro="">
      <xdr:nvCxnSpPr>
        <xdr:cNvPr id="230" name="直線コネクタ 229"/>
        <xdr:cNvCxnSpPr/>
      </xdr:nvCxnSpPr>
      <xdr:spPr>
        <a:xfrm flipV="1">
          <a:off x="2908300" y="165125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0</xdr:rowOff>
    </xdr:from>
    <xdr:ext cx="598170" cy="259080"/>
    <xdr:sp macro="" textlink="">
      <xdr:nvSpPr>
        <xdr:cNvPr id="232" name="テキスト ボックス 231"/>
        <xdr:cNvSpPr txBox="1"/>
      </xdr:nvSpPr>
      <xdr:spPr>
        <a:xfrm>
          <a:off x="3497580" y="1680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105410</xdr:rowOff>
    </xdr:from>
    <xdr:to xmlns:xdr="http://schemas.openxmlformats.org/drawingml/2006/spreadsheetDrawing">
      <xdr:col>15</xdr:col>
      <xdr:colOff>50800</xdr:colOff>
      <xdr:row>96</xdr:row>
      <xdr:rowOff>121920</xdr:rowOff>
    </xdr:to>
    <xdr:cxnSp macro="">
      <xdr:nvCxnSpPr>
        <xdr:cNvPr id="233" name="直線コネクタ 232"/>
        <xdr:cNvCxnSpPr/>
      </xdr:nvCxnSpPr>
      <xdr:spPr>
        <a:xfrm>
          <a:off x="2019300" y="16564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7620</xdr:rowOff>
    </xdr:from>
    <xdr:ext cx="598170" cy="258445"/>
    <xdr:sp macro="" textlink="">
      <xdr:nvSpPr>
        <xdr:cNvPr id="235" name="テキスト ボックス 234"/>
        <xdr:cNvSpPr txBox="1"/>
      </xdr:nvSpPr>
      <xdr:spPr>
        <a:xfrm>
          <a:off x="2608580" y="16809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83185</xdr:rowOff>
    </xdr:from>
    <xdr:to xmlns:xdr="http://schemas.openxmlformats.org/drawingml/2006/spreadsheetDrawing">
      <xdr:col>10</xdr:col>
      <xdr:colOff>114300</xdr:colOff>
      <xdr:row>96</xdr:row>
      <xdr:rowOff>105410</xdr:rowOff>
    </xdr:to>
    <xdr:cxnSp macro="">
      <xdr:nvCxnSpPr>
        <xdr:cNvPr id="236" name="直線コネクタ 235"/>
        <xdr:cNvCxnSpPr/>
      </xdr:nvCxnSpPr>
      <xdr:spPr>
        <a:xfrm>
          <a:off x="1130300" y="165423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15875</xdr:rowOff>
    </xdr:from>
    <xdr:ext cx="598170" cy="259080"/>
    <xdr:sp macro="" textlink="">
      <xdr:nvSpPr>
        <xdr:cNvPr id="238" name="テキスト ボックス 237"/>
        <xdr:cNvSpPr txBox="1"/>
      </xdr:nvSpPr>
      <xdr:spPr>
        <a:xfrm>
          <a:off x="1719580" y="16817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42545</xdr:rowOff>
    </xdr:from>
    <xdr:ext cx="598170" cy="258445"/>
    <xdr:sp macro="" textlink="">
      <xdr:nvSpPr>
        <xdr:cNvPr id="240" name="テキスト ボックス 239"/>
        <xdr:cNvSpPr txBox="1"/>
      </xdr:nvSpPr>
      <xdr:spPr>
        <a:xfrm>
          <a:off x="830580" y="16844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38735</xdr:rowOff>
    </xdr:from>
    <xdr:to xmlns:xdr="http://schemas.openxmlformats.org/drawingml/2006/spreadsheetDrawing">
      <xdr:col>24</xdr:col>
      <xdr:colOff>114300</xdr:colOff>
      <xdr:row>96</xdr:row>
      <xdr:rowOff>140335</xdr:rowOff>
    </xdr:to>
    <xdr:sp macro="" textlink="">
      <xdr:nvSpPr>
        <xdr:cNvPr id="246" name="楕円 245"/>
        <xdr:cNvSpPr/>
      </xdr:nvSpPr>
      <xdr:spPr>
        <a:xfrm>
          <a:off x="45847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61595</xdr:rowOff>
    </xdr:from>
    <xdr:ext cx="598805" cy="259080"/>
    <xdr:sp macro="" textlink="">
      <xdr:nvSpPr>
        <xdr:cNvPr id="247" name="衛生費該当値テキスト"/>
        <xdr:cNvSpPr txBox="1"/>
      </xdr:nvSpPr>
      <xdr:spPr>
        <a:xfrm>
          <a:off x="4686300" y="1634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2540</xdr:rowOff>
    </xdr:from>
    <xdr:to xmlns:xdr="http://schemas.openxmlformats.org/drawingml/2006/spreadsheetDrawing">
      <xdr:col>20</xdr:col>
      <xdr:colOff>38100</xdr:colOff>
      <xdr:row>96</xdr:row>
      <xdr:rowOff>104140</xdr:rowOff>
    </xdr:to>
    <xdr:sp macro="" textlink="">
      <xdr:nvSpPr>
        <xdr:cNvPr id="248" name="楕円 247"/>
        <xdr:cNvSpPr/>
      </xdr:nvSpPr>
      <xdr:spPr>
        <a:xfrm>
          <a:off x="3746500" y="164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120650</xdr:rowOff>
    </xdr:from>
    <xdr:ext cx="598170" cy="258445"/>
    <xdr:sp macro="" textlink="">
      <xdr:nvSpPr>
        <xdr:cNvPr id="249" name="テキスト ボックス 248"/>
        <xdr:cNvSpPr txBox="1"/>
      </xdr:nvSpPr>
      <xdr:spPr>
        <a:xfrm>
          <a:off x="3497580" y="16236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71120</xdr:rowOff>
    </xdr:from>
    <xdr:to xmlns:xdr="http://schemas.openxmlformats.org/drawingml/2006/spreadsheetDrawing">
      <xdr:col>15</xdr:col>
      <xdr:colOff>101600</xdr:colOff>
      <xdr:row>97</xdr:row>
      <xdr:rowOff>1270</xdr:rowOff>
    </xdr:to>
    <xdr:sp macro="" textlink="">
      <xdr:nvSpPr>
        <xdr:cNvPr id="250" name="楕円 249"/>
        <xdr:cNvSpPr/>
      </xdr:nvSpPr>
      <xdr:spPr>
        <a:xfrm>
          <a:off x="2857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17780</xdr:rowOff>
    </xdr:from>
    <xdr:ext cx="598170" cy="258445"/>
    <xdr:sp macro="" textlink="">
      <xdr:nvSpPr>
        <xdr:cNvPr id="251" name="テキスト ボックス 250"/>
        <xdr:cNvSpPr txBox="1"/>
      </xdr:nvSpPr>
      <xdr:spPr>
        <a:xfrm>
          <a:off x="2608580" y="16305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54610</xdr:rowOff>
    </xdr:from>
    <xdr:to xmlns:xdr="http://schemas.openxmlformats.org/drawingml/2006/spreadsheetDrawing">
      <xdr:col>10</xdr:col>
      <xdr:colOff>165100</xdr:colOff>
      <xdr:row>96</xdr:row>
      <xdr:rowOff>156210</xdr:rowOff>
    </xdr:to>
    <xdr:sp macro="" textlink="">
      <xdr:nvSpPr>
        <xdr:cNvPr id="252" name="楕円 251"/>
        <xdr:cNvSpPr/>
      </xdr:nvSpPr>
      <xdr:spPr>
        <a:xfrm>
          <a:off x="1968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1270</xdr:rowOff>
    </xdr:from>
    <xdr:ext cx="598170" cy="259080"/>
    <xdr:sp macro="" textlink="">
      <xdr:nvSpPr>
        <xdr:cNvPr id="253" name="テキスト ボックス 252"/>
        <xdr:cNvSpPr txBox="1"/>
      </xdr:nvSpPr>
      <xdr:spPr>
        <a:xfrm>
          <a:off x="1719580" y="16289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32385</xdr:rowOff>
    </xdr:from>
    <xdr:to xmlns:xdr="http://schemas.openxmlformats.org/drawingml/2006/spreadsheetDrawing">
      <xdr:col>6</xdr:col>
      <xdr:colOff>38100</xdr:colOff>
      <xdr:row>96</xdr:row>
      <xdr:rowOff>133985</xdr:rowOff>
    </xdr:to>
    <xdr:sp macro="" textlink="">
      <xdr:nvSpPr>
        <xdr:cNvPr id="254" name="楕円 253"/>
        <xdr:cNvSpPr/>
      </xdr:nvSpPr>
      <xdr:spPr>
        <a:xfrm>
          <a:off x="1079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150495</xdr:rowOff>
    </xdr:from>
    <xdr:ext cx="598170" cy="259080"/>
    <xdr:sp macro="" textlink="">
      <xdr:nvSpPr>
        <xdr:cNvPr id="255" name="テキスト ボックス 254"/>
        <xdr:cNvSpPr txBox="1"/>
      </xdr:nvSpPr>
      <xdr:spPr>
        <a:xfrm>
          <a:off x="830580" y="16266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69" name="テキスト ボックス 26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1" name="テキスト ボックス 27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3" name="テキスト ボックス 27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58445"/>
    <xdr:sp macro="" textlink="">
      <xdr:nvSpPr>
        <xdr:cNvPr id="287" name="労働費平均値テキスト"/>
        <xdr:cNvSpPr txBox="1"/>
      </xdr:nvSpPr>
      <xdr:spPr>
        <a:xfrm>
          <a:off x="10528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58445"/>
    <xdr:sp macro="" textlink="">
      <xdr:nvSpPr>
        <xdr:cNvPr id="294" name="テキスト ボックス 293"/>
        <xdr:cNvSpPr txBox="1"/>
      </xdr:nvSpPr>
      <xdr:spPr>
        <a:xfrm>
          <a:off x="8561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8445"/>
    <xdr:sp macro="" textlink="">
      <xdr:nvSpPr>
        <xdr:cNvPr id="297" name="テキスト ボックス 296"/>
        <xdr:cNvSpPr txBox="1"/>
      </xdr:nvSpPr>
      <xdr:spPr>
        <a:xfrm>
          <a:off x="7672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08" name="テキスト ボックス 30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0" name="テキスト ボックス 30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2" name="テキスト ボックス 31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4" name="テキスト ボックス 313"/>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8445"/>
    <xdr:sp macro="" textlink="">
      <xdr:nvSpPr>
        <xdr:cNvPr id="337" name="農林水産業費最大値テキスト"/>
        <xdr:cNvSpPr txBox="1"/>
      </xdr:nvSpPr>
      <xdr:spPr>
        <a:xfrm>
          <a:off x="10528300" y="853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153035</xdr:rowOff>
    </xdr:from>
    <xdr:to xmlns:xdr="http://schemas.openxmlformats.org/drawingml/2006/spreadsheetDrawing">
      <xdr:col>55</xdr:col>
      <xdr:colOff>0</xdr:colOff>
      <xdr:row>57</xdr:row>
      <xdr:rowOff>80645</xdr:rowOff>
    </xdr:to>
    <xdr:cxnSp macro="">
      <xdr:nvCxnSpPr>
        <xdr:cNvPr id="339" name="直線コネクタ 338"/>
        <xdr:cNvCxnSpPr/>
      </xdr:nvCxnSpPr>
      <xdr:spPr>
        <a:xfrm flipV="1">
          <a:off x="9639300" y="975423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20320</xdr:rowOff>
    </xdr:from>
    <xdr:ext cx="598805" cy="258445"/>
    <xdr:sp macro="" textlink="">
      <xdr:nvSpPr>
        <xdr:cNvPr id="340" name="農林水産業費平均値テキスト"/>
        <xdr:cNvSpPr txBox="1"/>
      </xdr:nvSpPr>
      <xdr:spPr>
        <a:xfrm>
          <a:off x="10528300" y="9792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77470</xdr:rowOff>
    </xdr:from>
    <xdr:to xmlns:xdr="http://schemas.openxmlformats.org/drawingml/2006/spreadsheetDrawing">
      <xdr:col>50</xdr:col>
      <xdr:colOff>114300</xdr:colOff>
      <xdr:row>57</xdr:row>
      <xdr:rowOff>80645</xdr:rowOff>
    </xdr:to>
    <xdr:cxnSp macro="">
      <xdr:nvCxnSpPr>
        <xdr:cNvPr id="342" name="直線コネクタ 341"/>
        <xdr:cNvCxnSpPr/>
      </xdr:nvCxnSpPr>
      <xdr:spPr>
        <a:xfrm>
          <a:off x="8750300" y="98501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130175</xdr:rowOff>
    </xdr:from>
    <xdr:ext cx="598170" cy="259080"/>
    <xdr:sp macro="" textlink="">
      <xdr:nvSpPr>
        <xdr:cNvPr id="344" name="テキスト ボックス 343"/>
        <xdr:cNvSpPr txBox="1"/>
      </xdr:nvSpPr>
      <xdr:spPr>
        <a:xfrm>
          <a:off x="9339580" y="9902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158750</xdr:rowOff>
    </xdr:from>
    <xdr:to xmlns:xdr="http://schemas.openxmlformats.org/drawingml/2006/spreadsheetDrawing">
      <xdr:col>45</xdr:col>
      <xdr:colOff>177800</xdr:colOff>
      <xdr:row>57</xdr:row>
      <xdr:rowOff>77470</xdr:rowOff>
    </xdr:to>
    <xdr:cxnSp macro="">
      <xdr:nvCxnSpPr>
        <xdr:cNvPr id="345" name="直線コネクタ 344"/>
        <xdr:cNvCxnSpPr/>
      </xdr:nvCxnSpPr>
      <xdr:spPr>
        <a:xfrm>
          <a:off x="7861300" y="975995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142240</xdr:rowOff>
    </xdr:from>
    <xdr:ext cx="598170" cy="259080"/>
    <xdr:sp macro="" textlink="">
      <xdr:nvSpPr>
        <xdr:cNvPr id="347" name="テキスト ボックス 346"/>
        <xdr:cNvSpPr txBox="1"/>
      </xdr:nvSpPr>
      <xdr:spPr>
        <a:xfrm>
          <a:off x="8450580" y="9914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158750</xdr:rowOff>
    </xdr:from>
    <xdr:to xmlns:xdr="http://schemas.openxmlformats.org/drawingml/2006/spreadsheetDrawing">
      <xdr:col>41</xdr:col>
      <xdr:colOff>50800</xdr:colOff>
      <xdr:row>57</xdr:row>
      <xdr:rowOff>53340</xdr:rowOff>
    </xdr:to>
    <xdr:cxnSp macro="">
      <xdr:nvCxnSpPr>
        <xdr:cNvPr id="348" name="直線コネクタ 347"/>
        <xdr:cNvCxnSpPr/>
      </xdr:nvCxnSpPr>
      <xdr:spPr>
        <a:xfrm flipV="1">
          <a:off x="6972300" y="97599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147320</xdr:rowOff>
    </xdr:from>
    <xdr:ext cx="598170" cy="259080"/>
    <xdr:sp macro="" textlink="">
      <xdr:nvSpPr>
        <xdr:cNvPr id="350" name="テキスト ボックス 349"/>
        <xdr:cNvSpPr txBox="1"/>
      </xdr:nvSpPr>
      <xdr:spPr>
        <a:xfrm>
          <a:off x="7561580" y="9919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148590</xdr:rowOff>
    </xdr:from>
    <xdr:ext cx="598170" cy="259080"/>
    <xdr:sp macro="" textlink="">
      <xdr:nvSpPr>
        <xdr:cNvPr id="352" name="テキスト ボックス 351"/>
        <xdr:cNvSpPr txBox="1"/>
      </xdr:nvSpPr>
      <xdr:spPr>
        <a:xfrm>
          <a:off x="6672580" y="9921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102235</xdr:rowOff>
    </xdr:from>
    <xdr:to xmlns:xdr="http://schemas.openxmlformats.org/drawingml/2006/spreadsheetDrawing">
      <xdr:col>55</xdr:col>
      <xdr:colOff>50800</xdr:colOff>
      <xdr:row>57</xdr:row>
      <xdr:rowOff>32385</xdr:rowOff>
    </xdr:to>
    <xdr:sp macro="" textlink="">
      <xdr:nvSpPr>
        <xdr:cNvPr id="358" name="楕円 357"/>
        <xdr:cNvSpPr/>
      </xdr:nvSpPr>
      <xdr:spPr>
        <a:xfrm>
          <a:off x="104267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125095</xdr:rowOff>
    </xdr:from>
    <xdr:ext cx="598805" cy="258445"/>
    <xdr:sp macro="" textlink="">
      <xdr:nvSpPr>
        <xdr:cNvPr id="359" name="農林水産業費該当値テキスト"/>
        <xdr:cNvSpPr txBox="1"/>
      </xdr:nvSpPr>
      <xdr:spPr>
        <a:xfrm>
          <a:off x="10528300" y="9554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29845</xdr:rowOff>
    </xdr:from>
    <xdr:to xmlns:xdr="http://schemas.openxmlformats.org/drawingml/2006/spreadsheetDrawing">
      <xdr:col>50</xdr:col>
      <xdr:colOff>165100</xdr:colOff>
      <xdr:row>57</xdr:row>
      <xdr:rowOff>132080</xdr:rowOff>
    </xdr:to>
    <xdr:sp macro="" textlink="">
      <xdr:nvSpPr>
        <xdr:cNvPr id="360" name="楕円 359"/>
        <xdr:cNvSpPr/>
      </xdr:nvSpPr>
      <xdr:spPr>
        <a:xfrm>
          <a:off x="9588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147955</xdr:rowOff>
    </xdr:from>
    <xdr:ext cx="598170" cy="258445"/>
    <xdr:sp macro="" textlink="">
      <xdr:nvSpPr>
        <xdr:cNvPr id="361" name="テキスト ボックス 360"/>
        <xdr:cNvSpPr txBox="1"/>
      </xdr:nvSpPr>
      <xdr:spPr>
        <a:xfrm>
          <a:off x="9339580" y="9577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26670</xdr:rowOff>
    </xdr:from>
    <xdr:to xmlns:xdr="http://schemas.openxmlformats.org/drawingml/2006/spreadsheetDrawing">
      <xdr:col>46</xdr:col>
      <xdr:colOff>38100</xdr:colOff>
      <xdr:row>57</xdr:row>
      <xdr:rowOff>128270</xdr:rowOff>
    </xdr:to>
    <xdr:sp macro="" textlink="">
      <xdr:nvSpPr>
        <xdr:cNvPr id="362" name="楕円 361"/>
        <xdr:cNvSpPr/>
      </xdr:nvSpPr>
      <xdr:spPr>
        <a:xfrm>
          <a:off x="8699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144780</xdr:rowOff>
    </xdr:from>
    <xdr:ext cx="598170" cy="258445"/>
    <xdr:sp macro="" textlink="">
      <xdr:nvSpPr>
        <xdr:cNvPr id="363" name="テキスト ボックス 362"/>
        <xdr:cNvSpPr txBox="1"/>
      </xdr:nvSpPr>
      <xdr:spPr>
        <a:xfrm>
          <a:off x="8450580" y="9574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107950</xdr:rowOff>
    </xdr:from>
    <xdr:to xmlns:xdr="http://schemas.openxmlformats.org/drawingml/2006/spreadsheetDrawing">
      <xdr:col>41</xdr:col>
      <xdr:colOff>101600</xdr:colOff>
      <xdr:row>57</xdr:row>
      <xdr:rowOff>38100</xdr:rowOff>
    </xdr:to>
    <xdr:sp macro="" textlink="">
      <xdr:nvSpPr>
        <xdr:cNvPr id="364" name="楕円 363"/>
        <xdr:cNvSpPr/>
      </xdr:nvSpPr>
      <xdr:spPr>
        <a:xfrm>
          <a:off x="7810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54610</xdr:rowOff>
    </xdr:from>
    <xdr:ext cx="598170" cy="258445"/>
    <xdr:sp macro="" textlink="">
      <xdr:nvSpPr>
        <xdr:cNvPr id="365" name="テキスト ボックス 364"/>
        <xdr:cNvSpPr txBox="1"/>
      </xdr:nvSpPr>
      <xdr:spPr>
        <a:xfrm>
          <a:off x="7561580" y="9484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2540</xdr:rowOff>
    </xdr:from>
    <xdr:to xmlns:xdr="http://schemas.openxmlformats.org/drawingml/2006/spreadsheetDrawing">
      <xdr:col>36</xdr:col>
      <xdr:colOff>165100</xdr:colOff>
      <xdr:row>57</xdr:row>
      <xdr:rowOff>104140</xdr:rowOff>
    </xdr:to>
    <xdr:sp macro="" textlink="">
      <xdr:nvSpPr>
        <xdr:cNvPr id="366" name="楕円 365"/>
        <xdr:cNvSpPr/>
      </xdr:nvSpPr>
      <xdr:spPr>
        <a:xfrm>
          <a:off x="6921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120650</xdr:rowOff>
    </xdr:from>
    <xdr:ext cx="598170" cy="258445"/>
    <xdr:sp macro="" textlink="">
      <xdr:nvSpPr>
        <xdr:cNvPr id="367" name="テキスト ボックス 366"/>
        <xdr:cNvSpPr txBox="1"/>
      </xdr:nvSpPr>
      <xdr:spPr>
        <a:xfrm>
          <a:off x="6672580" y="9550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394" name="商工費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71120</xdr:rowOff>
    </xdr:from>
    <xdr:to xmlns:xdr="http://schemas.openxmlformats.org/drawingml/2006/spreadsheetDrawing">
      <xdr:col>55</xdr:col>
      <xdr:colOff>0</xdr:colOff>
      <xdr:row>73</xdr:row>
      <xdr:rowOff>147320</xdr:rowOff>
    </xdr:to>
    <xdr:cxnSp macro="">
      <xdr:nvCxnSpPr>
        <xdr:cNvPr id="396" name="直線コネクタ 395"/>
        <xdr:cNvCxnSpPr/>
      </xdr:nvCxnSpPr>
      <xdr:spPr>
        <a:xfrm flipV="1">
          <a:off x="9639300" y="1241552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49530</xdr:rowOff>
    </xdr:from>
    <xdr:ext cx="534670" cy="259080"/>
    <xdr:sp macro="" textlink="">
      <xdr:nvSpPr>
        <xdr:cNvPr id="397" name="商工費平均値テキスト"/>
        <xdr:cNvSpPr txBox="1"/>
      </xdr:nvSpPr>
      <xdr:spPr>
        <a:xfrm>
          <a:off x="10528300" y="13251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147320</xdr:rowOff>
    </xdr:from>
    <xdr:to xmlns:xdr="http://schemas.openxmlformats.org/drawingml/2006/spreadsheetDrawing">
      <xdr:col>50</xdr:col>
      <xdr:colOff>114300</xdr:colOff>
      <xdr:row>74</xdr:row>
      <xdr:rowOff>68580</xdr:rowOff>
    </xdr:to>
    <xdr:cxnSp macro="">
      <xdr:nvCxnSpPr>
        <xdr:cNvPr id="399" name="直線コネクタ 398"/>
        <xdr:cNvCxnSpPr/>
      </xdr:nvCxnSpPr>
      <xdr:spPr>
        <a:xfrm flipV="1">
          <a:off x="8750300" y="126631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153670</xdr:rowOff>
    </xdr:from>
    <xdr:ext cx="534035" cy="259080"/>
    <xdr:sp macro="" textlink="">
      <xdr:nvSpPr>
        <xdr:cNvPr id="401" name="テキスト ボックス 400"/>
        <xdr:cNvSpPr txBox="1"/>
      </xdr:nvSpPr>
      <xdr:spPr>
        <a:xfrm>
          <a:off x="9371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68580</xdr:rowOff>
    </xdr:from>
    <xdr:to xmlns:xdr="http://schemas.openxmlformats.org/drawingml/2006/spreadsheetDrawing">
      <xdr:col>45</xdr:col>
      <xdr:colOff>177800</xdr:colOff>
      <xdr:row>75</xdr:row>
      <xdr:rowOff>53340</xdr:rowOff>
    </xdr:to>
    <xdr:cxnSp macro="">
      <xdr:nvCxnSpPr>
        <xdr:cNvPr id="402" name="直線コネクタ 401"/>
        <xdr:cNvCxnSpPr/>
      </xdr:nvCxnSpPr>
      <xdr:spPr>
        <a:xfrm flipV="1">
          <a:off x="7861300" y="1275588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13970</xdr:rowOff>
    </xdr:from>
    <xdr:ext cx="534035" cy="259080"/>
    <xdr:sp macro="" textlink="">
      <xdr:nvSpPr>
        <xdr:cNvPr id="404" name="テキスト ボックス 403"/>
        <xdr:cNvSpPr txBox="1"/>
      </xdr:nvSpPr>
      <xdr:spPr>
        <a:xfrm>
          <a:off x="8482965" y="13387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53340</xdr:rowOff>
    </xdr:from>
    <xdr:to xmlns:xdr="http://schemas.openxmlformats.org/drawingml/2006/spreadsheetDrawing">
      <xdr:col>41</xdr:col>
      <xdr:colOff>50800</xdr:colOff>
      <xdr:row>76</xdr:row>
      <xdr:rowOff>121920</xdr:rowOff>
    </xdr:to>
    <xdr:cxnSp macro="">
      <xdr:nvCxnSpPr>
        <xdr:cNvPr id="405" name="直線コネクタ 404"/>
        <xdr:cNvCxnSpPr/>
      </xdr:nvCxnSpPr>
      <xdr:spPr>
        <a:xfrm flipV="1">
          <a:off x="6972300" y="1291209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1270</xdr:rowOff>
    </xdr:from>
    <xdr:ext cx="534035" cy="259080"/>
    <xdr:sp macro="" textlink="">
      <xdr:nvSpPr>
        <xdr:cNvPr id="407" name="テキスト ボックス 406"/>
        <xdr:cNvSpPr txBox="1"/>
      </xdr:nvSpPr>
      <xdr:spPr>
        <a:xfrm>
          <a:off x="7593965" y="13374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58420</xdr:rowOff>
    </xdr:from>
    <xdr:ext cx="534035" cy="259080"/>
    <xdr:sp macro="" textlink="">
      <xdr:nvSpPr>
        <xdr:cNvPr id="409" name="テキスト ボックス 408"/>
        <xdr:cNvSpPr txBox="1"/>
      </xdr:nvSpPr>
      <xdr:spPr>
        <a:xfrm>
          <a:off x="6704965" y="1343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20320</xdr:rowOff>
    </xdr:from>
    <xdr:to xmlns:xdr="http://schemas.openxmlformats.org/drawingml/2006/spreadsheetDrawing">
      <xdr:col>55</xdr:col>
      <xdr:colOff>50800</xdr:colOff>
      <xdr:row>72</xdr:row>
      <xdr:rowOff>121920</xdr:rowOff>
    </xdr:to>
    <xdr:sp macro="" textlink="">
      <xdr:nvSpPr>
        <xdr:cNvPr id="415" name="楕円 414"/>
        <xdr:cNvSpPr/>
      </xdr:nvSpPr>
      <xdr:spPr>
        <a:xfrm>
          <a:off x="10426700" y="123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43180</xdr:rowOff>
    </xdr:from>
    <xdr:ext cx="598805" cy="258445"/>
    <xdr:sp macro="" textlink="">
      <xdr:nvSpPr>
        <xdr:cNvPr id="416" name="商工費該当値テキスト"/>
        <xdr:cNvSpPr txBox="1"/>
      </xdr:nvSpPr>
      <xdr:spPr>
        <a:xfrm>
          <a:off x="10528300" y="12216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96520</xdr:rowOff>
    </xdr:from>
    <xdr:to xmlns:xdr="http://schemas.openxmlformats.org/drawingml/2006/spreadsheetDrawing">
      <xdr:col>50</xdr:col>
      <xdr:colOff>165100</xdr:colOff>
      <xdr:row>74</xdr:row>
      <xdr:rowOff>26670</xdr:rowOff>
    </xdr:to>
    <xdr:sp macro="" textlink="">
      <xdr:nvSpPr>
        <xdr:cNvPr id="417" name="楕円 416"/>
        <xdr:cNvSpPr/>
      </xdr:nvSpPr>
      <xdr:spPr>
        <a:xfrm>
          <a:off x="95885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72</xdr:row>
      <xdr:rowOff>43180</xdr:rowOff>
    </xdr:from>
    <xdr:ext cx="598170" cy="258445"/>
    <xdr:sp macro="" textlink="">
      <xdr:nvSpPr>
        <xdr:cNvPr id="418" name="テキスト ボックス 417"/>
        <xdr:cNvSpPr txBox="1"/>
      </xdr:nvSpPr>
      <xdr:spPr>
        <a:xfrm>
          <a:off x="9339580" y="12387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17780</xdr:rowOff>
    </xdr:from>
    <xdr:to xmlns:xdr="http://schemas.openxmlformats.org/drawingml/2006/spreadsheetDrawing">
      <xdr:col>46</xdr:col>
      <xdr:colOff>38100</xdr:colOff>
      <xdr:row>74</xdr:row>
      <xdr:rowOff>119380</xdr:rowOff>
    </xdr:to>
    <xdr:sp macro="" textlink="">
      <xdr:nvSpPr>
        <xdr:cNvPr id="419" name="楕円 418"/>
        <xdr:cNvSpPr/>
      </xdr:nvSpPr>
      <xdr:spPr>
        <a:xfrm>
          <a:off x="8699500" y="127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72</xdr:row>
      <xdr:rowOff>135890</xdr:rowOff>
    </xdr:from>
    <xdr:ext cx="598170" cy="259080"/>
    <xdr:sp macro="" textlink="">
      <xdr:nvSpPr>
        <xdr:cNvPr id="420" name="テキスト ボックス 419"/>
        <xdr:cNvSpPr txBox="1"/>
      </xdr:nvSpPr>
      <xdr:spPr>
        <a:xfrm>
          <a:off x="8450580" y="12480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2540</xdr:rowOff>
    </xdr:from>
    <xdr:to xmlns:xdr="http://schemas.openxmlformats.org/drawingml/2006/spreadsheetDrawing">
      <xdr:col>41</xdr:col>
      <xdr:colOff>101600</xdr:colOff>
      <xdr:row>75</xdr:row>
      <xdr:rowOff>104140</xdr:rowOff>
    </xdr:to>
    <xdr:sp macro="" textlink="">
      <xdr:nvSpPr>
        <xdr:cNvPr id="421" name="楕円 420"/>
        <xdr:cNvSpPr/>
      </xdr:nvSpPr>
      <xdr:spPr>
        <a:xfrm>
          <a:off x="7810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73</xdr:row>
      <xdr:rowOff>121285</xdr:rowOff>
    </xdr:from>
    <xdr:ext cx="598170" cy="258445"/>
    <xdr:sp macro="" textlink="">
      <xdr:nvSpPr>
        <xdr:cNvPr id="422" name="テキスト ボックス 421"/>
        <xdr:cNvSpPr txBox="1"/>
      </xdr:nvSpPr>
      <xdr:spPr>
        <a:xfrm>
          <a:off x="7561580" y="12637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71120</xdr:rowOff>
    </xdr:from>
    <xdr:to xmlns:xdr="http://schemas.openxmlformats.org/drawingml/2006/spreadsheetDrawing">
      <xdr:col>36</xdr:col>
      <xdr:colOff>165100</xdr:colOff>
      <xdr:row>77</xdr:row>
      <xdr:rowOff>1270</xdr:rowOff>
    </xdr:to>
    <xdr:sp macro="" textlink="">
      <xdr:nvSpPr>
        <xdr:cNvPr id="423" name="楕円 422"/>
        <xdr:cNvSpPr/>
      </xdr:nvSpPr>
      <xdr:spPr>
        <a:xfrm>
          <a:off x="6921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17780</xdr:rowOff>
    </xdr:from>
    <xdr:ext cx="598170" cy="258445"/>
    <xdr:sp macro="" textlink="">
      <xdr:nvSpPr>
        <xdr:cNvPr id="424" name="テキスト ボックス 423"/>
        <xdr:cNvSpPr txBox="1"/>
      </xdr:nvSpPr>
      <xdr:spPr>
        <a:xfrm>
          <a:off x="6672580" y="12876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6" name="テキスト ボックス 43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8" name="テキスト ボックス 43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0" name="テキスト ボックス 43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2" name="テキスト ボックス 44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4" name="テキスト ボックス 44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6" name="テキスト ボックス 44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121285</xdr:rowOff>
    </xdr:from>
    <xdr:to xmlns:xdr="http://schemas.openxmlformats.org/drawingml/2006/spreadsheetDrawing">
      <xdr:col>55</xdr:col>
      <xdr:colOff>0</xdr:colOff>
      <xdr:row>98</xdr:row>
      <xdr:rowOff>635</xdr:rowOff>
    </xdr:to>
    <xdr:cxnSp macro="">
      <xdr:nvCxnSpPr>
        <xdr:cNvPr id="455" name="直線コネクタ 454"/>
        <xdr:cNvCxnSpPr/>
      </xdr:nvCxnSpPr>
      <xdr:spPr>
        <a:xfrm>
          <a:off x="9639300" y="1675193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70485</xdr:rowOff>
    </xdr:from>
    <xdr:to xmlns:xdr="http://schemas.openxmlformats.org/drawingml/2006/spreadsheetDrawing">
      <xdr:col>50</xdr:col>
      <xdr:colOff>114300</xdr:colOff>
      <xdr:row>97</xdr:row>
      <xdr:rowOff>121285</xdr:rowOff>
    </xdr:to>
    <xdr:cxnSp macro="">
      <xdr:nvCxnSpPr>
        <xdr:cNvPr id="458" name="直線コネクタ 457"/>
        <xdr:cNvCxnSpPr/>
      </xdr:nvCxnSpPr>
      <xdr:spPr>
        <a:xfrm>
          <a:off x="8750300" y="167011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36830</xdr:rowOff>
    </xdr:from>
    <xdr:ext cx="598170" cy="259080"/>
    <xdr:sp macro="" textlink="">
      <xdr:nvSpPr>
        <xdr:cNvPr id="460" name="テキスト ボックス 459"/>
        <xdr:cNvSpPr txBox="1"/>
      </xdr:nvSpPr>
      <xdr:spPr>
        <a:xfrm>
          <a:off x="9339580" y="1683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70485</xdr:rowOff>
    </xdr:from>
    <xdr:to xmlns:xdr="http://schemas.openxmlformats.org/drawingml/2006/spreadsheetDrawing">
      <xdr:col>45</xdr:col>
      <xdr:colOff>177800</xdr:colOff>
      <xdr:row>98</xdr:row>
      <xdr:rowOff>14605</xdr:rowOff>
    </xdr:to>
    <xdr:cxnSp macro="">
      <xdr:nvCxnSpPr>
        <xdr:cNvPr id="461" name="直線コネクタ 460"/>
        <xdr:cNvCxnSpPr/>
      </xdr:nvCxnSpPr>
      <xdr:spPr>
        <a:xfrm flipV="1">
          <a:off x="7861300" y="167011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50800</xdr:rowOff>
    </xdr:from>
    <xdr:ext cx="598170" cy="259080"/>
    <xdr:sp macro="" textlink="">
      <xdr:nvSpPr>
        <xdr:cNvPr id="463" name="テキスト ボックス 462"/>
        <xdr:cNvSpPr txBox="1"/>
      </xdr:nvSpPr>
      <xdr:spPr>
        <a:xfrm>
          <a:off x="8450580" y="16852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168910</xdr:rowOff>
    </xdr:from>
    <xdr:to xmlns:xdr="http://schemas.openxmlformats.org/drawingml/2006/spreadsheetDrawing">
      <xdr:col>41</xdr:col>
      <xdr:colOff>50800</xdr:colOff>
      <xdr:row>98</xdr:row>
      <xdr:rowOff>14605</xdr:rowOff>
    </xdr:to>
    <xdr:cxnSp macro="">
      <xdr:nvCxnSpPr>
        <xdr:cNvPr id="464" name="直線コネクタ 463"/>
        <xdr:cNvCxnSpPr/>
      </xdr:nvCxnSpPr>
      <xdr:spPr>
        <a:xfrm>
          <a:off x="6972300" y="1662811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59055</xdr:rowOff>
    </xdr:from>
    <xdr:ext cx="598170" cy="259080"/>
    <xdr:sp macro="" textlink="">
      <xdr:nvSpPr>
        <xdr:cNvPr id="466" name="テキスト ボックス 465"/>
        <xdr:cNvSpPr txBox="1"/>
      </xdr:nvSpPr>
      <xdr:spPr>
        <a:xfrm>
          <a:off x="7561580" y="16861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72390</xdr:rowOff>
    </xdr:from>
    <xdr:ext cx="598170" cy="259080"/>
    <xdr:sp macro="" textlink="">
      <xdr:nvSpPr>
        <xdr:cNvPr id="468" name="テキスト ボックス 467"/>
        <xdr:cNvSpPr txBox="1"/>
      </xdr:nvSpPr>
      <xdr:spPr>
        <a:xfrm>
          <a:off x="6672580" y="1687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121285</xdr:rowOff>
    </xdr:from>
    <xdr:to xmlns:xdr="http://schemas.openxmlformats.org/drawingml/2006/spreadsheetDrawing">
      <xdr:col>55</xdr:col>
      <xdr:colOff>50800</xdr:colOff>
      <xdr:row>98</xdr:row>
      <xdr:rowOff>52070</xdr:rowOff>
    </xdr:to>
    <xdr:sp macro="" textlink="">
      <xdr:nvSpPr>
        <xdr:cNvPr id="474" name="楕円 473"/>
        <xdr:cNvSpPr/>
      </xdr:nvSpPr>
      <xdr:spPr>
        <a:xfrm>
          <a:off x="104267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99695</xdr:rowOff>
    </xdr:from>
    <xdr:ext cx="598805" cy="258445"/>
    <xdr:sp macro="" textlink="">
      <xdr:nvSpPr>
        <xdr:cNvPr id="475" name="土木費該当値テキスト"/>
        <xdr:cNvSpPr txBox="1"/>
      </xdr:nvSpPr>
      <xdr:spPr>
        <a:xfrm>
          <a:off x="10528300" y="16730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70485</xdr:rowOff>
    </xdr:from>
    <xdr:to xmlns:xdr="http://schemas.openxmlformats.org/drawingml/2006/spreadsheetDrawing">
      <xdr:col>50</xdr:col>
      <xdr:colOff>165100</xdr:colOff>
      <xdr:row>98</xdr:row>
      <xdr:rowOff>635</xdr:rowOff>
    </xdr:to>
    <xdr:sp macro="" textlink="">
      <xdr:nvSpPr>
        <xdr:cNvPr id="476" name="楕円 475"/>
        <xdr:cNvSpPr/>
      </xdr:nvSpPr>
      <xdr:spPr>
        <a:xfrm>
          <a:off x="9588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17780</xdr:rowOff>
    </xdr:from>
    <xdr:ext cx="598170" cy="258445"/>
    <xdr:sp macro="" textlink="">
      <xdr:nvSpPr>
        <xdr:cNvPr id="477" name="テキスト ボックス 476"/>
        <xdr:cNvSpPr txBox="1"/>
      </xdr:nvSpPr>
      <xdr:spPr>
        <a:xfrm>
          <a:off x="9339580" y="16476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19685</xdr:rowOff>
    </xdr:from>
    <xdr:to xmlns:xdr="http://schemas.openxmlformats.org/drawingml/2006/spreadsheetDrawing">
      <xdr:col>46</xdr:col>
      <xdr:colOff>38100</xdr:colOff>
      <xdr:row>97</xdr:row>
      <xdr:rowOff>121285</xdr:rowOff>
    </xdr:to>
    <xdr:sp macro="" textlink="">
      <xdr:nvSpPr>
        <xdr:cNvPr id="478" name="楕円 477"/>
        <xdr:cNvSpPr/>
      </xdr:nvSpPr>
      <xdr:spPr>
        <a:xfrm>
          <a:off x="8699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137795</xdr:rowOff>
    </xdr:from>
    <xdr:ext cx="598170" cy="259080"/>
    <xdr:sp macro="" textlink="">
      <xdr:nvSpPr>
        <xdr:cNvPr id="479" name="テキスト ボックス 478"/>
        <xdr:cNvSpPr txBox="1"/>
      </xdr:nvSpPr>
      <xdr:spPr>
        <a:xfrm>
          <a:off x="8450580" y="16425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135255</xdr:rowOff>
    </xdr:from>
    <xdr:to xmlns:xdr="http://schemas.openxmlformats.org/drawingml/2006/spreadsheetDrawing">
      <xdr:col>41</xdr:col>
      <xdr:colOff>101600</xdr:colOff>
      <xdr:row>98</xdr:row>
      <xdr:rowOff>65405</xdr:rowOff>
    </xdr:to>
    <xdr:sp macro="" textlink="">
      <xdr:nvSpPr>
        <xdr:cNvPr id="480" name="楕円 479"/>
        <xdr:cNvSpPr/>
      </xdr:nvSpPr>
      <xdr:spPr>
        <a:xfrm>
          <a:off x="7810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81915</xdr:rowOff>
    </xdr:from>
    <xdr:ext cx="598170" cy="259080"/>
    <xdr:sp macro="" textlink="">
      <xdr:nvSpPr>
        <xdr:cNvPr id="481" name="テキスト ボックス 480"/>
        <xdr:cNvSpPr txBox="1"/>
      </xdr:nvSpPr>
      <xdr:spPr>
        <a:xfrm>
          <a:off x="7561580" y="16541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118110</xdr:rowOff>
    </xdr:from>
    <xdr:to xmlns:xdr="http://schemas.openxmlformats.org/drawingml/2006/spreadsheetDrawing">
      <xdr:col>36</xdr:col>
      <xdr:colOff>165100</xdr:colOff>
      <xdr:row>97</xdr:row>
      <xdr:rowOff>48260</xdr:rowOff>
    </xdr:to>
    <xdr:sp macro="" textlink="">
      <xdr:nvSpPr>
        <xdr:cNvPr id="482" name="楕円 481"/>
        <xdr:cNvSpPr/>
      </xdr:nvSpPr>
      <xdr:spPr>
        <a:xfrm>
          <a:off x="6921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64770</xdr:rowOff>
    </xdr:from>
    <xdr:ext cx="598170" cy="258445"/>
    <xdr:sp macro="" textlink="">
      <xdr:nvSpPr>
        <xdr:cNvPr id="483" name="テキスト ボックス 482"/>
        <xdr:cNvSpPr txBox="1"/>
      </xdr:nvSpPr>
      <xdr:spPr>
        <a:xfrm>
          <a:off x="6672580" y="16352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155575</xdr:rowOff>
    </xdr:from>
    <xdr:to xmlns:xdr="http://schemas.openxmlformats.org/drawingml/2006/spreadsheetDrawing">
      <xdr:col>85</xdr:col>
      <xdr:colOff>127000</xdr:colOff>
      <xdr:row>37</xdr:row>
      <xdr:rowOff>38735</xdr:rowOff>
    </xdr:to>
    <xdr:cxnSp macro="">
      <xdr:nvCxnSpPr>
        <xdr:cNvPr id="510" name="直線コネクタ 509"/>
        <xdr:cNvCxnSpPr/>
      </xdr:nvCxnSpPr>
      <xdr:spPr>
        <a:xfrm flipV="1">
          <a:off x="15481300" y="632777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139700</xdr:rowOff>
    </xdr:from>
    <xdr:ext cx="534670" cy="259080"/>
    <xdr:sp macro="" textlink="">
      <xdr:nvSpPr>
        <xdr:cNvPr id="511" name="消防費平均値テキスト"/>
        <xdr:cNvSpPr txBox="1"/>
      </xdr:nvSpPr>
      <xdr:spPr>
        <a:xfrm>
          <a:off x="16370300" y="631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xdr:rowOff>
    </xdr:from>
    <xdr:to xmlns:xdr="http://schemas.openxmlformats.org/drawingml/2006/spreadsheetDrawing">
      <xdr:col>81</xdr:col>
      <xdr:colOff>50800</xdr:colOff>
      <xdr:row>37</xdr:row>
      <xdr:rowOff>38735</xdr:rowOff>
    </xdr:to>
    <xdr:cxnSp macro="">
      <xdr:nvCxnSpPr>
        <xdr:cNvPr id="513" name="直線コネクタ 512"/>
        <xdr:cNvCxnSpPr/>
      </xdr:nvCxnSpPr>
      <xdr:spPr>
        <a:xfrm>
          <a:off x="14592300" y="63442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34035" cy="258445"/>
    <xdr:sp macro="" textlink="">
      <xdr:nvSpPr>
        <xdr:cNvPr id="515" name="テキスト ボックス 514"/>
        <xdr:cNvSpPr txBox="1"/>
      </xdr:nvSpPr>
      <xdr:spPr>
        <a:xfrm>
          <a:off x="15213965" y="643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126365</xdr:rowOff>
    </xdr:from>
    <xdr:to xmlns:xdr="http://schemas.openxmlformats.org/drawingml/2006/spreadsheetDrawing">
      <xdr:col>76</xdr:col>
      <xdr:colOff>114300</xdr:colOff>
      <xdr:row>37</xdr:row>
      <xdr:rowOff>635</xdr:rowOff>
    </xdr:to>
    <xdr:cxnSp macro="">
      <xdr:nvCxnSpPr>
        <xdr:cNvPr id="516" name="直線コネクタ 515"/>
        <xdr:cNvCxnSpPr/>
      </xdr:nvCxnSpPr>
      <xdr:spPr>
        <a:xfrm>
          <a:off x="13703300" y="62985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92710</xdr:rowOff>
    </xdr:from>
    <xdr:ext cx="534035" cy="259080"/>
    <xdr:sp macro="" textlink="">
      <xdr:nvSpPr>
        <xdr:cNvPr id="518" name="テキスト ボックス 517"/>
        <xdr:cNvSpPr txBox="1"/>
      </xdr:nvSpPr>
      <xdr:spPr>
        <a:xfrm>
          <a:off x="14324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126365</xdr:rowOff>
    </xdr:from>
    <xdr:to xmlns:xdr="http://schemas.openxmlformats.org/drawingml/2006/spreadsheetDrawing">
      <xdr:col>71</xdr:col>
      <xdr:colOff>177800</xdr:colOff>
      <xdr:row>37</xdr:row>
      <xdr:rowOff>45085</xdr:rowOff>
    </xdr:to>
    <xdr:cxnSp macro="">
      <xdr:nvCxnSpPr>
        <xdr:cNvPr id="519" name="直線コネクタ 518"/>
        <xdr:cNvCxnSpPr/>
      </xdr:nvCxnSpPr>
      <xdr:spPr>
        <a:xfrm flipV="1">
          <a:off x="12814300" y="62985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33020</xdr:rowOff>
    </xdr:from>
    <xdr:ext cx="534035" cy="259080"/>
    <xdr:sp macro="" textlink="">
      <xdr:nvSpPr>
        <xdr:cNvPr id="521" name="テキスト ボックス 520"/>
        <xdr:cNvSpPr txBox="1"/>
      </xdr:nvSpPr>
      <xdr:spPr>
        <a:xfrm>
          <a:off x="13435965" y="637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110490</xdr:rowOff>
    </xdr:from>
    <xdr:ext cx="534035" cy="258445"/>
    <xdr:sp macro="" textlink="">
      <xdr:nvSpPr>
        <xdr:cNvPr id="523" name="テキスト ボックス 522"/>
        <xdr:cNvSpPr txBox="1"/>
      </xdr:nvSpPr>
      <xdr:spPr>
        <a:xfrm>
          <a:off x="12546965" y="645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104775</xdr:rowOff>
    </xdr:from>
    <xdr:to xmlns:xdr="http://schemas.openxmlformats.org/drawingml/2006/spreadsheetDrawing">
      <xdr:col>85</xdr:col>
      <xdr:colOff>177800</xdr:colOff>
      <xdr:row>37</xdr:row>
      <xdr:rowOff>34925</xdr:rowOff>
    </xdr:to>
    <xdr:sp macro="" textlink="">
      <xdr:nvSpPr>
        <xdr:cNvPr id="529" name="楕円 528"/>
        <xdr:cNvSpPr/>
      </xdr:nvSpPr>
      <xdr:spPr>
        <a:xfrm>
          <a:off x="162687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127635</xdr:rowOff>
    </xdr:from>
    <xdr:ext cx="534670" cy="259080"/>
    <xdr:sp macro="" textlink="">
      <xdr:nvSpPr>
        <xdr:cNvPr id="530" name="消防費該当値テキスト"/>
        <xdr:cNvSpPr txBox="1"/>
      </xdr:nvSpPr>
      <xdr:spPr>
        <a:xfrm>
          <a:off x="16370300" y="612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159385</xdr:rowOff>
    </xdr:from>
    <xdr:to xmlns:xdr="http://schemas.openxmlformats.org/drawingml/2006/spreadsheetDrawing">
      <xdr:col>81</xdr:col>
      <xdr:colOff>101600</xdr:colOff>
      <xdr:row>37</xdr:row>
      <xdr:rowOff>89535</xdr:rowOff>
    </xdr:to>
    <xdr:sp macro="" textlink="">
      <xdr:nvSpPr>
        <xdr:cNvPr id="531" name="楕円 530"/>
        <xdr:cNvSpPr/>
      </xdr:nvSpPr>
      <xdr:spPr>
        <a:xfrm>
          <a:off x="15430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106045</xdr:rowOff>
    </xdr:from>
    <xdr:ext cx="534035" cy="259080"/>
    <xdr:sp macro="" textlink="">
      <xdr:nvSpPr>
        <xdr:cNvPr id="532" name="テキスト ボックス 531"/>
        <xdr:cNvSpPr txBox="1"/>
      </xdr:nvSpPr>
      <xdr:spPr>
        <a:xfrm>
          <a:off x="15213965" y="610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121285</xdr:rowOff>
    </xdr:from>
    <xdr:to xmlns:xdr="http://schemas.openxmlformats.org/drawingml/2006/spreadsheetDrawing">
      <xdr:col>76</xdr:col>
      <xdr:colOff>165100</xdr:colOff>
      <xdr:row>37</xdr:row>
      <xdr:rowOff>52070</xdr:rowOff>
    </xdr:to>
    <xdr:sp macro="" textlink="">
      <xdr:nvSpPr>
        <xdr:cNvPr id="533" name="楕円 532"/>
        <xdr:cNvSpPr/>
      </xdr:nvSpPr>
      <xdr:spPr>
        <a:xfrm>
          <a:off x="14541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67945</xdr:rowOff>
    </xdr:from>
    <xdr:ext cx="534035" cy="258445"/>
    <xdr:sp macro="" textlink="">
      <xdr:nvSpPr>
        <xdr:cNvPr id="534" name="テキスト ボックス 533"/>
        <xdr:cNvSpPr txBox="1"/>
      </xdr:nvSpPr>
      <xdr:spPr>
        <a:xfrm>
          <a:off x="14324965" y="606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75565</xdr:rowOff>
    </xdr:from>
    <xdr:to xmlns:xdr="http://schemas.openxmlformats.org/drawingml/2006/spreadsheetDrawing">
      <xdr:col>72</xdr:col>
      <xdr:colOff>38100</xdr:colOff>
      <xdr:row>37</xdr:row>
      <xdr:rowOff>6350</xdr:rowOff>
    </xdr:to>
    <xdr:sp macro="" textlink="">
      <xdr:nvSpPr>
        <xdr:cNvPr id="535" name="楕円 534"/>
        <xdr:cNvSpPr/>
      </xdr:nvSpPr>
      <xdr:spPr>
        <a:xfrm>
          <a:off x="13652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22225</xdr:rowOff>
    </xdr:from>
    <xdr:ext cx="534035" cy="258445"/>
    <xdr:sp macro="" textlink="">
      <xdr:nvSpPr>
        <xdr:cNvPr id="536" name="テキスト ボックス 535"/>
        <xdr:cNvSpPr txBox="1"/>
      </xdr:nvSpPr>
      <xdr:spPr>
        <a:xfrm>
          <a:off x="13435965" y="6022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166370</xdr:rowOff>
    </xdr:from>
    <xdr:to xmlns:xdr="http://schemas.openxmlformats.org/drawingml/2006/spreadsheetDrawing">
      <xdr:col>67</xdr:col>
      <xdr:colOff>101600</xdr:colOff>
      <xdr:row>37</xdr:row>
      <xdr:rowOff>95885</xdr:rowOff>
    </xdr:to>
    <xdr:sp macro="" textlink="">
      <xdr:nvSpPr>
        <xdr:cNvPr id="537" name="楕円 536"/>
        <xdr:cNvSpPr/>
      </xdr:nvSpPr>
      <xdr:spPr>
        <a:xfrm>
          <a:off x="12763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112395</xdr:rowOff>
    </xdr:from>
    <xdr:ext cx="534035" cy="258445"/>
    <xdr:sp macro="" textlink="">
      <xdr:nvSpPr>
        <xdr:cNvPr id="538" name="テキスト ボックス 537"/>
        <xdr:cNvSpPr txBox="1"/>
      </xdr:nvSpPr>
      <xdr:spPr>
        <a:xfrm>
          <a:off x="12546965" y="6113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0" name="テキスト ボックス 54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2" name="テキスト ボックス 551"/>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4" name="テキスト ボックス 55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8" name="テキスト ボックス 55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0" name="テキスト ボックス 559"/>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8445"/>
    <xdr:sp macro="" textlink="">
      <xdr:nvSpPr>
        <xdr:cNvPr id="565" name="教育費最大値テキスト"/>
        <xdr:cNvSpPr txBox="1"/>
      </xdr:nvSpPr>
      <xdr:spPr>
        <a:xfrm>
          <a:off x="16370300" y="8456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40640</xdr:rowOff>
    </xdr:from>
    <xdr:to xmlns:xdr="http://schemas.openxmlformats.org/drawingml/2006/spreadsheetDrawing">
      <xdr:col>85</xdr:col>
      <xdr:colOff>127000</xdr:colOff>
      <xdr:row>57</xdr:row>
      <xdr:rowOff>84455</xdr:rowOff>
    </xdr:to>
    <xdr:cxnSp macro="">
      <xdr:nvCxnSpPr>
        <xdr:cNvPr id="567" name="直線コネクタ 566"/>
        <xdr:cNvCxnSpPr/>
      </xdr:nvCxnSpPr>
      <xdr:spPr>
        <a:xfrm>
          <a:off x="15481300" y="98132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8445"/>
    <xdr:sp macro="" textlink="">
      <xdr:nvSpPr>
        <xdr:cNvPr id="568" name="教育費平均値テキスト"/>
        <xdr:cNvSpPr txBox="1"/>
      </xdr:nvSpPr>
      <xdr:spPr>
        <a:xfrm>
          <a:off x="16370300" y="9654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40640</xdr:rowOff>
    </xdr:from>
    <xdr:to xmlns:xdr="http://schemas.openxmlformats.org/drawingml/2006/spreadsheetDrawing">
      <xdr:col>81</xdr:col>
      <xdr:colOff>50800</xdr:colOff>
      <xdr:row>57</xdr:row>
      <xdr:rowOff>46355</xdr:rowOff>
    </xdr:to>
    <xdr:cxnSp macro="">
      <xdr:nvCxnSpPr>
        <xdr:cNvPr id="570" name="直線コネクタ 569"/>
        <xdr:cNvCxnSpPr/>
      </xdr:nvCxnSpPr>
      <xdr:spPr>
        <a:xfrm flipV="1">
          <a:off x="14592300" y="98132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167640</xdr:rowOff>
    </xdr:from>
    <xdr:ext cx="598170" cy="258445"/>
    <xdr:sp macro="" textlink="">
      <xdr:nvSpPr>
        <xdr:cNvPr id="572" name="テキスト ボックス 571"/>
        <xdr:cNvSpPr txBox="1"/>
      </xdr:nvSpPr>
      <xdr:spPr>
        <a:xfrm>
          <a:off x="15181580" y="9940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69215</xdr:rowOff>
    </xdr:from>
    <xdr:to xmlns:xdr="http://schemas.openxmlformats.org/drawingml/2006/spreadsheetDrawing">
      <xdr:col>76</xdr:col>
      <xdr:colOff>114300</xdr:colOff>
      <xdr:row>57</xdr:row>
      <xdr:rowOff>46355</xdr:rowOff>
    </xdr:to>
    <xdr:cxnSp macro="">
      <xdr:nvCxnSpPr>
        <xdr:cNvPr id="573" name="直線コネクタ 572"/>
        <xdr:cNvCxnSpPr/>
      </xdr:nvCxnSpPr>
      <xdr:spPr>
        <a:xfrm>
          <a:off x="13703300" y="8813165"/>
          <a:ext cx="8890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163830</xdr:rowOff>
    </xdr:from>
    <xdr:ext cx="598170" cy="259080"/>
    <xdr:sp macro="" textlink="">
      <xdr:nvSpPr>
        <xdr:cNvPr id="575" name="テキスト ボックス 574"/>
        <xdr:cNvSpPr txBox="1"/>
      </xdr:nvSpPr>
      <xdr:spPr>
        <a:xfrm>
          <a:off x="14292580" y="9936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69215</xdr:rowOff>
    </xdr:from>
    <xdr:to xmlns:xdr="http://schemas.openxmlformats.org/drawingml/2006/spreadsheetDrawing">
      <xdr:col>71</xdr:col>
      <xdr:colOff>177800</xdr:colOff>
      <xdr:row>57</xdr:row>
      <xdr:rowOff>3810</xdr:rowOff>
    </xdr:to>
    <xdr:cxnSp macro="">
      <xdr:nvCxnSpPr>
        <xdr:cNvPr id="576" name="直線コネクタ 575"/>
        <xdr:cNvCxnSpPr/>
      </xdr:nvCxnSpPr>
      <xdr:spPr>
        <a:xfrm flipV="1">
          <a:off x="12814300" y="8813165"/>
          <a:ext cx="889000" cy="963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162560</xdr:rowOff>
    </xdr:from>
    <xdr:ext cx="598170" cy="259080"/>
    <xdr:sp macro="" textlink="">
      <xdr:nvSpPr>
        <xdr:cNvPr id="578" name="テキスト ボックス 577"/>
        <xdr:cNvSpPr txBox="1"/>
      </xdr:nvSpPr>
      <xdr:spPr>
        <a:xfrm>
          <a:off x="13403580" y="9935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8170" cy="259080"/>
    <xdr:sp macro="" textlink="">
      <xdr:nvSpPr>
        <xdr:cNvPr id="580" name="テキスト ボックス 579"/>
        <xdr:cNvSpPr txBox="1"/>
      </xdr:nvSpPr>
      <xdr:spPr>
        <a:xfrm>
          <a:off x="12514580" y="9968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33655</xdr:rowOff>
    </xdr:from>
    <xdr:to xmlns:xdr="http://schemas.openxmlformats.org/drawingml/2006/spreadsheetDrawing">
      <xdr:col>85</xdr:col>
      <xdr:colOff>177800</xdr:colOff>
      <xdr:row>57</xdr:row>
      <xdr:rowOff>135255</xdr:rowOff>
    </xdr:to>
    <xdr:sp macro="" textlink="">
      <xdr:nvSpPr>
        <xdr:cNvPr id="586" name="楕円 585"/>
        <xdr:cNvSpPr/>
      </xdr:nvSpPr>
      <xdr:spPr>
        <a:xfrm>
          <a:off x="16268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12065</xdr:rowOff>
    </xdr:from>
    <xdr:ext cx="598805" cy="259080"/>
    <xdr:sp macro="" textlink="">
      <xdr:nvSpPr>
        <xdr:cNvPr id="587" name="教育費該当値テキスト"/>
        <xdr:cNvSpPr txBox="1"/>
      </xdr:nvSpPr>
      <xdr:spPr>
        <a:xfrm>
          <a:off x="16370300" y="9784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160655</xdr:rowOff>
    </xdr:from>
    <xdr:to xmlns:xdr="http://schemas.openxmlformats.org/drawingml/2006/spreadsheetDrawing">
      <xdr:col>81</xdr:col>
      <xdr:colOff>101600</xdr:colOff>
      <xdr:row>57</xdr:row>
      <xdr:rowOff>90805</xdr:rowOff>
    </xdr:to>
    <xdr:sp macro="" textlink="">
      <xdr:nvSpPr>
        <xdr:cNvPr id="588" name="楕円 587"/>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107315</xdr:rowOff>
    </xdr:from>
    <xdr:ext cx="598170" cy="259080"/>
    <xdr:sp macro="" textlink="">
      <xdr:nvSpPr>
        <xdr:cNvPr id="589" name="テキスト ボックス 588"/>
        <xdr:cNvSpPr txBox="1"/>
      </xdr:nvSpPr>
      <xdr:spPr>
        <a:xfrm>
          <a:off x="15181580" y="9537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167005</xdr:rowOff>
    </xdr:from>
    <xdr:to xmlns:xdr="http://schemas.openxmlformats.org/drawingml/2006/spreadsheetDrawing">
      <xdr:col>76</xdr:col>
      <xdr:colOff>165100</xdr:colOff>
      <xdr:row>57</xdr:row>
      <xdr:rowOff>97790</xdr:rowOff>
    </xdr:to>
    <xdr:sp macro="" textlink="">
      <xdr:nvSpPr>
        <xdr:cNvPr id="590" name="楕円 589"/>
        <xdr:cNvSpPr/>
      </xdr:nvSpPr>
      <xdr:spPr>
        <a:xfrm>
          <a:off x="14541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113665</xdr:rowOff>
    </xdr:from>
    <xdr:ext cx="598170" cy="258445"/>
    <xdr:sp macro="" textlink="">
      <xdr:nvSpPr>
        <xdr:cNvPr id="591" name="テキスト ボックス 590"/>
        <xdr:cNvSpPr txBox="1"/>
      </xdr:nvSpPr>
      <xdr:spPr>
        <a:xfrm>
          <a:off x="14292580" y="9543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51</xdr:row>
      <xdr:rowOff>18415</xdr:rowOff>
    </xdr:from>
    <xdr:to xmlns:xdr="http://schemas.openxmlformats.org/drawingml/2006/spreadsheetDrawing">
      <xdr:col>72</xdr:col>
      <xdr:colOff>38100</xdr:colOff>
      <xdr:row>51</xdr:row>
      <xdr:rowOff>120650</xdr:rowOff>
    </xdr:to>
    <xdr:sp macro="" textlink="">
      <xdr:nvSpPr>
        <xdr:cNvPr id="592" name="楕円 591"/>
        <xdr:cNvSpPr/>
      </xdr:nvSpPr>
      <xdr:spPr>
        <a:xfrm>
          <a:off x="13652500" y="8762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136525</xdr:rowOff>
    </xdr:from>
    <xdr:ext cx="598170" cy="258445"/>
    <xdr:sp macro="" textlink="">
      <xdr:nvSpPr>
        <xdr:cNvPr id="593" name="テキスト ボックス 592"/>
        <xdr:cNvSpPr txBox="1"/>
      </xdr:nvSpPr>
      <xdr:spPr>
        <a:xfrm>
          <a:off x="13403580" y="8537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124460</xdr:rowOff>
    </xdr:from>
    <xdr:to xmlns:xdr="http://schemas.openxmlformats.org/drawingml/2006/spreadsheetDrawing">
      <xdr:col>67</xdr:col>
      <xdr:colOff>101600</xdr:colOff>
      <xdr:row>57</xdr:row>
      <xdr:rowOff>54610</xdr:rowOff>
    </xdr:to>
    <xdr:sp macro="" textlink="">
      <xdr:nvSpPr>
        <xdr:cNvPr id="594" name="楕円 593"/>
        <xdr:cNvSpPr/>
      </xdr:nvSpPr>
      <xdr:spPr>
        <a:xfrm>
          <a:off x="1276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71120</xdr:rowOff>
    </xdr:from>
    <xdr:ext cx="598170" cy="259080"/>
    <xdr:sp macro="" textlink="">
      <xdr:nvSpPr>
        <xdr:cNvPr id="595" name="テキスト ボックス 594"/>
        <xdr:cNvSpPr txBox="1"/>
      </xdr:nvSpPr>
      <xdr:spPr>
        <a:xfrm>
          <a:off x="12514580" y="9500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5" name="テキスト ボックス 614"/>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7" name="テキスト ボックス 61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8445"/>
    <xdr:sp macro="" textlink="">
      <xdr:nvSpPr>
        <xdr:cNvPr id="620" name="災害復旧費最小値テキスト"/>
        <xdr:cNvSpPr txBox="1"/>
      </xdr:nvSpPr>
      <xdr:spPr>
        <a:xfrm>
          <a:off x="16370300" y="13611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8445"/>
    <xdr:sp macro="" textlink="">
      <xdr:nvSpPr>
        <xdr:cNvPr id="622" name="災害復旧費最大値テキスト"/>
        <xdr:cNvSpPr txBox="1"/>
      </xdr:nvSpPr>
      <xdr:spPr>
        <a:xfrm>
          <a:off x="16370300" y="11931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97790</xdr:rowOff>
    </xdr:from>
    <xdr:to xmlns:xdr="http://schemas.openxmlformats.org/drawingml/2006/spreadsheetDrawing">
      <xdr:col>85</xdr:col>
      <xdr:colOff>127000</xdr:colOff>
      <xdr:row>78</xdr:row>
      <xdr:rowOff>163830</xdr:rowOff>
    </xdr:to>
    <xdr:cxnSp macro="">
      <xdr:nvCxnSpPr>
        <xdr:cNvPr id="624" name="直線コネクタ 623"/>
        <xdr:cNvCxnSpPr/>
      </xdr:nvCxnSpPr>
      <xdr:spPr>
        <a:xfrm>
          <a:off x="15481300" y="13299440"/>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111125</xdr:rowOff>
    </xdr:from>
    <xdr:ext cx="534670" cy="258445"/>
    <xdr:sp macro="" textlink="">
      <xdr:nvSpPr>
        <xdr:cNvPr id="625" name="災害復旧費平均値テキスト"/>
        <xdr:cNvSpPr txBox="1"/>
      </xdr:nvSpPr>
      <xdr:spPr>
        <a:xfrm>
          <a:off x="16370300" y="13484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48895</xdr:rowOff>
    </xdr:from>
    <xdr:to xmlns:xdr="http://schemas.openxmlformats.org/drawingml/2006/spreadsheetDrawing">
      <xdr:col>81</xdr:col>
      <xdr:colOff>50800</xdr:colOff>
      <xdr:row>77</xdr:row>
      <xdr:rowOff>97790</xdr:rowOff>
    </xdr:to>
    <xdr:cxnSp macro="">
      <xdr:nvCxnSpPr>
        <xdr:cNvPr id="627" name="直線コネクタ 626"/>
        <xdr:cNvCxnSpPr/>
      </xdr:nvCxnSpPr>
      <xdr:spPr>
        <a:xfrm>
          <a:off x="14592300" y="132505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52705</xdr:rowOff>
    </xdr:from>
    <xdr:ext cx="534035" cy="258445"/>
    <xdr:sp macro="" textlink="">
      <xdr:nvSpPr>
        <xdr:cNvPr id="629" name="テキスト ボックス 628"/>
        <xdr:cNvSpPr txBox="1"/>
      </xdr:nvSpPr>
      <xdr:spPr>
        <a:xfrm>
          <a:off x="15213965" y="1359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48895</xdr:rowOff>
    </xdr:from>
    <xdr:to xmlns:xdr="http://schemas.openxmlformats.org/drawingml/2006/spreadsheetDrawing">
      <xdr:col>76</xdr:col>
      <xdr:colOff>114300</xdr:colOff>
      <xdr:row>78</xdr:row>
      <xdr:rowOff>48895</xdr:rowOff>
    </xdr:to>
    <xdr:cxnSp macro="">
      <xdr:nvCxnSpPr>
        <xdr:cNvPr id="630" name="直線コネクタ 629"/>
        <xdr:cNvCxnSpPr/>
      </xdr:nvCxnSpPr>
      <xdr:spPr>
        <a:xfrm flipV="1">
          <a:off x="13703300" y="1325054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54610</xdr:rowOff>
    </xdr:from>
    <xdr:ext cx="534035" cy="258445"/>
    <xdr:sp macro="" textlink="">
      <xdr:nvSpPr>
        <xdr:cNvPr id="632" name="テキスト ボックス 631"/>
        <xdr:cNvSpPr txBox="1"/>
      </xdr:nvSpPr>
      <xdr:spPr>
        <a:xfrm>
          <a:off x="14324965" y="13599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48895</xdr:rowOff>
    </xdr:from>
    <xdr:to xmlns:xdr="http://schemas.openxmlformats.org/drawingml/2006/spreadsheetDrawing">
      <xdr:col>71</xdr:col>
      <xdr:colOff>177800</xdr:colOff>
      <xdr:row>78</xdr:row>
      <xdr:rowOff>66675</xdr:rowOff>
    </xdr:to>
    <xdr:cxnSp macro="">
      <xdr:nvCxnSpPr>
        <xdr:cNvPr id="633" name="直線コネクタ 632"/>
        <xdr:cNvCxnSpPr/>
      </xdr:nvCxnSpPr>
      <xdr:spPr>
        <a:xfrm flipV="1">
          <a:off x="12814300" y="134219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56515</xdr:rowOff>
    </xdr:from>
    <xdr:ext cx="534035" cy="258445"/>
    <xdr:sp macro="" textlink="">
      <xdr:nvSpPr>
        <xdr:cNvPr id="635" name="テキスト ボックス 634"/>
        <xdr:cNvSpPr txBox="1"/>
      </xdr:nvSpPr>
      <xdr:spPr>
        <a:xfrm>
          <a:off x="13435965" y="13601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57150</xdr:rowOff>
    </xdr:from>
    <xdr:ext cx="534035" cy="259080"/>
    <xdr:sp macro="" textlink="">
      <xdr:nvSpPr>
        <xdr:cNvPr id="637" name="テキスト ボックス 636"/>
        <xdr:cNvSpPr txBox="1"/>
      </xdr:nvSpPr>
      <xdr:spPr>
        <a:xfrm>
          <a:off x="12546965" y="1360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113030</xdr:rowOff>
    </xdr:from>
    <xdr:to xmlns:xdr="http://schemas.openxmlformats.org/drawingml/2006/spreadsheetDrawing">
      <xdr:col>85</xdr:col>
      <xdr:colOff>177800</xdr:colOff>
      <xdr:row>79</xdr:row>
      <xdr:rowOff>43180</xdr:rowOff>
    </xdr:to>
    <xdr:sp macro="" textlink="">
      <xdr:nvSpPr>
        <xdr:cNvPr id="643" name="楕円 642"/>
        <xdr:cNvSpPr/>
      </xdr:nvSpPr>
      <xdr:spPr>
        <a:xfrm>
          <a:off x="16268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72390</xdr:rowOff>
    </xdr:from>
    <xdr:ext cx="534670" cy="259080"/>
    <xdr:sp macro="" textlink="">
      <xdr:nvSpPr>
        <xdr:cNvPr id="644" name="災害復旧費該当値テキスト"/>
        <xdr:cNvSpPr txBox="1"/>
      </xdr:nvSpPr>
      <xdr:spPr>
        <a:xfrm>
          <a:off x="16370300" y="13274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46355</xdr:rowOff>
    </xdr:from>
    <xdr:to xmlns:xdr="http://schemas.openxmlformats.org/drawingml/2006/spreadsheetDrawing">
      <xdr:col>81</xdr:col>
      <xdr:colOff>101600</xdr:colOff>
      <xdr:row>77</xdr:row>
      <xdr:rowOff>147955</xdr:rowOff>
    </xdr:to>
    <xdr:sp macro="" textlink="">
      <xdr:nvSpPr>
        <xdr:cNvPr id="645" name="楕円 644"/>
        <xdr:cNvSpPr/>
      </xdr:nvSpPr>
      <xdr:spPr>
        <a:xfrm>
          <a:off x="15430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164465</xdr:rowOff>
    </xdr:from>
    <xdr:ext cx="598170" cy="259080"/>
    <xdr:sp macro="" textlink="">
      <xdr:nvSpPr>
        <xdr:cNvPr id="646" name="テキスト ボックス 645"/>
        <xdr:cNvSpPr txBox="1"/>
      </xdr:nvSpPr>
      <xdr:spPr>
        <a:xfrm>
          <a:off x="15181580" y="13023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169545</xdr:rowOff>
    </xdr:from>
    <xdr:to xmlns:xdr="http://schemas.openxmlformats.org/drawingml/2006/spreadsheetDrawing">
      <xdr:col>76</xdr:col>
      <xdr:colOff>165100</xdr:colOff>
      <xdr:row>77</xdr:row>
      <xdr:rowOff>99695</xdr:rowOff>
    </xdr:to>
    <xdr:sp macro="" textlink="">
      <xdr:nvSpPr>
        <xdr:cNvPr id="647" name="楕円 646"/>
        <xdr:cNvSpPr/>
      </xdr:nvSpPr>
      <xdr:spPr>
        <a:xfrm>
          <a:off x="145415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116205</xdr:rowOff>
    </xdr:from>
    <xdr:ext cx="598170" cy="259080"/>
    <xdr:sp macro="" textlink="">
      <xdr:nvSpPr>
        <xdr:cNvPr id="648" name="テキスト ボックス 647"/>
        <xdr:cNvSpPr txBox="1"/>
      </xdr:nvSpPr>
      <xdr:spPr>
        <a:xfrm>
          <a:off x="14292580" y="12974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169545</xdr:rowOff>
    </xdr:from>
    <xdr:to xmlns:xdr="http://schemas.openxmlformats.org/drawingml/2006/spreadsheetDrawing">
      <xdr:col>72</xdr:col>
      <xdr:colOff>38100</xdr:colOff>
      <xdr:row>78</xdr:row>
      <xdr:rowOff>99695</xdr:rowOff>
    </xdr:to>
    <xdr:sp macro="" textlink="">
      <xdr:nvSpPr>
        <xdr:cNvPr id="649" name="楕円 648"/>
        <xdr:cNvSpPr/>
      </xdr:nvSpPr>
      <xdr:spPr>
        <a:xfrm>
          <a:off x="13652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116205</xdr:rowOff>
    </xdr:from>
    <xdr:ext cx="598170" cy="259080"/>
    <xdr:sp macro="" textlink="">
      <xdr:nvSpPr>
        <xdr:cNvPr id="650" name="テキスト ボックス 649"/>
        <xdr:cNvSpPr txBox="1"/>
      </xdr:nvSpPr>
      <xdr:spPr>
        <a:xfrm>
          <a:off x="13403580" y="13146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15875</xdr:rowOff>
    </xdr:from>
    <xdr:to xmlns:xdr="http://schemas.openxmlformats.org/drawingml/2006/spreadsheetDrawing">
      <xdr:col>67</xdr:col>
      <xdr:colOff>101600</xdr:colOff>
      <xdr:row>78</xdr:row>
      <xdr:rowOff>117475</xdr:rowOff>
    </xdr:to>
    <xdr:sp macro="" textlink="">
      <xdr:nvSpPr>
        <xdr:cNvPr id="651" name="楕円 650"/>
        <xdr:cNvSpPr/>
      </xdr:nvSpPr>
      <xdr:spPr>
        <a:xfrm>
          <a:off x="12763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133985</xdr:rowOff>
    </xdr:from>
    <xdr:ext cx="598170" cy="258445"/>
    <xdr:sp macro="" textlink="">
      <xdr:nvSpPr>
        <xdr:cNvPr id="652" name="テキスト ボックス 651"/>
        <xdr:cNvSpPr txBox="1"/>
      </xdr:nvSpPr>
      <xdr:spPr>
        <a:xfrm>
          <a:off x="12514580" y="13164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6" name="テキスト ボックス 66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8445"/>
    <xdr:sp macro="" textlink="">
      <xdr:nvSpPr>
        <xdr:cNvPr id="677" name="公債費最小値テキスト"/>
        <xdr:cNvSpPr txBox="1"/>
      </xdr:nvSpPr>
      <xdr:spPr>
        <a:xfrm>
          <a:off x="16370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85090</xdr:rowOff>
    </xdr:from>
    <xdr:to xmlns:xdr="http://schemas.openxmlformats.org/drawingml/2006/spreadsheetDrawing">
      <xdr:col>85</xdr:col>
      <xdr:colOff>127000</xdr:colOff>
      <xdr:row>95</xdr:row>
      <xdr:rowOff>90170</xdr:rowOff>
    </xdr:to>
    <xdr:cxnSp macro="">
      <xdr:nvCxnSpPr>
        <xdr:cNvPr id="681" name="直線コネクタ 680"/>
        <xdr:cNvCxnSpPr/>
      </xdr:nvCxnSpPr>
      <xdr:spPr>
        <a:xfrm flipV="1">
          <a:off x="15481300" y="163728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157480</xdr:rowOff>
    </xdr:from>
    <xdr:ext cx="598805" cy="258445"/>
    <xdr:sp macro="" textlink="">
      <xdr:nvSpPr>
        <xdr:cNvPr id="682" name="公債費平均値テキスト"/>
        <xdr:cNvSpPr txBox="1"/>
      </xdr:nvSpPr>
      <xdr:spPr>
        <a:xfrm>
          <a:off x="16370300" y="16616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90170</xdr:rowOff>
    </xdr:from>
    <xdr:to xmlns:xdr="http://schemas.openxmlformats.org/drawingml/2006/spreadsheetDrawing">
      <xdr:col>81</xdr:col>
      <xdr:colOff>50800</xdr:colOff>
      <xdr:row>95</xdr:row>
      <xdr:rowOff>123190</xdr:rowOff>
    </xdr:to>
    <xdr:cxnSp macro="">
      <xdr:nvCxnSpPr>
        <xdr:cNvPr id="684" name="直線コネクタ 683"/>
        <xdr:cNvCxnSpPr/>
      </xdr:nvCxnSpPr>
      <xdr:spPr>
        <a:xfrm flipV="1">
          <a:off x="14592300" y="163779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103505</xdr:rowOff>
    </xdr:from>
    <xdr:ext cx="598170" cy="259080"/>
    <xdr:sp macro="" textlink="">
      <xdr:nvSpPr>
        <xdr:cNvPr id="686" name="テキスト ボックス 685"/>
        <xdr:cNvSpPr txBox="1"/>
      </xdr:nvSpPr>
      <xdr:spPr>
        <a:xfrm>
          <a:off x="15181580" y="16734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123190</xdr:rowOff>
    </xdr:from>
    <xdr:to xmlns:xdr="http://schemas.openxmlformats.org/drawingml/2006/spreadsheetDrawing">
      <xdr:col>76</xdr:col>
      <xdr:colOff>114300</xdr:colOff>
      <xdr:row>95</xdr:row>
      <xdr:rowOff>133985</xdr:rowOff>
    </xdr:to>
    <xdr:cxnSp macro="">
      <xdr:nvCxnSpPr>
        <xdr:cNvPr id="687" name="直線コネクタ 686"/>
        <xdr:cNvCxnSpPr/>
      </xdr:nvCxnSpPr>
      <xdr:spPr>
        <a:xfrm flipV="1">
          <a:off x="13703300" y="164109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129540</xdr:rowOff>
    </xdr:from>
    <xdr:ext cx="598170" cy="259080"/>
    <xdr:sp macro="" textlink="">
      <xdr:nvSpPr>
        <xdr:cNvPr id="689" name="テキスト ボックス 688"/>
        <xdr:cNvSpPr txBox="1"/>
      </xdr:nvSpPr>
      <xdr:spPr>
        <a:xfrm>
          <a:off x="14292580" y="16760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133985</xdr:rowOff>
    </xdr:from>
    <xdr:to xmlns:xdr="http://schemas.openxmlformats.org/drawingml/2006/spreadsheetDrawing">
      <xdr:col>71</xdr:col>
      <xdr:colOff>177800</xdr:colOff>
      <xdr:row>96</xdr:row>
      <xdr:rowOff>4445</xdr:rowOff>
    </xdr:to>
    <xdr:cxnSp macro="">
      <xdr:nvCxnSpPr>
        <xdr:cNvPr id="690" name="直線コネクタ 689"/>
        <xdr:cNvCxnSpPr/>
      </xdr:nvCxnSpPr>
      <xdr:spPr>
        <a:xfrm flipV="1">
          <a:off x="12814300" y="164217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143510</xdr:rowOff>
    </xdr:from>
    <xdr:ext cx="598170" cy="258445"/>
    <xdr:sp macro="" textlink="">
      <xdr:nvSpPr>
        <xdr:cNvPr id="692" name="テキスト ボックス 691"/>
        <xdr:cNvSpPr txBox="1"/>
      </xdr:nvSpPr>
      <xdr:spPr>
        <a:xfrm>
          <a:off x="13403580" y="1677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151765</xdr:rowOff>
    </xdr:from>
    <xdr:ext cx="598170" cy="259080"/>
    <xdr:sp macro="" textlink="">
      <xdr:nvSpPr>
        <xdr:cNvPr id="694" name="テキスト ボックス 693"/>
        <xdr:cNvSpPr txBox="1"/>
      </xdr:nvSpPr>
      <xdr:spPr>
        <a:xfrm>
          <a:off x="12514580" y="16782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34290</xdr:rowOff>
    </xdr:from>
    <xdr:to xmlns:xdr="http://schemas.openxmlformats.org/drawingml/2006/spreadsheetDrawing">
      <xdr:col>85</xdr:col>
      <xdr:colOff>177800</xdr:colOff>
      <xdr:row>95</xdr:row>
      <xdr:rowOff>135890</xdr:rowOff>
    </xdr:to>
    <xdr:sp macro="" textlink="">
      <xdr:nvSpPr>
        <xdr:cNvPr id="700" name="楕円 699"/>
        <xdr:cNvSpPr/>
      </xdr:nvSpPr>
      <xdr:spPr>
        <a:xfrm>
          <a:off x="162687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57150</xdr:rowOff>
    </xdr:from>
    <xdr:ext cx="598805" cy="259080"/>
    <xdr:sp macro="" textlink="">
      <xdr:nvSpPr>
        <xdr:cNvPr id="701" name="公債費該当値テキスト"/>
        <xdr:cNvSpPr txBox="1"/>
      </xdr:nvSpPr>
      <xdr:spPr>
        <a:xfrm>
          <a:off x="16370300" y="16173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39370</xdr:rowOff>
    </xdr:from>
    <xdr:to xmlns:xdr="http://schemas.openxmlformats.org/drawingml/2006/spreadsheetDrawing">
      <xdr:col>81</xdr:col>
      <xdr:colOff>101600</xdr:colOff>
      <xdr:row>95</xdr:row>
      <xdr:rowOff>140970</xdr:rowOff>
    </xdr:to>
    <xdr:sp macro="" textlink="">
      <xdr:nvSpPr>
        <xdr:cNvPr id="702" name="楕円 701"/>
        <xdr:cNvSpPr/>
      </xdr:nvSpPr>
      <xdr:spPr>
        <a:xfrm>
          <a:off x="15430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157480</xdr:rowOff>
    </xdr:from>
    <xdr:ext cx="598170" cy="258445"/>
    <xdr:sp macro="" textlink="">
      <xdr:nvSpPr>
        <xdr:cNvPr id="703" name="テキスト ボックス 702"/>
        <xdr:cNvSpPr txBox="1"/>
      </xdr:nvSpPr>
      <xdr:spPr>
        <a:xfrm>
          <a:off x="15181580" y="16102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72390</xdr:rowOff>
    </xdr:from>
    <xdr:to xmlns:xdr="http://schemas.openxmlformats.org/drawingml/2006/spreadsheetDrawing">
      <xdr:col>76</xdr:col>
      <xdr:colOff>165100</xdr:colOff>
      <xdr:row>96</xdr:row>
      <xdr:rowOff>2540</xdr:rowOff>
    </xdr:to>
    <xdr:sp macro="" textlink="">
      <xdr:nvSpPr>
        <xdr:cNvPr id="704" name="楕円 703"/>
        <xdr:cNvSpPr/>
      </xdr:nvSpPr>
      <xdr:spPr>
        <a:xfrm>
          <a:off x="14541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19050</xdr:rowOff>
    </xdr:from>
    <xdr:ext cx="598170" cy="258445"/>
    <xdr:sp macro="" textlink="">
      <xdr:nvSpPr>
        <xdr:cNvPr id="705" name="テキスト ボックス 704"/>
        <xdr:cNvSpPr txBox="1"/>
      </xdr:nvSpPr>
      <xdr:spPr>
        <a:xfrm>
          <a:off x="14292580" y="16135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83185</xdr:rowOff>
    </xdr:from>
    <xdr:to xmlns:xdr="http://schemas.openxmlformats.org/drawingml/2006/spreadsheetDrawing">
      <xdr:col>72</xdr:col>
      <xdr:colOff>38100</xdr:colOff>
      <xdr:row>96</xdr:row>
      <xdr:rowOff>13335</xdr:rowOff>
    </xdr:to>
    <xdr:sp macro="" textlink="">
      <xdr:nvSpPr>
        <xdr:cNvPr id="706" name="楕円 705"/>
        <xdr:cNvSpPr/>
      </xdr:nvSpPr>
      <xdr:spPr>
        <a:xfrm>
          <a:off x="13652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29845</xdr:rowOff>
    </xdr:from>
    <xdr:ext cx="598170" cy="258445"/>
    <xdr:sp macro="" textlink="">
      <xdr:nvSpPr>
        <xdr:cNvPr id="707" name="テキスト ボックス 706"/>
        <xdr:cNvSpPr txBox="1"/>
      </xdr:nvSpPr>
      <xdr:spPr>
        <a:xfrm>
          <a:off x="13403580" y="16146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125095</xdr:rowOff>
    </xdr:from>
    <xdr:to xmlns:xdr="http://schemas.openxmlformats.org/drawingml/2006/spreadsheetDrawing">
      <xdr:col>67</xdr:col>
      <xdr:colOff>101600</xdr:colOff>
      <xdr:row>96</xdr:row>
      <xdr:rowOff>55245</xdr:rowOff>
    </xdr:to>
    <xdr:sp macro="" textlink="">
      <xdr:nvSpPr>
        <xdr:cNvPr id="708" name="楕円 707"/>
        <xdr:cNvSpPr/>
      </xdr:nvSpPr>
      <xdr:spPr>
        <a:xfrm>
          <a:off x="12763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71755</xdr:rowOff>
    </xdr:from>
    <xdr:ext cx="598170" cy="259080"/>
    <xdr:sp macro="" textlink="">
      <xdr:nvSpPr>
        <xdr:cNvPr id="709" name="テキスト ボックス 708"/>
        <xdr:cNvSpPr txBox="1"/>
      </xdr:nvSpPr>
      <xdr:spPr>
        <a:xfrm>
          <a:off x="12514580" y="16188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29" name="テキスト ボックス 728"/>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1" name="テキスト ボックス 73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31</xdr:row>
      <xdr:rowOff>7620</xdr:rowOff>
    </xdr:from>
    <xdr:to xmlns:xdr="http://schemas.openxmlformats.org/drawingml/2006/spreadsheetDrawing">
      <xdr:col>116</xdr:col>
      <xdr:colOff>63500</xdr:colOff>
      <xdr:row>39</xdr:row>
      <xdr:rowOff>38100</xdr:rowOff>
    </xdr:to>
    <xdr:cxnSp macro="">
      <xdr:nvCxnSpPr>
        <xdr:cNvPr id="738" name="直線コネクタ 737"/>
        <xdr:cNvCxnSpPr/>
      </xdr:nvCxnSpPr>
      <xdr:spPr>
        <a:xfrm flipV="1">
          <a:off x="21323300" y="5322570"/>
          <a:ext cx="838200" cy="140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129540</xdr:rowOff>
    </xdr:from>
    <xdr:ext cx="469900" cy="259080"/>
    <xdr:sp macro="" textlink="">
      <xdr:nvSpPr>
        <xdr:cNvPr id="739" name="諸支出金平均値テキスト"/>
        <xdr:cNvSpPr txBox="1"/>
      </xdr:nvSpPr>
      <xdr:spPr>
        <a:xfrm>
          <a:off x="22212300" y="664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38100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flipV="1">
          <a:off x="20434300" y="6724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8445"/>
    <xdr:sp macro="" textlink="">
      <xdr:nvSpPr>
        <xdr:cNvPr id="743" name="テキスト ボックス 742"/>
        <xdr:cNvSpPr txBox="1"/>
      </xdr:nvSpPr>
      <xdr:spPr>
        <a:xfrm>
          <a:off x="21134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30</xdr:row>
      <xdr:rowOff>128270</xdr:rowOff>
    </xdr:from>
    <xdr:to xmlns:xdr="http://schemas.openxmlformats.org/drawingml/2006/spreadsheetDrawing">
      <xdr:col>116</xdr:col>
      <xdr:colOff>114300</xdr:colOff>
      <xdr:row>31</xdr:row>
      <xdr:rowOff>58420</xdr:rowOff>
    </xdr:to>
    <xdr:sp macro="" textlink="">
      <xdr:nvSpPr>
        <xdr:cNvPr id="757" name="楕円 756"/>
        <xdr:cNvSpPr/>
      </xdr:nvSpPr>
      <xdr:spPr>
        <a:xfrm>
          <a:off x="22110700" y="52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30</xdr:row>
      <xdr:rowOff>81280</xdr:rowOff>
    </xdr:from>
    <xdr:ext cx="598805" cy="259080"/>
    <xdr:sp macro="" textlink="">
      <xdr:nvSpPr>
        <xdr:cNvPr id="758" name="諸支出金該当値テキスト"/>
        <xdr:cNvSpPr txBox="1"/>
      </xdr:nvSpPr>
      <xdr:spPr>
        <a:xfrm>
          <a:off x="22212300" y="5224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158750</xdr:rowOff>
    </xdr:from>
    <xdr:to xmlns:xdr="http://schemas.openxmlformats.org/drawingml/2006/spreadsheetDrawing">
      <xdr:col>112</xdr:col>
      <xdr:colOff>38100</xdr:colOff>
      <xdr:row>39</xdr:row>
      <xdr:rowOff>88900</xdr:rowOff>
    </xdr:to>
    <xdr:sp macro="" textlink="">
      <xdr:nvSpPr>
        <xdr:cNvPr id="759" name="楕円 758"/>
        <xdr:cNvSpPr/>
      </xdr:nvSpPr>
      <xdr:spPr>
        <a:xfrm>
          <a:off x="2127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80010</xdr:rowOff>
    </xdr:from>
    <xdr:ext cx="378460" cy="259080"/>
    <xdr:sp macro="" textlink="">
      <xdr:nvSpPr>
        <xdr:cNvPr id="760" name="テキスト ボックス 759"/>
        <xdr:cNvSpPr txBox="1"/>
      </xdr:nvSpPr>
      <xdr:spPr>
        <a:xfrm>
          <a:off x="21134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全体的に類似団体内順位が高くなっているが、これは人口減による分母の小ささが一番の要因であると考えられる。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については類似団体平均値を大きく上回り、近年大幅な増加傾向にあるが、観光施設に関する光熱費が全体的に増額となったこと、及びふるさと納税に関する事業に村全体で力を入れており、納税額の増に伴い事業費も増となっていることが要因である。</a:t>
          </a:r>
          <a:endParaRPr lang="ja-JP" altLang="ja-JP" sz="1400">
            <a:effectLst/>
          </a:endParaRPr>
        </a:p>
        <a:p>
          <a:r>
            <a:rPr kumimoji="1" lang="ja-JP" altLang="en-US" sz="1100">
              <a:solidFill>
                <a:schemeClr val="dk1"/>
              </a:solidFill>
              <a:effectLst/>
              <a:latin typeface="+mn-lt"/>
              <a:ea typeface="+mn-ea"/>
              <a:cs typeface="+mn-cs"/>
            </a:rPr>
            <a:t>　令和５年度中には大きな災害がなかったこともあり、災害復旧費が前年度と比較して大幅な減少となっている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決算剰余金を中心に積み立てるとともに、最低水準の取崩しに努めており、残高としては前年度よりも増となった。コロナ禍が落ち着き、様々な事業が再開したことや、人件費・光熱費の増に伴い財政需要が増となったため、実質単年度収支は赤字となっているが、基金の取崩しにより実質収支は黒字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のような小規模自治体は、普通交付税の影響を受けやすく、今後の普通交付税の状況によっては、財政調整基金等を大きく取り崩す必要があるため、計画的に事業を実施するとともに、補助事業等の活用により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小水力発電特別会計を除く特別会計は、毎年一般会計からの繰入金が必要となっているが、各会計とも赤字を出さずに運営を行っている。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今後も経営戦略の作成等により財政の健全化に努めていく。</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道路や</a:t>
          </a:r>
          <a:r>
            <a:rPr kumimoji="1" lang="ja-JP" altLang="ja-JP" sz="1100">
              <a:solidFill>
                <a:schemeClr val="dk1"/>
              </a:solidFill>
              <a:effectLst/>
              <a:latin typeface="+mn-lt"/>
              <a:ea typeface="+mn-ea"/>
              <a:cs typeface="+mn-cs"/>
            </a:rPr>
            <a:t>公共施設の</a:t>
          </a:r>
          <a:r>
            <a:rPr kumimoji="1" lang="ja-JP" altLang="en-US" sz="1100">
              <a:solidFill>
                <a:schemeClr val="dk1"/>
              </a:solidFill>
              <a:effectLst/>
              <a:latin typeface="+mn-lt"/>
              <a:ea typeface="+mn-ea"/>
              <a:cs typeface="+mn-cs"/>
            </a:rPr>
            <a:t>老朽化による改修・</a:t>
          </a:r>
          <a:r>
            <a:rPr kumimoji="1" lang="ja-JP" altLang="ja-JP" sz="1100">
              <a:solidFill>
                <a:schemeClr val="dk1"/>
              </a:solidFill>
              <a:effectLst/>
              <a:latin typeface="+mn-lt"/>
              <a:ea typeface="+mn-ea"/>
              <a:cs typeface="+mn-cs"/>
            </a:rPr>
            <a:t>更新等に伴い、地方債残高及び元利償還金が増加傾向にある。</a:t>
          </a:r>
          <a:endParaRPr lang="ja-JP" altLang="ja-JP" sz="1400">
            <a:effectLst/>
          </a:endParaRPr>
        </a:p>
        <a:p>
          <a:r>
            <a:rPr kumimoji="1" lang="ja-JP" altLang="en-US" sz="1100">
              <a:solidFill>
                <a:schemeClr val="dk1"/>
              </a:solidFill>
              <a:effectLst/>
              <a:latin typeface="+mn-lt"/>
              <a:ea typeface="+mn-ea"/>
              <a:cs typeface="+mn-cs"/>
            </a:rPr>
            <a:t>　元利償還金については令和７年度にピークを迎え、３年間ほど高い水準が続く見込みとなっていることから、</a:t>
          </a:r>
          <a:r>
            <a:rPr kumimoji="1" lang="ja-JP" altLang="ja-JP" sz="1100">
              <a:solidFill>
                <a:schemeClr val="dk1"/>
              </a:solidFill>
              <a:effectLst/>
              <a:latin typeface="+mn-lt"/>
              <a:ea typeface="+mn-ea"/>
              <a:cs typeface="+mn-cs"/>
            </a:rPr>
            <a:t>元利償還金が財政運営における将来負担とならないように、</a:t>
          </a:r>
          <a:r>
            <a:rPr kumimoji="1" lang="ja-JP" altLang="en-US" sz="1100">
              <a:solidFill>
                <a:schemeClr val="dk1"/>
              </a:solidFill>
              <a:effectLst/>
              <a:latin typeface="+mn-lt"/>
              <a:ea typeface="+mn-ea"/>
              <a:cs typeface="+mn-cs"/>
            </a:rPr>
            <a:t>令和６年度からは辺地対策事業債の積極的な借入を検討するなど、</a:t>
          </a:r>
          <a:r>
            <a:rPr kumimoji="1" lang="ja-JP" altLang="ja-JP" sz="1100">
              <a:solidFill>
                <a:schemeClr val="dk1"/>
              </a:solidFill>
              <a:effectLst/>
              <a:latin typeface="+mn-lt"/>
              <a:ea typeface="+mn-ea"/>
              <a:cs typeface="+mn-cs"/>
            </a:rPr>
            <a:t>有利な起債の活用や発行額の抑制に努める。</a:t>
          </a:r>
          <a:endParaRPr lang="ja-JP" altLang="ja-JP" sz="14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不足財源を確保するため、交付税措置の有利な起債</a:t>
          </a:r>
          <a:r>
            <a:rPr kumimoji="1" lang="ja-JP" altLang="en-US" sz="1100">
              <a:solidFill>
                <a:schemeClr val="dk1"/>
              </a:solidFill>
              <a:effectLst/>
              <a:latin typeface="+mn-lt"/>
              <a:ea typeface="+mn-ea"/>
              <a:cs typeface="+mn-cs"/>
            </a:rPr>
            <a:t>（過疎対策事業債や緊急防災・減災事業債等）</a:t>
          </a:r>
          <a:r>
            <a:rPr kumimoji="1" lang="ja-JP" altLang="ja-JP" sz="1100">
              <a:solidFill>
                <a:schemeClr val="dk1"/>
              </a:solidFill>
              <a:effectLst/>
              <a:latin typeface="+mn-lt"/>
              <a:ea typeface="+mn-ea"/>
              <a:cs typeface="+mn-cs"/>
            </a:rPr>
            <a:t>の発行を</a:t>
          </a:r>
          <a:r>
            <a:rPr kumimoji="1" lang="ja-JP" altLang="en-US" sz="1100">
              <a:solidFill>
                <a:schemeClr val="dk1"/>
              </a:solidFill>
              <a:effectLst/>
              <a:latin typeface="+mn-lt"/>
              <a:ea typeface="+mn-ea"/>
              <a:cs typeface="+mn-cs"/>
            </a:rPr>
            <a:t>優先して</a:t>
          </a:r>
          <a:r>
            <a:rPr kumimoji="1" lang="ja-JP" altLang="ja-JP" sz="1100">
              <a:solidFill>
                <a:schemeClr val="dk1"/>
              </a:solidFill>
              <a:effectLst/>
              <a:latin typeface="+mn-lt"/>
              <a:ea typeface="+mn-ea"/>
              <a:cs typeface="+mn-cs"/>
            </a:rPr>
            <a:t>行っているものの、ここ数年で公共施設の更新等の財政需要に伴い、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残高及び公債費が増加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ため、将来負担比率が高まることが懸念される。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今後、事業の見直しや地方債発行額の上限枠の設定などに取組み公債費の削減に努める。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高知県馬路村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基金全体として</a:t>
          </a:r>
          <a:r>
            <a:rPr kumimoji="1" lang="en-US" altLang="ja-JP" sz="1300">
              <a:solidFill>
                <a:schemeClr val="dk1"/>
              </a:solidFill>
              <a:effectLst/>
              <a:latin typeface="ＭＳ ゴシック"/>
              <a:ea typeface="ＭＳ ゴシック"/>
              <a:cs typeface="+mn-cs"/>
            </a:rPr>
            <a:t>213</a:t>
          </a:r>
          <a:r>
            <a:rPr kumimoji="1" lang="ja-JP" altLang="ja-JP" sz="1300">
              <a:solidFill>
                <a:schemeClr val="dk1"/>
              </a:solidFill>
              <a:effectLst/>
              <a:latin typeface="ＭＳ ゴシック"/>
              <a:ea typeface="ＭＳ ゴシック"/>
              <a:cs typeface="+mn-cs"/>
            </a:rPr>
            <a:t>百万円の増額となった。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増額の主な要因は、ふるさと納税の増加に伴いふるさと応援基金を</a:t>
          </a:r>
          <a:r>
            <a:rPr kumimoji="1" lang="en-US" altLang="ja-JP" sz="1300">
              <a:solidFill>
                <a:schemeClr val="dk1"/>
              </a:solidFill>
              <a:effectLst/>
              <a:latin typeface="ＭＳ ゴシック"/>
              <a:ea typeface="ＭＳ ゴシック"/>
              <a:cs typeface="+mn-cs"/>
            </a:rPr>
            <a:t>264,060</a:t>
          </a:r>
          <a:r>
            <a:rPr kumimoji="1" lang="ja-JP" altLang="ja-JP" sz="1300">
              <a:solidFill>
                <a:schemeClr val="dk1"/>
              </a:solidFill>
              <a:effectLst/>
              <a:latin typeface="ＭＳ ゴシック"/>
              <a:ea typeface="ＭＳ ゴシック"/>
              <a:cs typeface="+mn-cs"/>
            </a:rPr>
            <a:t>千円</a:t>
          </a:r>
          <a:r>
            <a:rPr kumimoji="1" lang="ja-JP" altLang="en-US" sz="1300">
              <a:solidFill>
                <a:schemeClr val="dk1"/>
              </a:solidFill>
              <a:effectLst/>
              <a:latin typeface="ＭＳ ゴシック"/>
              <a:ea typeface="ＭＳ ゴシック"/>
              <a:cs typeface="+mn-cs"/>
            </a:rPr>
            <a:t>、過去の事務処理の誤りを是正するために村有林基金を</a:t>
          </a:r>
          <a:r>
            <a:rPr kumimoji="1" lang="en-US" altLang="ja-JP" sz="1300">
              <a:solidFill>
                <a:schemeClr val="dk1"/>
              </a:solidFill>
              <a:effectLst/>
              <a:latin typeface="ＭＳ ゴシック"/>
              <a:ea typeface="ＭＳ ゴシック"/>
              <a:cs typeface="+mn-cs"/>
            </a:rPr>
            <a:t>88,932</a:t>
          </a:r>
          <a:r>
            <a:rPr kumimoji="1" lang="ja-JP" altLang="en-US" sz="1300">
              <a:solidFill>
                <a:schemeClr val="dk1"/>
              </a:solidFill>
              <a:effectLst/>
              <a:latin typeface="ＭＳ ゴシック"/>
              <a:ea typeface="ＭＳ ゴシック"/>
              <a:cs typeface="+mn-cs"/>
            </a:rPr>
            <a:t>千円</a:t>
          </a:r>
          <a:r>
            <a:rPr kumimoji="1" lang="ja-JP" altLang="ja-JP" sz="1300">
              <a:solidFill>
                <a:schemeClr val="dk1"/>
              </a:solidFill>
              <a:effectLst/>
              <a:latin typeface="ＭＳ ゴシック"/>
              <a:ea typeface="ＭＳ ゴシック"/>
              <a:cs typeface="+mn-cs"/>
            </a:rPr>
            <a:t>積立てたことよるものである。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また、財政運営のために財政調整基金</a:t>
          </a:r>
          <a:r>
            <a:rPr kumimoji="1" lang="en-US" altLang="ja-JP" sz="1300">
              <a:solidFill>
                <a:schemeClr val="dk1"/>
              </a:solidFill>
              <a:effectLst/>
              <a:latin typeface="ＭＳ ゴシック"/>
              <a:ea typeface="ＭＳ ゴシック"/>
              <a:cs typeface="+mn-cs"/>
            </a:rPr>
            <a:t>90,000</a:t>
          </a:r>
          <a:r>
            <a:rPr kumimoji="1" lang="ja-JP" altLang="ja-JP" sz="1300">
              <a:solidFill>
                <a:schemeClr val="dk1"/>
              </a:solidFill>
              <a:effectLst/>
              <a:latin typeface="ＭＳ ゴシック"/>
              <a:ea typeface="ＭＳ ゴシック"/>
              <a:cs typeface="+mn-cs"/>
            </a:rPr>
            <a:t>千円、起債償還のため減債基金を</a:t>
          </a:r>
          <a:r>
            <a:rPr kumimoji="1" lang="en-US" altLang="ja-JP" sz="1300">
              <a:solidFill>
                <a:schemeClr val="dk1"/>
              </a:solidFill>
              <a:effectLst/>
              <a:latin typeface="ＭＳ ゴシック"/>
              <a:ea typeface="ＭＳ ゴシック"/>
              <a:cs typeface="+mn-cs"/>
            </a:rPr>
            <a:t>60,000</a:t>
          </a:r>
          <a:r>
            <a:rPr kumimoji="1" lang="ja-JP" altLang="ja-JP" sz="1300">
              <a:solidFill>
                <a:schemeClr val="dk1"/>
              </a:solidFill>
              <a:effectLst/>
              <a:latin typeface="ＭＳ ゴシック"/>
              <a:ea typeface="ＭＳ ゴシック"/>
              <a:cs typeface="+mn-cs"/>
            </a:rPr>
            <a:t>千円取り崩して対応せざるを得ない状況であった</a:t>
          </a:r>
          <a:r>
            <a:rPr kumimoji="1" lang="ja-JP" altLang="en-US" sz="1300">
              <a:solidFill>
                <a:schemeClr val="dk1"/>
              </a:solidFill>
              <a:effectLst/>
              <a:latin typeface="ＭＳ ゴシック"/>
              <a:ea typeface="ＭＳ ゴシック"/>
              <a:cs typeface="+mn-cs"/>
            </a:rPr>
            <a:t>が、ともに積立額の方が多く、基金残高としては増となった</a:t>
          </a:r>
          <a:r>
            <a:rPr kumimoji="1"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R6</a:t>
          </a:r>
          <a:r>
            <a:rPr kumimoji="1" lang="ja-JP" altLang="ja-JP" sz="1300">
              <a:solidFill>
                <a:schemeClr val="dk1"/>
              </a:solidFill>
              <a:effectLst/>
              <a:latin typeface="ＭＳ ゴシック"/>
              <a:ea typeface="ＭＳ ゴシック"/>
              <a:cs typeface="+mn-cs"/>
            </a:rPr>
            <a:t>年度当初予算では財政調整基金</a:t>
          </a:r>
          <a:r>
            <a:rPr kumimoji="1" lang="en-US" altLang="ja-JP" sz="1300">
              <a:solidFill>
                <a:schemeClr val="dk1"/>
              </a:solidFill>
              <a:effectLst/>
              <a:latin typeface="ＭＳ ゴシック"/>
              <a:ea typeface="ＭＳ ゴシック"/>
              <a:cs typeface="+mn-cs"/>
            </a:rPr>
            <a:t>147,000</a:t>
          </a:r>
          <a:r>
            <a:rPr kumimoji="1" lang="ja-JP" altLang="ja-JP" sz="1300">
              <a:solidFill>
                <a:schemeClr val="dk1"/>
              </a:solidFill>
              <a:effectLst/>
              <a:latin typeface="ＭＳ ゴシック"/>
              <a:ea typeface="ＭＳ ゴシック"/>
              <a:cs typeface="+mn-cs"/>
            </a:rPr>
            <a:t>千円と減債基金</a:t>
          </a:r>
          <a:r>
            <a:rPr kumimoji="1" lang="en-US" altLang="ja-JP" sz="1300">
              <a:solidFill>
                <a:schemeClr val="dk1"/>
              </a:solidFill>
              <a:effectLst/>
              <a:latin typeface="ＭＳ ゴシック"/>
              <a:ea typeface="ＭＳ ゴシック"/>
              <a:cs typeface="+mn-cs"/>
            </a:rPr>
            <a:t>100,000</a:t>
          </a:r>
          <a:r>
            <a:rPr kumimoji="1" lang="ja-JP" altLang="ja-JP" sz="1300">
              <a:solidFill>
                <a:schemeClr val="dk1"/>
              </a:solidFill>
              <a:effectLst/>
              <a:latin typeface="ＭＳ ゴシック"/>
              <a:ea typeface="ＭＳ ゴシック"/>
              <a:cs typeface="+mn-cs"/>
            </a:rPr>
            <a:t>千円を取崩さなければ予算が組めない状況である。財政調整基金と減債基金については、今後の予算編成に支障をきたさないためにも、現状の残高を維持していかなければならない。特定目的基金については、今後、公共施設の更新等により施設等整備基金を活用することが想定される。他の特定目的基金については目的に合わせて、財政全体のバランスを見ながら</a:t>
          </a:r>
          <a:r>
            <a:rPr kumimoji="1" lang="ja-JP" altLang="en-US" sz="1300">
              <a:solidFill>
                <a:schemeClr val="dk1"/>
              </a:solidFill>
              <a:effectLst/>
              <a:latin typeface="ＭＳ ゴシック"/>
              <a:ea typeface="ＭＳ ゴシック"/>
              <a:cs typeface="+mn-cs"/>
            </a:rPr>
            <a:t>効果的に</a:t>
          </a:r>
          <a:r>
            <a:rPr kumimoji="1" lang="ja-JP" altLang="ja-JP" sz="1300">
              <a:solidFill>
                <a:schemeClr val="dk1"/>
              </a:solidFill>
              <a:effectLst/>
              <a:latin typeface="ＭＳ ゴシック"/>
              <a:ea typeface="ＭＳ ゴシック"/>
              <a:cs typeface="+mn-cs"/>
            </a:rPr>
            <a:t>活用</a:t>
          </a:r>
          <a:r>
            <a:rPr kumimoji="1" lang="ja-JP" altLang="en-US" sz="1300">
              <a:solidFill>
                <a:schemeClr val="dk1"/>
              </a:solidFill>
              <a:effectLst/>
              <a:latin typeface="ＭＳ ゴシック"/>
              <a:ea typeface="ＭＳ ゴシック"/>
              <a:cs typeface="+mn-cs"/>
            </a:rPr>
            <a:t>していく</a:t>
          </a:r>
          <a:r>
            <a:rPr kumimoji="1" lang="ja-JP" altLang="ja-JP" sz="1300">
              <a:solidFill>
                <a:schemeClr val="dk1"/>
              </a:solidFill>
              <a:effectLst/>
              <a:latin typeface="ＭＳ ゴシック"/>
              <a:ea typeface="ＭＳ ゴシック"/>
              <a:cs typeface="+mn-cs"/>
            </a:rPr>
            <a:t>。特に、ふるさと納税に関しては寄付金の増額に向けて積極的に取組み、財源の確保に努める。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村有林</a:t>
          </a:r>
          <a:r>
            <a:rPr kumimoji="1" lang="ja-JP" altLang="ja-JP" sz="1300">
              <a:solidFill>
                <a:schemeClr val="dk1"/>
              </a:solidFill>
              <a:effectLst/>
              <a:latin typeface="ＭＳ ゴシック"/>
              <a:ea typeface="ＭＳ ゴシック"/>
              <a:cs typeface="+mn-cs"/>
            </a:rPr>
            <a:t>基金：</a:t>
          </a:r>
          <a:r>
            <a:rPr kumimoji="1" lang="ja-JP" altLang="en-US" sz="1300">
              <a:solidFill>
                <a:schemeClr val="dk1"/>
              </a:solidFill>
              <a:effectLst/>
              <a:latin typeface="ＭＳ ゴシック"/>
              <a:ea typeface="ＭＳ ゴシック"/>
              <a:cs typeface="+mn-cs"/>
            </a:rPr>
            <a:t>過去の事務処理の誤りを是正するため</a:t>
          </a:r>
          <a:r>
            <a:rPr kumimoji="1" lang="en-US" altLang="ja-JP" sz="1300">
              <a:solidFill>
                <a:schemeClr val="dk1"/>
              </a:solidFill>
              <a:effectLst/>
              <a:latin typeface="ＭＳ ゴシック"/>
              <a:ea typeface="ＭＳ ゴシック"/>
              <a:cs typeface="+mn-cs"/>
            </a:rPr>
            <a:t>88,932</a:t>
          </a:r>
          <a:r>
            <a:rPr kumimoji="1" lang="ja-JP" altLang="ja-JP" sz="1300">
              <a:solidFill>
                <a:schemeClr val="dk1"/>
              </a:solidFill>
              <a:effectLst/>
              <a:latin typeface="ＭＳ ゴシック"/>
              <a:ea typeface="ＭＳ ゴシック"/>
              <a:cs typeface="+mn-cs"/>
            </a:rPr>
            <a:t>千円を</a:t>
          </a:r>
          <a:r>
            <a:rPr kumimoji="1" lang="ja-JP" altLang="en-US" sz="1300">
              <a:solidFill>
                <a:schemeClr val="dk1"/>
              </a:solidFill>
              <a:effectLst/>
              <a:latin typeface="ＭＳ ゴシック"/>
              <a:ea typeface="ＭＳ ゴシック"/>
              <a:cs typeface="+mn-cs"/>
            </a:rPr>
            <a:t>積立て</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ふるさと応援基金：</a:t>
          </a:r>
          <a:r>
            <a:rPr kumimoji="1" lang="en-US" altLang="ja-JP" sz="1300" b="0" i="0" baseline="0">
              <a:solidFill>
                <a:schemeClr val="dk1"/>
              </a:solidFill>
              <a:effectLst/>
              <a:latin typeface="ＭＳ ゴシック"/>
              <a:ea typeface="ＭＳ ゴシック"/>
              <a:cs typeface="+mn-cs"/>
            </a:rPr>
            <a:t>185,192</a:t>
          </a:r>
          <a:r>
            <a:rPr kumimoji="1" lang="ja-JP" altLang="ja-JP" sz="1300" b="0" i="0" baseline="0">
              <a:solidFill>
                <a:schemeClr val="dk1"/>
              </a:solidFill>
              <a:effectLst/>
              <a:latin typeface="ＭＳ ゴシック"/>
              <a:ea typeface="ＭＳ ゴシック"/>
              <a:cs typeface="+mn-cs"/>
            </a:rPr>
            <a:t>千円を取崩し、ふるさと納税返礼事業の他、自然環境・景観保全事業、特別村民制度等の交流事業、教育・子育てにかかる事業、産業振興事業、伝統文化・スポーツ振興事業、健康・福祉向上事業等に充当。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ふるさと応援基金：ふるさと納税寄附額の増加によるもの。</a:t>
          </a:r>
          <a:r>
            <a:rPr kumimoji="1" lang="ja-JP" altLang="en-US" sz="1300">
              <a:solidFill>
                <a:schemeClr val="dk1"/>
              </a:solidFill>
              <a:effectLst/>
              <a:latin typeface="ＭＳ ゴシック"/>
              <a:ea typeface="ＭＳ ゴシック"/>
              <a:cs typeface="+mn-cs"/>
            </a:rPr>
            <a:t>基金残高として</a:t>
          </a:r>
          <a:r>
            <a:rPr kumimoji="1" lang="en-US" altLang="ja-JP" sz="1300">
              <a:solidFill>
                <a:schemeClr val="dk1"/>
              </a:solidFill>
              <a:effectLst/>
              <a:latin typeface="ＭＳ ゴシック"/>
              <a:ea typeface="ＭＳ ゴシック"/>
              <a:cs typeface="+mn-cs"/>
            </a:rPr>
            <a:t>78,868</a:t>
          </a:r>
          <a:r>
            <a:rPr kumimoji="1" lang="ja-JP" altLang="en-US" sz="1300">
              <a:solidFill>
                <a:schemeClr val="dk1"/>
              </a:solidFill>
              <a:effectLst/>
              <a:latin typeface="ＭＳ ゴシック"/>
              <a:ea typeface="ＭＳ ゴシック"/>
              <a:cs typeface="+mn-cs"/>
            </a:rPr>
            <a:t>千円増。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農業振興基金：本村の基幹産業である農業振興に対して、計画的に取崩しを行う。</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施設等整備基金：老朽化の進んだ公共施設の更新等に取崩しを予定しているため、計画的な積立</a:t>
          </a:r>
          <a:r>
            <a:rPr kumimoji="1" lang="ja-JP" altLang="en-US" sz="1300">
              <a:solidFill>
                <a:schemeClr val="dk1"/>
              </a:solidFill>
              <a:effectLst/>
              <a:latin typeface="ＭＳ ゴシック"/>
              <a:ea typeface="ＭＳ ゴシック"/>
              <a:cs typeface="+mn-cs"/>
            </a:rPr>
            <a:t>て</a:t>
          </a:r>
          <a:r>
            <a:rPr kumimoji="1" lang="ja-JP" altLang="ja-JP" sz="1300">
              <a:solidFill>
                <a:schemeClr val="dk1"/>
              </a:solidFill>
              <a:effectLst/>
              <a:latin typeface="ＭＳ ゴシック"/>
              <a:ea typeface="ＭＳ ゴシック"/>
              <a:cs typeface="+mn-cs"/>
            </a:rPr>
            <a:t>を行う。</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ふるさと応援基金：ふるさと納税時に指定された目的を実現するための事業に対して積極的に活用していく。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財源の確保のため</a:t>
          </a:r>
          <a:r>
            <a:rPr kumimoji="1" lang="en-US" altLang="ja-JP" sz="1300">
              <a:solidFill>
                <a:schemeClr val="dk1"/>
              </a:solidFill>
              <a:effectLst/>
              <a:latin typeface="ＭＳ ゴシック"/>
              <a:ea typeface="ＭＳ ゴシック"/>
              <a:cs typeface="+mn-cs"/>
            </a:rPr>
            <a:t>90,000</a:t>
          </a:r>
          <a:r>
            <a:rPr kumimoji="1" lang="ja-JP" altLang="ja-JP" sz="1300">
              <a:solidFill>
                <a:schemeClr val="dk1"/>
              </a:solidFill>
              <a:effectLst/>
              <a:latin typeface="ＭＳ ゴシック"/>
              <a:ea typeface="ＭＳ ゴシック"/>
              <a:cs typeface="+mn-cs"/>
            </a:rPr>
            <a:t>千円を取崩し。</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地方自治法に基づ</a:t>
          </a:r>
          <a:r>
            <a:rPr kumimoji="1" lang="ja-JP" altLang="en-US" sz="1300">
              <a:solidFill>
                <a:schemeClr val="dk1"/>
              </a:solidFill>
              <a:effectLst/>
              <a:latin typeface="ＭＳ ゴシック"/>
              <a:ea typeface="ＭＳ ゴシック"/>
              <a:cs typeface="+mn-cs"/>
            </a:rPr>
            <a:t>く</a:t>
          </a:r>
          <a:r>
            <a:rPr kumimoji="1" lang="ja-JP" altLang="ja-JP" sz="1300">
              <a:solidFill>
                <a:schemeClr val="dk1"/>
              </a:solidFill>
              <a:effectLst/>
              <a:latin typeface="ＭＳ ゴシック"/>
              <a:ea typeface="ＭＳ ゴシック"/>
              <a:cs typeface="+mn-cs"/>
            </a:rPr>
            <a:t>決算余剰金を</a:t>
          </a:r>
          <a:r>
            <a:rPr kumimoji="1" lang="ja-JP" altLang="en-US" sz="1300">
              <a:solidFill>
                <a:schemeClr val="dk1"/>
              </a:solidFill>
              <a:effectLst/>
              <a:latin typeface="ＭＳ ゴシック"/>
              <a:ea typeface="ＭＳ ゴシック"/>
              <a:cs typeface="+mn-cs"/>
            </a:rPr>
            <a:t>含む</a:t>
          </a:r>
          <a:r>
            <a:rPr kumimoji="1" lang="en-US" altLang="ja-JP" sz="1300">
              <a:solidFill>
                <a:schemeClr val="dk1"/>
              </a:solidFill>
              <a:effectLst/>
              <a:latin typeface="ＭＳ ゴシック"/>
              <a:ea typeface="ＭＳ ゴシック"/>
              <a:cs typeface="+mn-cs"/>
            </a:rPr>
            <a:t>104,864</a:t>
          </a:r>
          <a:r>
            <a:rPr kumimoji="1" lang="ja-JP" altLang="ja-JP" sz="1300">
              <a:solidFill>
                <a:schemeClr val="dk1"/>
              </a:solidFill>
              <a:effectLst/>
              <a:latin typeface="ＭＳ ゴシック"/>
              <a:ea typeface="ＭＳ ゴシック"/>
              <a:cs typeface="+mn-cs"/>
            </a:rPr>
            <a:t>千円積立。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今後も普通交付税の見通しが厳しく、財政調整基金の取崩しによって収支均等を図らざるを得ない。</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地方債</a:t>
          </a:r>
          <a:r>
            <a:rPr kumimoji="1" lang="ja-JP" altLang="ja-JP" sz="1300">
              <a:solidFill>
                <a:schemeClr val="dk1"/>
              </a:solidFill>
              <a:effectLst/>
              <a:latin typeface="ＭＳ ゴシック"/>
              <a:ea typeface="ＭＳ ゴシック"/>
              <a:cs typeface="+mn-cs"/>
            </a:rPr>
            <a:t>償還のため</a:t>
          </a:r>
          <a:r>
            <a:rPr kumimoji="1" lang="ja-JP" altLang="en-US" sz="1300">
              <a:solidFill>
                <a:schemeClr val="dk1"/>
              </a:solidFill>
              <a:effectLst/>
              <a:latin typeface="ＭＳ ゴシック"/>
              <a:ea typeface="ＭＳ ゴシック"/>
              <a:cs typeface="+mn-cs"/>
            </a:rPr>
            <a:t>の財源として</a:t>
          </a:r>
          <a:r>
            <a:rPr kumimoji="1" lang="en-US" altLang="ja-JP" sz="1300">
              <a:solidFill>
                <a:schemeClr val="dk1"/>
              </a:solidFill>
              <a:effectLst/>
              <a:latin typeface="ＭＳ ゴシック"/>
              <a:ea typeface="ＭＳ ゴシック"/>
              <a:cs typeface="+mn-cs"/>
            </a:rPr>
            <a:t>60,000</a:t>
          </a:r>
          <a:r>
            <a:rPr kumimoji="1" lang="ja-JP" altLang="ja-JP" sz="1300">
              <a:solidFill>
                <a:schemeClr val="dk1"/>
              </a:solidFill>
              <a:effectLst/>
              <a:latin typeface="ＭＳ ゴシック"/>
              <a:ea typeface="ＭＳ ゴシック"/>
              <a:cs typeface="+mn-cs"/>
            </a:rPr>
            <a:t>千円を</a:t>
          </a:r>
          <a:r>
            <a:rPr kumimoji="1" lang="ja-JP" altLang="en-US" sz="1300">
              <a:solidFill>
                <a:schemeClr val="dk1"/>
              </a:solidFill>
              <a:effectLst/>
              <a:latin typeface="ＭＳ ゴシック"/>
              <a:ea typeface="ＭＳ ゴシック"/>
              <a:cs typeface="+mn-cs"/>
            </a:rPr>
            <a:t>取崩し</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なお、</a:t>
          </a:r>
          <a:r>
            <a:rPr kumimoji="1" lang="en-US" altLang="ja-JP" sz="1300">
              <a:solidFill>
                <a:schemeClr val="dk1"/>
              </a:solidFill>
              <a:effectLst/>
              <a:latin typeface="ＭＳ ゴシック"/>
              <a:ea typeface="ＭＳ ゴシック"/>
              <a:cs typeface="+mn-cs"/>
            </a:rPr>
            <a:t>70,563</a:t>
          </a:r>
          <a:r>
            <a:rPr kumimoji="1" lang="ja-JP" altLang="en-US" sz="1300">
              <a:solidFill>
                <a:schemeClr val="dk1"/>
              </a:solidFill>
              <a:effectLst/>
              <a:latin typeface="ＭＳ ゴシック"/>
              <a:ea typeface="ＭＳ ゴシック"/>
              <a:cs typeface="+mn-cs"/>
            </a:rPr>
            <a:t>千円積立てたことにより、基金残高としては</a:t>
          </a:r>
          <a:r>
            <a:rPr kumimoji="1" lang="en-US" altLang="ja-JP" sz="1300">
              <a:solidFill>
                <a:schemeClr val="dk1"/>
              </a:solidFill>
              <a:effectLst/>
              <a:latin typeface="ＭＳ ゴシック"/>
              <a:ea typeface="ＭＳ ゴシック"/>
              <a:cs typeface="+mn-cs"/>
            </a:rPr>
            <a:t>10,563</a:t>
          </a:r>
          <a:r>
            <a:rPr kumimoji="1" lang="ja-JP" altLang="en-US" sz="1300">
              <a:solidFill>
                <a:schemeClr val="dk1"/>
              </a:solidFill>
              <a:effectLst/>
              <a:latin typeface="ＭＳ ゴシック"/>
              <a:ea typeface="ＭＳ ゴシック"/>
              <a:cs typeface="+mn-cs"/>
            </a:rPr>
            <a:t>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今後、公共施設の建替えやインフラ等の老朽化により財政需要が見込まれ、</a:t>
          </a:r>
          <a:r>
            <a:rPr kumimoji="1" lang="en-US" altLang="ja-JP" sz="1300">
              <a:solidFill>
                <a:schemeClr val="dk1"/>
              </a:solidFill>
              <a:effectLst/>
              <a:latin typeface="ＭＳ ゴシック"/>
              <a:ea typeface="ＭＳ ゴシック"/>
              <a:cs typeface="+mn-cs"/>
            </a:rPr>
            <a:t>R</a:t>
          </a:r>
          <a:r>
            <a:rPr kumimoji="1" lang="ja-JP" altLang="ja-JP" sz="1300">
              <a:solidFill>
                <a:schemeClr val="dk1"/>
              </a:solidFill>
              <a:effectLst/>
              <a:latin typeface="ＭＳ ゴシック"/>
              <a:ea typeface="ＭＳ ゴシック"/>
              <a:cs typeface="+mn-cs"/>
            </a:rPr>
            <a:t>７年に公債費がピークを迎える見込みとなっているため、それに備えて計画的に積立てを行う予定。</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2665304</v>
      </c>
      <c r="BO4" s="216"/>
      <c r="BP4" s="216"/>
      <c r="BQ4" s="216"/>
      <c r="BR4" s="216"/>
      <c r="BS4" s="216"/>
      <c r="BT4" s="216"/>
      <c r="BU4" s="219"/>
      <c r="BV4" s="213">
        <v>2647120</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7.5</v>
      </c>
      <c r="CU4" s="237"/>
      <c r="CV4" s="237"/>
      <c r="CW4" s="237"/>
      <c r="CX4" s="237"/>
      <c r="CY4" s="237"/>
      <c r="CZ4" s="237"/>
      <c r="DA4" s="245"/>
      <c r="DB4" s="229">
        <v>17.399999999999999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2555245</v>
      </c>
      <c r="BO5" s="217"/>
      <c r="BP5" s="217"/>
      <c r="BQ5" s="217"/>
      <c r="BR5" s="217"/>
      <c r="BS5" s="217"/>
      <c r="BT5" s="217"/>
      <c r="BU5" s="220"/>
      <c r="BV5" s="214">
        <v>2426575</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90.1</v>
      </c>
      <c r="CU5" s="238"/>
      <c r="CV5" s="238"/>
      <c r="CW5" s="238"/>
      <c r="CX5" s="238"/>
      <c r="CY5" s="238"/>
      <c r="CZ5" s="238"/>
      <c r="DA5" s="246"/>
      <c r="DB5" s="230">
        <v>88</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170</v>
      </c>
      <c r="AZ6" s="198"/>
      <c r="BA6" s="198"/>
      <c r="BB6" s="198"/>
      <c r="BC6" s="198"/>
      <c r="BD6" s="198"/>
      <c r="BE6" s="198"/>
      <c r="BF6" s="198"/>
      <c r="BG6" s="198"/>
      <c r="BH6" s="198"/>
      <c r="BI6" s="198"/>
      <c r="BJ6" s="198"/>
      <c r="BK6" s="198"/>
      <c r="BL6" s="198"/>
      <c r="BM6" s="209"/>
      <c r="BN6" s="214">
        <v>110059</v>
      </c>
      <c r="BO6" s="217"/>
      <c r="BP6" s="217"/>
      <c r="BQ6" s="217"/>
      <c r="BR6" s="217"/>
      <c r="BS6" s="217"/>
      <c r="BT6" s="217"/>
      <c r="BU6" s="220"/>
      <c r="BV6" s="214">
        <v>220545</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90.4</v>
      </c>
      <c r="CU6" s="239"/>
      <c r="CV6" s="239"/>
      <c r="CW6" s="239"/>
      <c r="CX6" s="239"/>
      <c r="CY6" s="239"/>
      <c r="CZ6" s="239"/>
      <c r="DA6" s="247"/>
      <c r="DB6" s="231">
        <v>88.7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29514</v>
      </c>
      <c r="BO7" s="217"/>
      <c r="BP7" s="217"/>
      <c r="BQ7" s="217"/>
      <c r="BR7" s="217"/>
      <c r="BS7" s="217"/>
      <c r="BT7" s="217"/>
      <c r="BU7" s="220"/>
      <c r="BV7" s="214">
        <v>32832</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1071866</v>
      </c>
      <c r="CU7" s="217"/>
      <c r="CV7" s="217"/>
      <c r="CW7" s="217"/>
      <c r="CX7" s="217"/>
      <c r="CY7" s="217"/>
      <c r="CZ7" s="217"/>
      <c r="DA7" s="220"/>
      <c r="DB7" s="214">
        <v>1078898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80545</v>
      </c>
      <c r="BO8" s="217"/>
      <c r="BP8" s="217"/>
      <c r="BQ8" s="217"/>
      <c r="BR8" s="217"/>
      <c r="BS8" s="217"/>
      <c r="BT8" s="217"/>
      <c r="BU8" s="220"/>
      <c r="BV8" s="214">
        <v>187713</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0.16</v>
      </c>
      <c r="CU8" s="240"/>
      <c r="CV8" s="240"/>
      <c r="CW8" s="240"/>
      <c r="CX8" s="240"/>
      <c r="CY8" s="240"/>
      <c r="CZ8" s="240"/>
      <c r="DA8" s="248"/>
      <c r="DB8" s="232">
        <v>0.16</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745</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-107168</v>
      </c>
      <c r="BO9" s="217"/>
      <c r="BP9" s="217"/>
      <c r="BQ9" s="217"/>
      <c r="BR9" s="217"/>
      <c r="BS9" s="217"/>
      <c r="BT9" s="217"/>
      <c r="BU9" s="220"/>
      <c r="BV9" s="214">
        <v>104919</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17</v>
      </c>
      <c r="CU9" s="238"/>
      <c r="CV9" s="238"/>
      <c r="CW9" s="238"/>
      <c r="CX9" s="238"/>
      <c r="CY9" s="238"/>
      <c r="CZ9" s="238"/>
      <c r="DA9" s="246"/>
      <c r="DB9" s="230">
        <v>18.600000000000001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823</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11008</v>
      </c>
      <c r="BO10" s="217"/>
      <c r="BP10" s="217"/>
      <c r="BQ10" s="217"/>
      <c r="BR10" s="217"/>
      <c r="BS10" s="217"/>
      <c r="BT10" s="217"/>
      <c r="BU10" s="220"/>
      <c r="BV10" s="214">
        <v>5</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189</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799</v>
      </c>
      <c r="S12" s="108"/>
      <c r="T12" s="108"/>
      <c r="U12" s="108"/>
      <c r="V12" s="120"/>
      <c r="W12" s="132" t="s">
        <v>9</v>
      </c>
      <c r="X12" s="139"/>
      <c r="Y12" s="139"/>
      <c r="Z12" s="139"/>
      <c r="AA12" s="139"/>
      <c r="AB12" s="144"/>
      <c r="AC12" s="148" t="s">
        <v>117</v>
      </c>
      <c r="AD12" s="155"/>
      <c r="AE12" s="155"/>
      <c r="AF12" s="155"/>
      <c r="AG12" s="158"/>
      <c r="AH12" s="148" t="s">
        <v>209</v>
      </c>
      <c r="AI12" s="155"/>
      <c r="AJ12" s="155"/>
      <c r="AK12" s="155"/>
      <c r="AL12" s="170"/>
      <c r="AM12" s="175" t="s">
        <v>195</v>
      </c>
      <c r="AN12" s="58"/>
      <c r="AO12" s="58"/>
      <c r="AP12" s="58"/>
      <c r="AQ12" s="58"/>
      <c r="AR12" s="58"/>
      <c r="AS12" s="58"/>
      <c r="AT12" s="63"/>
      <c r="AU12" s="182" t="s">
        <v>73</v>
      </c>
      <c r="AV12" s="139"/>
      <c r="AW12" s="139"/>
      <c r="AX12" s="139"/>
      <c r="AY12" s="190" t="s">
        <v>211</v>
      </c>
      <c r="AZ12" s="198"/>
      <c r="BA12" s="198"/>
      <c r="BB12" s="198"/>
      <c r="BC12" s="198"/>
      <c r="BD12" s="198"/>
      <c r="BE12" s="198"/>
      <c r="BF12" s="198"/>
      <c r="BG12" s="198"/>
      <c r="BH12" s="198"/>
      <c r="BI12" s="198"/>
      <c r="BJ12" s="198"/>
      <c r="BK12" s="198"/>
      <c r="BL12" s="198"/>
      <c r="BM12" s="209"/>
      <c r="BN12" s="214">
        <v>90000</v>
      </c>
      <c r="BO12" s="217"/>
      <c r="BP12" s="217"/>
      <c r="BQ12" s="217"/>
      <c r="BR12" s="217"/>
      <c r="BS12" s="217"/>
      <c r="BT12" s="217"/>
      <c r="BU12" s="220"/>
      <c r="BV12" s="214">
        <v>20000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789</v>
      </c>
      <c r="S13" s="109"/>
      <c r="T13" s="109"/>
      <c r="U13" s="109"/>
      <c r="V13" s="121"/>
      <c r="W13" s="130" t="s">
        <v>215</v>
      </c>
      <c r="X13" s="56"/>
      <c r="Y13" s="56"/>
      <c r="Z13" s="56"/>
      <c r="AA13" s="56"/>
      <c r="AB13" s="25"/>
      <c r="AC13" s="72">
        <v>156</v>
      </c>
      <c r="AD13" s="80"/>
      <c r="AE13" s="80"/>
      <c r="AF13" s="80"/>
      <c r="AG13" s="84"/>
      <c r="AH13" s="72">
        <v>82</v>
      </c>
      <c r="AI13" s="80"/>
      <c r="AJ13" s="80"/>
      <c r="AK13" s="80"/>
      <c r="AL13" s="118"/>
      <c r="AM13" s="175" t="s">
        <v>217</v>
      </c>
      <c r="AN13" s="58"/>
      <c r="AO13" s="58"/>
      <c r="AP13" s="58"/>
      <c r="AQ13" s="58"/>
      <c r="AR13" s="58"/>
      <c r="AS13" s="58"/>
      <c r="AT13" s="63"/>
      <c r="AU13" s="182" t="s">
        <v>73</v>
      </c>
      <c r="AV13" s="139"/>
      <c r="AW13" s="139"/>
      <c r="AX13" s="139"/>
      <c r="AY13" s="190" t="s">
        <v>219</v>
      </c>
      <c r="AZ13" s="198"/>
      <c r="BA13" s="198"/>
      <c r="BB13" s="198"/>
      <c r="BC13" s="198"/>
      <c r="BD13" s="198"/>
      <c r="BE13" s="198"/>
      <c r="BF13" s="198"/>
      <c r="BG13" s="198"/>
      <c r="BH13" s="198"/>
      <c r="BI13" s="198"/>
      <c r="BJ13" s="198"/>
      <c r="BK13" s="198"/>
      <c r="BL13" s="198"/>
      <c r="BM13" s="209"/>
      <c r="BN13" s="214">
        <v>-186160</v>
      </c>
      <c r="BO13" s="217"/>
      <c r="BP13" s="217"/>
      <c r="BQ13" s="217"/>
      <c r="BR13" s="217"/>
      <c r="BS13" s="217"/>
      <c r="BT13" s="217"/>
      <c r="BU13" s="220"/>
      <c r="BV13" s="214">
        <v>84924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9</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827</v>
      </c>
      <c r="S14" s="109"/>
      <c r="T14" s="109"/>
      <c r="U14" s="109"/>
      <c r="V14" s="121"/>
      <c r="W14" s="129"/>
      <c r="X14" s="57"/>
      <c r="Y14" s="57"/>
      <c r="Z14" s="57"/>
      <c r="AA14" s="57"/>
      <c r="AB14" s="24"/>
      <c r="AC14" s="149">
        <v>30.6</v>
      </c>
      <c r="AD14" s="156"/>
      <c r="AE14" s="156"/>
      <c r="AF14" s="156"/>
      <c r="AG14" s="159"/>
      <c r="AH14" s="149">
        <v>19.899999999999999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821</v>
      </c>
      <c r="S15" s="109"/>
      <c r="T15" s="109"/>
      <c r="U15" s="109"/>
      <c r="V15" s="121"/>
      <c r="W15" s="130" t="s">
        <v>7</v>
      </c>
      <c r="X15" s="56"/>
      <c r="Y15" s="56"/>
      <c r="Z15" s="56"/>
      <c r="AA15" s="56"/>
      <c r="AB15" s="25"/>
      <c r="AC15" s="72">
        <v>106</v>
      </c>
      <c r="AD15" s="80"/>
      <c r="AE15" s="80"/>
      <c r="AF15" s="80"/>
      <c r="AG15" s="84"/>
      <c r="AH15" s="72">
        <v>107</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164499</v>
      </c>
      <c r="BO15" s="216"/>
      <c r="BP15" s="216"/>
      <c r="BQ15" s="216"/>
      <c r="BR15" s="216"/>
      <c r="BS15" s="216"/>
      <c r="BT15" s="216"/>
      <c r="BU15" s="219"/>
      <c r="BV15" s="213">
        <v>163930</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20.8</v>
      </c>
      <c r="AD16" s="156"/>
      <c r="AE16" s="156"/>
      <c r="AF16" s="156"/>
      <c r="AG16" s="159"/>
      <c r="AH16" s="149">
        <v>25.9</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1036716</v>
      </c>
      <c r="BO16" s="217"/>
      <c r="BP16" s="217"/>
      <c r="BQ16" s="217"/>
      <c r="BR16" s="217"/>
      <c r="BS16" s="217"/>
      <c r="BT16" s="217"/>
      <c r="BU16" s="220"/>
      <c r="BV16" s="214">
        <v>1035363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231</v>
      </c>
      <c r="S17" s="110"/>
      <c r="T17" s="110"/>
      <c r="U17" s="110"/>
      <c r="V17" s="122"/>
      <c r="W17" s="130" t="s">
        <v>101</v>
      </c>
      <c r="X17" s="56"/>
      <c r="Y17" s="56"/>
      <c r="Z17" s="56"/>
      <c r="AA17" s="56"/>
      <c r="AB17" s="25"/>
      <c r="AC17" s="72">
        <v>247</v>
      </c>
      <c r="AD17" s="80"/>
      <c r="AE17" s="80"/>
      <c r="AF17" s="80"/>
      <c r="AG17" s="84"/>
      <c r="AH17" s="72">
        <v>224</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200601</v>
      </c>
      <c r="BO17" s="217"/>
      <c r="BP17" s="217"/>
      <c r="BQ17" s="217"/>
      <c r="BR17" s="217"/>
      <c r="BS17" s="217"/>
      <c r="BT17" s="217"/>
      <c r="BU17" s="220"/>
      <c r="BV17" s="214">
        <v>198821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165.48</v>
      </c>
      <c r="M18" s="70"/>
      <c r="N18" s="70"/>
      <c r="O18" s="70"/>
      <c r="P18" s="70"/>
      <c r="Q18" s="70"/>
      <c r="R18" s="102"/>
      <c r="S18" s="102"/>
      <c r="T18" s="102"/>
      <c r="U18" s="102"/>
      <c r="V18" s="123"/>
      <c r="W18" s="131"/>
      <c r="X18" s="138"/>
      <c r="Y18" s="138"/>
      <c r="Z18" s="138"/>
      <c r="AA18" s="138"/>
      <c r="AB18" s="26"/>
      <c r="AC18" s="150">
        <v>48.5</v>
      </c>
      <c r="AD18" s="157"/>
      <c r="AE18" s="157"/>
      <c r="AF18" s="157"/>
      <c r="AG18" s="160"/>
      <c r="AH18" s="150">
        <v>54.2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962539</v>
      </c>
      <c r="BO18" s="217"/>
      <c r="BP18" s="217"/>
      <c r="BQ18" s="217"/>
      <c r="BR18" s="217"/>
      <c r="BS18" s="217"/>
      <c r="BT18" s="217"/>
      <c r="BU18" s="220"/>
      <c r="BV18" s="214">
        <v>950946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1588892</v>
      </c>
      <c r="BO19" s="217"/>
      <c r="BP19" s="217"/>
      <c r="BQ19" s="217"/>
      <c r="BR19" s="217"/>
      <c r="BS19" s="217"/>
      <c r="BT19" s="217"/>
      <c r="BU19" s="220"/>
      <c r="BV19" s="214">
        <v>1490774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376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9</v>
      </c>
      <c r="F22" s="56"/>
      <c r="G22" s="56"/>
      <c r="H22" s="56"/>
      <c r="I22" s="56"/>
      <c r="J22" s="56"/>
      <c r="K22" s="25"/>
      <c r="L22" s="50" t="s">
        <v>240</v>
      </c>
      <c r="M22" s="56"/>
      <c r="N22" s="56"/>
      <c r="O22" s="56"/>
      <c r="P22" s="25"/>
      <c r="Q22" s="92" t="s">
        <v>242</v>
      </c>
      <c r="R22" s="104"/>
      <c r="S22" s="104"/>
      <c r="T22" s="104"/>
      <c r="U22" s="104"/>
      <c r="V22" s="125"/>
      <c r="W22" s="133" t="s">
        <v>57</v>
      </c>
      <c r="X22" s="33"/>
      <c r="Y22" s="41"/>
      <c r="Z22" s="50" t="s">
        <v>9</v>
      </c>
      <c r="AA22" s="56"/>
      <c r="AB22" s="56"/>
      <c r="AC22" s="56"/>
      <c r="AD22" s="56"/>
      <c r="AE22" s="56"/>
      <c r="AF22" s="56"/>
      <c r="AG22" s="25"/>
      <c r="AH22" s="163" t="s">
        <v>183</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2633117</v>
      </c>
      <c r="BO22" s="216"/>
      <c r="BP22" s="216"/>
      <c r="BQ22" s="216"/>
      <c r="BR22" s="216"/>
      <c r="BS22" s="216"/>
      <c r="BT22" s="216"/>
      <c r="BU22" s="219"/>
      <c r="BV22" s="213">
        <v>2643223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2590129</v>
      </c>
      <c r="BO23" s="217"/>
      <c r="BP23" s="217"/>
      <c r="BQ23" s="217"/>
      <c r="BR23" s="217"/>
      <c r="BS23" s="217"/>
      <c r="BT23" s="217"/>
      <c r="BU23" s="220"/>
      <c r="BV23" s="214">
        <v>2597169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6960</v>
      </c>
      <c r="R24" s="80"/>
      <c r="S24" s="80"/>
      <c r="T24" s="80"/>
      <c r="U24" s="80"/>
      <c r="V24" s="84"/>
      <c r="W24" s="134"/>
      <c r="X24" s="34"/>
      <c r="Y24" s="42"/>
      <c r="Z24" s="52" t="s">
        <v>250</v>
      </c>
      <c r="AA24" s="58"/>
      <c r="AB24" s="58"/>
      <c r="AC24" s="58"/>
      <c r="AD24" s="58"/>
      <c r="AE24" s="58"/>
      <c r="AF24" s="58"/>
      <c r="AG24" s="63"/>
      <c r="AH24" s="72">
        <v>40</v>
      </c>
      <c r="AI24" s="80"/>
      <c r="AJ24" s="80"/>
      <c r="AK24" s="80"/>
      <c r="AL24" s="84"/>
      <c r="AM24" s="72">
        <v>118440</v>
      </c>
      <c r="AN24" s="80"/>
      <c r="AO24" s="80"/>
      <c r="AP24" s="80"/>
      <c r="AQ24" s="80"/>
      <c r="AR24" s="84"/>
      <c r="AS24" s="72">
        <v>2961</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2152074</v>
      </c>
      <c r="BO24" s="217"/>
      <c r="BP24" s="217"/>
      <c r="BQ24" s="217"/>
      <c r="BR24" s="217"/>
      <c r="BS24" s="217"/>
      <c r="BT24" s="217"/>
      <c r="BU24" s="220"/>
      <c r="BV24" s="214">
        <v>2100188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6040</v>
      </c>
      <c r="R25" s="80"/>
      <c r="S25" s="80"/>
      <c r="T25" s="80"/>
      <c r="U25" s="80"/>
      <c r="V25" s="84"/>
      <c r="W25" s="134"/>
      <c r="X25" s="34"/>
      <c r="Y25" s="42"/>
      <c r="Z25" s="52" t="s">
        <v>256</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13861</v>
      </c>
      <c r="BO25" s="216"/>
      <c r="BP25" s="216"/>
      <c r="BQ25" s="216"/>
      <c r="BR25" s="216"/>
      <c r="BS25" s="216"/>
      <c r="BT25" s="216"/>
      <c r="BU25" s="219"/>
      <c r="BV25" s="213">
        <v>14659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5620</v>
      </c>
      <c r="R26" s="80"/>
      <c r="S26" s="80"/>
      <c r="T26" s="80"/>
      <c r="U26" s="80"/>
      <c r="V26" s="84"/>
      <c r="W26" s="134"/>
      <c r="X26" s="34"/>
      <c r="Y26" s="42"/>
      <c r="Z26" s="52" t="s">
        <v>258</v>
      </c>
      <c r="AA26" s="143"/>
      <c r="AB26" s="143"/>
      <c r="AC26" s="143"/>
      <c r="AD26" s="143"/>
      <c r="AE26" s="143"/>
      <c r="AF26" s="143"/>
      <c r="AG26" s="161"/>
      <c r="AH26" s="72" t="s">
        <v>204</v>
      </c>
      <c r="AI26" s="80"/>
      <c r="AJ26" s="80"/>
      <c r="AK26" s="80"/>
      <c r="AL26" s="84"/>
      <c r="AM26" s="72" t="s">
        <v>204</v>
      </c>
      <c r="AN26" s="80"/>
      <c r="AO26" s="80"/>
      <c r="AP26" s="80"/>
      <c r="AQ26" s="80"/>
      <c r="AR26" s="84"/>
      <c r="AS26" s="72" t="s">
        <v>204</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2360</v>
      </c>
      <c r="R27" s="80"/>
      <c r="S27" s="80"/>
      <c r="T27" s="80"/>
      <c r="U27" s="80"/>
      <c r="V27" s="84"/>
      <c r="W27" s="134"/>
      <c r="X27" s="34"/>
      <c r="Y27" s="42"/>
      <c r="Z27" s="52" t="s">
        <v>262</v>
      </c>
      <c r="AA27" s="58"/>
      <c r="AB27" s="58"/>
      <c r="AC27" s="58"/>
      <c r="AD27" s="58"/>
      <c r="AE27" s="58"/>
      <c r="AF27" s="58"/>
      <c r="AG27" s="63"/>
      <c r="AH27" s="72" t="s">
        <v>204</v>
      </c>
      <c r="AI27" s="80"/>
      <c r="AJ27" s="80"/>
      <c r="AK27" s="80"/>
      <c r="AL27" s="84"/>
      <c r="AM27" s="72" t="s">
        <v>204</v>
      </c>
      <c r="AN27" s="80"/>
      <c r="AO27" s="80"/>
      <c r="AP27" s="80"/>
      <c r="AQ27" s="80"/>
      <c r="AR27" s="84"/>
      <c r="AS27" s="72" t="s">
        <v>204</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26905</v>
      </c>
      <c r="BO27" s="218"/>
      <c r="BP27" s="218"/>
      <c r="BQ27" s="218"/>
      <c r="BR27" s="218"/>
      <c r="BS27" s="218"/>
      <c r="BT27" s="218"/>
      <c r="BU27" s="221"/>
      <c r="BV27" s="215">
        <v>26904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1900</v>
      </c>
      <c r="R28" s="80"/>
      <c r="S28" s="80"/>
      <c r="T28" s="80"/>
      <c r="U28" s="80"/>
      <c r="V28" s="84"/>
      <c r="W28" s="134"/>
      <c r="X28" s="34"/>
      <c r="Y28" s="42"/>
      <c r="Z28" s="52" t="s">
        <v>37</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268</v>
      </c>
      <c r="AZ28" s="201"/>
      <c r="BA28" s="201"/>
      <c r="BB28" s="204"/>
      <c r="BC28" s="189" t="s">
        <v>106</v>
      </c>
      <c r="BD28" s="197"/>
      <c r="BE28" s="197"/>
      <c r="BF28" s="197"/>
      <c r="BG28" s="197"/>
      <c r="BH28" s="197"/>
      <c r="BI28" s="197"/>
      <c r="BJ28" s="197"/>
      <c r="BK28" s="197"/>
      <c r="BL28" s="197"/>
      <c r="BM28" s="208"/>
      <c r="BN28" s="213">
        <v>306795</v>
      </c>
      <c r="BO28" s="216"/>
      <c r="BP28" s="216"/>
      <c r="BQ28" s="216"/>
      <c r="BR28" s="216"/>
      <c r="BS28" s="216"/>
      <c r="BT28" s="216"/>
      <c r="BU28" s="219"/>
      <c r="BV28" s="213">
        <v>291931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6</v>
      </c>
      <c r="M29" s="80"/>
      <c r="N29" s="80"/>
      <c r="O29" s="80"/>
      <c r="P29" s="84"/>
      <c r="Q29" s="72">
        <v>1620</v>
      </c>
      <c r="R29" s="80"/>
      <c r="S29" s="80"/>
      <c r="T29" s="80"/>
      <c r="U29" s="80"/>
      <c r="V29" s="84"/>
      <c r="W29" s="135"/>
      <c r="X29" s="140"/>
      <c r="Y29" s="142"/>
      <c r="Z29" s="52" t="s">
        <v>271</v>
      </c>
      <c r="AA29" s="58"/>
      <c r="AB29" s="58"/>
      <c r="AC29" s="58"/>
      <c r="AD29" s="58"/>
      <c r="AE29" s="58"/>
      <c r="AF29" s="58"/>
      <c r="AG29" s="63"/>
      <c r="AH29" s="72">
        <v>40</v>
      </c>
      <c r="AI29" s="80"/>
      <c r="AJ29" s="80"/>
      <c r="AK29" s="80"/>
      <c r="AL29" s="84"/>
      <c r="AM29" s="72">
        <v>118440</v>
      </c>
      <c r="AN29" s="80"/>
      <c r="AO29" s="80"/>
      <c r="AP29" s="80"/>
      <c r="AQ29" s="80"/>
      <c r="AR29" s="84"/>
      <c r="AS29" s="72">
        <v>2961</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280629</v>
      </c>
      <c r="BO29" s="217"/>
      <c r="BP29" s="217"/>
      <c r="BQ29" s="217"/>
      <c r="BR29" s="217"/>
      <c r="BS29" s="217"/>
      <c r="BT29" s="217"/>
      <c r="BU29" s="220"/>
      <c r="BV29" s="214">
        <v>270065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1502027</v>
      </c>
      <c r="BO30" s="218"/>
      <c r="BP30" s="218"/>
      <c r="BQ30" s="218"/>
      <c r="BR30" s="218"/>
      <c r="BS30" s="218"/>
      <c r="BT30" s="218"/>
      <c r="BU30" s="221"/>
      <c r="BV30" s="215">
        <v>1313606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282</v>
      </c>
      <c r="F33" s="54"/>
      <c r="G33" s="54"/>
      <c r="H33" s="54"/>
      <c r="I33" s="54"/>
      <c r="J33" s="54"/>
      <c r="K33" s="54"/>
      <c r="L33" s="54"/>
      <c r="M33" s="54"/>
      <c r="N33" s="54"/>
      <c r="O33" s="54"/>
      <c r="P33" s="54"/>
      <c r="Q33" s="54"/>
      <c r="R33" s="54"/>
      <c r="S33" s="54"/>
      <c r="T33" s="54"/>
      <c r="U33" s="37" t="s">
        <v>60</v>
      </c>
      <c r="V33" s="37"/>
      <c r="W33" s="54" t="s">
        <v>282</v>
      </c>
      <c r="X33" s="54"/>
      <c r="Y33" s="54"/>
      <c r="Z33" s="54"/>
      <c r="AA33" s="54"/>
      <c r="AB33" s="54"/>
      <c r="AC33" s="54"/>
      <c r="AD33" s="54"/>
      <c r="AE33" s="54"/>
      <c r="AF33" s="54"/>
      <c r="AG33" s="54"/>
      <c r="AH33" s="54"/>
      <c r="AI33" s="54"/>
      <c r="AJ33" s="54"/>
      <c r="AK33" s="54"/>
      <c r="AL33" s="54"/>
      <c r="AM33" s="37" t="s">
        <v>60</v>
      </c>
      <c r="AN33" s="37"/>
      <c r="AO33" s="54" t="s">
        <v>282</v>
      </c>
      <c r="AP33" s="54"/>
      <c r="AQ33" s="54"/>
      <c r="AR33" s="54"/>
      <c r="AS33" s="54"/>
      <c r="AT33" s="54"/>
      <c r="AU33" s="54"/>
      <c r="AV33" s="54"/>
      <c r="AW33" s="54"/>
      <c r="AX33" s="54"/>
      <c r="AY33" s="54"/>
      <c r="AZ33" s="54"/>
      <c r="BA33" s="54"/>
      <c r="BB33" s="54"/>
      <c r="BC33" s="54"/>
      <c r="BD33" s="37"/>
      <c r="BE33" s="54" t="s">
        <v>284</v>
      </c>
      <c r="BF33" s="54"/>
      <c r="BG33" s="54" t="s">
        <v>168</v>
      </c>
      <c r="BH33" s="54"/>
      <c r="BI33" s="54"/>
      <c r="BJ33" s="54"/>
      <c r="BK33" s="54"/>
      <c r="BL33" s="54"/>
      <c r="BM33" s="54"/>
      <c r="BN33" s="54"/>
      <c r="BO33" s="54"/>
      <c r="BP33" s="54"/>
      <c r="BQ33" s="54"/>
      <c r="BR33" s="54"/>
      <c r="BS33" s="54"/>
      <c r="BT33" s="54"/>
      <c r="BU33" s="54"/>
      <c r="BV33" s="37"/>
      <c r="BW33" s="37" t="s">
        <v>284</v>
      </c>
      <c r="BX33" s="37"/>
      <c r="BY33" s="54" t="s">
        <v>116</v>
      </c>
      <c r="BZ33" s="54"/>
      <c r="CA33" s="54"/>
      <c r="CB33" s="54"/>
      <c r="CC33" s="54"/>
      <c r="CD33" s="54"/>
      <c r="CE33" s="54"/>
      <c r="CF33" s="54"/>
      <c r="CG33" s="54"/>
      <c r="CH33" s="54"/>
      <c r="CI33" s="54"/>
      <c r="CJ33" s="54"/>
      <c r="CK33" s="54"/>
      <c r="CL33" s="54"/>
      <c r="CM33" s="54"/>
      <c r="CN33" s="54"/>
      <c r="CO33" s="37" t="s">
        <v>60</v>
      </c>
      <c r="CP33" s="37"/>
      <c r="CQ33" s="54" t="s">
        <v>285</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簡易水道特別会計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㈱エコアス馬路村</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IF('各会計、関係団体の財政状況及び健全化判断比率'!B32="","",'各会計、関係団体の財政状況及び健全化判断比率'!B32)</f>
        <v>小水力発電特別会計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安芸広域市町村圏事務組合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介護サービス特別会計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安芸広域市町村圏事務組合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中芸広域連合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中芸広域連合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高知県市町村総合事務組合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高知県市町村総合事務組合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高知県後期高齢者医療広域連合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高知県後期高齢者医療広域連合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165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mjqFxLj9b4Udb3NFi/UjlPhAQvDRgYb3P16o/b3f3aWxCBP+3p7TUoHMxRxF1jWcnixMJ9C9BGXgLFq67SpD9A==" saltValue="kfVzWjBEqzjMGxth9lbVw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254</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137337</v>
      </c>
      <c r="S5" s="276"/>
      <c r="T5" s="276"/>
      <c r="U5" s="276"/>
      <c r="V5" s="276"/>
      <c r="W5" s="276"/>
      <c r="X5" s="276"/>
      <c r="Y5" s="278"/>
      <c r="Z5" s="281">
        <v>5.2</v>
      </c>
      <c r="AA5" s="281"/>
      <c r="AB5" s="281"/>
      <c r="AC5" s="281"/>
      <c r="AD5" s="286">
        <v>137337</v>
      </c>
      <c r="AE5" s="286"/>
      <c r="AF5" s="286"/>
      <c r="AG5" s="286"/>
      <c r="AH5" s="286"/>
      <c r="AI5" s="286"/>
      <c r="AJ5" s="286"/>
      <c r="AK5" s="286"/>
      <c r="AL5" s="291">
        <v>12.9</v>
      </c>
      <c r="AM5" s="293"/>
      <c r="AN5" s="293"/>
      <c r="AO5" s="295"/>
      <c r="AP5" s="260" t="s">
        <v>318</v>
      </c>
      <c r="AQ5" s="265"/>
      <c r="AR5" s="265"/>
      <c r="AS5" s="265"/>
      <c r="AT5" s="265"/>
      <c r="AU5" s="265"/>
      <c r="AV5" s="265"/>
      <c r="AW5" s="265"/>
      <c r="AX5" s="265"/>
      <c r="AY5" s="265"/>
      <c r="AZ5" s="265"/>
      <c r="BA5" s="265"/>
      <c r="BB5" s="265"/>
      <c r="BC5" s="265"/>
      <c r="BD5" s="265"/>
      <c r="BE5" s="265"/>
      <c r="BF5" s="268"/>
      <c r="BG5" s="274">
        <v>137337</v>
      </c>
      <c r="BH5" s="217"/>
      <c r="BI5" s="217"/>
      <c r="BJ5" s="217"/>
      <c r="BK5" s="217"/>
      <c r="BL5" s="217"/>
      <c r="BM5" s="217"/>
      <c r="BN5" s="279"/>
      <c r="BO5" s="282">
        <v>100</v>
      </c>
      <c r="BP5" s="282"/>
      <c r="BQ5" s="282"/>
      <c r="BR5" s="282"/>
      <c r="BS5" s="287" t="s">
        <v>204</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34399</v>
      </c>
      <c r="S6" s="217"/>
      <c r="T6" s="217"/>
      <c r="U6" s="217"/>
      <c r="V6" s="217"/>
      <c r="W6" s="217"/>
      <c r="X6" s="217"/>
      <c r="Y6" s="279"/>
      <c r="Z6" s="282">
        <v>1.3</v>
      </c>
      <c r="AA6" s="282"/>
      <c r="AB6" s="282"/>
      <c r="AC6" s="282"/>
      <c r="AD6" s="287">
        <v>34399</v>
      </c>
      <c r="AE6" s="287"/>
      <c r="AF6" s="287"/>
      <c r="AG6" s="287"/>
      <c r="AH6" s="287"/>
      <c r="AI6" s="287"/>
      <c r="AJ6" s="287"/>
      <c r="AK6" s="287"/>
      <c r="AL6" s="283">
        <v>3.2</v>
      </c>
      <c r="AM6" s="238"/>
      <c r="AN6" s="238"/>
      <c r="AO6" s="296"/>
      <c r="AP6" s="261" t="s">
        <v>110</v>
      </c>
      <c r="AQ6" s="1"/>
      <c r="AR6" s="1"/>
      <c r="AS6" s="1"/>
      <c r="AT6" s="1"/>
      <c r="AU6" s="1"/>
      <c r="AV6" s="1"/>
      <c r="AW6" s="1"/>
      <c r="AX6" s="1"/>
      <c r="AY6" s="1"/>
      <c r="AZ6" s="1"/>
      <c r="BA6" s="1"/>
      <c r="BB6" s="1"/>
      <c r="BC6" s="1"/>
      <c r="BD6" s="1"/>
      <c r="BE6" s="1"/>
      <c r="BF6" s="269"/>
      <c r="BG6" s="274">
        <v>137337</v>
      </c>
      <c r="BH6" s="217"/>
      <c r="BI6" s="217"/>
      <c r="BJ6" s="217"/>
      <c r="BK6" s="217"/>
      <c r="BL6" s="217"/>
      <c r="BM6" s="217"/>
      <c r="BN6" s="279"/>
      <c r="BO6" s="282">
        <v>100</v>
      </c>
      <c r="BP6" s="282"/>
      <c r="BQ6" s="282"/>
      <c r="BR6" s="282"/>
      <c r="BS6" s="287" t="s">
        <v>204</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37566</v>
      </c>
      <c r="CS6" s="217"/>
      <c r="CT6" s="217"/>
      <c r="CU6" s="217"/>
      <c r="CV6" s="217"/>
      <c r="CW6" s="217"/>
      <c r="CX6" s="217"/>
      <c r="CY6" s="279"/>
      <c r="CZ6" s="291">
        <v>1.5</v>
      </c>
      <c r="DA6" s="293"/>
      <c r="DB6" s="293"/>
      <c r="DC6" s="337"/>
      <c r="DD6" s="288" t="s">
        <v>204</v>
      </c>
      <c r="DE6" s="217"/>
      <c r="DF6" s="217"/>
      <c r="DG6" s="217"/>
      <c r="DH6" s="217"/>
      <c r="DI6" s="217"/>
      <c r="DJ6" s="217"/>
      <c r="DK6" s="217"/>
      <c r="DL6" s="217"/>
      <c r="DM6" s="217"/>
      <c r="DN6" s="217"/>
      <c r="DO6" s="217"/>
      <c r="DP6" s="279"/>
      <c r="DQ6" s="288">
        <v>37566</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99</v>
      </c>
      <c r="S7" s="217"/>
      <c r="T7" s="217"/>
      <c r="U7" s="217"/>
      <c r="V7" s="217"/>
      <c r="W7" s="217"/>
      <c r="X7" s="217"/>
      <c r="Y7" s="279"/>
      <c r="Z7" s="282">
        <v>0</v>
      </c>
      <c r="AA7" s="282"/>
      <c r="AB7" s="282"/>
      <c r="AC7" s="282"/>
      <c r="AD7" s="287">
        <v>99</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44310</v>
      </c>
      <c r="BH7" s="217"/>
      <c r="BI7" s="217"/>
      <c r="BJ7" s="217"/>
      <c r="BK7" s="217"/>
      <c r="BL7" s="217"/>
      <c r="BM7" s="217"/>
      <c r="BN7" s="279"/>
      <c r="BO7" s="282">
        <v>32.299999999999997</v>
      </c>
      <c r="BP7" s="282"/>
      <c r="BQ7" s="282"/>
      <c r="BR7" s="282"/>
      <c r="BS7" s="287" t="s">
        <v>204</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830006</v>
      </c>
      <c r="CS7" s="217"/>
      <c r="CT7" s="217"/>
      <c r="CU7" s="217"/>
      <c r="CV7" s="217"/>
      <c r="CW7" s="217"/>
      <c r="CX7" s="217"/>
      <c r="CY7" s="279"/>
      <c r="CZ7" s="282">
        <v>32.5</v>
      </c>
      <c r="DA7" s="282"/>
      <c r="DB7" s="282"/>
      <c r="DC7" s="282"/>
      <c r="DD7" s="288">
        <v>96110</v>
      </c>
      <c r="DE7" s="217"/>
      <c r="DF7" s="217"/>
      <c r="DG7" s="217"/>
      <c r="DH7" s="217"/>
      <c r="DI7" s="217"/>
      <c r="DJ7" s="217"/>
      <c r="DK7" s="217"/>
      <c r="DL7" s="217"/>
      <c r="DM7" s="217"/>
      <c r="DN7" s="217"/>
      <c r="DO7" s="217"/>
      <c r="DP7" s="279"/>
      <c r="DQ7" s="288">
        <v>431694</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580</v>
      </c>
      <c r="S8" s="217"/>
      <c r="T8" s="217"/>
      <c r="U8" s="217"/>
      <c r="V8" s="217"/>
      <c r="W8" s="217"/>
      <c r="X8" s="217"/>
      <c r="Y8" s="279"/>
      <c r="Z8" s="282">
        <v>0</v>
      </c>
      <c r="AA8" s="282"/>
      <c r="AB8" s="282"/>
      <c r="AC8" s="282"/>
      <c r="AD8" s="287">
        <v>580</v>
      </c>
      <c r="AE8" s="287"/>
      <c r="AF8" s="287"/>
      <c r="AG8" s="287"/>
      <c r="AH8" s="287"/>
      <c r="AI8" s="287"/>
      <c r="AJ8" s="287"/>
      <c r="AK8" s="287"/>
      <c r="AL8" s="283">
        <v>0.1</v>
      </c>
      <c r="AM8" s="238"/>
      <c r="AN8" s="238"/>
      <c r="AO8" s="296"/>
      <c r="AP8" s="261" t="s">
        <v>112</v>
      </c>
      <c r="AQ8" s="1"/>
      <c r="AR8" s="1"/>
      <c r="AS8" s="1"/>
      <c r="AT8" s="1"/>
      <c r="AU8" s="1"/>
      <c r="AV8" s="1"/>
      <c r="AW8" s="1"/>
      <c r="AX8" s="1"/>
      <c r="AY8" s="1"/>
      <c r="AZ8" s="1"/>
      <c r="BA8" s="1"/>
      <c r="BB8" s="1"/>
      <c r="BC8" s="1"/>
      <c r="BD8" s="1"/>
      <c r="BE8" s="1"/>
      <c r="BF8" s="269"/>
      <c r="BG8" s="274">
        <v>1592</v>
      </c>
      <c r="BH8" s="217"/>
      <c r="BI8" s="217"/>
      <c r="BJ8" s="217"/>
      <c r="BK8" s="217"/>
      <c r="BL8" s="217"/>
      <c r="BM8" s="217"/>
      <c r="BN8" s="279"/>
      <c r="BO8" s="282">
        <v>1.2</v>
      </c>
      <c r="BP8" s="282"/>
      <c r="BQ8" s="282"/>
      <c r="BR8" s="282"/>
      <c r="BS8" s="287" t="s">
        <v>204</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235221</v>
      </c>
      <c r="CS8" s="217"/>
      <c r="CT8" s="217"/>
      <c r="CU8" s="217"/>
      <c r="CV8" s="217"/>
      <c r="CW8" s="217"/>
      <c r="CX8" s="217"/>
      <c r="CY8" s="279"/>
      <c r="CZ8" s="282">
        <v>9.1999999999999993</v>
      </c>
      <c r="DA8" s="282"/>
      <c r="DB8" s="282"/>
      <c r="DC8" s="282"/>
      <c r="DD8" s="288">
        <v>3392</v>
      </c>
      <c r="DE8" s="217"/>
      <c r="DF8" s="217"/>
      <c r="DG8" s="217"/>
      <c r="DH8" s="217"/>
      <c r="DI8" s="217"/>
      <c r="DJ8" s="217"/>
      <c r="DK8" s="217"/>
      <c r="DL8" s="217"/>
      <c r="DM8" s="217"/>
      <c r="DN8" s="217"/>
      <c r="DO8" s="217"/>
      <c r="DP8" s="279"/>
      <c r="DQ8" s="288">
        <v>189978</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647</v>
      </c>
      <c r="S9" s="217"/>
      <c r="T9" s="217"/>
      <c r="U9" s="217"/>
      <c r="V9" s="217"/>
      <c r="W9" s="217"/>
      <c r="X9" s="217"/>
      <c r="Y9" s="279"/>
      <c r="Z9" s="282">
        <v>0</v>
      </c>
      <c r="AA9" s="282"/>
      <c r="AB9" s="282"/>
      <c r="AC9" s="282"/>
      <c r="AD9" s="287">
        <v>647</v>
      </c>
      <c r="AE9" s="287"/>
      <c r="AF9" s="287"/>
      <c r="AG9" s="287"/>
      <c r="AH9" s="287"/>
      <c r="AI9" s="287"/>
      <c r="AJ9" s="287"/>
      <c r="AK9" s="287"/>
      <c r="AL9" s="283">
        <v>0.1</v>
      </c>
      <c r="AM9" s="238"/>
      <c r="AN9" s="238"/>
      <c r="AO9" s="296"/>
      <c r="AP9" s="261" t="s">
        <v>335</v>
      </c>
      <c r="AQ9" s="1"/>
      <c r="AR9" s="1"/>
      <c r="AS9" s="1"/>
      <c r="AT9" s="1"/>
      <c r="AU9" s="1"/>
      <c r="AV9" s="1"/>
      <c r="AW9" s="1"/>
      <c r="AX9" s="1"/>
      <c r="AY9" s="1"/>
      <c r="AZ9" s="1"/>
      <c r="BA9" s="1"/>
      <c r="BB9" s="1"/>
      <c r="BC9" s="1"/>
      <c r="BD9" s="1"/>
      <c r="BE9" s="1"/>
      <c r="BF9" s="269"/>
      <c r="BG9" s="274">
        <v>37787</v>
      </c>
      <c r="BH9" s="217"/>
      <c r="BI9" s="217"/>
      <c r="BJ9" s="217"/>
      <c r="BK9" s="217"/>
      <c r="BL9" s="217"/>
      <c r="BM9" s="217"/>
      <c r="BN9" s="279"/>
      <c r="BO9" s="282">
        <v>27.5</v>
      </c>
      <c r="BP9" s="282"/>
      <c r="BQ9" s="282"/>
      <c r="BR9" s="282"/>
      <c r="BS9" s="287" t="s">
        <v>204</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196937</v>
      </c>
      <c r="CS9" s="217"/>
      <c r="CT9" s="217"/>
      <c r="CU9" s="217"/>
      <c r="CV9" s="217"/>
      <c r="CW9" s="217"/>
      <c r="CX9" s="217"/>
      <c r="CY9" s="279"/>
      <c r="CZ9" s="282">
        <v>7.7</v>
      </c>
      <c r="DA9" s="282"/>
      <c r="DB9" s="282"/>
      <c r="DC9" s="282"/>
      <c r="DD9" s="288">
        <v>3721</v>
      </c>
      <c r="DE9" s="217"/>
      <c r="DF9" s="217"/>
      <c r="DG9" s="217"/>
      <c r="DH9" s="217"/>
      <c r="DI9" s="217"/>
      <c r="DJ9" s="217"/>
      <c r="DK9" s="217"/>
      <c r="DL9" s="217"/>
      <c r="DM9" s="217"/>
      <c r="DN9" s="217"/>
      <c r="DO9" s="217"/>
      <c r="DP9" s="279"/>
      <c r="DQ9" s="288">
        <v>118942</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192</v>
      </c>
      <c r="AQ10" s="1"/>
      <c r="AR10" s="1"/>
      <c r="AS10" s="1"/>
      <c r="AT10" s="1"/>
      <c r="AU10" s="1"/>
      <c r="AV10" s="1"/>
      <c r="AW10" s="1"/>
      <c r="AX10" s="1"/>
      <c r="AY10" s="1"/>
      <c r="AZ10" s="1"/>
      <c r="BA10" s="1"/>
      <c r="BB10" s="1"/>
      <c r="BC10" s="1"/>
      <c r="BD10" s="1"/>
      <c r="BE10" s="1"/>
      <c r="BF10" s="269"/>
      <c r="BG10" s="274">
        <v>2521</v>
      </c>
      <c r="BH10" s="217"/>
      <c r="BI10" s="217"/>
      <c r="BJ10" s="217"/>
      <c r="BK10" s="217"/>
      <c r="BL10" s="217"/>
      <c r="BM10" s="217"/>
      <c r="BN10" s="279"/>
      <c r="BO10" s="282">
        <v>1.8</v>
      </c>
      <c r="BP10" s="282"/>
      <c r="BQ10" s="282"/>
      <c r="BR10" s="282"/>
      <c r="BS10" s="287" t="s">
        <v>204</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21119</v>
      </c>
      <c r="S11" s="217"/>
      <c r="T11" s="217"/>
      <c r="U11" s="217"/>
      <c r="V11" s="217"/>
      <c r="W11" s="217"/>
      <c r="X11" s="217"/>
      <c r="Y11" s="279"/>
      <c r="Z11" s="283">
        <v>0.8</v>
      </c>
      <c r="AA11" s="238"/>
      <c r="AB11" s="238"/>
      <c r="AC11" s="285"/>
      <c r="AD11" s="288">
        <v>21119</v>
      </c>
      <c r="AE11" s="217"/>
      <c r="AF11" s="217"/>
      <c r="AG11" s="217"/>
      <c r="AH11" s="217"/>
      <c r="AI11" s="217"/>
      <c r="AJ11" s="217"/>
      <c r="AK11" s="279"/>
      <c r="AL11" s="283">
        <v>2</v>
      </c>
      <c r="AM11" s="238"/>
      <c r="AN11" s="238"/>
      <c r="AO11" s="296"/>
      <c r="AP11" s="261" t="s">
        <v>341</v>
      </c>
      <c r="AQ11" s="1"/>
      <c r="AR11" s="1"/>
      <c r="AS11" s="1"/>
      <c r="AT11" s="1"/>
      <c r="AU11" s="1"/>
      <c r="AV11" s="1"/>
      <c r="AW11" s="1"/>
      <c r="AX11" s="1"/>
      <c r="AY11" s="1"/>
      <c r="AZ11" s="1"/>
      <c r="BA11" s="1"/>
      <c r="BB11" s="1"/>
      <c r="BC11" s="1"/>
      <c r="BD11" s="1"/>
      <c r="BE11" s="1"/>
      <c r="BF11" s="269"/>
      <c r="BG11" s="274">
        <v>2410</v>
      </c>
      <c r="BH11" s="217"/>
      <c r="BI11" s="217"/>
      <c r="BJ11" s="217"/>
      <c r="BK11" s="217"/>
      <c r="BL11" s="217"/>
      <c r="BM11" s="217"/>
      <c r="BN11" s="279"/>
      <c r="BO11" s="282">
        <v>1.8</v>
      </c>
      <c r="BP11" s="282"/>
      <c r="BQ11" s="282"/>
      <c r="BR11" s="282"/>
      <c r="BS11" s="287" t="s">
        <v>204</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301192</v>
      </c>
      <c r="CS11" s="217"/>
      <c r="CT11" s="217"/>
      <c r="CU11" s="217"/>
      <c r="CV11" s="217"/>
      <c r="CW11" s="217"/>
      <c r="CX11" s="217"/>
      <c r="CY11" s="279"/>
      <c r="CZ11" s="282">
        <v>11.8</v>
      </c>
      <c r="DA11" s="282"/>
      <c r="DB11" s="282"/>
      <c r="DC11" s="282"/>
      <c r="DD11" s="288">
        <v>90242</v>
      </c>
      <c r="DE11" s="217"/>
      <c r="DF11" s="217"/>
      <c r="DG11" s="217"/>
      <c r="DH11" s="217"/>
      <c r="DI11" s="217"/>
      <c r="DJ11" s="217"/>
      <c r="DK11" s="217"/>
      <c r="DL11" s="217"/>
      <c r="DM11" s="217"/>
      <c r="DN11" s="217"/>
      <c r="DO11" s="217"/>
      <c r="DP11" s="279"/>
      <c r="DQ11" s="288">
        <v>65399</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345</v>
      </c>
      <c r="AQ12" s="1"/>
      <c r="AR12" s="1"/>
      <c r="AS12" s="1"/>
      <c r="AT12" s="1"/>
      <c r="AU12" s="1"/>
      <c r="AV12" s="1"/>
      <c r="AW12" s="1"/>
      <c r="AX12" s="1"/>
      <c r="AY12" s="1"/>
      <c r="AZ12" s="1"/>
      <c r="BA12" s="1"/>
      <c r="BB12" s="1"/>
      <c r="BC12" s="1"/>
      <c r="BD12" s="1"/>
      <c r="BE12" s="1"/>
      <c r="BF12" s="269"/>
      <c r="BG12" s="274">
        <v>86548</v>
      </c>
      <c r="BH12" s="217"/>
      <c r="BI12" s="217"/>
      <c r="BJ12" s="217"/>
      <c r="BK12" s="217"/>
      <c r="BL12" s="217"/>
      <c r="BM12" s="217"/>
      <c r="BN12" s="279"/>
      <c r="BO12" s="282">
        <v>63</v>
      </c>
      <c r="BP12" s="282"/>
      <c r="BQ12" s="282"/>
      <c r="BR12" s="282"/>
      <c r="BS12" s="287" t="s">
        <v>204</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246129</v>
      </c>
      <c r="CS12" s="217"/>
      <c r="CT12" s="217"/>
      <c r="CU12" s="217"/>
      <c r="CV12" s="217"/>
      <c r="CW12" s="217"/>
      <c r="CX12" s="217"/>
      <c r="CY12" s="279"/>
      <c r="CZ12" s="282">
        <v>9.6</v>
      </c>
      <c r="DA12" s="282"/>
      <c r="DB12" s="282"/>
      <c r="DC12" s="282"/>
      <c r="DD12" s="288">
        <v>21299</v>
      </c>
      <c r="DE12" s="217"/>
      <c r="DF12" s="217"/>
      <c r="DG12" s="217"/>
      <c r="DH12" s="217"/>
      <c r="DI12" s="217"/>
      <c r="DJ12" s="217"/>
      <c r="DK12" s="217"/>
      <c r="DL12" s="217"/>
      <c r="DM12" s="217"/>
      <c r="DN12" s="217"/>
      <c r="DO12" s="217"/>
      <c r="DP12" s="279"/>
      <c r="DQ12" s="288">
        <v>69595</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348</v>
      </c>
      <c r="AQ13" s="1"/>
      <c r="AR13" s="1"/>
      <c r="AS13" s="1"/>
      <c r="AT13" s="1"/>
      <c r="AU13" s="1"/>
      <c r="AV13" s="1"/>
      <c r="AW13" s="1"/>
      <c r="AX13" s="1"/>
      <c r="AY13" s="1"/>
      <c r="AZ13" s="1"/>
      <c r="BA13" s="1"/>
      <c r="BB13" s="1"/>
      <c r="BC13" s="1"/>
      <c r="BD13" s="1"/>
      <c r="BE13" s="1"/>
      <c r="BF13" s="269"/>
      <c r="BG13" s="274">
        <v>59988</v>
      </c>
      <c r="BH13" s="217"/>
      <c r="BI13" s="217"/>
      <c r="BJ13" s="217"/>
      <c r="BK13" s="217"/>
      <c r="BL13" s="217"/>
      <c r="BM13" s="217"/>
      <c r="BN13" s="279"/>
      <c r="BO13" s="282">
        <v>43.7</v>
      </c>
      <c r="BP13" s="282"/>
      <c r="BQ13" s="282"/>
      <c r="BR13" s="282"/>
      <c r="BS13" s="287" t="s">
        <v>204</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131852</v>
      </c>
      <c r="CS13" s="217"/>
      <c r="CT13" s="217"/>
      <c r="CU13" s="217"/>
      <c r="CV13" s="217"/>
      <c r="CW13" s="217"/>
      <c r="CX13" s="217"/>
      <c r="CY13" s="279"/>
      <c r="CZ13" s="282">
        <v>5.2</v>
      </c>
      <c r="DA13" s="282"/>
      <c r="DB13" s="282"/>
      <c r="DC13" s="282"/>
      <c r="DD13" s="288">
        <v>99855</v>
      </c>
      <c r="DE13" s="217"/>
      <c r="DF13" s="217"/>
      <c r="DG13" s="217"/>
      <c r="DH13" s="217"/>
      <c r="DI13" s="217"/>
      <c r="DJ13" s="217"/>
      <c r="DK13" s="217"/>
      <c r="DL13" s="217"/>
      <c r="DM13" s="217"/>
      <c r="DN13" s="217"/>
      <c r="DO13" s="217"/>
      <c r="DP13" s="279"/>
      <c r="DQ13" s="288">
        <v>36910</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140</v>
      </c>
      <c r="S14" s="217"/>
      <c r="T14" s="217"/>
      <c r="U14" s="217"/>
      <c r="V14" s="217"/>
      <c r="W14" s="217"/>
      <c r="X14" s="217"/>
      <c r="Y14" s="279"/>
      <c r="Z14" s="282">
        <v>0</v>
      </c>
      <c r="AA14" s="282"/>
      <c r="AB14" s="282"/>
      <c r="AC14" s="282"/>
      <c r="AD14" s="287">
        <v>140</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4790</v>
      </c>
      <c r="BH14" s="217"/>
      <c r="BI14" s="217"/>
      <c r="BJ14" s="217"/>
      <c r="BK14" s="217"/>
      <c r="BL14" s="217"/>
      <c r="BM14" s="217"/>
      <c r="BN14" s="279"/>
      <c r="BO14" s="282">
        <v>3.5</v>
      </c>
      <c r="BP14" s="282"/>
      <c r="BQ14" s="282"/>
      <c r="BR14" s="282"/>
      <c r="BS14" s="287" t="s">
        <v>204</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57157</v>
      </c>
      <c r="CS14" s="217"/>
      <c r="CT14" s="217"/>
      <c r="CU14" s="217"/>
      <c r="CV14" s="217"/>
      <c r="CW14" s="217"/>
      <c r="CX14" s="217"/>
      <c r="CY14" s="279"/>
      <c r="CZ14" s="282">
        <v>2.2000000000000002</v>
      </c>
      <c r="DA14" s="282"/>
      <c r="DB14" s="282"/>
      <c r="DC14" s="282"/>
      <c r="DD14" s="288">
        <v>7040</v>
      </c>
      <c r="DE14" s="217"/>
      <c r="DF14" s="217"/>
      <c r="DG14" s="217"/>
      <c r="DH14" s="217"/>
      <c r="DI14" s="217"/>
      <c r="DJ14" s="217"/>
      <c r="DK14" s="217"/>
      <c r="DL14" s="217"/>
      <c r="DM14" s="217"/>
      <c r="DN14" s="217"/>
      <c r="DO14" s="217"/>
      <c r="DP14" s="279"/>
      <c r="DQ14" s="288">
        <v>54484</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141</v>
      </c>
      <c r="AQ15" s="1"/>
      <c r="AR15" s="1"/>
      <c r="AS15" s="1"/>
      <c r="AT15" s="1"/>
      <c r="AU15" s="1"/>
      <c r="AV15" s="1"/>
      <c r="AW15" s="1"/>
      <c r="AX15" s="1"/>
      <c r="AY15" s="1"/>
      <c r="AZ15" s="1"/>
      <c r="BA15" s="1"/>
      <c r="BB15" s="1"/>
      <c r="BC15" s="1"/>
      <c r="BD15" s="1"/>
      <c r="BE15" s="1"/>
      <c r="BF15" s="269"/>
      <c r="BG15" s="274">
        <v>1689</v>
      </c>
      <c r="BH15" s="217"/>
      <c r="BI15" s="217"/>
      <c r="BJ15" s="217"/>
      <c r="BK15" s="217"/>
      <c r="BL15" s="217"/>
      <c r="BM15" s="217"/>
      <c r="BN15" s="279"/>
      <c r="BO15" s="282">
        <v>1.2</v>
      </c>
      <c r="BP15" s="282"/>
      <c r="BQ15" s="282"/>
      <c r="BR15" s="282"/>
      <c r="BS15" s="287" t="s">
        <v>204</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127165</v>
      </c>
      <c r="CS15" s="217"/>
      <c r="CT15" s="217"/>
      <c r="CU15" s="217"/>
      <c r="CV15" s="217"/>
      <c r="CW15" s="217"/>
      <c r="CX15" s="217"/>
      <c r="CY15" s="279"/>
      <c r="CZ15" s="282">
        <v>5</v>
      </c>
      <c r="DA15" s="282"/>
      <c r="DB15" s="282"/>
      <c r="DC15" s="282"/>
      <c r="DD15" s="288">
        <v>6163</v>
      </c>
      <c r="DE15" s="217"/>
      <c r="DF15" s="217"/>
      <c r="DG15" s="217"/>
      <c r="DH15" s="217"/>
      <c r="DI15" s="217"/>
      <c r="DJ15" s="217"/>
      <c r="DK15" s="217"/>
      <c r="DL15" s="217"/>
      <c r="DM15" s="217"/>
      <c r="DN15" s="217"/>
      <c r="DO15" s="217"/>
      <c r="DP15" s="279"/>
      <c r="DQ15" s="288">
        <v>109909</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1177</v>
      </c>
      <c r="S16" s="217"/>
      <c r="T16" s="217"/>
      <c r="U16" s="217"/>
      <c r="V16" s="217"/>
      <c r="W16" s="217"/>
      <c r="X16" s="217"/>
      <c r="Y16" s="279"/>
      <c r="Z16" s="282">
        <v>0</v>
      </c>
      <c r="AA16" s="282"/>
      <c r="AB16" s="282"/>
      <c r="AC16" s="282"/>
      <c r="AD16" s="287">
        <v>1177</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32812</v>
      </c>
      <c r="CS16" s="217"/>
      <c r="CT16" s="217"/>
      <c r="CU16" s="217"/>
      <c r="CV16" s="217"/>
      <c r="CW16" s="217"/>
      <c r="CX16" s="217"/>
      <c r="CY16" s="279"/>
      <c r="CZ16" s="282">
        <v>1.3</v>
      </c>
      <c r="DA16" s="282"/>
      <c r="DB16" s="282"/>
      <c r="DC16" s="282"/>
      <c r="DD16" s="288" t="s">
        <v>204</v>
      </c>
      <c r="DE16" s="217"/>
      <c r="DF16" s="217"/>
      <c r="DG16" s="217"/>
      <c r="DH16" s="217"/>
      <c r="DI16" s="217"/>
      <c r="DJ16" s="217"/>
      <c r="DK16" s="217"/>
      <c r="DL16" s="217"/>
      <c r="DM16" s="217"/>
      <c r="DN16" s="217"/>
      <c r="DO16" s="217"/>
      <c r="DP16" s="279"/>
      <c r="DQ16" s="288">
        <v>5148</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1670</v>
      </c>
      <c r="S17" s="217"/>
      <c r="T17" s="217"/>
      <c r="U17" s="217"/>
      <c r="V17" s="217"/>
      <c r="W17" s="217"/>
      <c r="X17" s="217"/>
      <c r="Y17" s="279"/>
      <c r="Z17" s="282">
        <v>0.1</v>
      </c>
      <c r="AA17" s="282"/>
      <c r="AB17" s="282"/>
      <c r="AC17" s="282"/>
      <c r="AD17" s="287">
        <v>1670</v>
      </c>
      <c r="AE17" s="287"/>
      <c r="AF17" s="287"/>
      <c r="AG17" s="287"/>
      <c r="AH17" s="287"/>
      <c r="AI17" s="287"/>
      <c r="AJ17" s="287"/>
      <c r="AK17" s="287"/>
      <c r="AL17" s="283">
        <v>0.2</v>
      </c>
      <c r="AM17" s="238"/>
      <c r="AN17" s="238"/>
      <c r="AO17" s="296"/>
      <c r="AP17" s="261" t="s">
        <v>357</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270596</v>
      </c>
      <c r="CS17" s="217"/>
      <c r="CT17" s="217"/>
      <c r="CU17" s="217"/>
      <c r="CV17" s="217"/>
      <c r="CW17" s="217"/>
      <c r="CX17" s="217"/>
      <c r="CY17" s="279"/>
      <c r="CZ17" s="282">
        <v>10.6</v>
      </c>
      <c r="DA17" s="282"/>
      <c r="DB17" s="282"/>
      <c r="DC17" s="282"/>
      <c r="DD17" s="288" t="s">
        <v>204</v>
      </c>
      <c r="DE17" s="217"/>
      <c r="DF17" s="217"/>
      <c r="DG17" s="217"/>
      <c r="DH17" s="217"/>
      <c r="DI17" s="217"/>
      <c r="DJ17" s="217"/>
      <c r="DK17" s="217"/>
      <c r="DL17" s="217"/>
      <c r="DM17" s="217"/>
      <c r="DN17" s="217"/>
      <c r="DO17" s="217"/>
      <c r="DP17" s="279"/>
      <c r="DQ17" s="288">
        <v>270596</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56</v>
      </c>
      <c r="S18" s="217"/>
      <c r="T18" s="217"/>
      <c r="U18" s="217"/>
      <c r="V18" s="217"/>
      <c r="W18" s="217"/>
      <c r="X18" s="217"/>
      <c r="Y18" s="279"/>
      <c r="Z18" s="282">
        <v>0</v>
      </c>
      <c r="AA18" s="282"/>
      <c r="AB18" s="282"/>
      <c r="AC18" s="282"/>
      <c r="AD18" s="287">
        <v>56</v>
      </c>
      <c r="AE18" s="287"/>
      <c r="AF18" s="287"/>
      <c r="AG18" s="287"/>
      <c r="AH18" s="287"/>
      <c r="AI18" s="287"/>
      <c r="AJ18" s="287"/>
      <c r="AK18" s="287"/>
      <c r="AL18" s="283">
        <v>0</v>
      </c>
      <c r="AM18" s="238"/>
      <c r="AN18" s="238"/>
      <c r="AO18" s="296"/>
      <c r="AP18" s="261" t="s">
        <v>105</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v>88612</v>
      </c>
      <c r="CS18" s="217"/>
      <c r="CT18" s="217"/>
      <c r="CU18" s="217"/>
      <c r="CV18" s="217"/>
      <c r="CW18" s="217"/>
      <c r="CX18" s="217"/>
      <c r="CY18" s="279"/>
      <c r="CZ18" s="282">
        <v>3.5</v>
      </c>
      <c r="DA18" s="282"/>
      <c r="DB18" s="282"/>
      <c r="DC18" s="282"/>
      <c r="DD18" s="288" t="s">
        <v>204</v>
      </c>
      <c r="DE18" s="217"/>
      <c r="DF18" s="217"/>
      <c r="DG18" s="217"/>
      <c r="DH18" s="217"/>
      <c r="DI18" s="217"/>
      <c r="DJ18" s="217"/>
      <c r="DK18" s="217"/>
      <c r="DL18" s="217"/>
      <c r="DM18" s="217"/>
      <c r="DN18" s="217"/>
      <c r="DO18" s="217"/>
      <c r="DP18" s="279"/>
      <c r="DQ18" s="288">
        <v>88612</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56</v>
      </c>
      <c r="S19" s="217"/>
      <c r="T19" s="217"/>
      <c r="U19" s="217"/>
      <c r="V19" s="217"/>
      <c r="W19" s="217"/>
      <c r="X19" s="217"/>
      <c r="Y19" s="279"/>
      <c r="Z19" s="282">
        <v>0</v>
      </c>
      <c r="AA19" s="282"/>
      <c r="AB19" s="282"/>
      <c r="AC19" s="282"/>
      <c r="AD19" s="287">
        <v>56</v>
      </c>
      <c r="AE19" s="287"/>
      <c r="AF19" s="287"/>
      <c r="AG19" s="287"/>
      <c r="AH19" s="287"/>
      <c r="AI19" s="287"/>
      <c r="AJ19" s="287"/>
      <c r="AK19" s="287"/>
      <c r="AL19" s="283">
        <v>0</v>
      </c>
      <c r="AM19" s="238"/>
      <c r="AN19" s="238"/>
      <c r="AO19" s="296"/>
      <c r="AP19" s="261" t="s">
        <v>251</v>
      </c>
      <c r="AQ19" s="1"/>
      <c r="AR19" s="1"/>
      <c r="AS19" s="1"/>
      <c r="AT19" s="1"/>
      <c r="AU19" s="1"/>
      <c r="AV19" s="1"/>
      <c r="AW19" s="1"/>
      <c r="AX19" s="1"/>
      <c r="AY19" s="1"/>
      <c r="AZ19" s="1"/>
      <c r="BA19" s="1"/>
      <c r="BB19" s="1"/>
      <c r="BC19" s="1"/>
      <c r="BD19" s="1"/>
      <c r="BE19" s="1"/>
      <c r="BF19" s="269"/>
      <c r="BG19" s="274" t="s">
        <v>204</v>
      </c>
      <c r="BH19" s="217"/>
      <c r="BI19" s="217"/>
      <c r="BJ19" s="217"/>
      <c r="BK19" s="217"/>
      <c r="BL19" s="217"/>
      <c r="BM19" s="217"/>
      <c r="BN19" s="279"/>
      <c r="BO19" s="282" t="s">
        <v>204</v>
      </c>
      <c r="BP19" s="282"/>
      <c r="BQ19" s="282"/>
      <c r="BR19" s="282"/>
      <c r="BS19" s="287" t="s">
        <v>204</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t="s">
        <v>204</v>
      </c>
      <c r="S20" s="217"/>
      <c r="T20" s="217"/>
      <c r="U20" s="217"/>
      <c r="V20" s="217"/>
      <c r="W20" s="217"/>
      <c r="X20" s="217"/>
      <c r="Y20" s="279"/>
      <c r="Z20" s="282" t="s">
        <v>204</v>
      </c>
      <c r="AA20" s="282"/>
      <c r="AB20" s="282"/>
      <c r="AC20" s="282"/>
      <c r="AD20" s="287" t="s">
        <v>204</v>
      </c>
      <c r="AE20" s="287"/>
      <c r="AF20" s="287"/>
      <c r="AG20" s="287"/>
      <c r="AH20" s="287"/>
      <c r="AI20" s="287"/>
      <c r="AJ20" s="287"/>
      <c r="AK20" s="287"/>
      <c r="AL20" s="283" t="s">
        <v>204</v>
      </c>
      <c r="AM20" s="238"/>
      <c r="AN20" s="238"/>
      <c r="AO20" s="296"/>
      <c r="AP20" s="261" t="s">
        <v>367</v>
      </c>
      <c r="AQ20" s="1"/>
      <c r="AR20" s="1"/>
      <c r="AS20" s="1"/>
      <c r="AT20" s="1"/>
      <c r="AU20" s="1"/>
      <c r="AV20" s="1"/>
      <c r="AW20" s="1"/>
      <c r="AX20" s="1"/>
      <c r="AY20" s="1"/>
      <c r="AZ20" s="1"/>
      <c r="BA20" s="1"/>
      <c r="BB20" s="1"/>
      <c r="BC20" s="1"/>
      <c r="BD20" s="1"/>
      <c r="BE20" s="1"/>
      <c r="BF20" s="269"/>
      <c r="BG20" s="274" t="s">
        <v>204</v>
      </c>
      <c r="BH20" s="217"/>
      <c r="BI20" s="217"/>
      <c r="BJ20" s="217"/>
      <c r="BK20" s="217"/>
      <c r="BL20" s="217"/>
      <c r="BM20" s="217"/>
      <c r="BN20" s="279"/>
      <c r="BO20" s="282" t="s">
        <v>204</v>
      </c>
      <c r="BP20" s="282"/>
      <c r="BQ20" s="282"/>
      <c r="BR20" s="282"/>
      <c r="BS20" s="287" t="s">
        <v>204</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2555245</v>
      </c>
      <c r="CS20" s="217"/>
      <c r="CT20" s="217"/>
      <c r="CU20" s="217"/>
      <c r="CV20" s="217"/>
      <c r="CW20" s="217"/>
      <c r="CX20" s="217"/>
      <c r="CY20" s="279"/>
      <c r="CZ20" s="282">
        <v>100</v>
      </c>
      <c r="DA20" s="282"/>
      <c r="DB20" s="282"/>
      <c r="DC20" s="282"/>
      <c r="DD20" s="288">
        <v>327822</v>
      </c>
      <c r="DE20" s="217"/>
      <c r="DF20" s="217"/>
      <c r="DG20" s="217"/>
      <c r="DH20" s="217"/>
      <c r="DI20" s="217"/>
      <c r="DJ20" s="217"/>
      <c r="DK20" s="217"/>
      <c r="DL20" s="217"/>
      <c r="DM20" s="217"/>
      <c r="DN20" s="217"/>
      <c r="DO20" s="217"/>
      <c r="DP20" s="279"/>
      <c r="DQ20" s="288">
        <v>1478833</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1051397</v>
      </c>
      <c r="S21" s="217"/>
      <c r="T21" s="217"/>
      <c r="U21" s="217"/>
      <c r="V21" s="217"/>
      <c r="W21" s="217"/>
      <c r="X21" s="217"/>
      <c r="Y21" s="279"/>
      <c r="Z21" s="282">
        <v>39.4</v>
      </c>
      <c r="AA21" s="282"/>
      <c r="AB21" s="282"/>
      <c r="AC21" s="282"/>
      <c r="AD21" s="287">
        <v>867215</v>
      </c>
      <c r="AE21" s="287"/>
      <c r="AF21" s="287"/>
      <c r="AG21" s="287"/>
      <c r="AH21" s="287"/>
      <c r="AI21" s="287"/>
      <c r="AJ21" s="287"/>
      <c r="AK21" s="287"/>
      <c r="AL21" s="283">
        <v>81.5</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t="s">
        <v>204</v>
      </c>
      <c r="BH21" s="217"/>
      <c r="BI21" s="217"/>
      <c r="BJ21" s="217"/>
      <c r="BK21" s="217"/>
      <c r="BL21" s="217"/>
      <c r="BM21" s="217"/>
      <c r="BN21" s="279"/>
      <c r="BO21" s="282" t="s">
        <v>204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867215</v>
      </c>
      <c r="S22" s="217"/>
      <c r="T22" s="217"/>
      <c r="U22" s="217"/>
      <c r="V22" s="217"/>
      <c r="W22" s="217"/>
      <c r="X22" s="217"/>
      <c r="Y22" s="279"/>
      <c r="Z22" s="282">
        <v>32.5</v>
      </c>
      <c r="AA22" s="282"/>
      <c r="AB22" s="282"/>
      <c r="AC22" s="282"/>
      <c r="AD22" s="287">
        <v>867215</v>
      </c>
      <c r="AE22" s="287"/>
      <c r="AF22" s="287"/>
      <c r="AG22" s="287"/>
      <c r="AH22" s="287"/>
      <c r="AI22" s="287"/>
      <c r="AJ22" s="287"/>
      <c r="AK22" s="287"/>
      <c r="AL22" s="283">
        <v>81.5</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184182</v>
      </c>
      <c r="S23" s="217"/>
      <c r="T23" s="217"/>
      <c r="U23" s="217"/>
      <c r="V23" s="217"/>
      <c r="W23" s="217"/>
      <c r="X23" s="217"/>
      <c r="Y23" s="279"/>
      <c r="Z23" s="282">
        <v>6.9</v>
      </c>
      <c r="AA23" s="282"/>
      <c r="AB23" s="282"/>
      <c r="AC23" s="282"/>
      <c r="AD23" s="287" t="s">
        <v>204</v>
      </c>
      <c r="AE23" s="287"/>
      <c r="AF23" s="287"/>
      <c r="AG23" s="287"/>
      <c r="AH23" s="287"/>
      <c r="AI23" s="287"/>
      <c r="AJ23" s="287"/>
      <c r="AK23" s="287"/>
      <c r="AL23" s="283" t="s">
        <v>204</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377</v>
      </c>
      <c r="DA23" s="139"/>
      <c r="DB23" s="139"/>
      <c r="DC23" s="144"/>
      <c r="DD23" s="182" t="s">
        <v>296</v>
      </c>
      <c r="DE23" s="139"/>
      <c r="DF23" s="139"/>
      <c r="DG23" s="139"/>
      <c r="DH23" s="139"/>
      <c r="DI23" s="139"/>
      <c r="DJ23" s="139"/>
      <c r="DK23" s="144"/>
      <c r="DL23" s="345" t="s">
        <v>379</v>
      </c>
      <c r="DM23" s="348"/>
      <c r="DN23" s="348"/>
      <c r="DO23" s="348"/>
      <c r="DP23" s="348"/>
      <c r="DQ23" s="348"/>
      <c r="DR23" s="348"/>
      <c r="DS23" s="348"/>
      <c r="DT23" s="348"/>
      <c r="DU23" s="348"/>
      <c r="DV23" s="352"/>
      <c r="DW23" s="182" t="s">
        <v>380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696319</v>
      </c>
      <c r="CS24" s="276"/>
      <c r="CT24" s="276"/>
      <c r="CU24" s="276"/>
      <c r="CV24" s="276"/>
      <c r="CW24" s="276"/>
      <c r="CX24" s="276"/>
      <c r="CY24" s="278"/>
      <c r="CZ24" s="291">
        <v>27.3</v>
      </c>
      <c r="DA24" s="293"/>
      <c r="DB24" s="293"/>
      <c r="DC24" s="337"/>
      <c r="DD24" s="341">
        <v>631082</v>
      </c>
      <c r="DE24" s="276"/>
      <c r="DF24" s="276"/>
      <c r="DG24" s="276"/>
      <c r="DH24" s="276"/>
      <c r="DI24" s="276"/>
      <c r="DJ24" s="276"/>
      <c r="DK24" s="278"/>
      <c r="DL24" s="341">
        <v>596632</v>
      </c>
      <c r="DM24" s="276"/>
      <c r="DN24" s="276"/>
      <c r="DO24" s="276"/>
      <c r="DP24" s="276"/>
      <c r="DQ24" s="276"/>
      <c r="DR24" s="276"/>
      <c r="DS24" s="276"/>
      <c r="DT24" s="276"/>
      <c r="DU24" s="276"/>
      <c r="DV24" s="278"/>
      <c r="DW24" s="291">
        <v>55.8</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1248621</v>
      </c>
      <c r="S25" s="217"/>
      <c r="T25" s="217"/>
      <c r="U25" s="217"/>
      <c r="V25" s="217"/>
      <c r="W25" s="217"/>
      <c r="X25" s="217"/>
      <c r="Y25" s="279"/>
      <c r="Z25" s="282">
        <v>46.8</v>
      </c>
      <c r="AA25" s="282"/>
      <c r="AB25" s="282"/>
      <c r="AC25" s="282"/>
      <c r="AD25" s="287">
        <v>1064439</v>
      </c>
      <c r="AE25" s="287"/>
      <c r="AF25" s="287"/>
      <c r="AG25" s="287"/>
      <c r="AH25" s="287"/>
      <c r="AI25" s="287"/>
      <c r="AJ25" s="287"/>
      <c r="AK25" s="287"/>
      <c r="AL25" s="283">
        <v>100</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395737</v>
      </c>
      <c r="CS25" s="313"/>
      <c r="CT25" s="313"/>
      <c r="CU25" s="313"/>
      <c r="CV25" s="313"/>
      <c r="CW25" s="313"/>
      <c r="CX25" s="313"/>
      <c r="CY25" s="332"/>
      <c r="CZ25" s="283">
        <v>15.5</v>
      </c>
      <c r="DA25" s="335"/>
      <c r="DB25" s="335"/>
      <c r="DC25" s="338"/>
      <c r="DD25" s="288">
        <v>340115</v>
      </c>
      <c r="DE25" s="313"/>
      <c r="DF25" s="313"/>
      <c r="DG25" s="313"/>
      <c r="DH25" s="313"/>
      <c r="DI25" s="313"/>
      <c r="DJ25" s="313"/>
      <c r="DK25" s="332"/>
      <c r="DL25" s="288">
        <v>319785</v>
      </c>
      <c r="DM25" s="313"/>
      <c r="DN25" s="313"/>
      <c r="DO25" s="313"/>
      <c r="DP25" s="313"/>
      <c r="DQ25" s="313"/>
      <c r="DR25" s="313"/>
      <c r="DS25" s="313"/>
      <c r="DT25" s="313"/>
      <c r="DU25" s="313"/>
      <c r="DV25" s="332"/>
      <c r="DW25" s="283">
        <v>29.9</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t="s">
        <v>204</v>
      </c>
      <c r="S26" s="217"/>
      <c r="T26" s="217"/>
      <c r="U26" s="217"/>
      <c r="V26" s="217"/>
      <c r="W26" s="217"/>
      <c r="X26" s="217"/>
      <c r="Y26" s="279"/>
      <c r="Z26" s="282" t="s">
        <v>204</v>
      </c>
      <c r="AA26" s="282"/>
      <c r="AB26" s="282"/>
      <c r="AC26" s="282"/>
      <c r="AD26" s="287" t="s">
        <v>204</v>
      </c>
      <c r="AE26" s="287"/>
      <c r="AF26" s="287"/>
      <c r="AG26" s="287"/>
      <c r="AH26" s="287"/>
      <c r="AI26" s="287"/>
      <c r="AJ26" s="287"/>
      <c r="AK26" s="287"/>
      <c r="AL26" s="283" t="s">
        <v>204</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113</v>
      </c>
      <c r="CE26" s="1"/>
      <c r="CF26" s="1"/>
      <c r="CG26" s="1"/>
      <c r="CH26" s="1"/>
      <c r="CI26" s="1"/>
      <c r="CJ26" s="1"/>
      <c r="CK26" s="1"/>
      <c r="CL26" s="1"/>
      <c r="CM26" s="1"/>
      <c r="CN26" s="1"/>
      <c r="CO26" s="1"/>
      <c r="CP26" s="1"/>
      <c r="CQ26" s="269"/>
      <c r="CR26" s="274">
        <v>205737</v>
      </c>
      <c r="CS26" s="217"/>
      <c r="CT26" s="217"/>
      <c r="CU26" s="217"/>
      <c r="CV26" s="217"/>
      <c r="CW26" s="217"/>
      <c r="CX26" s="217"/>
      <c r="CY26" s="279"/>
      <c r="CZ26" s="283">
        <v>8.1</v>
      </c>
      <c r="DA26" s="335"/>
      <c r="DB26" s="335"/>
      <c r="DC26" s="338"/>
      <c r="DD26" s="288">
        <v>161905</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7187</v>
      </c>
      <c r="S27" s="217"/>
      <c r="T27" s="217"/>
      <c r="U27" s="217"/>
      <c r="V27" s="217"/>
      <c r="W27" s="217"/>
      <c r="X27" s="217"/>
      <c r="Y27" s="279"/>
      <c r="Z27" s="282">
        <v>0.3</v>
      </c>
      <c r="AA27" s="282"/>
      <c r="AB27" s="282"/>
      <c r="AC27" s="282"/>
      <c r="AD27" s="287" t="s">
        <v>204</v>
      </c>
      <c r="AE27" s="287"/>
      <c r="AF27" s="287"/>
      <c r="AG27" s="287"/>
      <c r="AH27" s="287"/>
      <c r="AI27" s="287"/>
      <c r="AJ27" s="287"/>
      <c r="AK27" s="287"/>
      <c r="AL27" s="283" t="s">
        <v>204</v>
      </c>
      <c r="AM27" s="238"/>
      <c r="AN27" s="238"/>
      <c r="AO27" s="296"/>
      <c r="AP27" s="261" t="s">
        <v>390</v>
      </c>
      <c r="AQ27" s="1"/>
      <c r="AR27" s="1"/>
      <c r="AS27" s="1"/>
      <c r="AT27" s="1"/>
      <c r="AU27" s="1"/>
      <c r="AV27" s="1"/>
      <c r="AW27" s="1"/>
      <c r="AX27" s="1"/>
      <c r="AY27" s="1"/>
      <c r="AZ27" s="1"/>
      <c r="BA27" s="1"/>
      <c r="BB27" s="1"/>
      <c r="BC27" s="1"/>
      <c r="BD27" s="1"/>
      <c r="BE27" s="1"/>
      <c r="BF27" s="269"/>
      <c r="BG27" s="274">
        <v>137337</v>
      </c>
      <c r="BH27" s="217"/>
      <c r="BI27" s="217"/>
      <c r="BJ27" s="217"/>
      <c r="BK27" s="217"/>
      <c r="BL27" s="217"/>
      <c r="BM27" s="217"/>
      <c r="BN27" s="279"/>
      <c r="BO27" s="282">
        <v>100</v>
      </c>
      <c r="BP27" s="282"/>
      <c r="BQ27" s="282"/>
      <c r="BR27" s="282"/>
      <c r="BS27" s="287" t="s">
        <v>204</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29986</v>
      </c>
      <c r="CS27" s="313"/>
      <c r="CT27" s="313"/>
      <c r="CU27" s="313"/>
      <c r="CV27" s="313"/>
      <c r="CW27" s="313"/>
      <c r="CX27" s="313"/>
      <c r="CY27" s="332"/>
      <c r="CZ27" s="283">
        <v>1.2</v>
      </c>
      <c r="DA27" s="335"/>
      <c r="DB27" s="335"/>
      <c r="DC27" s="338"/>
      <c r="DD27" s="288">
        <v>20371</v>
      </c>
      <c r="DE27" s="313"/>
      <c r="DF27" s="313"/>
      <c r="DG27" s="313"/>
      <c r="DH27" s="313"/>
      <c r="DI27" s="313"/>
      <c r="DJ27" s="313"/>
      <c r="DK27" s="332"/>
      <c r="DL27" s="288">
        <v>6251</v>
      </c>
      <c r="DM27" s="313"/>
      <c r="DN27" s="313"/>
      <c r="DO27" s="313"/>
      <c r="DP27" s="313"/>
      <c r="DQ27" s="313"/>
      <c r="DR27" s="313"/>
      <c r="DS27" s="313"/>
      <c r="DT27" s="313"/>
      <c r="DU27" s="313"/>
      <c r="DV27" s="332"/>
      <c r="DW27" s="283">
        <v>0.6</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68726</v>
      </c>
      <c r="S28" s="217"/>
      <c r="T28" s="217"/>
      <c r="U28" s="217"/>
      <c r="V28" s="217"/>
      <c r="W28" s="217"/>
      <c r="X28" s="217"/>
      <c r="Y28" s="279"/>
      <c r="Z28" s="282">
        <v>2.6</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270596</v>
      </c>
      <c r="CS28" s="217"/>
      <c r="CT28" s="217"/>
      <c r="CU28" s="217"/>
      <c r="CV28" s="217"/>
      <c r="CW28" s="217"/>
      <c r="CX28" s="217"/>
      <c r="CY28" s="279"/>
      <c r="CZ28" s="283">
        <v>10.6</v>
      </c>
      <c r="DA28" s="335"/>
      <c r="DB28" s="335"/>
      <c r="DC28" s="338"/>
      <c r="DD28" s="288">
        <v>270596</v>
      </c>
      <c r="DE28" s="217"/>
      <c r="DF28" s="217"/>
      <c r="DG28" s="217"/>
      <c r="DH28" s="217"/>
      <c r="DI28" s="217"/>
      <c r="DJ28" s="217"/>
      <c r="DK28" s="279"/>
      <c r="DL28" s="288">
        <v>270596</v>
      </c>
      <c r="DM28" s="217"/>
      <c r="DN28" s="217"/>
      <c r="DO28" s="217"/>
      <c r="DP28" s="217"/>
      <c r="DQ28" s="217"/>
      <c r="DR28" s="217"/>
      <c r="DS28" s="217"/>
      <c r="DT28" s="217"/>
      <c r="DU28" s="217"/>
      <c r="DV28" s="279"/>
      <c r="DW28" s="283">
        <v>25.3</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3754</v>
      </c>
      <c r="S29" s="217"/>
      <c r="T29" s="217"/>
      <c r="U29" s="217"/>
      <c r="V29" s="217"/>
      <c r="W29" s="217"/>
      <c r="X29" s="217"/>
      <c r="Y29" s="279"/>
      <c r="Z29" s="282">
        <v>0.1</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24</v>
      </c>
      <c r="CG29" s="1"/>
      <c r="CH29" s="1"/>
      <c r="CI29" s="1"/>
      <c r="CJ29" s="1"/>
      <c r="CK29" s="1"/>
      <c r="CL29" s="1"/>
      <c r="CM29" s="1"/>
      <c r="CN29" s="1"/>
      <c r="CO29" s="1"/>
      <c r="CP29" s="1"/>
      <c r="CQ29" s="269"/>
      <c r="CR29" s="274">
        <v>270596</v>
      </c>
      <c r="CS29" s="313"/>
      <c r="CT29" s="313"/>
      <c r="CU29" s="313"/>
      <c r="CV29" s="313"/>
      <c r="CW29" s="313"/>
      <c r="CX29" s="313"/>
      <c r="CY29" s="332"/>
      <c r="CZ29" s="283">
        <v>10.6</v>
      </c>
      <c r="DA29" s="335"/>
      <c r="DB29" s="335"/>
      <c r="DC29" s="338"/>
      <c r="DD29" s="288">
        <v>270596</v>
      </c>
      <c r="DE29" s="313"/>
      <c r="DF29" s="313"/>
      <c r="DG29" s="313"/>
      <c r="DH29" s="313"/>
      <c r="DI29" s="313"/>
      <c r="DJ29" s="313"/>
      <c r="DK29" s="332"/>
      <c r="DL29" s="288">
        <v>270596</v>
      </c>
      <c r="DM29" s="313"/>
      <c r="DN29" s="313"/>
      <c r="DO29" s="313"/>
      <c r="DP29" s="313"/>
      <c r="DQ29" s="313"/>
      <c r="DR29" s="313"/>
      <c r="DS29" s="313"/>
      <c r="DT29" s="313"/>
      <c r="DU29" s="313"/>
      <c r="DV29" s="332"/>
      <c r="DW29" s="283">
        <v>25.3</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153563</v>
      </c>
      <c r="S30" s="217"/>
      <c r="T30" s="217"/>
      <c r="U30" s="217"/>
      <c r="V30" s="217"/>
      <c r="W30" s="217"/>
      <c r="X30" s="217"/>
      <c r="Y30" s="279"/>
      <c r="Z30" s="282">
        <v>5.8</v>
      </c>
      <c r="AA30" s="282"/>
      <c r="AB30" s="282"/>
      <c r="AC30" s="282"/>
      <c r="AD30" s="287" t="s">
        <v>204</v>
      </c>
      <c r="AE30" s="287"/>
      <c r="AF30" s="287"/>
      <c r="AG30" s="287"/>
      <c r="AH30" s="287"/>
      <c r="AI30" s="287"/>
      <c r="AJ30" s="287"/>
      <c r="AK30" s="287"/>
      <c r="AL30" s="283" t="s">
        <v>204</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265656</v>
      </c>
      <c r="CS30" s="217"/>
      <c r="CT30" s="217"/>
      <c r="CU30" s="217"/>
      <c r="CV30" s="217"/>
      <c r="CW30" s="217"/>
      <c r="CX30" s="217"/>
      <c r="CY30" s="279"/>
      <c r="CZ30" s="283">
        <v>10.4</v>
      </c>
      <c r="DA30" s="335"/>
      <c r="DB30" s="335"/>
      <c r="DC30" s="338"/>
      <c r="DD30" s="288">
        <v>265656</v>
      </c>
      <c r="DE30" s="217"/>
      <c r="DF30" s="217"/>
      <c r="DG30" s="217"/>
      <c r="DH30" s="217"/>
      <c r="DI30" s="217"/>
      <c r="DJ30" s="217"/>
      <c r="DK30" s="279"/>
      <c r="DL30" s="288">
        <v>265656</v>
      </c>
      <c r="DM30" s="217"/>
      <c r="DN30" s="217"/>
      <c r="DO30" s="217"/>
      <c r="DP30" s="217"/>
      <c r="DQ30" s="217"/>
      <c r="DR30" s="217"/>
      <c r="DS30" s="217"/>
      <c r="DT30" s="217"/>
      <c r="DU30" s="217"/>
      <c r="DV30" s="279"/>
      <c r="DW30" s="283">
        <v>24.9</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10</v>
      </c>
      <c r="AQ31" s="178"/>
      <c r="AR31" s="178"/>
      <c r="AS31" s="178"/>
      <c r="AT31" s="306" t="s">
        <v>396</v>
      </c>
      <c r="AU31" s="265"/>
      <c r="AV31" s="265"/>
      <c r="AW31" s="265"/>
      <c r="AX31" s="260" t="s">
        <v>271</v>
      </c>
      <c r="AY31" s="265"/>
      <c r="AZ31" s="265"/>
      <c r="BA31" s="265"/>
      <c r="BB31" s="265"/>
      <c r="BC31" s="265"/>
      <c r="BD31" s="265"/>
      <c r="BE31" s="265"/>
      <c r="BF31" s="268"/>
      <c r="BG31" s="318">
        <v>99.9</v>
      </c>
      <c r="BH31" s="322"/>
      <c r="BI31" s="322"/>
      <c r="BJ31" s="322"/>
      <c r="BK31" s="322"/>
      <c r="BL31" s="322"/>
      <c r="BM31" s="293">
        <v>99.5</v>
      </c>
      <c r="BN31" s="322"/>
      <c r="BO31" s="322"/>
      <c r="BP31" s="322"/>
      <c r="BQ31" s="324"/>
      <c r="BR31" s="318">
        <v>99.8</v>
      </c>
      <c r="BS31" s="322"/>
      <c r="BT31" s="322"/>
      <c r="BU31" s="322"/>
      <c r="BV31" s="322"/>
      <c r="BW31" s="322"/>
      <c r="BX31" s="293">
        <v>99.5</v>
      </c>
      <c r="BY31" s="322"/>
      <c r="BZ31" s="322"/>
      <c r="CA31" s="322"/>
      <c r="CB31" s="324"/>
      <c r="CD31" s="134"/>
      <c r="CE31" s="42"/>
      <c r="CF31" s="261" t="s">
        <v>313</v>
      </c>
      <c r="CG31" s="1"/>
      <c r="CH31" s="1"/>
      <c r="CI31" s="1"/>
      <c r="CJ31" s="1"/>
      <c r="CK31" s="1"/>
      <c r="CL31" s="1"/>
      <c r="CM31" s="1"/>
      <c r="CN31" s="1"/>
      <c r="CO31" s="1"/>
      <c r="CP31" s="1"/>
      <c r="CQ31" s="269"/>
      <c r="CR31" s="274">
        <v>4940</v>
      </c>
      <c r="CS31" s="313"/>
      <c r="CT31" s="313"/>
      <c r="CU31" s="313"/>
      <c r="CV31" s="313"/>
      <c r="CW31" s="313"/>
      <c r="CX31" s="313"/>
      <c r="CY31" s="332"/>
      <c r="CZ31" s="283">
        <v>0.2</v>
      </c>
      <c r="DA31" s="335"/>
      <c r="DB31" s="335"/>
      <c r="DC31" s="338"/>
      <c r="DD31" s="288">
        <v>4940</v>
      </c>
      <c r="DE31" s="313"/>
      <c r="DF31" s="313"/>
      <c r="DG31" s="313"/>
      <c r="DH31" s="313"/>
      <c r="DI31" s="313"/>
      <c r="DJ31" s="313"/>
      <c r="DK31" s="332"/>
      <c r="DL31" s="288">
        <v>4940</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94601</v>
      </c>
      <c r="S32" s="217"/>
      <c r="T32" s="217"/>
      <c r="U32" s="217"/>
      <c r="V32" s="217"/>
      <c r="W32" s="217"/>
      <c r="X32" s="217"/>
      <c r="Y32" s="279"/>
      <c r="Z32" s="282">
        <v>3.5</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246</v>
      </c>
      <c r="AX32" s="261" t="s">
        <v>374</v>
      </c>
      <c r="AY32" s="1"/>
      <c r="AZ32" s="1"/>
      <c r="BA32" s="1"/>
      <c r="BB32" s="1"/>
      <c r="BC32" s="1"/>
      <c r="BD32" s="1"/>
      <c r="BE32" s="1"/>
      <c r="BF32" s="269"/>
      <c r="BG32" s="319">
        <v>100</v>
      </c>
      <c r="BH32" s="313"/>
      <c r="BI32" s="313"/>
      <c r="BJ32" s="313"/>
      <c r="BK32" s="313"/>
      <c r="BL32" s="313"/>
      <c r="BM32" s="238">
        <v>99.9</v>
      </c>
      <c r="BN32" s="313"/>
      <c r="BO32" s="313"/>
      <c r="BP32" s="313"/>
      <c r="BQ32" s="316"/>
      <c r="BR32" s="319">
        <v>99.8</v>
      </c>
      <c r="BS32" s="313"/>
      <c r="BT32" s="313"/>
      <c r="BU32" s="313"/>
      <c r="BV32" s="313"/>
      <c r="BW32" s="313"/>
      <c r="BX32" s="238">
        <v>99.8</v>
      </c>
      <c r="BY32" s="313"/>
      <c r="BZ32" s="313"/>
      <c r="CA32" s="313"/>
      <c r="CB32" s="316"/>
      <c r="CD32" s="135"/>
      <c r="CE32" s="142"/>
      <c r="CF32" s="261" t="s">
        <v>399</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11775</v>
      </c>
      <c r="S33" s="217"/>
      <c r="T33" s="217"/>
      <c r="U33" s="217"/>
      <c r="V33" s="217"/>
      <c r="W33" s="217"/>
      <c r="X33" s="217"/>
      <c r="Y33" s="279"/>
      <c r="Z33" s="282">
        <v>0.4</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99.8</v>
      </c>
      <c r="BH33" s="312"/>
      <c r="BI33" s="312"/>
      <c r="BJ33" s="312"/>
      <c r="BK33" s="312"/>
      <c r="BL33" s="312"/>
      <c r="BM33" s="294">
        <v>99</v>
      </c>
      <c r="BN33" s="312"/>
      <c r="BO33" s="312"/>
      <c r="BP33" s="312"/>
      <c r="BQ33" s="317"/>
      <c r="BR33" s="320">
        <v>99.8</v>
      </c>
      <c r="BS33" s="312"/>
      <c r="BT33" s="312"/>
      <c r="BU33" s="312"/>
      <c r="BV33" s="312"/>
      <c r="BW33" s="312"/>
      <c r="BX33" s="294">
        <v>99.1</v>
      </c>
      <c r="BY33" s="312"/>
      <c r="BZ33" s="312"/>
      <c r="CA33" s="312"/>
      <c r="CB33" s="317"/>
      <c r="CD33" s="261" t="s">
        <v>401</v>
      </c>
      <c r="CE33" s="1"/>
      <c r="CF33" s="1"/>
      <c r="CG33" s="1"/>
      <c r="CH33" s="1"/>
      <c r="CI33" s="1"/>
      <c r="CJ33" s="1"/>
      <c r="CK33" s="1"/>
      <c r="CL33" s="1"/>
      <c r="CM33" s="1"/>
      <c r="CN33" s="1"/>
      <c r="CO33" s="1"/>
      <c r="CP33" s="1"/>
      <c r="CQ33" s="269"/>
      <c r="CR33" s="274">
        <v>1498292</v>
      </c>
      <c r="CS33" s="313"/>
      <c r="CT33" s="313"/>
      <c r="CU33" s="313"/>
      <c r="CV33" s="313"/>
      <c r="CW33" s="313"/>
      <c r="CX33" s="313"/>
      <c r="CY33" s="332"/>
      <c r="CZ33" s="283">
        <v>58.6</v>
      </c>
      <c r="DA33" s="335"/>
      <c r="DB33" s="335"/>
      <c r="DC33" s="338"/>
      <c r="DD33" s="288">
        <v>727811</v>
      </c>
      <c r="DE33" s="313"/>
      <c r="DF33" s="313"/>
      <c r="DG33" s="313"/>
      <c r="DH33" s="313"/>
      <c r="DI33" s="313"/>
      <c r="DJ33" s="313"/>
      <c r="DK33" s="332"/>
      <c r="DL33" s="288">
        <v>365907</v>
      </c>
      <c r="DM33" s="313"/>
      <c r="DN33" s="313"/>
      <c r="DO33" s="313"/>
      <c r="DP33" s="313"/>
      <c r="DQ33" s="313"/>
      <c r="DR33" s="313"/>
      <c r="DS33" s="313"/>
      <c r="DT33" s="313"/>
      <c r="DU33" s="313"/>
      <c r="DV33" s="332"/>
      <c r="DW33" s="283">
        <v>34.200000000000003</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271017</v>
      </c>
      <c r="S34" s="217"/>
      <c r="T34" s="217"/>
      <c r="U34" s="217"/>
      <c r="V34" s="217"/>
      <c r="W34" s="217"/>
      <c r="X34" s="217"/>
      <c r="Y34" s="279"/>
      <c r="Z34" s="282">
        <v>10.199999999999999</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499413</v>
      </c>
      <c r="CS34" s="217"/>
      <c r="CT34" s="217"/>
      <c r="CU34" s="217"/>
      <c r="CV34" s="217"/>
      <c r="CW34" s="217"/>
      <c r="CX34" s="217"/>
      <c r="CY34" s="279"/>
      <c r="CZ34" s="283">
        <v>19.5</v>
      </c>
      <c r="DA34" s="335"/>
      <c r="DB34" s="335"/>
      <c r="DC34" s="338"/>
      <c r="DD34" s="288">
        <v>210652</v>
      </c>
      <c r="DE34" s="217"/>
      <c r="DF34" s="217"/>
      <c r="DG34" s="217"/>
      <c r="DH34" s="217"/>
      <c r="DI34" s="217"/>
      <c r="DJ34" s="217"/>
      <c r="DK34" s="279"/>
      <c r="DL34" s="288">
        <v>160837</v>
      </c>
      <c r="DM34" s="217"/>
      <c r="DN34" s="217"/>
      <c r="DO34" s="217"/>
      <c r="DP34" s="217"/>
      <c r="DQ34" s="217"/>
      <c r="DR34" s="217"/>
      <c r="DS34" s="217"/>
      <c r="DT34" s="217"/>
      <c r="DU34" s="217"/>
      <c r="DV34" s="279"/>
      <c r="DW34" s="283">
        <v>15.1</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378775</v>
      </c>
      <c r="S35" s="217"/>
      <c r="T35" s="217"/>
      <c r="U35" s="217"/>
      <c r="V35" s="217"/>
      <c r="W35" s="217"/>
      <c r="X35" s="217"/>
      <c r="Y35" s="279"/>
      <c r="Z35" s="282">
        <v>14.2</v>
      </c>
      <c r="AA35" s="282"/>
      <c r="AB35" s="282"/>
      <c r="AC35" s="282"/>
      <c r="AD35" s="287" t="s">
        <v>204</v>
      </c>
      <c r="AE35" s="287"/>
      <c r="AF35" s="287"/>
      <c r="AG35" s="287"/>
      <c r="AH35" s="287"/>
      <c r="AI35" s="287"/>
      <c r="AJ35" s="287"/>
      <c r="AK35" s="287"/>
      <c r="AL35" s="283" t="s">
        <v>204</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9909</v>
      </c>
      <c r="CS35" s="313"/>
      <c r="CT35" s="313"/>
      <c r="CU35" s="313"/>
      <c r="CV35" s="313"/>
      <c r="CW35" s="313"/>
      <c r="CX35" s="313"/>
      <c r="CY35" s="332"/>
      <c r="CZ35" s="283">
        <v>0.4</v>
      </c>
      <c r="DA35" s="335"/>
      <c r="DB35" s="335"/>
      <c r="DC35" s="338"/>
      <c r="DD35" s="288">
        <v>7238</v>
      </c>
      <c r="DE35" s="313"/>
      <c r="DF35" s="313"/>
      <c r="DG35" s="313"/>
      <c r="DH35" s="313"/>
      <c r="DI35" s="313"/>
      <c r="DJ35" s="313"/>
      <c r="DK35" s="332"/>
      <c r="DL35" s="288">
        <v>7058</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126688</v>
      </c>
      <c r="S36" s="217"/>
      <c r="T36" s="217"/>
      <c r="U36" s="217"/>
      <c r="V36" s="217"/>
      <c r="W36" s="217"/>
      <c r="X36" s="217"/>
      <c r="Y36" s="279"/>
      <c r="Z36" s="282">
        <v>4.8</v>
      </c>
      <c r="AA36" s="282"/>
      <c r="AB36" s="282"/>
      <c r="AC36" s="282"/>
      <c r="AD36" s="287" t="s">
        <v>204</v>
      </c>
      <c r="AE36" s="287"/>
      <c r="AF36" s="287"/>
      <c r="AG36" s="287"/>
      <c r="AH36" s="287"/>
      <c r="AI36" s="287"/>
      <c r="AJ36" s="287"/>
      <c r="AK36" s="287"/>
      <c r="AL36" s="283" t="s">
        <v>204</v>
      </c>
      <c r="AM36" s="238"/>
      <c r="AN36" s="238"/>
      <c r="AO36" s="296"/>
      <c r="AP36" s="95"/>
      <c r="AQ36" s="301" t="s">
        <v>390</v>
      </c>
      <c r="AR36" s="304"/>
      <c r="AS36" s="304"/>
      <c r="AT36" s="304"/>
      <c r="AU36" s="304"/>
      <c r="AV36" s="304"/>
      <c r="AW36" s="304"/>
      <c r="AX36" s="304"/>
      <c r="AY36" s="309"/>
      <c r="AZ36" s="273">
        <v>54928</v>
      </c>
      <c r="BA36" s="276"/>
      <c r="BB36" s="276"/>
      <c r="BC36" s="276"/>
      <c r="BD36" s="276"/>
      <c r="BE36" s="276"/>
      <c r="BF36" s="315"/>
      <c r="BG36" s="260" t="s">
        <v>412</v>
      </c>
      <c r="BH36" s="265"/>
      <c r="BI36" s="265"/>
      <c r="BJ36" s="265"/>
      <c r="BK36" s="265"/>
      <c r="BL36" s="265"/>
      <c r="BM36" s="265"/>
      <c r="BN36" s="265"/>
      <c r="BO36" s="265"/>
      <c r="BP36" s="265"/>
      <c r="BQ36" s="265"/>
      <c r="BR36" s="265"/>
      <c r="BS36" s="265"/>
      <c r="BT36" s="265"/>
      <c r="BU36" s="268"/>
      <c r="BV36" s="273">
        <v>1152</v>
      </c>
      <c r="BW36" s="276"/>
      <c r="BX36" s="276"/>
      <c r="BY36" s="276"/>
      <c r="BZ36" s="276"/>
      <c r="CA36" s="276"/>
      <c r="CB36" s="315"/>
      <c r="CD36" s="261" t="s">
        <v>31</v>
      </c>
      <c r="CE36" s="1"/>
      <c r="CF36" s="1"/>
      <c r="CG36" s="1"/>
      <c r="CH36" s="1"/>
      <c r="CI36" s="1"/>
      <c r="CJ36" s="1"/>
      <c r="CK36" s="1"/>
      <c r="CL36" s="1"/>
      <c r="CM36" s="1"/>
      <c r="CN36" s="1"/>
      <c r="CO36" s="1"/>
      <c r="CP36" s="1"/>
      <c r="CQ36" s="269"/>
      <c r="CR36" s="274">
        <v>439555</v>
      </c>
      <c r="CS36" s="217"/>
      <c r="CT36" s="217"/>
      <c r="CU36" s="217"/>
      <c r="CV36" s="217"/>
      <c r="CW36" s="217"/>
      <c r="CX36" s="217"/>
      <c r="CY36" s="279"/>
      <c r="CZ36" s="283">
        <v>17.2</v>
      </c>
      <c r="DA36" s="335"/>
      <c r="DB36" s="335"/>
      <c r="DC36" s="338"/>
      <c r="DD36" s="288">
        <v>238285</v>
      </c>
      <c r="DE36" s="217"/>
      <c r="DF36" s="217"/>
      <c r="DG36" s="217"/>
      <c r="DH36" s="217"/>
      <c r="DI36" s="217"/>
      <c r="DJ36" s="217"/>
      <c r="DK36" s="279"/>
      <c r="DL36" s="288">
        <v>181420</v>
      </c>
      <c r="DM36" s="217"/>
      <c r="DN36" s="217"/>
      <c r="DO36" s="217"/>
      <c r="DP36" s="217"/>
      <c r="DQ36" s="217"/>
      <c r="DR36" s="217"/>
      <c r="DS36" s="217"/>
      <c r="DT36" s="217"/>
      <c r="DU36" s="217"/>
      <c r="DV36" s="279"/>
      <c r="DW36" s="283">
        <v>17</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45047</v>
      </c>
      <c r="S37" s="217"/>
      <c r="T37" s="217"/>
      <c r="U37" s="217"/>
      <c r="V37" s="217"/>
      <c r="W37" s="217"/>
      <c r="X37" s="217"/>
      <c r="Y37" s="279"/>
      <c r="Z37" s="282">
        <v>1.7</v>
      </c>
      <c r="AA37" s="282"/>
      <c r="AB37" s="282"/>
      <c r="AC37" s="282"/>
      <c r="AD37" s="287" t="s">
        <v>204</v>
      </c>
      <c r="AE37" s="287"/>
      <c r="AF37" s="287"/>
      <c r="AG37" s="287"/>
      <c r="AH37" s="287"/>
      <c r="AI37" s="287"/>
      <c r="AJ37" s="287"/>
      <c r="AK37" s="287"/>
      <c r="AL37" s="283" t="s">
        <v>204</v>
      </c>
      <c r="AM37" s="238"/>
      <c r="AN37" s="238"/>
      <c r="AO37" s="296"/>
      <c r="AQ37" s="302" t="s">
        <v>413</v>
      </c>
      <c r="AR37" s="111"/>
      <c r="AS37" s="111"/>
      <c r="AT37" s="111"/>
      <c r="AU37" s="111"/>
      <c r="AV37" s="111"/>
      <c r="AW37" s="111"/>
      <c r="AX37" s="111"/>
      <c r="AY37" s="310"/>
      <c r="AZ37" s="274">
        <v>16700</v>
      </c>
      <c r="BA37" s="217"/>
      <c r="BB37" s="217"/>
      <c r="BC37" s="217"/>
      <c r="BD37" s="313"/>
      <c r="BE37" s="313"/>
      <c r="BF37" s="316"/>
      <c r="BG37" s="261" t="s">
        <v>416</v>
      </c>
      <c r="BH37" s="1"/>
      <c r="BI37" s="1"/>
      <c r="BJ37" s="1"/>
      <c r="BK37" s="1"/>
      <c r="BL37" s="1"/>
      <c r="BM37" s="1"/>
      <c r="BN37" s="1"/>
      <c r="BO37" s="1"/>
      <c r="BP37" s="1"/>
      <c r="BQ37" s="1"/>
      <c r="BR37" s="1"/>
      <c r="BS37" s="1"/>
      <c r="BT37" s="1"/>
      <c r="BU37" s="269"/>
      <c r="BV37" s="274">
        <v>747</v>
      </c>
      <c r="BW37" s="217"/>
      <c r="BX37" s="217"/>
      <c r="BY37" s="217"/>
      <c r="BZ37" s="217"/>
      <c r="CA37" s="217"/>
      <c r="CB37" s="326"/>
      <c r="CD37" s="261" t="s">
        <v>162</v>
      </c>
      <c r="CE37" s="1"/>
      <c r="CF37" s="1"/>
      <c r="CG37" s="1"/>
      <c r="CH37" s="1"/>
      <c r="CI37" s="1"/>
      <c r="CJ37" s="1"/>
      <c r="CK37" s="1"/>
      <c r="CL37" s="1"/>
      <c r="CM37" s="1"/>
      <c r="CN37" s="1"/>
      <c r="CO37" s="1"/>
      <c r="CP37" s="1"/>
      <c r="CQ37" s="269"/>
      <c r="CR37" s="274">
        <v>165679</v>
      </c>
      <c r="CS37" s="313"/>
      <c r="CT37" s="313"/>
      <c r="CU37" s="313"/>
      <c r="CV37" s="313"/>
      <c r="CW37" s="313"/>
      <c r="CX37" s="313"/>
      <c r="CY37" s="332"/>
      <c r="CZ37" s="283">
        <v>6.5</v>
      </c>
      <c r="DA37" s="335"/>
      <c r="DB37" s="335"/>
      <c r="DC37" s="338"/>
      <c r="DD37" s="288">
        <v>138590</v>
      </c>
      <c r="DE37" s="313"/>
      <c r="DF37" s="313"/>
      <c r="DG37" s="313"/>
      <c r="DH37" s="313"/>
      <c r="DI37" s="313"/>
      <c r="DJ37" s="313"/>
      <c r="DK37" s="332"/>
      <c r="DL37" s="288">
        <v>138590</v>
      </c>
      <c r="DM37" s="313"/>
      <c r="DN37" s="313"/>
      <c r="DO37" s="313"/>
      <c r="DP37" s="313"/>
      <c r="DQ37" s="313"/>
      <c r="DR37" s="313"/>
      <c r="DS37" s="313"/>
      <c r="DT37" s="313"/>
      <c r="DU37" s="313"/>
      <c r="DV37" s="332"/>
      <c r="DW37" s="283">
        <v>13</v>
      </c>
      <c r="DX37" s="335"/>
      <c r="DY37" s="335"/>
      <c r="DZ37" s="335"/>
      <c r="EA37" s="335"/>
      <c r="EB37" s="335"/>
      <c r="EC37" s="360"/>
    </row>
    <row r="38" spans="2:133" ht="11.25" customHeight="1">
      <c r="B38" s="261" t="s">
        <v>417</v>
      </c>
      <c r="C38" s="1"/>
      <c r="D38" s="1"/>
      <c r="E38" s="1"/>
      <c r="F38" s="1"/>
      <c r="G38" s="1"/>
      <c r="H38" s="1"/>
      <c r="I38" s="1"/>
      <c r="J38" s="1"/>
      <c r="K38" s="1"/>
      <c r="L38" s="1"/>
      <c r="M38" s="1"/>
      <c r="N38" s="1"/>
      <c r="O38" s="1"/>
      <c r="P38" s="1"/>
      <c r="Q38" s="269"/>
      <c r="R38" s="274">
        <v>255550</v>
      </c>
      <c r="S38" s="217"/>
      <c r="T38" s="217"/>
      <c r="U38" s="217"/>
      <c r="V38" s="217"/>
      <c r="W38" s="217"/>
      <c r="X38" s="217"/>
      <c r="Y38" s="279"/>
      <c r="Z38" s="282">
        <v>9.6</v>
      </c>
      <c r="AA38" s="282"/>
      <c r="AB38" s="282"/>
      <c r="AC38" s="282"/>
      <c r="AD38" s="287" t="s">
        <v>204</v>
      </c>
      <c r="AE38" s="287"/>
      <c r="AF38" s="287"/>
      <c r="AG38" s="287"/>
      <c r="AH38" s="287"/>
      <c r="AI38" s="287"/>
      <c r="AJ38" s="287"/>
      <c r="AK38" s="287"/>
      <c r="AL38" s="283" t="s">
        <v>204</v>
      </c>
      <c r="AM38" s="238"/>
      <c r="AN38" s="238"/>
      <c r="AO38" s="296"/>
      <c r="AQ38" s="302" t="s">
        <v>418</v>
      </c>
      <c r="AR38" s="111"/>
      <c r="AS38" s="111"/>
      <c r="AT38" s="111"/>
      <c r="AU38" s="111"/>
      <c r="AV38" s="111"/>
      <c r="AW38" s="111"/>
      <c r="AX38" s="111"/>
      <c r="AY38" s="310"/>
      <c r="AZ38" s="274">
        <v>6500</v>
      </c>
      <c r="BA38" s="217"/>
      <c r="BB38" s="217"/>
      <c r="BC38" s="217"/>
      <c r="BD38" s="313"/>
      <c r="BE38" s="313"/>
      <c r="BF38" s="316"/>
      <c r="BG38" s="261" t="s">
        <v>419</v>
      </c>
      <c r="BH38" s="1"/>
      <c r="BI38" s="1"/>
      <c r="BJ38" s="1"/>
      <c r="BK38" s="1"/>
      <c r="BL38" s="1"/>
      <c r="BM38" s="1"/>
      <c r="BN38" s="1"/>
      <c r="BO38" s="1"/>
      <c r="BP38" s="1"/>
      <c r="BQ38" s="1"/>
      <c r="BR38" s="1"/>
      <c r="BS38" s="1"/>
      <c r="BT38" s="1"/>
      <c r="BU38" s="269"/>
      <c r="BV38" s="274">
        <v>100</v>
      </c>
      <c r="BW38" s="217"/>
      <c r="BX38" s="217"/>
      <c r="BY38" s="217"/>
      <c r="BZ38" s="217"/>
      <c r="CA38" s="217"/>
      <c r="CB38" s="326"/>
      <c r="CD38" s="261" t="s">
        <v>420</v>
      </c>
      <c r="CE38" s="1"/>
      <c r="CF38" s="1"/>
      <c r="CG38" s="1"/>
      <c r="CH38" s="1"/>
      <c r="CI38" s="1"/>
      <c r="CJ38" s="1"/>
      <c r="CK38" s="1"/>
      <c r="CL38" s="1"/>
      <c r="CM38" s="1"/>
      <c r="CN38" s="1"/>
      <c r="CO38" s="1"/>
      <c r="CP38" s="1"/>
      <c r="CQ38" s="269"/>
      <c r="CR38" s="274">
        <v>54928</v>
      </c>
      <c r="CS38" s="217"/>
      <c r="CT38" s="217"/>
      <c r="CU38" s="217"/>
      <c r="CV38" s="217"/>
      <c r="CW38" s="217"/>
      <c r="CX38" s="217"/>
      <c r="CY38" s="279"/>
      <c r="CZ38" s="283">
        <v>2.1</v>
      </c>
      <c r="DA38" s="335"/>
      <c r="DB38" s="335"/>
      <c r="DC38" s="338"/>
      <c r="DD38" s="288">
        <v>49155</v>
      </c>
      <c r="DE38" s="217"/>
      <c r="DF38" s="217"/>
      <c r="DG38" s="217"/>
      <c r="DH38" s="217"/>
      <c r="DI38" s="217"/>
      <c r="DJ38" s="217"/>
      <c r="DK38" s="279"/>
      <c r="DL38" s="288">
        <v>16592</v>
      </c>
      <c r="DM38" s="217"/>
      <c r="DN38" s="217"/>
      <c r="DO38" s="217"/>
      <c r="DP38" s="217"/>
      <c r="DQ38" s="217"/>
      <c r="DR38" s="217"/>
      <c r="DS38" s="217"/>
      <c r="DT38" s="217"/>
      <c r="DU38" s="217"/>
      <c r="DV38" s="279"/>
      <c r="DW38" s="283">
        <v>1.6</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306</v>
      </c>
      <c r="AR39" s="111"/>
      <c r="AS39" s="111"/>
      <c r="AT39" s="111"/>
      <c r="AU39" s="111"/>
      <c r="AV39" s="111"/>
      <c r="AW39" s="111"/>
      <c r="AX39" s="111"/>
      <c r="AY39" s="310"/>
      <c r="AZ39" s="274" t="s">
        <v>204</v>
      </c>
      <c r="BA39" s="217"/>
      <c r="BB39" s="217"/>
      <c r="BC39" s="217"/>
      <c r="BD39" s="313"/>
      <c r="BE39" s="313"/>
      <c r="BF39" s="316"/>
      <c r="BG39" s="261" t="s">
        <v>337</v>
      </c>
      <c r="BH39" s="1"/>
      <c r="BI39" s="1"/>
      <c r="BJ39" s="1"/>
      <c r="BK39" s="1"/>
      <c r="BL39" s="1"/>
      <c r="BM39" s="1"/>
      <c r="BN39" s="1"/>
      <c r="BO39" s="1"/>
      <c r="BP39" s="1"/>
      <c r="BQ39" s="1"/>
      <c r="BR39" s="1"/>
      <c r="BS39" s="1"/>
      <c r="BT39" s="1"/>
      <c r="BU39" s="269"/>
      <c r="BV39" s="274">
        <v>131</v>
      </c>
      <c r="BW39" s="217"/>
      <c r="BX39" s="217"/>
      <c r="BY39" s="217"/>
      <c r="BZ39" s="217"/>
      <c r="CA39" s="217"/>
      <c r="CB39" s="326"/>
      <c r="CD39" s="261" t="s">
        <v>425</v>
      </c>
      <c r="CE39" s="1"/>
      <c r="CF39" s="1"/>
      <c r="CG39" s="1"/>
      <c r="CH39" s="1"/>
      <c r="CI39" s="1"/>
      <c r="CJ39" s="1"/>
      <c r="CK39" s="1"/>
      <c r="CL39" s="1"/>
      <c r="CM39" s="1"/>
      <c r="CN39" s="1"/>
      <c r="CO39" s="1"/>
      <c r="CP39" s="1"/>
      <c r="CQ39" s="269"/>
      <c r="CR39" s="274">
        <v>493767</v>
      </c>
      <c r="CS39" s="313"/>
      <c r="CT39" s="313"/>
      <c r="CU39" s="313"/>
      <c r="CV39" s="313"/>
      <c r="CW39" s="313"/>
      <c r="CX39" s="313"/>
      <c r="CY39" s="332"/>
      <c r="CZ39" s="283">
        <v>19.3</v>
      </c>
      <c r="DA39" s="335"/>
      <c r="DB39" s="335"/>
      <c r="DC39" s="338"/>
      <c r="DD39" s="288">
        <v>222481</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4050</v>
      </c>
      <c r="S40" s="217"/>
      <c r="T40" s="217"/>
      <c r="U40" s="217"/>
      <c r="V40" s="217"/>
      <c r="W40" s="217"/>
      <c r="X40" s="217"/>
      <c r="Y40" s="279"/>
      <c r="Z40" s="282">
        <v>0.2</v>
      </c>
      <c r="AA40" s="282"/>
      <c r="AB40" s="282"/>
      <c r="AC40" s="282"/>
      <c r="AD40" s="287" t="s">
        <v>204</v>
      </c>
      <c r="AE40" s="287"/>
      <c r="AF40" s="287"/>
      <c r="AG40" s="287"/>
      <c r="AH40" s="287"/>
      <c r="AI40" s="287"/>
      <c r="AJ40" s="287"/>
      <c r="AK40" s="287"/>
      <c r="AL40" s="283" t="s">
        <v>204</v>
      </c>
      <c r="AM40" s="238"/>
      <c r="AN40" s="238"/>
      <c r="AO40" s="296"/>
      <c r="AQ40" s="302" t="s">
        <v>428</v>
      </c>
      <c r="AR40" s="111"/>
      <c r="AS40" s="111"/>
      <c r="AT40" s="111"/>
      <c r="AU40" s="111"/>
      <c r="AV40" s="111"/>
      <c r="AW40" s="111"/>
      <c r="AX40" s="111"/>
      <c r="AY40" s="310"/>
      <c r="AZ40" s="274" t="s">
        <v>204</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110</v>
      </c>
      <c r="BW40" s="217"/>
      <c r="BX40" s="217"/>
      <c r="BY40" s="217"/>
      <c r="BZ40" s="217"/>
      <c r="CA40" s="217"/>
      <c r="CB40" s="326"/>
      <c r="CD40" s="261" t="s">
        <v>370</v>
      </c>
      <c r="CE40" s="1"/>
      <c r="CF40" s="1"/>
      <c r="CG40" s="1"/>
      <c r="CH40" s="1"/>
      <c r="CI40" s="1"/>
      <c r="CJ40" s="1"/>
      <c r="CK40" s="1"/>
      <c r="CL40" s="1"/>
      <c r="CM40" s="1"/>
      <c r="CN40" s="1"/>
      <c r="CO40" s="1"/>
      <c r="CP40" s="1"/>
      <c r="CQ40" s="269"/>
      <c r="CR40" s="274">
        <v>720</v>
      </c>
      <c r="CS40" s="217"/>
      <c r="CT40" s="217"/>
      <c r="CU40" s="217"/>
      <c r="CV40" s="217"/>
      <c r="CW40" s="217"/>
      <c r="CX40" s="217"/>
      <c r="CY40" s="279"/>
      <c r="CZ40" s="283">
        <v>0</v>
      </c>
      <c r="DA40" s="335"/>
      <c r="DB40" s="335"/>
      <c r="DC40" s="338"/>
      <c r="DD40" s="288" t="s">
        <v>204</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2665304</v>
      </c>
      <c r="S41" s="277"/>
      <c r="T41" s="277"/>
      <c r="U41" s="277"/>
      <c r="V41" s="277"/>
      <c r="W41" s="277"/>
      <c r="X41" s="277"/>
      <c r="Y41" s="280"/>
      <c r="Z41" s="284">
        <v>100</v>
      </c>
      <c r="AA41" s="284"/>
      <c r="AB41" s="284"/>
      <c r="AC41" s="284"/>
      <c r="AD41" s="289">
        <v>1064439</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10833</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204</v>
      </c>
      <c r="BW41" s="217"/>
      <c r="BX41" s="217"/>
      <c r="BY41" s="217"/>
      <c r="BZ41" s="217"/>
      <c r="CA41" s="217"/>
      <c r="CB41" s="326"/>
      <c r="CD41" s="261" t="s">
        <v>283</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20895</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384</v>
      </c>
      <c r="BW42" s="277"/>
      <c r="BX42" s="277"/>
      <c r="BY42" s="277"/>
      <c r="BZ42" s="277"/>
      <c r="CA42" s="277"/>
      <c r="CB42" s="327"/>
      <c r="CD42" s="261" t="s">
        <v>275</v>
      </c>
      <c r="CE42" s="1"/>
      <c r="CF42" s="1"/>
      <c r="CG42" s="1"/>
      <c r="CH42" s="1"/>
      <c r="CI42" s="1"/>
      <c r="CJ42" s="1"/>
      <c r="CK42" s="1"/>
      <c r="CL42" s="1"/>
      <c r="CM42" s="1"/>
      <c r="CN42" s="1"/>
      <c r="CO42" s="1"/>
      <c r="CP42" s="1"/>
      <c r="CQ42" s="269"/>
      <c r="CR42" s="274">
        <v>360634</v>
      </c>
      <c r="CS42" s="313"/>
      <c r="CT42" s="313"/>
      <c r="CU42" s="313"/>
      <c r="CV42" s="313"/>
      <c r="CW42" s="313"/>
      <c r="CX42" s="313"/>
      <c r="CY42" s="332"/>
      <c r="CZ42" s="283">
        <v>14.1</v>
      </c>
      <c r="DA42" s="335"/>
      <c r="DB42" s="335"/>
      <c r="DC42" s="338"/>
      <c r="DD42" s="288">
        <v>119940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88</v>
      </c>
      <c r="CE43" s="1"/>
      <c r="CF43" s="1"/>
      <c r="CG43" s="1"/>
      <c r="CH43" s="1"/>
      <c r="CI43" s="1"/>
      <c r="CJ43" s="1"/>
      <c r="CK43" s="1"/>
      <c r="CL43" s="1"/>
      <c r="CM43" s="1"/>
      <c r="CN43" s="1"/>
      <c r="CO43" s="1"/>
      <c r="CP43" s="1"/>
      <c r="CQ43" s="269"/>
      <c r="CR43" s="274">
        <v>16302</v>
      </c>
      <c r="CS43" s="313"/>
      <c r="CT43" s="313"/>
      <c r="CU43" s="313"/>
      <c r="CV43" s="313"/>
      <c r="CW43" s="313"/>
      <c r="CX43" s="313"/>
      <c r="CY43" s="332"/>
      <c r="CZ43" s="283">
        <v>0.6</v>
      </c>
      <c r="DA43" s="335"/>
      <c r="DB43" s="335"/>
      <c r="DC43" s="338"/>
      <c r="DD43" s="288">
        <v>16302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434</v>
      </c>
      <c r="CG44" s="1"/>
      <c r="CH44" s="1"/>
      <c r="CI44" s="1"/>
      <c r="CJ44" s="1"/>
      <c r="CK44" s="1"/>
      <c r="CL44" s="1"/>
      <c r="CM44" s="1"/>
      <c r="CN44" s="1"/>
      <c r="CO44" s="1"/>
      <c r="CP44" s="1"/>
      <c r="CQ44" s="269"/>
      <c r="CR44" s="274">
        <v>327822</v>
      </c>
      <c r="CS44" s="217"/>
      <c r="CT44" s="217"/>
      <c r="CU44" s="217"/>
      <c r="CV44" s="217"/>
      <c r="CW44" s="217"/>
      <c r="CX44" s="217"/>
      <c r="CY44" s="279"/>
      <c r="CZ44" s="283">
        <v>12.8</v>
      </c>
      <c r="DA44" s="238"/>
      <c r="DB44" s="238"/>
      <c r="DC44" s="285"/>
      <c r="DD44" s="288">
        <v>114792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112917</v>
      </c>
      <c r="CS45" s="313"/>
      <c r="CT45" s="313"/>
      <c r="CU45" s="313"/>
      <c r="CV45" s="313"/>
      <c r="CW45" s="313"/>
      <c r="CX45" s="313"/>
      <c r="CY45" s="332"/>
      <c r="CZ45" s="283">
        <v>4.4000000000000004</v>
      </c>
      <c r="DA45" s="335"/>
      <c r="DB45" s="335"/>
      <c r="DC45" s="338"/>
      <c r="DD45" s="288">
        <v>2207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213205</v>
      </c>
      <c r="CS46" s="217"/>
      <c r="CT46" s="217"/>
      <c r="CU46" s="217"/>
      <c r="CV46" s="217"/>
      <c r="CW46" s="217"/>
      <c r="CX46" s="217"/>
      <c r="CY46" s="279"/>
      <c r="CZ46" s="283">
        <v>8.3000000000000007</v>
      </c>
      <c r="DA46" s="238"/>
      <c r="DB46" s="238"/>
      <c r="DC46" s="285"/>
      <c r="DD46" s="288">
        <v>112585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32812</v>
      </c>
      <c r="CS47" s="313"/>
      <c r="CT47" s="313"/>
      <c r="CU47" s="313"/>
      <c r="CV47" s="313"/>
      <c r="CW47" s="313"/>
      <c r="CX47" s="313"/>
      <c r="CY47" s="332"/>
      <c r="CZ47" s="283">
        <v>1.3</v>
      </c>
      <c r="DA47" s="335"/>
      <c r="DB47" s="335"/>
      <c r="DC47" s="338"/>
      <c r="DD47" s="288">
        <v>5148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439</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2555245</v>
      </c>
      <c r="CS49" s="312"/>
      <c r="CT49" s="312"/>
      <c r="CU49" s="312"/>
      <c r="CV49" s="312"/>
      <c r="CW49" s="312"/>
      <c r="CX49" s="312"/>
      <c r="CY49" s="333"/>
      <c r="CZ49" s="292">
        <v>100</v>
      </c>
      <c r="DA49" s="336"/>
      <c r="DB49" s="336"/>
      <c r="DC49" s="339"/>
      <c r="DD49" s="342">
        <v>1478833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7g/dcWq2JxuG2ieuVZtw9IItzhvTPgxqMqGPGas+n4oIJ2/0O8LBhSfAHdDTXhcKnFvuxhHqbpbX2q9Fu3xw==" saltValue="7012rMGMRFHb5moEACbS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180</v>
      </c>
      <c r="R5" s="447"/>
      <c r="S5" s="447"/>
      <c r="T5" s="447"/>
      <c r="U5" s="458"/>
      <c r="V5" s="435" t="s">
        <v>443</v>
      </c>
      <c r="W5" s="447"/>
      <c r="X5" s="447"/>
      <c r="Y5" s="447"/>
      <c r="Z5" s="458"/>
      <c r="AA5" s="435" t="s">
        <v>444</v>
      </c>
      <c r="AB5" s="447"/>
      <c r="AC5" s="447"/>
      <c r="AD5" s="447"/>
      <c r="AE5" s="447"/>
      <c r="AF5" s="504" t="s">
        <v>178</v>
      </c>
      <c r="AG5" s="447"/>
      <c r="AH5" s="447"/>
      <c r="AI5" s="447"/>
      <c r="AJ5" s="522"/>
      <c r="AK5" s="447" t="s">
        <v>445</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320</v>
      </c>
      <c r="CN5" s="447"/>
      <c r="CO5" s="447"/>
      <c r="CP5" s="447"/>
      <c r="CQ5" s="458"/>
      <c r="CR5" s="435" t="s">
        <v>241</v>
      </c>
      <c r="CS5" s="447"/>
      <c r="CT5" s="447"/>
      <c r="CU5" s="447"/>
      <c r="CV5" s="458"/>
      <c r="CW5" s="435" t="s">
        <v>52</v>
      </c>
      <c r="CX5" s="447"/>
      <c r="CY5" s="447"/>
      <c r="CZ5" s="447"/>
      <c r="DA5" s="458"/>
      <c r="DB5" s="435" t="s">
        <v>452</v>
      </c>
      <c r="DC5" s="447"/>
      <c r="DD5" s="447"/>
      <c r="DE5" s="447"/>
      <c r="DF5" s="458"/>
      <c r="DG5" s="700" t="s">
        <v>239</v>
      </c>
      <c r="DH5" s="703"/>
      <c r="DI5" s="703"/>
      <c r="DJ5" s="703"/>
      <c r="DK5" s="708"/>
      <c r="DL5" s="700" t="s">
        <v>454</v>
      </c>
      <c r="DM5" s="703"/>
      <c r="DN5" s="703"/>
      <c r="DO5" s="703"/>
      <c r="DP5" s="708"/>
      <c r="DQ5" s="435" t="s">
        <v>456</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457</v>
      </c>
      <c r="C7" s="419"/>
      <c r="D7" s="419"/>
      <c r="E7" s="419"/>
      <c r="F7" s="419"/>
      <c r="G7" s="419"/>
      <c r="H7" s="419"/>
      <c r="I7" s="419"/>
      <c r="J7" s="419"/>
      <c r="K7" s="419"/>
      <c r="L7" s="419"/>
      <c r="M7" s="419"/>
      <c r="N7" s="419"/>
      <c r="O7" s="419"/>
      <c r="P7" s="431"/>
      <c r="Q7" s="437">
        <v>2619</v>
      </c>
      <c r="R7" s="449"/>
      <c r="S7" s="449"/>
      <c r="T7" s="449"/>
      <c r="U7" s="449"/>
      <c r="V7" s="449">
        <v>2510</v>
      </c>
      <c r="W7" s="449"/>
      <c r="X7" s="449"/>
      <c r="Y7" s="449"/>
      <c r="Z7" s="449"/>
      <c r="AA7" s="449">
        <v>109</v>
      </c>
      <c r="AB7" s="449"/>
      <c r="AC7" s="449"/>
      <c r="AD7" s="449"/>
      <c r="AE7" s="492"/>
      <c r="AF7" s="506">
        <v>80</v>
      </c>
      <c r="AG7" s="519"/>
      <c r="AH7" s="519"/>
      <c r="AI7" s="519"/>
      <c r="AJ7" s="524"/>
      <c r="AK7" s="532">
        <v>5</v>
      </c>
      <c r="AL7" s="449"/>
      <c r="AM7" s="449"/>
      <c r="AN7" s="449"/>
      <c r="AO7" s="449"/>
      <c r="AP7" s="449">
        <v>2633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535</v>
      </c>
      <c r="BT7" s="419"/>
      <c r="BU7" s="419"/>
      <c r="BV7" s="419"/>
      <c r="BW7" s="419"/>
      <c r="BX7" s="419"/>
      <c r="BY7" s="419"/>
      <c r="BZ7" s="419"/>
      <c r="CA7" s="419"/>
      <c r="CB7" s="419"/>
      <c r="CC7" s="419"/>
      <c r="CD7" s="419"/>
      <c r="CE7" s="419"/>
      <c r="CF7" s="419"/>
      <c r="CG7" s="431"/>
      <c r="CH7" s="663">
        <v>21</v>
      </c>
      <c r="CI7" s="666"/>
      <c r="CJ7" s="666"/>
      <c r="CK7" s="666"/>
      <c r="CL7" s="681"/>
      <c r="CM7" s="663">
        <v>102</v>
      </c>
      <c r="CN7" s="666"/>
      <c r="CO7" s="666"/>
      <c r="CP7" s="666"/>
      <c r="CQ7" s="681"/>
      <c r="CR7" s="663">
        <v>399</v>
      </c>
      <c r="CS7" s="666"/>
      <c r="CT7" s="666"/>
      <c r="CU7" s="666"/>
      <c r="CV7" s="681"/>
      <c r="CW7" s="663">
        <v>15</v>
      </c>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323</v>
      </c>
      <c r="C8" s="420"/>
      <c r="D8" s="420"/>
      <c r="E8" s="420"/>
      <c r="F8" s="420"/>
      <c r="G8" s="420"/>
      <c r="H8" s="420"/>
      <c r="I8" s="420"/>
      <c r="J8" s="420"/>
      <c r="K8" s="420"/>
      <c r="L8" s="420"/>
      <c r="M8" s="420"/>
      <c r="N8" s="420"/>
      <c r="O8" s="420"/>
      <c r="P8" s="432"/>
      <c r="Q8" s="438">
        <v>71</v>
      </c>
      <c r="R8" s="450"/>
      <c r="S8" s="450"/>
      <c r="T8" s="450"/>
      <c r="U8" s="450"/>
      <c r="V8" s="450">
        <v>70</v>
      </c>
      <c r="W8" s="450"/>
      <c r="X8" s="450"/>
      <c r="Y8" s="450"/>
      <c r="Z8" s="450"/>
      <c r="AA8" s="450">
        <v>1</v>
      </c>
      <c r="AB8" s="450"/>
      <c r="AC8" s="450"/>
      <c r="AD8" s="450"/>
      <c r="AE8" s="461"/>
      <c r="AF8" s="507">
        <v>1</v>
      </c>
      <c r="AG8" s="456"/>
      <c r="AH8" s="456"/>
      <c r="AI8" s="456"/>
      <c r="AJ8" s="525"/>
      <c r="AK8" s="460">
        <v>25</v>
      </c>
      <c r="AL8" s="450"/>
      <c r="AM8" s="450"/>
      <c r="AN8" s="450"/>
      <c r="AO8" s="450"/>
      <c r="AP8" s="450">
        <v>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301</v>
      </c>
      <c r="C23" s="421"/>
      <c r="D23" s="421"/>
      <c r="E23" s="421"/>
      <c r="F23" s="421"/>
      <c r="G23" s="421"/>
      <c r="H23" s="421"/>
      <c r="I23" s="421"/>
      <c r="J23" s="421"/>
      <c r="K23" s="421"/>
      <c r="L23" s="421"/>
      <c r="M23" s="421"/>
      <c r="N23" s="421"/>
      <c r="O23" s="421"/>
      <c r="P23" s="433"/>
      <c r="Q23" s="440">
        <v>2665</v>
      </c>
      <c r="R23" s="452"/>
      <c r="S23" s="452"/>
      <c r="T23" s="452"/>
      <c r="U23" s="452"/>
      <c r="V23" s="452">
        <v>2555</v>
      </c>
      <c r="W23" s="452"/>
      <c r="X23" s="452"/>
      <c r="Y23" s="452"/>
      <c r="Z23" s="452"/>
      <c r="AA23" s="452">
        <v>110</v>
      </c>
      <c r="AB23" s="452"/>
      <c r="AC23" s="452"/>
      <c r="AD23" s="452"/>
      <c r="AE23" s="494"/>
      <c r="AF23" s="508">
        <v>81</v>
      </c>
      <c r="AG23" s="452"/>
      <c r="AH23" s="452"/>
      <c r="AI23" s="452"/>
      <c r="AJ23" s="526"/>
      <c r="AK23" s="534"/>
      <c r="AL23" s="455"/>
      <c r="AM23" s="455"/>
      <c r="AN23" s="455"/>
      <c r="AO23" s="455"/>
      <c r="AP23" s="452">
        <v>2633</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461</v>
      </c>
      <c r="R26" s="447"/>
      <c r="S26" s="447"/>
      <c r="T26" s="447"/>
      <c r="U26" s="458"/>
      <c r="V26" s="435" t="s">
        <v>462</v>
      </c>
      <c r="W26" s="447"/>
      <c r="X26" s="447"/>
      <c r="Y26" s="447"/>
      <c r="Z26" s="458"/>
      <c r="AA26" s="435" t="s">
        <v>463</v>
      </c>
      <c r="AB26" s="447"/>
      <c r="AC26" s="447"/>
      <c r="AD26" s="447"/>
      <c r="AE26" s="447"/>
      <c r="AF26" s="509" t="s">
        <v>244</v>
      </c>
      <c r="AG26" s="520"/>
      <c r="AH26" s="520"/>
      <c r="AI26" s="520"/>
      <c r="AJ26" s="527"/>
      <c r="AK26" s="447" t="s">
        <v>391</v>
      </c>
      <c r="AL26" s="447"/>
      <c r="AM26" s="447"/>
      <c r="AN26" s="447"/>
      <c r="AO26" s="458"/>
      <c r="AP26" s="435" t="s">
        <v>358</v>
      </c>
      <c r="AQ26" s="447"/>
      <c r="AR26" s="447"/>
      <c r="AS26" s="447"/>
      <c r="AT26" s="458"/>
      <c r="AU26" s="435" t="s">
        <v>464</v>
      </c>
      <c r="AV26" s="447"/>
      <c r="AW26" s="447"/>
      <c r="AX26" s="447"/>
      <c r="AY26" s="458"/>
      <c r="AZ26" s="435" t="s">
        <v>465</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466</v>
      </c>
      <c r="C28" s="419"/>
      <c r="D28" s="419"/>
      <c r="E28" s="419"/>
      <c r="F28" s="419"/>
      <c r="G28" s="419"/>
      <c r="H28" s="419"/>
      <c r="I28" s="419"/>
      <c r="J28" s="419"/>
      <c r="K28" s="419"/>
      <c r="L28" s="419"/>
      <c r="M28" s="419"/>
      <c r="N28" s="419"/>
      <c r="O28" s="419"/>
      <c r="P28" s="431"/>
      <c r="Q28" s="441">
        <v>83</v>
      </c>
      <c r="R28" s="453"/>
      <c r="S28" s="453"/>
      <c r="T28" s="453"/>
      <c r="U28" s="453"/>
      <c r="V28" s="453">
        <v>82</v>
      </c>
      <c r="W28" s="453"/>
      <c r="X28" s="453"/>
      <c r="Y28" s="453"/>
      <c r="Z28" s="453"/>
      <c r="AA28" s="453">
        <v>1</v>
      </c>
      <c r="AB28" s="453"/>
      <c r="AC28" s="453"/>
      <c r="AD28" s="453"/>
      <c r="AE28" s="495"/>
      <c r="AF28" s="511">
        <v>1</v>
      </c>
      <c r="AG28" s="453"/>
      <c r="AH28" s="453"/>
      <c r="AI28" s="453"/>
      <c r="AJ28" s="529"/>
      <c r="AK28" s="535">
        <v>11</v>
      </c>
      <c r="AL28" s="453"/>
      <c r="AM28" s="453"/>
      <c r="AN28" s="453"/>
      <c r="AO28" s="453"/>
      <c r="AP28" s="453">
        <v>0</v>
      </c>
      <c r="AQ28" s="453"/>
      <c r="AR28" s="453"/>
      <c r="AS28" s="453"/>
      <c r="AT28" s="453"/>
      <c r="AU28" s="453">
        <v>0</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226</v>
      </c>
      <c r="C29" s="420"/>
      <c r="D29" s="420"/>
      <c r="E29" s="420"/>
      <c r="F29" s="420"/>
      <c r="G29" s="420"/>
      <c r="H29" s="420"/>
      <c r="I29" s="420"/>
      <c r="J29" s="420"/>
      <c r="K29" s="420"/>
      <c r="L29" s="420"/>
      <c r="M29" s="420"/>
      <c r="N29" s="420"/>
      <c r="O29" s="420"/>
      <c r="P29" s="432"/>
      <c r="Q29" s="438">
        <v>23</v>
      </c>
      <c r="R29" s="450"/>
      <c r="S29" s="450"/>
      <c r="T29" s="450"/>
      <c r="U29" s="450"/>
      <c r="V29" s="450">
        <v>23</v>
      </c>
      <c r="W29" s="450"/>
      <c r="X29" s="450"/>
      <c r="Y29" s="450"/>
      <c r="Z29" s="450"/>
      <c r="AA29" s="450">
        <v>0</v>
      </c>
      <c r="AB29" s="450"/>
      <c r="AC29" s="450"/>
      <c r="AD29" s="450"/>
      <c r="AE29" s="461"/>
      <c r="AF29" s="507">
        <v>0</v>
      </c>
      <c r="AG29" s="456"/>
      <c r="AH29" s="456"/>
      <c r="AI29" s="456"/>
      <c r="AJ29" s="525"/>
      <c r="AK29" s="460">
        <v>4</v>
      </c>
      <c r="AL29" s="450"/>
      <c r="AM29" s="450"/>
      <c r="AN29" s="450"/>
      <c r="AO29" s="450"/>
      <c r="AP29" s="450">
        <v>0</v>
      </c>
      <c r="AQ29" s="450"/>
      <c r="AR29" s="450"/>
      <c r="AS29" s="450"/>
      <c r="AT29" s="450"/>
      <c r="AU29" s="450">
        <v>0</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467</v>
      </c>
      <c r="C30" s="420"/>
      <c r="D30" s="420"/>
      <c r="E30" s="420"/>
      <c r="F30" s="420"/>
      <c r="G30" s="420"/>
      <c r="H30" s="420"/>
      <c r="I30" s="420"/>
      <c r="J30" s="420"/>
      <c r="K30" s="420"/>
      <c r="L30" s="420"/>
      <c r="M30" s="420"/>
      <c r="N30" s="420"/>
      <c r="O30" s="420"/>
      <c r="P30" s="432"/>
      <c r="Q30" s="438">
        <v>26</v>
      </c>
      <c r="R30" s="450"/>
      <c r="S30" s="450"/>
      <c r="T30" s="450"/>
      <c r="U30" s="450"/>
      <c r="V30" s="450">
        <v>25</v>
      </c>
      <c r="W30" s="450"/>
      <c r="X30" s="450"/>
      <c r="Y30" s="450"/>
      <c r="Z30" s="450"/>
      <c r="AA30" s="450">
        <v>1</v>
      </c>
      <c r="AB30" s="450"/>
      <c r="AC30" s="450"/>
      <c r="AD30" s="450"/>
      <c r="AE30" s="461"/>
      <c r="AF30" s="507">
        <v>1</v>
      </c>
      <c r="AG30" s="456"/>
      <c r="AH30" s="456"/>
      <c r="AI30" s="456"/>
      <c r="AJ30" s="525"/>
      <c r="AK30" s="460">
        <v>7</v>
      </c>
      <c r="AL30" s="450"/>
      <c r="AM30" s="450"/>
      <c r="AN30" s="450"/>
      <c r="AO30" s="450"/>
      <c r="AP30" s="450">
        <v>0</v>
      </c>
      <c r="AQ30" s="450"/>
      <c r="AR30" s="450"/>
      <c r="AS30" s="450"/>
      <c r="AT30" s="450"/>
      <c r="AU30" s="450">
        <v>0</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154</v>
      </c>
      <c r="C31" s="420"/>
      <c r="D31" s="420"/>
      <c r="E31" s="420"/>
      <c r="F31" s="420"/>
      <c r="G31" s="420"/>
      <c r="H31" s="420"/>
      <c r="I31" s="420"/>
      <c r="J31" s="420"/>
      <c r="K31" s="420"/>
      <c r="L31" s="420"/>
      <c r="M31" s="420"/>
      <c r="N31" s="420"/>
      <c r="O31" s="420"/>
      <c r="P31" s="432"/>
      <c r="Q31" s="438">
        <v>30</v>
      </c>
      <c r="R31" s="450"/>
      <c r="S31" s="450"/>
      <c r="T31" s="450"/>
      <c r="U31" s="450"/>
      <c r="V31" s="450">
        <v>28</v>
      </c>
      <c r="W31" s="450"/>
      <c r="X31" s="450"/>
      <c r="Y31" s="450"/>
      <c r="Z31" s="450"/>
      <c r="AA31" s="450">
        <v>2</v>
      </c>
      <c r="AB31" s="450"/>
      <c r="AC31" s="450"/>
      <c r="AD31" s="450"/>
      <c r="AE31" s="461"/>
      <c r="AF31" s="507">
        <v>2</v>
      </c>
      <c r="AG31" s="456"/>
      <c r="AH31" s="456"/>
      <c r="AI31" s="456"/>
      <c r="AJ31" s="525"/>
      <c r="AK31" s="460">
        <v>17</v>
      </c>
      <c r="AL31" s="450"/>
      <c r="AM31" s="450"/>
      <c r="AN31" s="450"/>
      <c r="AO31" s="450"/>
      <c r="AP31" s="450">
        <v>151</v>
      </c>
      <c r="AQ31" s="450"/>
      <c r="AR31" s="450"/>
      <c r="AS31" s="450"/>
      <c r="AT31" s="450"/>
      <c r="AU31" s="450">
        <v>76</v>
      </c>
      <c r="AV31" s="450"/>
      <c r="AW31" s="450"/>
      <c r="AX31" s="450"/>
      <c r="AY31" s="450"/>
      <c r="AZ31" s="597" t="s">
        <v>204</v>
      </c>
      <c r="BA31" s="597"/>
      <c r="BB31" s="597"/>
      <c r="BC31" s="597"/>
      <c r="BD31" s="597"/>
      <c r="BE31" s="565" t="s">
        <v>23</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40</v>
      </c>
      <c r="C32" s="420"/>
      <c r="D32" s="420"/>
      <c r="E32" s="420"/>
      <c r="F32" s="420"/>
      <c r="G32" s="420"/>
      <c r="H32" s="420"/>
      <c r="I32" s="420"/>
      <c r="J32" s="420"/>
      <c r="K32" s="420"/>
      <c r="L32" s="420"/>
      <c r="M32" s="420"/>
      <c r="N32" s="420"/>
      <c r="O32" s="420"/>
      <c r="P32" s="432"/>
      <c r="Q32" s="438">
        <v>22</v>
      </c>
      <c r="R32" s="450"/>
      <c r="S32" s="450"/>
      <c r="T32" s="450"/>
      <c r="U32" s="450"/>
      <c r="V32" s="450">
        <v>20</v>
      </c>
      <c r="W32" s="450"/>
      <c r="X32" s="450"/>
      <c r="Y32" s="450"/>
      <c r="Z32" s="450"/>
      <c r="AA32" s="450">
        <v>2</v>
      </c>
      <c r="AB32" s="450"/>
      <c r="AC32" s="450"/>
      <c r="AD32" s="450"/>
      <c r="AE32" s="461"/>
      <c r="AF32" s="507">
        <v>2</v>
      </c>
      <c r="AG32" s="456"/>
      <c r="AH32" s="456"/>
      <c r="AI32" s="456"/>
      <c r="AJ32" s="525"/>
      <c r="AK32" s="460">
        <v>0</v>
      </c>
      <c r="AL32" s="450"/>
      <c r="AM32" s="450"/>
      <c r="AN32" s="450"/>
      <c r="AO32" s="450"/>
      <c r="AP32" s="450">
        <v>0</v>
      </c>
      <c r="AQ32" s="450"/>
      <c r="AR32" s="450"/>
      <c r="AS32" s="450"/>
      <c r="AT32" s="450"/>
      <c r="AU32" s="450">
        <v>0</v>
      </c>
      <c r="AV32" s="450"/>
      <c r="AW32" s="450"/>
      <c r="AX32" s="450"/>
      <c r="AY32" s="450"/>
      <c r="AZ32" s="597" t="s">
        <v>204</v>
      </c>
      <c r="BA32" s="597"/>
      <c r="BB32" s="597"/>
      <c r="BC32" s="597"/>
      <c r="BD32" s="597"/>
      <c r="BE32" s="565" t="s">
        <v>23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453</v>
      </c>
      <c r="B66" s="397"/>
      <c r="C66" s="397"/>
      <c r="D66" s="397"/>
      <c r="E66" s="397"/>
      <c r="F66" s="397"/>
      <c r="G66" s="397"/>
      <c r="H66" s="397"/>
      <c r="I66" s="397"/>
      <c r="J66" s="397"/>
      <c r="K66" s="397"/>
      <c r="L66" s="397"/>
      <c r="M66" s="397"/>
      <c r="N66" s="397"/>
      <c r="O66" s="397"/>
      <c r="P66" s="429"/>
      <c r="Q66" s="435" t="s">
        <v>461</v>
      </c>
      <c r="R66" s="447"/>
      <c r="S66" s="447"/>
      <c r="T66" s="447"/>
      <c r="U66" s="458"/>
      <c r="V66" s="435" t="s">
        <v>462</v>
      </c>
      <c r="W66" s="447"/>
      <c r="X66" s="447"/>
      <c r="Y66" s="447"/>
      <c r="Z66" s="458"/>
      <c r="AA66" s="435" t="s">
        <v>463</v>
      </c>
      <c r="AB66" s="447"/>
      <c r="AC66" s="447"/>
      <c r="AD66" s="447"/>
      <c r="AE66" s="458"/>
      <c r="AF66" s="512" t="s">
        <v>244</v>
      </c>
      <c r="AG66" s="520"/>
      <c r="AH66" s="520"/>
      <c r="AI66" s="520"/>
      <c r="AJ66" s="530"/>
      <c r="AK66" s="435" t="s">
        <v>391</v>
      </c>
      <c r="AL66" s="397"/>
      <c r="AM66" s="397"/>
      <c r="AN66" s="397"/>
      <c r="AO66" s="429"/>
      <c r="AP66" s="435" t="s">
        <v>358</v>
      </c>
      <c r="AQ66" s="447"/>
      <c r="AR66" s="447"/>
      <c r="AS66" s="447"/>
      <c r="AT66" s="458"/>
      <c r="AU66" s="435" t="s">
        <v>469</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480</v>
      </c>
      <c r="C68" s="419"/>
      <c r="D68" s="419"/>
      <c r="E68" s="419"/>
      <c r="F68" s="419"/>
      <c r="G68" s="419"/>
      <c r="H68" s="419"/>
      <c r="I68" s="419"/>
      <c r="J68" s="419"/>
      <c r="K68" s="419"/>
      <c r="L68" s="419"/>
      <c r="M68" s="419"/>
      <c r="N68" s="419"/>
      <c r="O68" s="419"/>
      <c r="P68" s="431"/>
      <c r="Q68" s="437">
        <v>445</v>
      </c>
      <c r="R68" s="449"/>
      <c r="S68" s="449"/>
      <c r="T68" s="449"/>
      <c r="U68" s="449"/>
      <c r="V68" s="449">
        <v>437</v>
      </c>
      <c r="W68" s="449"/>
      <c r="X68" s="449"/>
      <c r="Y68" s="449"/>
      <c r="Z68" s="449"/>
      <c r="AA68" s="449">
        <v>8</v>
      </c>
      <c r="AB68" s="449"/>
      <c r="AC68" s="449"/>
      <c r="AD68" s="449"/>
      <c r="AE68" s="449"/>
      <c r="AF68" s="449">
        <v>8</v>
      </c>
      <c r="AG68" s="449"/>
      <c r="AH68" s="449"/>
      <c r="AI68" s="449"/>
      <c r="AJ68" s="449"/>
      <c r="AK68" s="449">
        <v>0</v>
      </c>
      <c r="AL68" s="449"/>
      <c r="AM68" s="449"/>
      <c r="AN68" s="449"/>
      <c r="AO68" s="449"/>
      <c r="AP68" s="449"/>
      <c r="AQ68" s="449"/>
      <c r="AR68" s="449"/>
      <c r="AS68" s="449"/>
      <c r="AT68" s="449"/>
      <c r="AU68" s="449"/>
      <c r="AV68" s="449"/>
      <c r="AW68" s="449"/>
      <c r="AX68" s="449"/>
      <c r="AY68" s="449"/>
      <c r="AZ68" s="564" t="s">
        <v>457</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400</v>
      </c>
      <c r="C69" s="420"/>
      <c r="D69" s="420"/>
      <c r="E69" s="420"/>
      <c r="F69" s="420"/>
      <c r="G69" s="420"/>
      <c r="H69" s="420"/>
      <c r="I69" s="420"/>
      <c r="J69" s="420"/>
      <c r="K69" s="420"/>
      <c r="L69" s="420"/>
      <c r="M69" s="420"/>
      <c r="N69" s="420"/>
      <c r="O69" s="420"/>
      <c r="P69" s="432"/>
      <c r="Q69" s="438">
        <v>2272</v>
      </c>
      <c r="R69" s="450"/>
      <c r="S69" s="450"/>
      <c r="T69" s="450"/>
      <c r="U69" s="450"/>
      <c r="V69" s="450">
        <v>2183</v>
      </c>
      <c r="W69" s="450"/>
      <c r="X69" s="450"/>
      <c r="Y69" s="450"/>
      <c r="Z69" s="450"/>
      <c r="AA69" s="450">
        <v>89</v>
      </c>
      <c r="AB69" s="450"/>
      <c r="AC69" s="450"/>
      <c r="AD69" s="450"/>
      <c r="AE69" s="450"/>
      <c r="AF69" s="450">
        <v>89</v>
      </c>
      <c r="AG69" s="450"/>
      <c r="AH69" s="450"/>
      <c r="AI69" s="450"/>
      <c r="AJ69" s="450"/>
      <c r="AK69" s="450">
        <v>0</v>
      </c>
      <c r="AL69" s="450"/>
      <c r="AM69" s="450"/>
      <c r="AN69" s="450"/>
      <c r="AO69" s="450"/>
      <c r="AP69" s="450"/>
      <c r="AQ69" s="450"/>
      <c r="AR69" s="450"/>
      <c r="AS69" s="450"/>
      <c r="AT69" s="450"/>
      <c r="AU69" s="450"/>
      <c r="AV69" s="450"/>
      <c r="AW69" s="450"/>
      <c r="AX69" s="450"/>
      <c r="AY69" s="450"/>
      <c r="AZ69" s="565" t="s">
        <v>457</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400</v>
      </c>
      <c r="C70" s="420"/>
      <c r="D70" s="420"/>
      <c r="E70" s="420"/>
      <c r="F70" s="420"/>
      <c r="G70" s="420"/>
      <c r="H70" s="420"/>
      <c r="I70" s="420"/>
      <c r="J70" s="420"/>
      <c r="K70" s="420"/>
      <c r="L70" s="420"/>
      <c r="M70" s="420"/>
      <c r="N70" s="420"/>
      <c r="O70" s="420"/>
      <c r="P70" s="432"/>
      <c r="Q70" s="438">
        <v>55</v>
      </c>
      <c r="R70" s="450"/>
      <c r="S70" s="450"/>
      <c r="T70" s="450"/>
      <c r="U70" s="450"/>
      <c r="V70" s="450">
        <v>55</v>
      </c>
      <c r="W70" s="450"/>
      <c r="X70" s="450"/>
      <c r="Y70" s="450"/>
      <c r="Z70" s="450"/>
      <c r="AA70" s="450">
        <v>0</v>
      </c>
      <c r="AB70" s="450"/>
      <c r="AC70" s="450"/>
      <c r="AD70" s="450"/>
      <c r="AE70" s="450"/>
      <c r="AF70" s="450">
        <v>0</v>
      </c>
      <c r="AG70" s="450"/>
      <c r="AH70" s="450"/>
      <c r="AI70" s="450"/>
      <c r="AJ70" s="450"/>
      <c r="AK70" s="450">
        <v>0</v>
      </c>
      <c r="AL70" s="450"/>
      <c r="AM70" s="450"/>
      <c r="AN70" s="450"/>
      <c r="AO70" s="450"/>
      <c r="AP70" s="450"/>
      <c r="AQ70" s="450"/>
      <c r="AR70" s="450"/>
      <c r="AS70" s="450"/>
      <c r="AT70" s="450"/>
      <c r="AU70" s="450"/>
      <c r="AV70" s="450"/>
      <c r="AW70" s="450"/>
      <c r="AX70" s="450"/>
      <c r="AY70" s="450"/>
      <c r="AZ70" s="565" t="s">
        <v>534</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411</v>
      </c>
      <c r="C71" s="420"/>
      <c r="D71" s="420"/>
      <c r="E71" s="420"/>
      <c r="F71" s="420"/>
      <c r="G71" s="420"/>
      <c r="H71" s="420"/>
      <c r="I71" s="420"/>
      <c r="J71" s="420"/>
      <c r="K71" s="420"/>
      <c r="L71" s="420"/>
      <c r="M71" s="420"/>
      <c r="N71" s="420"/>
      <c r="O71" s="420"/>
      <c r="P71" s="432"/>
      <c r="Q71" s="438">
        <v>1308</v>
      </c>
      <c r="R71" s="450"/>
      <c r="S71" s="450"/>
      <c r="T71" s="450"/>
      <c r="U71" s="450"/>
      <c r="V71" s="450">
        <v>1237</v>
      </c>
      <c r="W71" s="450"/>
      <c r="X71" s="450"/>
      <c r="Y71" s="450"/>
      <c r="Z71" s="450"/>
      <c r="AA71" s="450">
        <v>71</v>
      </c>
      <c r="AB71" s="450"/>
      <c r="AC71" s="450"/>
      <c r="AD71" s="450"/>
      <c r="AE71" s="450"/>
      <c r="AF71" s="450">
        <v>71</v>
      </c>
      <c r="AG71" s="450"/>
      <c r="AH71" s="450"/>
      <c r="AI71" s="450"/>
      <c r="AJ71" s="450"/>
      <c r="AK71" s="450">
        <v>0</v>
      </c>
      <c r="AL71" s="450"/>
      <c r="AM71" s="450"/>
      <c r="AN71" s="450"/>
      <c r="AO71" s="450"/>
      <c r="AP71" s="450"/>
      <c r="AQ71" s="450"/>
      <c r="AR71" s="450"/>
      <c r="AS71" s="450"/>
      <c r="AT71" s="450"/>
      <c r="AU71" s="450"/>
      <c r="AV71" s="450"/>
      <c r="AW71" s="450"/>
      <c r="AX71" s="450"/>
      <c r="AY71" s="450"/>
      <c r="AZ71" s="565" t="s">
        <v>457</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411</v>
      </c>
      <c r="C72" s="420"/>
      <c r="D72" s="420"/>
      <c r="E72" s="420"/>
      <c r="F72" s="420"/>
      <c r="G72" s="420"/>
      <c r="H72" s="420"/>
      <c r="I72" s="420"/>
      <c r="J72" s="420"/>
      <c r="K72" s="420"/>
      <c r="L72" s="420"/>
      <c r="M72" s="420"/>
      <c r="N72" s="420"/>
      <c r="O72" s="420"/>
      <c r="P72" s="432"/>
      <c r="Q72" s="438">
        <v>1782</v>
      </c>
      <c r="R72" s="450"/>
      <c r="S72" s="450"/>
      <c r="T72" s="450"/>
      <c r="U72" s="450"/>
      <c r="V72" s="450">
        <v>1717</v>
      </c>
      <c r="W72" s="450"/>
      <c r="X72" s="450"/>
      <c r="Y72" s="450"/>
      <c r="Z72" s="450"/>
      <c r="AA72" s="450">
        <v>65</v>
      </c>
      <c r="AB72" s="450"/>
      <c r="AC72" s="450"/>
      <c r="AD72" s="450"/>
      <c r="AE72" s="450"/>
      <c r="AF72" s="450">
        <v>65</v>
      </c>
      <c r="AG72" s="450"/>
      <c r="AH72" s="450"/>
      <c r="AI72" s="450"/>
      <c r="AJ72" s="450"/>
      <c r="AK72" s="450">
        <v>28</v>
      </c>
      <c r="AL72" s="450"/>
      <c r="AM72" s="450"/>
      <c r="AN72" s="450"/>
      <c r="AO72" s="450"/>
      <c r="AP72" s="450"/>
      <c r="AQ72" s="450"/>
      <c r="AR72" s="450"/>
      <c r="AS72" s="450"/>
      <c r="AT72" s="450"/>
      <c r="AU72" s="450"/>
      <c r="AV72" s="450"/>
      <c r="AW72" s="450"/>
      <c r="AX72" s="450"/>
      <c r="AY72" s="450"/>
      <c r="AZ72" s="565" t="s">
        <v>281</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198</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50">
        <v>0</v>
      </c>
      <c r="AL73" s="450"/>
      <c r="AM73" s="450"/>
      <c r="AN73" s="450"/>
      <c r="AO73" s="450"/>
      <c r="AP73" s="450"/>
      <c r="AQ73" s="450"/>
      <c r="AR73" s="450"/>
      <c r="AS73" s="450"/>
      <c r="AT73" s="450"/>
      <c r="AU73" s="450"/>
      <c r="AV73" s="450"/>
      <c r="AW73" s="450"/>
      <c r="AX73" s="450"/>
      <c r="AY73" s="450"/>
      <c r="AZ73" s="565" t="s">
        <v>457</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302</v>
      </c>
      <c r="C74" s="420"/>
      <c r="D74" s="420"/>
      <c r="E74" s="420"/>
      <c r="F74" s="420"/>
      <c r="G74" s="420"/>
      <c r="H74" s="420"/>
      <c r="I74" s="420"/>
      <c r="J74" s="420"/>
      <c r="K74" s="420"/>
      <c r="L74" s="420"/>
      <c r="M74" s="420"/>
      <c r="N74" s="420"/>
      <c r="O74" s="420"/>
      <c r="P74" s="432"/>
      <c r="Q74" s="438">
        <v>3280</v>
      </c>
      <c r="R74" s="450"/>
      <c r="S74" s="450"/>
      <c r="T74" s="450"/>
      <c r="U74" s="450"/>
      <c r="V74" s="450">
        <v>2177</v>
      </c>
      <c r="W74" s="450"/>
      <c r="X74" s="450"/>
      <c r="Y74" s="450"/>
      <c r="Z74" s="450"/>
      <c r="AA74" s="450">
        <v>1103</v>
      </c>
      <c r="AB74" s="450"/>
      <c r="AC74" s="450"/>
      <c r="AD74" s="450"/>
      <c r="AE74" s="450"/>
      <c r="AF74" s="450">
        <v>11103</v>
      </c>
      <c r="AG74" s="450"/>
      <c r="AH74" s="450"/>
      <c r="AI74" s="450"/>
      <c r="AJ74" s="450"/>
      <c r="AK74" s="450">
        <v>2</v>
      </c>
      <c r="AL74" s="450"/>
      <c r="AM74" s="450"/>
      <c r="AN74" s="450"/>
      <c r="AO74" s="450"/>
      <c r="AP74" s="450"/>
      <c r="AQ74" s="450"/>
      <c r="AR74" s="450"/>
      <c r="AS74" s="450"/>
      <c r="AT74" s="450"/>
      <c r="AU74" s="450"/>
      <c r="AV74" s="450"/>
      <c r="AW74" s="450"/>
      <c r="AX74" s="450"/>
      <c r="AY74" s="450"/>
      <c r="AZ74" s="565" t="s">
        <v>457</v>
      </c>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302</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v>0</v>
      </c>
      <c r="AB75" s="456"/>
      <c r="AC75" s="456"/>
      <c r="AD75" s="456"/>
      <c r="AE75" s="460"/>
      <c r="AF75" s="461">
        <v>0</v>
      </c>
      <c r="AG75" s="456"/>
      <c r="AH75" s="456"/>
      <c r="AI75" s="456"/>
      <c r="AJ75" s="460"/>
      <c r="AK75" s="461">
        <v>0</v>
      </c>
      <c r="AL75" s="456"/>
      <c r="AM75" s="456"/>
      <c r="AN75" s="456"/>
      <c r="AO75" s="460"/>
      <c r="AP75" s="461"/>
      <c r="AQ75" s="456"/>
      <c r="AR75" s="456"/>
      <c r="AS75" s="456"/>
      <c r="AT75" s="460"/>
      <c r="AU75" s="461"/>
      <c r="AV75" s="456"/>
      <c r="AW75" s="456"/>
      <c r="AX75" s="456"/>
      <c r="AY75" s="460"/>
      <c r="AZ75" s="565" t="s">
        <v>338</v>
      </c>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533</v>
      </c>
      <c r="C76" s="420"/>
      <c r="D76" s="420"/>
      <c r="E76" s="420"/>
      <c r="F76" s="420"/>
      <c r="G76" s="420"/>
      <c r="H76" s="420"/>
      <c r="I76" s="420"/>
      <c r="J76" s="420"/>
      <c r="K76" s="420"/>
      <c r="L76" s="420"/>
      <c r="M76" s="420"/>
      <c r="N76" s="420"/>
      <c r="O76" s="420"/>
      <c r="P76" s="432"/>
      <c r="Q76" s="444">
        <v>80</v>
      </c>
      <c r="R76" s="456"/>
      <c r="S76" s="456"/>
      <c r="T76" s="456"/>
      <c r="U76" s="460"/>
      <c r="V76" s="461">
        <v>57</v>
      </c>
      <c r="W76" s="456"/>
      <c r="X76" s="456"/>
      <c r="Y76" s="456"/>
      <c r="Z76" s="460"/>
      <c r="AA76" s="461">
        <v>23</v>
      </c>
      <c r="AB76" s="456"/>
      <c r="AC76" s="456"/>
      <c r="AD76" s="456"/>
      <c r="AE76" s="460"/>
      <c r="AF76" s="461">
        <v>23</v>
      </c>
      <c r="AG76" s="456"/>
      <c r="AH76" s="456"/>
      <c r="AI76" s="456"/>
      <c r="AJ76" s="460"/>
      <c r="AK76" s="461">
        <v>0</v>
      </c>
      <c r="AL76" s="456"/>
      <c r="AM76" s="456"/>
      <c r="AN76" s="456"/>
      <c r="AO76" s="460"/>
      <c r="AP76" s="461"/>
      <c r="AQ76" s="456"/>
      <c r="AR76" s="456"/>
      <c r="AS76" s="456"/>
      <c r="AT76" s="460"/>
      <c r="AU76" s="461"/>
      <c r="AV76" s="456"/>
      <c r="AW76" s="456"/>
      <c r="AX76" s="456"/>
      <c r="AY76" s="460"/>
      <c r="AZ76" s="565" t="s">
        <v>457</v>
      </c>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533</v>
      </c>
      <c r="C77" s="420"/>
      <c r="D77" s="420"/>
      <c r="E77" s="420"/>
      <c r="F77" s="420"/>
      <c r="G77" s="420"/>
      <c r="H77" s="420"/>
      <c r="I77" s="420"/>
      <c r="J77" s="420"/>
      <c r="K77" s="420"/>
      <c r="L77" s="420"/>
      <c r="M77" s="420"/>
      <c r="N77" s="420"/>
      <c r="O77" s="420"/>
      <c r="P77" s="432"/>
      <c r="Q77" s="444">
        <v>152442</v>
      </c>
      <c r="R77" s="456"/>
      <c r="S77" s="456"/>
      <c r="T77" s="456"/>
      <c r="U77" s="460"/>
      <c r="V77" s="461">
        <v>149637</v>
      </c>
      <c r="W77" s="456"/>
      <c r="X77" s="456"/>
      <c r="Y77" s="456"/>
      <c r="Z77" s="460"/>
      <c r="AA77" s="461">
        <v>2785</v>
      </c>
      <c r="AB77" s="456"/>
      <c r="AC77" s="456"/>
      <c r="AD77" s="456"/>
      <c r="AE77" s="460"/>
      <c r="AF77" s="461">
        <v>2785</v>
      </c>
      <c r="AG77" s="456"/>
      <c r="AH77" s="456"/>
      <c r="AI77" s="456"/>
      <c r="AJ77" s="460"/>
      <c r="AK77" s="461">
        <v>0</v>
      </c>
      <c r="AL77" s="456"/>
      <c r="AM77" s="456"/>
      <c r="AN77" s="456"/>
      <c r="AO77" s="460"/>
      <c r="AP77" s="461"/>
      <c r="AQ77" s="456"/>
      <c r="AR77" s="456"/>
      <c r="AS77" s="456"/>
      <c r="AT77" s="460"/>
      <c r="AU77" s="461"/>
      <c r="AV77" s="456"/>
      <c r="AW77" s="456"/>
      <c r="AX77" s="456"/>
      <c r="AY77" s="460"/>
      <c r="AZ77" s="565" t="s">
        <v>96</v>
      </c>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14233</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393</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393</v>
      </c>
      <c r="CB109" s="406"/>
      <c r="CC109" s="406"/>
      <c r="CD109" s="406"/>
      <c r="CE109" s="469"/>
      <c r="CF109" s="655" t="s">
        <v>478</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393</v>
      </c>
      <c r="DR109" s="406"/>
      <c r="DS109" s="406"/>
      <c r="DT109" s="406"/>
      <c r="DU109" s="469"/>
      <c r="DV109" s="480" t="s">
        <v>478</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265904</v>
      </c>
      <c r="AB110" s="487"/>
      <c r="AC110" s="487"/>
      <c r="AD110" s="487"/>
      <c r="AE110" s="498"/>
      <c r="AF110" s="514">
        <v>277749</v>
      </c>
      <c r="AG110" s="487"/>
      <c r="AH110" s="487"/>
      <c r="AI110" s="487"/>
      <c r="AJ110" s="498"/>
      <c r="AK110" s="514">
        <v>270596</v>
      </c>
      <c r="AL110" s="487"/>
      <c r="AM110" s="487"/>
      <c r="AN110" s="487"/>
      <c r="AO110" s="498"/>
      <c r="AP110" s="538">
        <v>31</v>
      </c>
      <c r="AQ110" s="546"/>
      <c r="AR110" s="546"/>
      <c r="AS110" s="546"/>
      <c r="AT110" s="556"/>
      <c r="AU110" s="568" t="s">
        <v>111</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2664970</v>
      </c>
      <c r="BR110" s="640"/>
      <c r="BS110" s="640"/>
      <c r="BT110" s="640"/>
      <c r="BU110" s="640"/>
      <c r="BV110" s="640">
        <v>2643223</v>
      </c>
      <c r="BW110" s="640"/>
      <c r="BX110" s="640"/>
      <c r="BY110" s="640"/>
      <c r="BZ110" s="640"/>
      <c r="CA110" s="640">
        <v>2633117</v>
      </c>
      <c r="CB110" s="640"/>
      <c r="CC110" s="640"/>
      <c r="CD110" s="640"/>
      <c r="CE110" s="640"/>
      <c r="CF110" s="656">
        <v>301.7</v>
      </c>
      <c r="CG110" s="660"/>
      <c r="CH110" s="660"/>
      <c r="CI110" s="660"/>
      <c r="CJ110" s="660"/>
      <c r="CK110" s="672" t="s">
        <v>388</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460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481</v>
      </c>
      <c r="BA111" s="378"/>
      <c r="BB111" s="378"/>
      <c r="BC111" s="378"/>
      <c r="BD111" s="378"/>
      <c r="BE111" s="378"/>
      <c r="BF111" s="378"/>
      <c r="BG111" s="378"/>
      <c r="BH111" s="378"/>
      <c r="BI111" s="378"/>
      <c r="BJ111" s="378"/>
      <c r="BK111" s="378"/>
      <c r="BL111" s="378"/>
      <c r="BM111" s="378"/>
      <c r="BN111" s="378"/>
      <c r="BO111" s="378"/>
      <c r="BP111" s="472"/>
      <c r="BQ111" s="633">
        <v>27059</v>
      </c>
      <c r="BR111" s="641"/>
      <c r="BS111" s="641"/>
      <c r="BT111" s="641"/>
      <c r="BU111" s="641"/>
      <c r="BV111" s="641">
        <v>14659</v>
      </c>
      <c r="BW111" s="641"/>
      <c r="BX111" s="641"/>
      <c r="BY111" s="641"/>
      <c r="BZ111" s="641"/>
      <c r="CA111" s="641">
        <v>13861</v>
      </c>
      <c r="CB111" s="641"/>
      <c r="CC111" s="641"/>
      <c r="CD111" s="641"/>
      <c r="CE111" s="641"/>
      <c r="CF111" s="657">
        <v>1.6</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156</v>
      </c>
      <c r="B112" s="409"/>
      <c r="C112" s="378" t="s">
        <v>483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121050</v>
      </c>
      <c r="BR112" s="641"/>
      <c r="BS112" s="641"/>
      <c r="BT112" s="641"/>
      <c r="BU112" s="641"/>
      <c r="BV112" s="641">
        <v>117245</v>
      </c>
      <c r="BW112" s="641"/>
      <c r="BX112" s="641"/>
      <c r="BY112" s="641"/>
      <c r="BZ112" s="641"/>
      <c r="CA112" s="641">
        <v>109421</v>
      </c>
      <c r="CB112" s="641"/>
      <c r="CC112" s="641"/>
      <c r="CD112" s="641"/>
      <c r="CE112" s="641"/>
      <c r="CF112" s="657">
        <v>12.5</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9555</v>
      </c>
      <c r="AB113" s="446"/>
      <c r="AC113" s="446"/>
      <c r="AD113" s="446"/>
      <c r="AE113" s="499"/>
      <c r="AF113" s="515">
        <v>10326</v>
      </c>
      <c r="AG113" s="446"/>
      <c r="AH113" s="446"/>
      <c r="AI113" s="446"/>
      <c r="AJ113" s="499"/>
      <c r="AK113" s="515">
        <v>9958</v>
      </c>
      <c r="AL113" s="446"/>
      <c r="AM113" s="446"/>
      <c r="AN113" s="446"/>
      <c r="AO113" s="499"/>
      <c r="AP113" s="539">
        <v>1.1000000000000001</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1608</v>
      </c>
      <c r="BR113" s="641"/>
      <c r="BS113" s="641"/>
      <c r="BT113" s="641"/>
      <c r="BU113" s="641"/>
      <c r="BV113" s="641" t="s">
        <v>204</v>
      </c>
      <c r="BW113" s="641"/>
      <c r="BX113" s="641"/>
      <c r="BY113" s="641"/>
      <c r="BZ113" s="641"/>
      <c r="CA113" s="641" t="s">
        <v>204</v>
      </c>
      <c r="CB113" s="641"/>
      <c r="CC113" s="641"/>
      <c r="CD113" s="641"/>
      <c r="CE113" s="641"/>
      <c r="CF113" s="657" t="s">
        <v>204</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1615</v>
      </c>
      <c r="AB114" s="446"/>
      <c r="AC114" s="446"/>
      <c r="AD114" s="446"/>
      <c r="AE114" s="499"/>
      <c r="AF114" s="515">
        <v>1616</v>
      </c>
      <c r="AG114" s="446"/>
      <c r="AH114" s="446"/>
      <c r="AI114" s="446"/>
      <c r="AJ114" s="499"/>
      <c r="AK114" s="515" t="s">
        <v>204</v>
      </c>
      <c r="AL114" s="446"/>
      <c r="AM114" s="446"/>
      <c r="AN114" s="446"/>
      <c r="AO114" s="499"/>
      <c r="AP114" s="539" t="s">
        <v>204</v>
      </c>
      <c r="AQ114" s="547"/>
      <c r="AR114" s="547"/>
      <c r="AS114" s="547"/>
      <c r="AT114" s="557"/>
      <c r="AU114" s="569"/>
      <c r="AV114" s="578"/>
      <c r="AW114" s="578"/>
      <c r="AX114" s="578"/>
      <c r="AY114" s="578"/>
      <c r="AZ114" s="425" t="s">
        <v>487</v>
      </c>
      <c r="BA114" s="378"/>
      <c r="BB114" s="378"/>
      <c r="BC114" s="378"/>
      <c r="BD114" s="378"/>
      <c r="BE114" s="378"/>
      <c r="BF114" s="378"/>
      <c r="BG114" s="378"/>
      <c r="BH114" s="378"/>
      <c r="BI114" s="378"/>
      <c r="BJ114" s="378"/>
      <c r="BK114" s="378"/>
      <c r="BL114" s="378"/>
      <c r="BM114" s="378"/>
      <c r="BN114" s="378"/>
      <c r="BO114" s="378"/>
      <c r="BP114" s="472"/>
      <c r="BQ114" s="633">
        <v>146223</v>
      </c>
      <c r="BR114" s="641"/>
      <c r="BS114" s="641"/>
      <c r="BT114" s="641"/>
      <c r="BU114" s="641"/>
      <c r="BV114" s="641">
        <v>141415</v>
      </c>
      <c r="BW114" s="641"/>
      <c r="BX114" s="641"/>
      <c r="BY114" s="641"/>
      <c r="BZ114" s="641"/>
      <c r="CA114" s="641">
        <v>129244</v>
      </c>
      <c r="CB114" s="641"/>
      <c r="CC114" s="641"/>
      <c r="CD114" s="641"/>
      <c r="CE114" s="641"/>
      <c r="CF114" s="657">
        <v>14.8</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277074</v>
      </c>
      <c r="AB117" s="488"/>
      <c r="AC117" s="488"/>
      <c r="AD117" s="488"/>
      <c r="AE117" s="500"/>
      <c r="AF117" s="516">
        <v>289691</v>
      </c>
      <c r="AG117" s="488"/>
      <c r="AH117" s="488"/>
      <c r="AI117" s="488"/>
      <c r="AJ117" s="500"/>
      <c r="AK117" s="516">
        <v>280554</v>
      </c>
      <c r="AL117" s="488"/>
      <c r="AM117" s="488"/>
      <c r="AN117" s="488"/>
      <c r="AO117" s="500"/>
      <c r="AP117" s="540"/>
      <c r="AQ117" s="548"/>
      <c r="AR117" s="548"/>
      <c r="AS117" s="548"/>
      <c r="AT117" s="558"/>
      <c r="AU117" s="569"/>
      <c r="AV117" s="578"/>
      <c r="AW117" s="578"/>
      <c r="AX117" s="578"/>
      <c r="AY117" s="578"/>
      <c r="AZ117" s="426" t="s">
        <v>363</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393</v>
      </c>
      <c r="AL118" s="406"/>
      <c r="AM118" s="406"/>
      <c r="AN118" s="406"/>
      <c r="AO118" s="469"/>
      <c r="AP118" s="480" t="s">
        <v>478</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388</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169</v>
      </c>
      <c r="BP119" s="629"/>
      <c r="BQ119" s="634">
        <v>2960910</v>
      </c>
      <c r="BR119" s="642"/>
      <c r="BS119" s="642"/>
      <c r="BT119" s="642"/>
      <c r="BU119" s="642"/>
      <c r="BV119" s="642">
        <v>2916542</v>
      </c>
      <c r="BW119" s="642"/>
      <c r="BX119" s="642"/>
      <c r="BY119" s="642"/>
      <c r="BZ119" s="642"/>
      <c r="CA119" s="642">
        <v>2885643</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27059</v>
      </c>
      <c r="DH119" s="489"/>
      <c r="DI119" s="489"/>
      <c r="DJ119" s="489"/>
      <c r="DK119" s="501"/>
      <c r="DL119" s="517">
        <v>14659</v>
      </c>
      <c r="DM119" s="489"/>
      <c r="DN119" s="489"/>
      <c r="DO119" s="489"/>
      <c r="DP119" s="501"/>
      <c r="DQ119" s="517">
        <v>13861</v>
      </c>
      <c r="DR119" s="489"/>
      <c r="DS119" s="489"/>
      <c r="DT119" s="489"/>
      <c r="DU119" s="501"/>
      <c r="DV119" s="714">
        <v>1.6</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482</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1965040</v>
      </c>
      <c r="BR120" s="640"/>
      <c r="BS120" s="640"/>
      <c r="BT120" s="640"/>
      <c r="BU120" s="640"/>
      <c r="BV120" s="640">
        <v>1973175</v>
      </c>
      <c r="BW120" s="640"/>
      <c r="BX120" s="640"/>
      <c r="BY120" s="640"/>
      <c r="BZ120" s="640"/>
      <c r="CA120" s="640">
        <v>2188726</v>
      </c>
      <c r="CB120" s="640"/>
      <c r="CC120" s="640"/>
      <c r="CD120" s="640"/>
      <c r="CE120" s="640"/>
      <c r="CF120" s="656">
        <v>250.7</v>
      </c>
      <c r="CG120" s="660"/>
      <c r="CH120" s="660"/>
      <c r="CI120" s="660"/>
      <c r="CJ120" s="660"/>
      <c r="CK120" s="675" t="s">
        <v>267</v>
      </c>
      <c r="CL120" s="685"/>
      <c r="CM120" s="685"/>
      <c r="CN120" s="685"/>
      <c r="CO120" s="688"/>
      <c r="CP120" s="692" t="s">
        <v>154</v>
      </c>
      <c r="CQ120" s="695"/>
      <c r="CR120" s="695"/>
      <c r="CS120" s="695"/>
      <c r="CT120" s="695"/>
      <c r="CU120" s="695"/>
      <c r="CV120" s="695"/>
      <c r="CW120" s="695"/>
      <c r="CX120" s="695"/>
      <c r="CY120" s="695"/>
      <c r="CZ120" s="695"/>
      <c r="DA120" s="695"/>
      <c r="DB120" s="695"/>
      <c r="DC120" s="695"/>
      <c r="DD120" s="695"/>
      <c r="DE120" s="695"/>
      <c r="DF120" s="698"/>
      <c r="DG120" s="632">
        <v>121050</v>
      </c>
      <c r="DH120" s="640"/>
      <c r="DI120" s="640"/>
      <c r="DJ120" s="640"/>
      <c r="DK120" s="640"/>
      <c r="DL120" s="640">
        <v>117245</v>
      </c>
      <c r="DM120" s="640"/>
      <c r="DN120" s="640"/>
      <c r="DO120" s="640"/>
      <c r="DP120" s="640"/>
      <c r="DQ120" s="640">
        <v>109421</v>
      </c>
      <c r="DR120" s="640"/>
      <c r="DS120" s="640"/>
      <c r="DT120" s="640"/>
      <c r="DU120" s="640"/>
      <c r="DV120" s="712">
        <v>12.5</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t="s">
        <v>204</v>
      </c>
      <c r="BR121" s="641"/>
      <c r="BS121" s="641"/>
      <c r="BT121" s="641"/>
      <c r="BU121" s="641"/>
      <c r="BV121" s="641" t="s">
        <v>204</v>
      </c>
      <c r="BW121" s="641"/>
      <c r="BX121" s="641"/>
      <c r="BY121" s="641"/>
      <c r="BZ121" s="641"/>
      <c r="CA121" s="641" t="s">
        <v>204</v>
      </c>
      <c r="CB121" s="641"/>
      <c r="CC121" s="641"/>
      <c r="CD121" s="641"/>
      <c r="CE121" s="641"/>
      <c r="CF121" s="657" t="s">
        <v>204</v>
      </c>
      <c r="CG121" s="661"/>
      <c r="CH121" s="661"/>
      <c r="CI121" s="661"/>
      <c r="CJ121" s="661"/>
      <c r="CK121" s="676"/>
      <c r="CL121" s="686"/>
      <c r="CM121" s="686"/>
      <c r="CN121" s="686"/>
      <c r="CO121" s="689"/>
      <c r="CP121" s="693" t="s">
        <v>467</v>
      </c>
      <c r="CQ121" s="403"/>
      <c r="CR121" s="403"/>
      <c r="CS121" s="403"/>
      <c r="CT121" s="403"/>
      <c r="CU121" s="403"/>
      <c r="CV121" s="403"/>
      <c r="CW121" s="403"/>
      <c r="CX121" s="403"/>
      <c r="CY121" s="403"/>
      <c r="CZ121" s="403"/>
      <c r="DA121" s="403"/>
      <c r="DB121" s="403"/>
      <c r="DC121" s="403"/>
      <c r="DD121" s="403"/>
      <c r="DE121" s="403"/>
      <c r="DF121" s="699"/>
      <c r="DG121" s="633" t="s">
        <v>204</v>
      </c>
      <c r="DH121" s="641"/>
      <c r="DI121" s="641"/>
      <c r="DJ121" s="641"/>
      <c r="DK121" s="641"/>
      <c r="DL121" s="641" t="s">
        <v>204</v>
      </c>
      <c r="DM121" s="641"/>
      <c r="DN121" s="641"/>
      <c r="DO121" s="641"/>
      <c r="DP121" s="641"/>
      <c r="DQ121" s="641" t="s">
        <v>204</v>
      </c>
      <c r="DR121" s="641"/>
      <c r="DS121" s="641"/>
      <c r="DT121" s="641"/>
      <c r="DU121" s="641"/>
      <c r="DV121" s="713" t="s">
        <v>204</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2001419</v>
      </c>
      <c r="BR122" s="642"/>
      <c r="BS122" s="642"/>
      <c r="BT122" s="642"/>
      <c r="BU122" s="642"/>
      <c r="BV122" s="642">
        <v>1967348</v>
      </c>
      <c r="BW122" s="642"/>
      <c r="BX122" s="642"/>
      <c r="BY122" s="642"/>
      <c r="BZ122" s="642"/>
      <c r="CA122" s="642">
        <v>1968575</v>
      </c>
      <c r="CB122" s="642"/>
      <c r="CC122" s="642"/>
      <c r="CD122" s="642"/>
      <c r="CE122" s="642"/>
      <c r="CF122" s="658">
        <v>225.5</v>
      </c>
      <c r="CG122" s="662"/>
      <c r="CH122" s="662"/>
      <c r="CI122" s="662"/>
      <c r="CJ122" s="662"/>
      <c r="CK122" s="676"/>
      <c r="CL122" s="686"/>
      <c r="CM122" s="686"/>
      <c r="CN122" s="686"/>
      <c r="CO122" s="689"/>
      <c r="CP122" s="693" t="s">
        <v>226</v>
      </c>
      <c r="CQ122" s="403"/>
      <c r="CR122" s="403"/>
      <c r="CS122" s="403"/>
      <c r="CT122" s="403"/>
      <c r="CU122" s="403"/>
      <c r="CV122" s="403"/>
      <c r="CW122" s="403"/>
      <c r="CX122" s="403"/>
      <c r="CY122" s="403"/>
      <c r="CZ122" s="403"/>
      <c r="DA122" s="403"/>
      <c r="DB122" s="403"/>
      <c r="DC122" s="403"/>
      <c r="DD122" s="403"/>
      <c r="DE122" s="403"/>
      <c r="DF122" s="699"/>
      <c r="DG122" s="633" t="s">
        <v>204</v>
      </c>
      <c r="DH122" s="641"/>
      <c r="DI122" s="641"/>
      <c r="DJ122" s="641"/>
      <c r="DK122" s="641"/>
      <c r="DL122" s="641" t="s">
        <v>204</v>
      </c>
      <c r="DM122" s="641"/>
      <c r="DN122" s="641"/>
      <c r="DO122" s="641"/>
      <c r="DP122" s="641"/>
      <c r="DQ122" s="641" t="s">
        <v>204</v>
      </c>
      <c r="DR122" s="641"/>
      <c r="DS122" s="641"/>
      <c r="DT122" s="641"/>
      <c r="DU122" s="641"/>
      <c r="DV122" s="713" t="s">
        <v>204</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222</v>
      </c>
      <c r="BP123" s="629"/>
      <c r="BQ123" s="635">
        <v>3966459</v>
      </c>
      <c r="BR123" s="643"/>
      <c r="BS123" s="643"/>
      <c r="BT123" s="643"/>
      <c r="BU123" s="643"/>
      <c r="BV123" s="643">
        <v>3940523</v>
      </c>
      <c r="BW123" s="643"/>
      <c r="BX123" s="643"/>
      <c r="BY123" s="643"/>
      <c r="BZ123" s="643"/>
      <c r="CA123" s="643">
        <v>4157301</v>
      </c>
      <c r="CB123" s="643"/>
      <c r="CC123" s="643"/>
      <c r="CD123" s="643"/>
      <c r="CE123" s="643"/>
      <c r="CF123" s="544"/>
      <c r="CG123" s="552"/>
      <c r="CH123" s="552"/>
      <c r="CI123" s="552"/>
      <c r="CJ123" s="669"/>
      <c r="CK123" s="676"/>
      <c r="CL123" s="686"/>
      <c r="CM123" s="686"/>
      <c r="CN123" s="686"/>
      <c r="CO123" s="689"/>
      <c r="CP123" s="693" t="s">
        <v>466</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497</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498</v>
      </c>
      <c r="AY127" s="593"/>
      <c r="AZ127" s="593"/>
      <c r="BA127" s="593"/>
      <c r="BB127" s="593"/>
      <c r="BC127" s="593"/>
      <c r="BD127" s="593"/>
      <c r="BE127" s="610"/>
      <c r="BF127" s="612" t="s">
        <v>447</v>
      </c>
      <c r="BG127" s="593"/>
      <c r="BH127" s="593"/>
      <c r="BI127" s="593"/>
      <c r="BJ127" s="593"/>
      <c r="BK127" s="593"/>
      <c r="BL127" s="610"/>
      <c r="BM127" s="612" t="s">
        <v>424</v>
      </c>
      <c r="BN127" s="593"/>
      <c r="BO127" s="593"/>
      <c r="BP127" s="593"/>
      <c r="BQ127" s="593"/>
      <c r="BR127" s="593"/>
      <c r="BS127" s="610"/>
      <c r="BT127" s="612" t="s">
        <v>415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451</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t="s">
        <v>204</v>
      </c>
      <c r="AB128" s="487"/>
      <c r="AC128" s="487"/>
      <c r="AD128" s="487"/>
      <c r="AE128" s="498"/>
      <c r="AF128" s="514">
        <v>23</v>
      </c>
      <c r="AG128" s="487"/>
      <c r="AH128" s="487"/>
      <c r="AI128" s="487"/>
      <c r="AJ128" s="498"/>
      <c r="AK128" s="514">
        <v>23</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204</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1088147</v>
      </c>
      <c r="AB129" s="446"/>
      <c r="AC129" s="446"/>
      <c r="AD129" s="446"/>
      <c r="AE129" s="499"/>
      <c r="AF129" s="515">
        <v>1078898</v>
      </c>
      <c r="AG129" s="446"/>
      <c r="AH129" s="446"/>
      <c r="AI129" s="446"/>
      <c r="AJ129" s="499"/>
      <c r="AK129" s="515">
        <v>1071866</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204</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201536</v>
      </c>
      <c r="AB130" s="446"/>
      <c r="AC130" s="446"/>
      <c r="AD130" s="446"/>
      <c r="AE130" s="499"/>
      <c r="AF130" s="515">
        <v>208180</v>
      </c>
      <c r="AG130" s="446"/>
      <c r="AH130" s="446"/>
      <c r="AI130" s="446"/>
      <c r="AJ130" s="499"/>
      <c r="AK130" s="515">
        <v>198981</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886611</v>
      </c>
      <c r="AB131" s="489"/>
      <c r="AC131" s="489"/>
      <c r="AD131" s="489"/>
      <c r="AE131" s="501"/>
      <c r="AF131" s="517">
        <v>870718</v>
      </c>
      <c r="AG131" s="489"/>
      <c r="AH131" s="489"/>
      <c r="AI131" s="489"/>
      <c r="AJ131" s="501"/>
      <c r="AK131" s="517">
        <v>872885</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8.519858202</v>
      </c>
      <c r="AB132" s="490"/>
      <c r="AC132" s="490"/>
      <c r="AD132" s="490"/>
      <c r="AE132" s="502"/>
      <c r="AF132" s="518">
        <v>9.3587131540000001</v>
      </c>
      <c r="AG132" s="490"/>
      <c r="AH132" s="490"/>
      <c r="AI132" s="490"/>
      <c r="AJ132" s="502"/>
      <c r="AK132" s="518">
        <v>9.3425823559999994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9</v>
      </c>
      <c r="AB133" s="491"/>
      <c r="AC133" s="491"/>
      <c r="AD133" s="491"/>
      <c r="AE133" s="503"/>
      <c r="AF133" s="486">
        <v>9</v>
      </c>
      <c r="AG133" s="491"/>
      <c r="AH133" s="491"/>
      <c r="AI133" s="491"/>
      <c r="AJ133" s="503"/>
      <c r="AK133" s="486">
        <v>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6Jphww611w/Z+aeUOuk+krB5cECfAow7sXSgNHOJQJLMSTXv7U5rlNon8q2kSIe9dUWPRrgglxH4HTlpLTziVg==" saltValue="RH6RN+ww9/ozwQxozZYwl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Y1"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qRWjS7XR2xhQLwUrVsD0JcDEWhGITvzbaaK1ibIBjES8qZFBwR/sLcd+oboxnFWTElRsK1EUGEtFPbJucGTAEA==" saltValue="GRBrCdt7dchbfHmMZ999a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iWucAqg7IOry1jrwqUUinYnpsN47f3CAMAxqTeq7wxrKK7ZmhEzPA/z7t6In3uhXpjhvluCyeGShVtmuPfOQ==" saltValue="ohiscsNBadP9HuDbnT1nE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7"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506</v>
      </c>
      <c r="AR8" s="823" t="s">
        <v>507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508</v>
      </c>
      <c r="AL9" s="757"/>
      <c r="AM9" s="757"/>
      <c r="AN9" s="774"/>
      <c r="AO9" s="787">
        <v>395737</v>
      </c>
      <c r="AP9" s="787">
        <v>495290</v>
      </c>
      <c r="AQ9" s="810">
        <v>243450</v>
      </c>
      <c r="AR9" s="824">
        <v>103.4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196</v>
      </c>
      <c r="AL10" s="757"/>
      <c r="AM10" s="757"/>
      <c r="AN10" s="774"/>
      <c r="AO10" s="788">
        <v>38728</v>
      </c>
      <c r="AP10" s="788">
        <v>48471</v>
      </c>
      <c r="AQ10" s="811">
        <v>36828</v>
      </c>
      <c r="AR10" s="825">
        <v>31.6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t="s">
        <v>204</v>
      </c>
      <c r="AP11" s="788" t="s">
        <v>204</v>
      </c>
      <c r="AQ11" s="811">
        <v>2575</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204</v>
      </c>
      <c r="AP12" s="788" t="s">
        <v>204</v>
      </c>
      <c r="AQ12" s="811" t="s">
        <v>204</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509</v>
      </c>
      <c r="AL13" s="757"/>
      <c r="AM13" s="757"/>
      <c r="AN13" s="774"/>
      <c r="AO13" s="788" t="s">
        <v>204</v>
      </c>
      <c r="AP13" s="788" t="s">
        <v>204</v>
      </c>
      <c r="AQ13" s="811">
        <v>11862</v>
      </c>
      <c r="AR13" s="825" t="s">
        <v>204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v>16302</v>
      </c>
      <c r="AP14" s="788">
        <v>20403</v>
      </c>
      <c r="AQ14" s="811">
        <v>4647</v>
      </c>
      <c r="AR14" s="825">
        <v>339.1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-21300</v>
      </c>
      <c r="AP15" s="788">
        <v>-26658</v>
      </c>
      <c r="AQ15" s="811">
        <v>-13358</v>
      </c>
      <c r="AR15" s="825">
        <v>99.6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429467</v>
      </c>
      <c r="AP16" s="788">
        <v>537506</v>
      </c>
      <c r="AQ16" s="811">
        <v>286004</v>
      </c>
      <c r="AR16" s="825">
        <v>87.9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336</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50.06</v>
      </c>
      <c r="AP21" s="800">
        <v>24.25</v>
      </c>
      <c r="AQ21" s="813">
        <v>25.81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96</v>
      </c>
      <c r="AP22" s="801">
        <v>95.4</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506</v>
      </c>
      <c r="AR31" s="823" t="s">
        <v>507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270596</v>
      </c>
      <c r="AP32" s="788">
        <v>338668</v>
      </c>
      <c r="AQ32" s="815">
        <v>167387</v>
      </c>
      <c r="AR32" s="825">
        <v>102.3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299</v>
      </c>
      <c r="AL34" s="761"/>
      <c r="AM34" s="761"/>
      <c r="AN34" s="778"/>
      <c r="AO34" s="788" t="s">
        <v>204</v>
      </c>
      <c r="AP34" s="788" t="s">
        <v>204</v>
      </c>
      <c r="AQ34" s="815">
        <v>5</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9958</v>
      </c>
      <c r="AP35" s="788">
        <v>12463</v>
      </c>
      <c r="AQ35" s="815">
        <v>34589</v>
      </c>
      <c r="AR35" s="825">
        <v>-64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t="s">
        <v>204</v>
      </c>
      <c r="AP36" s="788" t="s">
        <v>204</v>
      </c>
      <c r="AQ36" s="815">
        <v>2508</v>
      </c>
      <c r="AR36" s="825" t="s">
        <v>204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204</v>
      </c>
      <c r="AP37" s="788" t="s">
        <v>204</v>
      </c>
      <c r="AQ37" s="815">
        <v>1525</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204</v>
      </c>
      <c r="AP38" s="792" t="s">
        <v>204</v>
      </c>
      <c r="AQ38" s="816">
        <v>44</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-23</v>
      </c>
      <c r="AP39" s="788">
        <v>-29</v>
      </c>
      <c r="AQ39" s="815">
        <v>-7489</v>
      </c>
      <c r="AR39" s="825">
        <v>-99.6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-198981</v>
      </c>
      <c r="AP40" s="788">
        <v>-249038</v>
      </c>
      <c r="AQ40" s="815">
        <v>-138932</v>
      </c>
      <c r="AR40" s="825">
        <v>79.3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81550</v>
      </c>
      <c r="AP41" s="788">
        <v>102065</v>
      </c>
      <c r="AQ41" s="815">
        <v>59636</v>
      </c>
      <c r="AR41" s="825">
        <v>71.099999999999994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522</v>
      </c>
      <c r="AQ50" s="818" t="s">
        <v>385</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425287</v>
      </c>
      <c r="AN51" s="783">
        <v>495672</v>
      </c>
      <c r="AO51" s="795">
        <v>9.6999999999999993</v>
      </c>
      <c r="AP51" s="806">
        <v>268375</v>
      </c>
      <c r="AQ51" s="819">
        <v>-1.2</v>
      </c>
      <c r="AR51" s="829">
        <v>10.9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124730</v>
      </c>
      <c r="AN52" s="784">
        <v>145373</v>
      </c>
      <c r="AO52" s="796">
        <v>-39.5</v>
      </c>
      <c r="AP52" s="807">
        <v>119602</v>
      </c>
      <c r="AQ52" s="820">
        <v>1.5</v>
      </c>
      <c r="AR52" s="830">
        <v>-41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485</v>
      </c>
      <c r="AL53" s="764"/>
      <c r="AM53" s="770">
        <v>798474</v>
      </c>
      <c r="AN53" s="783">
        <v>959704</v>
      </c>
      <c r="AO53" s="795">
        <v>93.6</v>
      </c>
      <c r="AP53" s="806">
        <v>301035</v>
      </c>
      <c r="AQ53" s="819">
        <v>12.2</v>
      </c>
      <c r="AR53" s="829">
        <v>81.400000000000006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581265</v>
      </c>
      <c r="AN54" s="784">
        <v>698636</v>
      </c>
      <c r="AO54" s="796">
        <v>380.6</v>
      </c>
      <c r="AP54" s="807">
        <v>154376</v>
      </c>
      <c r="AQ54" s="820">
        <v>29.1</v>
      </c>
      <c r="AR54" s="830">
        <v>351.5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378702</v>
      </c>
      <c r="AN55" s="783">
        <v>454079</v>
      </c>
      <c r="AO55" s="795">
        <v>-52.7</v>
      </c>
      <c r="AP55" s="806">
        <v>277467</v>
      </c>
      <c r="AQ55" s="819">
        <v>-7.8</v>
      </c>
      <c r="AR55" s="829">
        <v>-44.9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181055</v>
      </c>
      <c r="AN56" s="784">
        <v>217092</v>
      </c>
      <c r="AO56" s="796">
        <v>-68.900000000000006</v>
      </c>
      <c r="AP56" s="807">
        <v>128378</v>
      </c>
      <c r="AQ56" s="820">
        <v>-16.8</v>
      </c>
      <c r="AR56" s="830">
        <v>-52.1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314277</v>
      </c>
      <c r="AN57" s="783">
        <v>380021</v>
      </c>
      <c r="AO57" s="795">
        <v>-16.3</v>
      </c>
      <c r="AP57" s="806">
        <v>282256</v>
      </c>
      <c r="AQ57" s="819">
        <v>1.7</v>
      </c>
      <c r="AR57" s="829">
        <v>-18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121497</v>
      </c>
      <c r="AN58" s="784">
        <v>146913</v>
      </c>
      <c r="AO58" s="796">
        <v>-32.299999999999997</v>
      </c>
      <c r="AP58" s="807">
        <v>145453</v>
      </c>
      <c r="AQ58" s="820">
        <v>13.3</v>
      </c>
      <c r="AR58" s="830">
        <v>-45.6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525</v>
      </c>
      <c r="AL59" s="764"/>
      <c r="AM59" s="770">
        <v>327822</v>
      </c>
      <c r="AN59" s="783">
        <v>410290</v>
      </c>
      <c r="AO59" s="795">
        <v>8</v>
      </c>
      <c r="AP59" s="806">
        <v>295341</v>
      </c>
      <c r="AQ59" s="819">
        <v>4.5999999999999996</v>
      </c>
      <c r="AR59" s="829">
        <v>3.4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213205</v>
      </c>
      <c r="AN60" s="784">
        <v>266840</v>
      </c>
      <c r="AO60" s="796">
        <v>81.599999999999994</v>
      </c>
      <c r="AP60" s="807">
        <v>137402</v>
      </c>
      <c r="AQ60" s="820">
        <v>-5.5</v>
      </c>
      <c r="AR60" s="830">
        <v>87.1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414</v>
      </c>
      <c r="AL61" s="767"/>
      <c r="AM61" s="770">
        <v>448912</v>
      </c>
      <c r="AN61" s="783">
        <v>539953</v>
      </c>
      <c r="AO61" s="795">
        <v>8.5</v>
      </c>
      <c r="AP61" s="806">
        <v>284895</v>
      </c>
      <c r="AQ61" s="821">
        <v>1.9</v>
      </c>
      <c r="AR61" s="829">
        <v>6.6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244350</v>
      </c>
      <c r="AN62" s="784">
        <v>294971</v>
      </c>
      <c r="AO62" s="796">
        <v>64.3</v>
      </c>
      <c r="AP62" s="807">
        <v>137042</v>
      </c>
      <c r="AQ62" s="820">
        <v>4.3</v>
      </c>
      <c r="AR62" s="830">
        <v>60</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cwSrCTREDeZg0xPG7c5pgzhziY0crbFxcADzVIgRJmKtLWzIPyFAb/QScV92peBy2qCaO4yw5MZBG2Ay/9XM1A==" saltValue="zfCTq6qi3b7hhYHFezr+5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S/7I1AZbr/JfputEF2R8puofsQEykC1ycG0OwDbC0K0W/dX7m/X5yVSLgAT/fylrQSDcapU2TlUCCvyJh4K09Q==" saltValue="HZtX7dTQfvhTDnXT1Kquo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1"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5V2kI8jEejzrfGoQvo9gFWeJXAVVIjEtesaDM+dCsqmZIcYm83+tk/9T1k56wnI2IIloOu4B5g3RfiDFXw6L7w==" saltValue="nKpElmUUxD42D9STm7WBd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527</v>
      </c>
      <c r="H46" s="853" t="s">
        <v>528</v>
      </c>
      <c r="I46" s="853" t="s">
        <v>529</v>
      </c>
      <c r="J46" s="858" t="s">
        <v>253</v>
      </c>
    </row>
    <row r="47" spans="2:10" ht="57.75" customHeight="1">
      <c r="B47" s="838"/>
      <c r="C47" s="842" t="s">
        <v>4</v>
      </c>
      <c r="D47" s="842"/>
      <c r="E47" s="846"/>
      <c r="F47" s="850">
        <v>22.68</v>
      </c>
      <c r="G47" s="854">
        <v>24</v>
      </c>
      <c r="H47" s="854">
        <v>24.86</v>
      </c>
      <c r="I47" s="854">
        <v>27.06</v>
      </c>
      <c r="J47" s="859">
        <v>28.62</v>
      </c>
    </row>
    <row r="48" spans="2:10" ht="57.75" customHeight="1">
      <c r="B48" s="839"/>
      <c r="C48" s="843" t="s">
        <v>5</v>
      </c>
      <c r="D48" s="843"/>
      <c r="E48" s="847"/>
      <c r="F48" s="851">
        <v>11.63</v>
      </c>
      <c r="G48" s="855">
        <v>8.76</v>
      </c>
      <c r="H48" s="855">
        <v>7.61</v>
      </c>
      <c r="I48" s="855">
        <v>17.399999999999999</v>
      </c>
      <c r="J48" s="860">
        <v>7.51</v>
      </c>
    </row>
    <row r="49" spans="2:10" ht="57.75" customHeight="1">
      <c r="B49" s="840"/>
      <c r="C49" s="844" t="s">
        <v>17</v>
      </c>
      <c r="D49" s="844"/>
      <c r="E49" s="848"/>
      <c r="F49" s="852" t="s">
        <v>530</v>
      </c>
      <c r="G49" s="856" t="s">
        <v>474</v>
      </c>
      <c r="H49" s="856" t="s">
        <v>145</v>
      </c>
      <c r="I49" s="856">
        <v>7.87</v>
      </c>
      <c r="J49" s="861" t="s">
        <v>531</v>
      </c>
    </row>
    <row r="50" spans="2:10"/>
  </sheetData>
  <sheetProtection algorithmName="SHA-512" hashValue="dlca98J2ZnH99ceZEKC0dJR/GhzJF7OVBKttMa9JH0XmOZE7IxlYiVMIIydmuC04JLYd4Dwt48Ysnf1CJmcDVg==" saltValue="k3SVEJU4nkNq3ESFLAma1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527</v>
      </c>
      <c r="H33" s="883" t="s">
        <v>528</v>
      </c>
      <c r="I33" s="883" t="s">
        <v>529</v>
      </c>
      <c r="J33" s="887" t="s">
        <v>253</v>
      </c>
      <c r="K33" s="862"/>
      <c r="L33" s="862"/>
      <c r="M33" s="862"/>
      <c r="N33" s="862"/>
      <c r="O33" s="862"/>
      <c r="P33" s="862"/>
    </row>
    <row r="34" spans="1:16" ht="39" customHeight="1">
      <c r="A34" s="862"/>
      <c r="B34" s="864"/>
      <c r="C34" s="870" t="s">
        <v>457</v>
      </c>
      <c r="D34" s="870"/>
      <c r="E34" s="875"/>
      <c r="F34" s="879">
        <v>11.51</v>
      </c>
      <c r="G34" s="884">
        <v>8.67</v>
      </c>
      <c r="H34" s="884">
        <v>7.54</v>
      </c>
      <c r="I34" s="884">
        <v>17.329999999999998</v>
      </c>
      <c r="J34" s="888">
        <v>7.44</v>
      </c>
      <c r="K34" s="862"/>
      <c r="L34" s="862"/>
      <c r="M34" s="862"/>
      <c r="N34" s="862"/>
      <c r="O34" s="862"/>
      <c r="P34" s="862"/>
    </row>
    <row r="35" spans="1:16" ht="39" customHeight="1">
      <c r="A35" s="862"/>
      <c r="B35" s="865"/>
      <c r="C35" s="871" t="s">
        <v>40</v>
      </c>
      <c r="D35" s="871"/>
      <c r="E35" s="876"/>
      <c r="F35" s="880">
        <v>0.22</v>
      </c>
      <c r="G35" s="885">
        <v>0.42</v>
      </c>
      <c r="H35" s="885">
        <v>0.1</v>
      </c>
      <c r="I35" s="885">
        <v>8.e-002</v>
      </c>
      <c r="J35" s="889">
        <v>0.16</v>
      </c>
      <c r="K35" s="862"/>
      <c r="L35" s="862"/>
      <c r="M35" s="862"/>
      <c r="N35" s="862"/>
      <c r="O35" s="862"/>
      <c r="P35" s="862"/>
    </row>
    <row r="36" spans="1:16" ht="39" customHeight="1">
      <c r="A36" s="862"/>
      <c r="B36" s="865"/>
      <c r="C36" s="871" t="s">
        <v>154</v>
      </c>
      <c r="D36" s="871"/>
      <c r="E36" s="876"/>
      <c r="F36" s="880">
        <v>0.13</v>
      </c>
      <c r="G36" s="885">
        <v>0.12</v>
      </c>
      <c r="H36" s="885">
        <v>0.1</v>
      </c>
      <c r="I36" s="885">
        <v>0.11</v>
      </c>
      <c r="J36" s="889">
        <v>0.14000000000000001</v>
      </c>
      <c r="K36" s="862"/>
      <c r="L36" s="862"/>
      <c r="M36" s="862"/>
      <c r="N36" s="862"/>
      <c r="O36" s="862"/>
      <c r="P36" s="862"/>
    </row>
    <row r="37" spans="1:16" ht="39" customHeight="1">
      <c r="A37" s="862"/>
      <c r="B37" s="865"/>
      <c r="C37" s="871" t="s">
        <v>466</v>
      </c>
      <c r="D37" s="871"/>
      <c r="E37" s="876"/>
      <c r="F37" s="880">
        <v>0.22</v>
      </c>
      <c r="G37" s="885">
        <v>0.39</v>
      </c>
      <c r="H37" s="885">
        <v>0.24</v>
      </c>
      <c r="I37" s="885">
        <v>0.12</v>
      </c>
      <c r="J37" s="889">
        <v>0.1</v>
      </c>
      <c r="K37" s="862"/>
      <c r="L37" s="862"/>
      <c r="M37" s="862"/>
      <c r="N37" s="862"/>
      <c r="O37" s="862"/>
      <c r="P37" s="862"/>
    </row>
    <row r="38" spans="1:16" ht="39" customHeight="1">
      <c r="A38" s="862"/>
      <c r="B38" s="865"/>
      <c r="C38" s="871" t="s">
        <v>323</v>
      </c>
      <c r="D38" s="871"/>
      <c r="E38" s="876"/>
      <c r="F38" s="880">
        <v>0.1</v>
      </c>
      <c r="G38" s="885">
        <v>8.e-002</v>
      </c>
      <c r="H38" s="885">
        <v>6.e-002</v>
      </c>
      <c r="I38" s="885">
        <v>6.e-002</v>
      </c>
      <c r="J38" s="889">
        <v>7.0000000000000007e-002</v>
      </c>
      <c r="K38" s="862"/>
      <c r="L38" s="862"/>
      <c r="M38" s="862"/>
      <c r="N38" s="862"/>
      <c r="O38" s="862"/>
      <c r="P38" s="862"/>
    </row>
    <row r="39" spans="1:16" ht="39" customHeight="1">
      <c r="A39" s="862"/>
      <c r="B39" s="865"/>
      <c r="C39" s="871" t="s">
        <v>467</v>
      </c>
      <c r="D39" s="871"/>
      <c r="E39" s="876"/>
      <c r="F39" s="880">
        <v>6.e-002</v>
      </c>
      <c r="G39" s="885">
        <v>2.e-002</v>
      </c>
      <c r="H39" s="885">
        <v>2.e-002</v>
      </c>
      <c r="I39" s="885">
        <v>4.e-002</v>
      </c>
      <c r="J39" s="889">
        <v>4.e-002</v>
      </c>
      <c r="K39" s="862"/>
      <c r="L39" s="862"/>
      <c r="M39" s="862"/>
      <c r="N39" s="862"/>
      <c r="O39" s="862"/>
      <c r="P39" s="862"/>
    </row>
    <row r="40" spans="1:16" ht="39" customHeight="1">
      <c r="A40" s="862"/>
      <c r="B40" s="865"/>
      <c r="C40" s="871" t="s">
        <v>226</v>
      </c>
      <c r="D40" s="871"/>
      <c r="E40" s="876"/>
      <c r="F40" s="880">
        <v>1.e-002</v>
      </c>
      <c r="G40" s="885">
        <v>5.e-002</v>
      </c>
      <c r="H40" s="885">
        <v>3.e-002</v>
      </c>
      <c r="I40" s="885">
        <v>6.e-002</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532</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491</v>
      </c>
      <c r="D43" s="872"/>
      <c r="E43" s="877"/>
      <c r="F43" s="881" t="s">
        <v>204</v>
      </c>
      <c r="G43" s="886" t="s">
        <v>204</v>
      </c>
      <c r="H43" s="886" t="s">
        <v>204</v>
      </c>
      <c r="I43" s="886" t="s">
        <v>204</v>
      </c>
      <c r="J43" s="890" t="s">
        <v>204</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n+RwbZp5061kf+RB92ZWskbozxPruIRQ5FJnypkAxGt1PxjJ9SMZ+i2NZ9Cinw3kF/CmhT58zNWafuEluRnuRw==" saltValue="q7rxSOF9ieM4xnlBtludm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election activeCell="K58" sqref="K5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2</v>
      </c>
      <c r="L44" s="950" t="s">
        <v>527</v>
      </c>
      <c r="M44" s="950" t="s">
        <v>528</v>
      </c>
      <c r="N44" s="950" t="s">
        <v>529</v>
      </c>
      <c r="O44" s="959" t="s">
        <v>253</v>
      </c>
      <c r="P44" s="734"/>
      <c r="Q44" s="734"/>
      <c r="R44" s="734"/>
      <c r="S44" s="734"/>
      <c r="T44" s="734"/>
      <c r="U44" s="734"/>
    </row>
    <row r="45" spans="1:21" ht="30.75" customHeight="1">
      <c r="A45" s="734"/>
      <c r="B45" s="892" t="s">
        <v>27</v>
      </c>
      <c r="C45" s="906"/>
      <c r="D45" s="916"/>
      <c r="E45" s="925" t="s">
        <v>24</v>
      </c>
      <c r="F45" s="925"/>
      <c r="G45" s="925"/>
      <c r="H45" s="925"/>
      <c r="I45" s="925"/>
      <c r="J45" s="934"/>
      <c r="K45" s="942">
        <v>250</v>
      </c>
      <c r="L45" s="951">
        <v>260</v>
      </c>
      <c r="M45" s="951">
        <v>266</v>
      </c>
      <c r="N45" s="951">
        <v>278</v>
      </c>
      <c r="O45" s="960">
        <v>271</v>
      </c>
      <c r="P45" s="734"/>
      <c r="Q45" s="734"/>
      <c r="R45" s="734"/>
      <c r="S45" s="734"/>
      <c r="T45" s="734"/>
      <c r="U45" s="734"/>
    </row>
    <row r="46" spans="1:21" ht="30.75" customHeight="1">
      <c r="A46" s="734"/>
      <c r="B46" s="893"/>
      <c r="C46" s="907"/>
      <c r="D46" s="917"/>
      <c r="E46" s="926" t="s">
        <v>30</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33</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39</v>
      </c>
      <c r="F48" s="926"/>
      <c r="G48" s="926"/>
      <c r="H48" s="926"/>
      <c r="I48" s="926"/>
      <c r="J48" s="935"/>
      <c r="K48" s="943">
        <v>8</v>
      </c>
      <c r="L48" s="952">
        <v>10</v>
      </c>
      <c r="M48" s="952">
        <v>10</v>
      </c>
      <c r="N48" s="952">
        <v>10</v>
      </c>
      <c r="O48" s="961">
        <v>10</v>
      </c>
      <c r="P48" s="734"/>
      <c r="Q48" s="734"/>
      <c r="R48" s="734"/>
      <c r="S48" s="734"/>
      <c r="T48" s="734"/>
      <c r="U48" s="734"/>
    </row>
    <row r="49" spans="1:21" ht="30.75" customHeight="1">
      <c r="A49" s="734"/>
      <c r="B49" s="893"/>
      <c r="C49" s="907"/>
      <c r="D49" s="917"/>
      <c r="E49" s="926" t="s">
        <v>0</v>
      </c>
      <c r="F49" s="926"/>
      <c r="G49" s="926"/>
      <c r="H49" s="926"/>
      <c r="I49" s="926"/>
      <c r="J49" s="935"/>
      <c r="K49" s="943">
        <v>15</v>
      </c>
      <c r="L49" s="952">
        <v>10</v>
      </c>
      <c r="M49" s="952">
        <v>2</v>
      </c>
      <c r="N49" s="952">
        <v>2</v>
      </c>
      <c r="O49" s="961" t="s">
        <v>204</v>
      </c>
      <c r="P49" s="734"/>
      <c r="Q49" s="734"/>
      <c r="R49" s="734"/>
      <c r="S49" s="734"/>
      <c r="T49" s="734"/>
      <c r="U49" s="734"/>
    </row>
    <row r="50" spans="1:21" ht="30.75" customHeight="1">
      <c r="A50" s="734"/>
      <c r="B50" s="893"/>
      <c r="C50" s="907"/>
      <c r="D50" s="917"/>
      <c r="E50" s="926" t="s">
        <v>42</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46</v>
      </c>
      <c r="F51" s="926"/>
      <c r="G51" s="926"/>
      <c r="H51" s="926"/>
      <c r="I51" s="926"/>
      <c r="J51" s="935"/>
      <c r="K51" s="943" t="s">
        <v>204</v>
      </c>
      <c r="L51" s="952" t="s">
        <v>204</v>
      </c>
      <c r="M51" s="952" t="s">
        <v>204</v>
      </c>
      <c r="N51" s="952" t="s">
        <v>204</v>
      </c>
      <c r="O51" s="961" t="s">
        <v>204</v>
      </c>
      <c r="P51" s="734"/>
      <c r="Q51" s="734"/>
      <c r="R51" s="734"/>
      <c r="S51" s="734"/>
      <c r="T51" s="734"/>
      <c r="U51" s="734"/>
    </row>
    <row r="52" spans="1:21" ht="30.75" customHeight="1">
      <c r="A52" s="734"/>
      <c r="B52" s="895" t="s">
        <v>48</v>
      </c>
      <c r="C52" s="909"/>
      <c r="D52" s="918"/>
      <c r="E52" s="926" t="s">
        <v>49</v>
      </c>
      <c r="F52" s="926"/>
      <c r="G52" s="926"/>
      <c r="H52" s="926"/>
      <c r="I52" s="926"/>
      <c r="J52" s="935"/>
      <c r="K52" s="943">
        <v>203</v>
      </c>
      <c r="L52" s="952">
        <v>208</v>
      </c>
      <c r="M52" s="952">
        <v>201</v>
      </c>
      <c r="N52" s="952">
        <v>207</v>
      </c>
      <c r="O52" s="961">
        <v>198</v>
      </c>
      <c r="P52" s="734"/>
      <c r="Q52" s="734"/>
      <c r="R52" s="734"/>
      <c r="S52" s="734"/>
      <c r="T52" s="734"/>
      <c r="U52" s="734"/>
    </row>
    <row r="53" spans="1:21" ht="30.75" customHeight="1">
      <c r="A53" s="734"/>
      <c r="B53" s="896" t="s">
        <v>50</v>
      </c>
      <c r="C53" s="910"/>
      <c r="D53" s="919"/>
      <c r="E53" s="927" t="s">
        <v>53</v>
      </c>
      <c r="F53" s="927"/>
      <c r="G53" s="927"/>
      <c r="H53" s="927"/>
      <c r="I53" s="927"/>
      <c r="J53" s="936"/>
      <c r="K53" s="944">
        <v>70</v>
      </c>
      <c r="L53" s="953">
        <v>72</v>
      </c>
      <c r="M53" s="953">
        <v>77</v>
      </c>
      <c r="N53" s="953">
        <v>83</v>
      </c>
      <c r="O53" s="962">
        <v>83</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527</v>
      </c>
      <c r="M57" s="954" t="s">
        <v>528</v>
      </c>
      <c r="N57" s="954" t="s">
        <v>529</v>
      </c>
      <c r="O57" s="964" t="s">
        <v>253</v>
      </c>
      <c r="P57" s="734"/>
      <c r="Q57" s="734"/>
      <c r="R57" s="734"/>
      <c r="S57" s="734"/>
      <c r="T57" s="734"/>
      <c r="U57" s="734"/>
    </row>
    <row r="58" spans="1:21" ht="31.5" customHeight="1">
      <c r="B58" s="900" t="s">
        <v>63</v>
      </c>
      <c r="C58" s="913"/>
      <c r="D58" s="920" t="s">
        <v>67</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JewvIl754eCXRn+Qg7x2g7AvTlwYyvifRx24koWqpq0fwzvM3htQlzLJuLRvcEd+FbIrD9zO9doOi5JWpK2uA==" saltValue="7ou9aCwDij9WjNuWHmWl0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L19" zoomScaleSheetLayoutView="100" workbookViewId="0">
      <selection activeCell="M41" sqref="M41"/>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2</v>
      </c>
      <c r="J40" s="950" t="s">
        <v>527</v>
      </c>
      <c r="K40" s="950" t="s">
        <v>528</v>
      </c>
      <c r="L40" s="950" t="s">
        <v>529</v>
      </c>
      <c r="M40" s="990" t="s">
        <v>253</v>
      </c>
    </row>
    <row r="41" spans="2:13" ht="27.75" customHeight="1">
      <c r="B41" s="892" t="s">
        <v>35</v>
      </c>
      <c r="C41" s="906"/>
      <c r="D41" s="916"/>
      <c r="E41" s="973" t="s">
        <v>55</v>
      </c>
      <c r="F41" s="973"/>
      <c r="G41" s="973"/>
      <c r="H41" s="979"/>
      <c r="I41" s="983">
        <v>2348</v>
      </c>
      <c r="J41" s="987">
        <v>2706</v>
      </c>
      <c r="K41" s="987">
        <v>2665</v>
      </c>
      <c r="L41" s="987">
        <v>2643</v>
      </c>
      <c r="M41" s="991">
        <v>2633</v>
      </c>
    </row>
    <row r="42" spans="2:13" ht="27.75" customHeight="1">
      <c r="B42" s="893"/>
      <c r="C42" s="907"/>
      <c r="D42" s="917"/>
      <c r="E42" s="974" t="s">
        <v>75</v>
      </c>
      <c r="F42" s="974"/>
      <c r="G42" s="974"/>
      <c r="H42" s="980"/>
      <c r="I42" s="984" t="s">
        <v>204</v>
      </c>
      <c r="J42" s="988" t="s">
        <v>204</v>
      </c>
      <c r="K42" s="988">
        <v>27</v>
      </c>
      <c r="L42" s="988">
        <v>15</v>
      </c>
      <c r="M42" s="992">
        <v>14</v>
      </c>
    </row>
    <row r="43" spans="2:13" ht="27.75" customHeight="1">
      <c r="B43" s="893"/>
      <c r="C43" s="907"/>
      <c r="D43" s="917"/>
      <c r="E43" s="974" t="s">
        <v>76</v>
      </c>
      <c r="F43" s="974"/>
      <c r="G43" s="974"/>
      <c r="H43" s="980"/>
      <c r="I43" s="984">
        <v>132</v>
      </c>
      <c r="J43" s="988">
        <v>129</v>
      </c>
      <c r="K43" s="988">
        <v>121</v>
      </c>
      <c r="L43" s="988">
        <v>117</v>
      </c>
      <c r="M43" s="992">
        <v>109</v>
      </c>
    </row>
    <row r="44" spans="2:13" ht="27.75" customHeight="1">
      <c r="B44" s="893"/>
      <c r="C44" s="907"/>
      <c r="D44" s="917"/>
      <c r="E44" s="974" t="s">
        <v>78</v>
      </c>
      <c r="F44" s="974"/>
      <c r="G44" s="974"/>
      <c r="H44" s="980"/>
      <c r="I44" s="984">
        <v>13</v>
      </c>
      <c r="J44" s="988">
        <v>3</v>
      </c>
      <c r="K44" s="988">
        <v>2</v>
      </c>
      <c r="L44" s="988" t="s">
        <v>204</v>
      </c>
      <c r="M44" s="992" t="s">
        <v>204</v>
      </c>
    </row>
    <row r="45" spans="2:13" ht="27.75" customHeight="1">
      <c r="B45" s="893"/>
      <c r="C45" s="907"/>
      <c r="D45" s="917"/>
      <c r="E45" s="974" t="s">
        <v>80</v>
      </c>
      <c r="F45" s="974"/>
      <c r="G45" s="974"/>
      <c r="H45" s="980"/>
      <c r="I45" s="984">
        <v>198</v>
      </c>
      <c r="J45" s="988">
        <v>165</v>
      </c>
      <c r="K45" s="988">
        <v>146</v>
      </c>
      <c r="L45" s="988">
        <v>141</v>
      </c>
      <c r="M45" s="992">
        <v>129</v>
      </c>
    </row>
    <row r="46" spans="2:13" ht="27.75" customHeight="1">
      <c r="B46" s="893"/>
      <c r="C46" s="907"/>
      <c r="D46" s="918"/>
      <c r="E46" s="974" t="s">
        <v>79</v>
      </c>
      <c r="F46" s="974"/>
      <c r="G46" s="974"/>
      <c r="H46" s="980"/>
      <c r="I46" s="984" t="s">
        <v>204</v>
      </c>
      <c r="J46" s="988" t="s">
        <v>204</v>
      </c>
      <c r="K46" s="988" t="s">
        <v>204</v>
      </c>
      <c r="L46" s="988" t="s">
        <v>204</v>
      </c>
      <c r="M46" s="992" t="s">
        <v>204</v>
      </c>
    </row>
    <row r="47" spans="2:13" ht="27.75" customHeight="1">
      <c r="B47" s="893"/>
      <c r="C47" s="907"/>
      <c r="D47" s="971"/>
      <c r="E47" s="975" t="s">
        <v>82</v>
      </c>
      <c r="F47" s="978"/>
      <c r="G47" s="978"/>
      <c r="H47" s="981"/>
      <c r="I47" s="984" t="s">
        <v>204</v>
      </c>
      <c r="J47" s="988" t="s">
        <v>204</v>
      </c>
      <c r="K47" s="988" t="s">
        <v>204</v>
      </c>
      <c r="L47" s="988" t="s">
        <v>204</v>
      </c>
      <c r="M47" s="992" t="s">
        <v>204</v>
      </c>
    </row>
    <row r="48" spans="2:13" ht="27.75" customHeight="1">
      <c r="B48" s="893"/>
      <c r="C48" s="907"/>
      <c r="D48" s="917"/>
      <c r="E48" s="974" t="s">
        <v>86</v>
      </c>
      <c r="F48" s="974"/>
      <c r="G48" s="974"/>
      <c r="H48" s="980"/>
      <c r="I48" s="984" t="s">
        <v>204</v>
      </c>
      <c r="J48" s="988" t="s">
        <v>204</v>
      </c>
      <c r="K48" s="988" t="s">
        <v>204</v>
      </c>
      <c r="L48" s="988" t="s">
        <v>204</v>
      </c>
      <c r="M48" s="992" t="s">
        <v>204</v>
      </c>
    </row>
    <row r="49" spans="2:13" ht="27.75" customHeight="1">
      <c r="B49" s="894"/>
      <c r="C49" s="908"/>
      <c r="D49" s="917"/>
      <c r="E49" s="974" t="s">
        <v>92</v>
      </c>
      <c r="F49" s="974"/>
      <c r="G49" s="974"/>
      <c r="H49" s="980"/>
      <c r="I49" s="984" t="s">
        <v>204</v>
      </c>
      <c r="J49" s="988" t="s">
        <v>204</v>
      </c>
      <c r="K49" s="988" t="s">
        <v>204</v>
      </c>
      <c r="L49" s="988" t="s">
        <v>204</v>
      </c>
      <c r="M49" s="992" t="s">
        <v>204</v>
      </c>
    </row>
    <row r="50" spans="2:13" ht="27.75" customHeight="1">
      <c r="B50" s="968" t="s">
        <v>94</v>
      </c>
      <c r="C50" s="970"/>
      <c r="D50" s="972"/>
      <c r="E50" s="974" t="s">
        <v>97</v>
      </c>
      <c r="F50" s="974"/>
      <c r="G50" s="974"/>
      <c r="H50" s="980"/>
      <c r="I50" s="984">
        <v>1734</v>
      </c>
      <c r="J50" s="988">
        <v>1773</v>
      </c>
      <c r="K50" s="988">
        <v>1965</v>
      </c>
      <c r="L50" s="988">
        <v>1973</v>
      </c>
      <c r="M50" s="992">
        <v>2189</v>
      </c>
    </row>
    <row r="51" spans="2:13" ht="27.75" customHeight="1">
      <c r="B51" s="893"/>
      <c r="C51" s="907"/>
      <c r="D51" s="917"/>
      <c r="E51" s="974" t="s">
        <v>100</v>
      </c>
      <c r="F51" s="974"/>
      <c r="G51" s="974"/>
      <c r="H51" s="980"/>
      <c r="I51" s="984" t="s">
        <v>204</v>
      </c>
      <c r="J51" s="988" t="s">
        <v>204</v>
      </c>
      <c r="K51" s="988" t="s">
        <v>204</v>
      </c>
      <c r="L51" s="988" t="s">
        <v>204</v>
      </c>
      <c r="M51" s="992" t="s">
        <v>204</v>
      </c>
    </row>
    <row r="52" spans="2:13" ht="27.75" customHeight="1">
      <c r="B52" s="894"/>
      <c r="C52" s="908"/>
      <c r="D52" s="917"/>
      <c r="E52" s="974" t="s">
        <v>44</v>
      </c>
      <c r="F52" s="974"/>
      <c r="G52" s="974"/>
      <c r="H52" s="980"/>
      <c r="I52" s="984">
        <v>1840</v>
      </c>
      <c r="J52" s="988">
        <v>2028</v>
      </c>
      <c r="K52" s="988">
        <v>2001</v>
      </c>
      <c r="L52" s="988">
        <v>1967</v>
      </c>
      <c r="M52" s="992">
        <v>1969</v>
      </c>
    </row>
    <row r="53" spans="2:13" ht="27.75" customHeight="1">
      <c r="B53" s="896" t="s">
        <v>50</v>
      </c>
      <c r="C53" s="910"/>
      <c r="D53" s="919"/>
      <c r="E53" s="976" t="s">
        <v>102</v>
      </c>
      <c r="F53" s="976"/>
      <c r="G53" s="976"/>
      <c r="H53" s="982"/>
      <c r="I53" s="985">
        <v>-883</v>
      </c>
      <c r="J53" s="989">
        <v>-798</v>
      </c>
      <c r="K53" s="989">
        <v>-1006</v>
      </c>
      <c r="L53" s="989">
        <v>-1024</v>
      </c>
      <c r="M53" s="993">
        <v>-1272</v>
      </c>
    </row>
    <row r="54" spans="2:13" ht="27.75" customHeight="1">
      <c r="B54" s="969"/>
      <c r="C54" s="868"/>
      <c r="D54" s="868"/>
      <c r="E54" s="977"/>
      <c r="F54" s="977"/>
      <c r="G54" s="977"/>
      <c r="H54" s="977"/>
      <c r="I54" s="986"/>
      <c r="J54" s="986"/>
      <c r="K54" s="986"/>
      <c r="L54" s="986"/>
      <c r="M54" s="986"/>
    </row>
    <row r="55" spans="2:13"/>
  </sheetData>
  <sheetProtection algorithmName="SHA-512" hashValue="HBR/Zmhq8HoVSIAUvtux72dx7DDcUjZB6F6Sl5AqvApOnV5dGHuJVylTAlaly2d5ZjAEqYpg5/iKTCjporHEbw==" saltValue="GtUDM5I2ERIECTGbIInBc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5" zoomScaleNormal="85" zoomScaleSheetLayoutView="100" workbookViewId="0">
      <selection activeCell="H63" sqref="H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9</v>
      </c>
      <c r="C54" s="1000"/>
      <c r="D54" s="1000"/>
      <c r="E54" s="1009" t="s">
        <v>18</v>
      </c>
      <c r="F54" s="1016" t="s">
        <v>528</v>
      </c>
      <c r="G54" s="1016" t="s">
        <v>529</v>
      </c>
      <c r="H54" s="1024" t="s">
        <v>253</v>
      </c>
    </row>
    <row r="55" spans="2:8" ht="52.5" customHeight="1">
      <c r="B55" s="995"/>
      <c r="C55" s="1001" t="s">
        <v>106</v>
      </c>
      <c r="D55" s="1001"/>
      <c r="E55" s="1010"/>
      <c r="F55" s="1017">
        <v>271</v>
      </c>
      <c r="G55" s="1017">
        <v>292</v>
      </c>
      <c r="H55" s="1025">
        <v>307</v>
      </c>
    </row>
    <row r="56" spans="2:8" ht="52.5" customHeight="1">
      <c r="B56" s="996"/>
      <c r="C56" s="1002" t="s">
        <v>109</v>
      </c>
      <c r="D56" s="1002"/>
      <c r="E56" s="1011"/>
      <c r="F56" s="1018">
        <v>319</v>
      </c>
      <c r="G56" s="1018">
        <v>270</v>
      </c>
      <c r="H56" s="1026">
        <v>281</v>
      </c>
    </row>
    <row r="57" spans="2:8" ht="53.25" customHeight="1">
      <c r="B57" s="996"/>
      <c r="C57" s="1003" t="s">
        <v>72</v>
      </c>
      <c r="D57" s="1003"/>
      <c r="E57" s="1012"/>
      <c r="F57" s="1019">
        <v>1267</v>
      </c>
      <c r="G57" s="1019">
        <v>1314</v>
      </c>
      <c r="H57" s="1027">
        <v>1502</v>
      </c>
    </row>
    <row r="58" spans="2:8" ht="45.75" customHeight="1">
      <c r="B58" s="997"/>
      <c r="C58" s="1004" t="s">
        <v>536</v>
      </c>
      <c r="D58" s="1007"/>
      <c r="E58" s="1013"/>
      <c r="F58" s="1020">
        <v>367</v>
      </c>
      <c r="G58" s="1020">
        <v>368</v>
      </c>
      <c r="H58" s="1028">
        <v>402</v>
      </c>
    </row>
    <row r="59" spans="2:8" ht="45.75" customHeight="1">
      <c r="B59" s="997"/>
      <c r="C59" s="1004" t="s">
        <v>361</v>
      </c>
      <c r="D59" s="1007"/>
      <c r="E59" s="1013"/>
      <c r="F59" s="1020">
        <v>218</v>
      </c>
      <c r="G59" s="1020">
        <v>285</v>
      </c>
      <c r="H59" s="1028">
        <v>364</v>
      </c>
    </row>
    <row r="60" spans="2:8" ht="45.75" customHeight="1">
      <c r="B60" s="997"/>
      <c r="C60" s="1004" t="s">
        <v>537</v>
      </c>
      <c r="D60" s="1007"/>
      <c r="E60" s="1013"/>
      <c r="F60" s="1020">
        <v>363</v>
      </c>
      <c r="G60" s="1020">
        <v>328</v>
      </c>
      <c r="H60" s="1028">
        <v>328</v>
      </c>
    </row>
    <row r="61" spans="2:8" ht="45.75" customHeight="1">
      <c r="B61" s="997"/>
      <c r="C61" s="1004" t="s">
        <v>538</v>
      </c>
      <c r="D61" s="1007"/>
      <c r="E61" s="1013"/>
      <c r="F61" s="1020">
        <v>69</v>
      </c>
      <c r="G61" s="1020">
        <v>70</v>
      </c>
      <c r="H61" s="1028">
        <v>159</v>
      </c>
    </row>
    <row r="62" spans="2:8" ht="45.75" customHeight="1">
      <c r="B62" s="998"/>
      <c r="C62" s="1005" t="s">
        <v>65</v>
      </c>
      <c r="D62" s="1008"/>
      <c r="E62" s="1014"/>
      <c r="F62" s="1021">
        <v>139</v>
      </c>
      <c r="G62" s="1021">
        <v>149</v>
      </c>
      <c r="H62" s="1029">
        <v>150</v>
      </c>
    </row>
    <row r="63" spans="2:8" ht="52.5" customHeight="1">
      <c r="B63" s="999"/>
      <c r="C63" s="1006" t="s">
        <v>114</v>
      </c>
      <c r="D63" s="1006"/>
      <c r="E63" s="1015"/>
      <c r="F63" s="1022">
        <v>1857</v>
      </c>
      <c r="G63" s="1022">
        <v>1876</v>
      </c>
      <c r="H63" s="1030">
        <v>2089</v>
      </c>
    </row>
    <row r="64" spans="2:8"/>
  </sheetData>
  <sheetProtection algorithmName="SHA-512" hashValue="soqCAHGmcrwrNfK6SxHLAn14VzbTtuUxW3ehYFZm5FrK5fUjIA+POLUfhQVNkuO+wCBZq18BejHPqUj6N9ttqg==" saltValue="iZSS7EG1GG6WXUz5uT5sB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526</v>
      </c>
      <c r="G2" s="818"/>
      <c r="H2" s="828"/>
    </row>
    <row r="3" spans="1:8">
      <c r="A3" s="782" t="s">
        <v>524</v>
      </c>
      <c r="B3" s="767"/>
      <c r="C3" s="1039"/>
      <c r="D3" s="1042">
        <v>495672</v>
      </c>
      <c r="E3" s="1044"/>
      <c r="F3" s="1047">
        <v>268375</v>
      </c>
      <c r="G3" s="1049"/>
      <c r="H3" s="1052"/>
    </row>
    <row r="4" spans="1:8">
      <c r="A4" s="754"/>
      <c r="B4" s="766"/>
      <c r="C4" s="1040"/>
      <c r="D4" s="1043">
        <v>145373</v>
      </c>
      <c r="E4" s="1045"/>
      <c r="F4" s="1048">
        <v>119602</v>
      </c>
      <c r="G4" s="1050"/>
      <c r="H4" s="1053"/>
    </row>
    <row r="5" spans="1:8">
      <c r="A5" s="782" t="s">
        <v>485</v>
      </c>
      <c r="B5" s="767"/>
      <c r="C5" s="1039"/>
      <c r="D5" s="1042">
        <v>959704</v>
      </c>
      <c r="E5" s="1044"/>
      <c r="F5" s="1047">
        <v>301035</v>
      </c>
      <c r="G5" s="1049"/>
      <c r="H5" s="1052"/>
    </row>
    <row r="6" spans="1:8">
      <c r="A6" s="754"/>
      <c r="B6" s="766"/>
      <c r="C6" s="1040"/>
      <c r="D6" s="1043">
        <v>698636</v>
      </c>
      <c r="E6" s="1045"/>
      <c r="F6" s="1048">
        <v>154376</v>
      </c>
      <c r="G6" s="1050"/>
      <c r="H6" s="1053"/>
    </row>
    <row r="7" spans="1:8">
      <c r="A7" s="782" t="s">
        <v>317</v>
      </c>
      <c r="B7" s="767"/>
      <c r="C7" s="1039"/>
      <c r="D7" s="1042">
        <v>454079</v>
      </c>
      <c r="E7" s="1044"/>
      <c r="F7" s="1047">
        <v>277467</v>
      </c>
      <c r="G7" s="1049"/>
      <c r="H7" s="1052"/>
    </row>
    <row r="8" spans="1:8">
      <c r="A8" s="754"/>
      <c r="B8" s="766"/>
      <c r="C8" s="1040"/>
      <c r="D8" s="1043">
        <v>217092</v>
      </c>
      <c r="E8" s="1045"/>
      <c r="F8" s="1048">
        <v>128378</v>
      </c>
      <c r="G8" s="1050"/>
      <c r="H8" s="1053"/>
    </row>
    <row r="9" spans="1:8">
      <c r="A9" s="782" t="s">
        <v>138</v>
      </c>
      <c r="B9" s="767"/>
      <c r="C9" s="1039"/>
      <c r="D9" s="1042">
        <v>380021</v>
      </c>
      <c r="E9" s="1044"/>
      <c r="F9" s="1047">
        <v>282256</v>
      </c>
      <c r="G9" s="1049"/>
      <c r="H9" s="1052"/>
    </row>
    <row r="10" spans="1:8">
      <c r="A10" s="754"/>
      <c r="B10" s="766"/>
      <c r="C10" s="1040"/>
      <c r="D10" s="1043">
        <v>146913</v>
      </c>
      <c r="E10" s="1045"/>
      <c r="F10" s="1048">
        <v>145453</v>
      </c>
      <c r="G10" s="1050"/>
      <c r="H10" s="1053"/>
    </row>
    <row r="11" spans="1:8">
      <c r="A11" s="782" t="s">
        <v>525</v>
      </c>
      <c r="B11" s="767"/>
      <c r="C11" s="1039"/>
      <c r="D11" s="1042">
        <v>410290</v>
      </c>
      <c r="E11" s="1044"/>
      <c r="F11" s="1047">
        <v>295341</v>
      </c>
      <c r="G11" s="1049"/>
      <c r="H11" s="1052"/>
    </row>
    <row r="12" spans="1:8">
      <c r="A12" s="754"/>
      <c r="B12" s="766"/>
      <c r="C12" s="1041"/>
      <c r="D12" s="1043">
        <v>266840</v>
      </c>
      <c r="E12" s="1045"/>
      <c r="F12" s="1048">
        <v>137402</v>
      </c>
      <c r="G12" s="1050"/>
      <c r="H12" s="1053"/>
    </row>
    <row r="13" spans="1:8">
      <c r="A13" s="782"/>
      <c r="B13" s="767"/>
      <c r="C13" s="1039"/>
      <c r="D13" s="1042">
        <v>539953</v>
      </c>
      <c r="E13" s="1044"/>
      <c r="F13" s="1047">
        <v>284895</v>
      </c>
      <c r="G13" s="1051"/>
      <c r="H13" s="1052"/>
    </row>
    <row r="14" spans="1:8">
      <c r="A14" s="754"/>
      <c r="B14" s="766"/>
      <c r="C14" s="1040"/>
      <c r="D14" s="1043">
        <v>294971</v>
      </c>
      <c r="E14" s="1045"/>
      <c r="F14" s="1048">
        <v>137042</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91</v>
      </c>
      <c r="B19" s="1032">
        <f>ROUND(VALUE(SUBSTITUTE(実質収支比率等に係る経年分析!F$48,"▲","-")),2)</f>
        <v>11.63</v>
      </c>
      <c r="C19" s="1032">
        <f>ROUND(VALUE(SUBSTITUTE(実質収支比率等に係る経年分析!G$48,"▲","-")),2)</f>
        <v>8.76</v>
      </c>
      <c r="D19" s="1032">
        <f>ROUND(VALUE(SUBSTITUTE(実質収支比率等に係る経年分析!H$48,"▲","-")),2)</f>
        <v>7.61</v>
      </c>
      <c r="E19" s="1032">
        <f>ROUND(VALUE(SUBSTITUTE(実質収支比率等に係る経年分析!I$48,"▲","-")),2)</f>
        <v>17.399999999999999</v>
      </c>
      <c r="F19" s="1032">
        <f>ROUND(VALUE(SUBSTITUTE(実質収支比率等に係る経年分析!J$48,"▲","-")),2)</f>
        <v>7.51</v>
      </c>
    </row>
    <row r="20" spans="1:11">
      <c r="A20" s="1032" t="s">
        <v>34</v>
      </c>
      <c r="B20" s="1032">
        <f>ROUND(VALUE(SUBSTITUTE(実質収支比率等に係る経年分析!F$47,"▲","-")),2)</f>
        <v>22.68</v>
      </c>
      <c r="C20" s="1032">
        <f>ROUND(VALUE(SUBSTITUTE(実質収支比率等に係る経年分析!G$47,"▲","-")),2)</f>
        <v>24</v>
      </c>
      <c r="D20" s="1032">
        <f>ROUND(VALUE(SUBSTITUTE(実質収支比率等に係る経年分析!H$47,"▲","-")),2)</f>
        <v>24.86</v>
      </c>
      <c r="E20" s="1032">
        <f>ROUND(VALUE(SUBSTITUTE(実質収支比率等に係る経年分析!I$47,"▲","-")),2)</f>
        <v>27.06</v>
      </c>
      <c r="F20" s="1032">
        <f>ROUND(VALUE(SUBSTITUTE(実質収支比率等に係る経年分析!J$47,"▲","-")),2)</f>
        <v>28.62</v>
      </c>
    </row>
    <row r="21" spans="1:11">
      <c r="A21" s="1032" t="s">
        <v>118</v>
      </c>
      <c r="B21" s="1032">
        <f>IF(ISNUMBER(VALUE(SUBSTITUTE(実質収支比率等に係る経年分析!F$49,"▲","-"))),ROUND(VALUE(SUBSTITUTE(実質収支比率等に係る経年分析!F$49,"▲","-")),2),NA())</f>
        <v>-4.75</v>
      </c>
      <c r="C21" s="1032">
        <f>IF(ISNUMBER(VALUE(SUBSTITUTE(実質収支比率等に係る経年分析!G$49,"▲","-"))),ROUND(VALUE(SUBSTITUTE(実質収支比率等に係る経年分析!G$49,"▲","-")),2),NA())</f>
        <v>-5.27</v>
      </c>
      <c r="D21" s="1032">
        <f>IF(ISNUMBER(VALUE(SUBSTITUTE(実質収支比率等に係る経年分析!H$49,"▲","-"))),ROUND(VALUE(SUBSTITUTE(実質収支比率等に係る経年分析!H$49,"▲","-")),2),NA())</f>
        <v>-1.51</v>
      </c>
      <c r="E21" s="1032">
        <f>IF(ISNUMBER(VALUE(SUBSTITUTE(実質収支比率等に係る経年分析!I$49,"▲","-"))),ROUND(VALUE(SUBSTITUTE(実質収支比率等に係る経年分析!I$49,"▲","-")),2),NA())</f>
        <v>7.87</v>
      </c>
      <c r="F21" s="1032">
        <f>IF(ISNUMBER(VALUE(SUBSTITUTE(実質収支比率等に係る経年分析!J$49,"▲","-"))),ROUND(VALUE(SUBSTITUTE(実質収支比率等に係る経年分析!J$49,"▲","-")),2),NA())</f>
        <v>-17.37</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119</v>
      </c>
      <c r="C26" s="1033" t="s">
        <v>70</v>
      </c>
      <c r="D26" s="1033" t="s">
        <v>119</v>
      </c>
      <c r="E26" s="1033" t="s">
        <v>70</v>
      </c>
      <c r="F26" s="1033" t="s">
        <v>119</v>
      </c>
      <c r="G26" s="1033" t="s">
        <v>70</v>
      </c>
      <c r="H26" s="1033" t="s">
        <v>119</v>
      </c>
      <c r="I26" s="1033" t="s">
        <v>70</v>
      </c>
      <c r="J26" s="1033" t="s">
        <v>119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5.e-002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6.e-002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介護サービス特別会計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6.e-002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2.e-002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4.e-002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4.e-002</v>
      </c>
    </row>
    <row r="32" spans="1:11">
      <c r="A32" s="1033" t="str">
        <f>IF('連結実質赤字比率に係る赤字・黒字の構成分析'!C$38="",NA(),'連結実質赤字比率に係る赤字・黒字の構成分析'!C$38)</f>
        <v>診療所特別会計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8.e-002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6.e-002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6.e-002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7.0000000000000007e-002</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0.22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0.24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v>
      </c>
    </row>
    <row r="34" spans="1:16">
      <c r="A34" s="1033" t="str">
        <f>IF('連結実質赤字比率に係る赤字・黒字の構成分析'!C$36="",NA(),'連結実質赤字比率に係る赤字・黒字の構成分析'!C$36)</f>
        <v>簡易水道特別会計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0.13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0.12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0.11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0.14000000000000001</v>
      </c>
    </row>
    <row r="35" spans="1:16">
      <c r="A35" s="1033" t="str">
        <f>IF('連結実質赤字比率に係る赤字・黒字の構成分析'!C$35="",NA(),'連結実質赤字比率に係る赤字・黒字の構成分析'!C$35)</f>
        <v>小水力発電特別会計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0.22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0.42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8.e-002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0.16</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11.51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8.67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7.54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17.329999999999998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7.44</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120</v>
      </c>
      <c r="C41" s="1034"/>
      <c r="D41" s="1034" t="s">
        <v>122</v>
      </c>
      <c r="E41" s="1034" t="s">
        <v>120</v>
      </c>
      <c r="F41" s="1034"/>
      <c r="G41" s="1034" t="s">
        <v>122</v>
      </c>
      <c r="H41" s="1034" t="s">
        <v>120</v>
      </c>
      <c r="I41" s="1034"/>
      <c r="J41" s="1034" t="s">
        <v>122</v>
      </c>
      <c r="K41" s="1034" t="s">
        <v>120</v>
      </c>
      <c r="L41" s="1034"/>
      <c r="M41" s="1034" t="s">
        <v>122</v>
      </c>
      <c r="N41" s="1034" t="s">
        <v>120</v>
      </c>
      <c r="O41" s="1034"/>
      <c r="P41" s="1034" t="s">
        <v>122</v>
      </c>
    </row>
    <row r="42" spans="1:16">
      <c r="A42" s="1034" t="s">
        <v>124</v>
      </c>
      <c r="B42" s="1034"/>
      <c r="C42" s="1034"/>
      <c r="D42" s="1034">
        <f>'実質公債費比率（分子）の構造'!K$52</f>
        <v>203</v>
      </c>
      <c r="E42" s="1034"/>
      <c r="F42" s="1034"/>
      <c r="G42" s="1034">
        <f>'実質公債費比率（分子）の構造'!L$52</f>
        <v>208</v>
      </c>
      <c r="H42" s="1034"/>
      <c r="I42" s="1034"/>
      <c r="J42" s="1034">
        <f>'実質公債費比率（分子）の構造'!M$52</f>
        <v>201</v>
      </c>
      <c r="K42" s="1034"/>
      <c r="L42" s="1034"/>
      <c r="M42" s="1034">
        <f>'実質公債費比率（分子）の構造'!N$52</f>
        <v>207</v>
      </c>
      <c r="N42" s="1034"/>
      <c r="O42" s="1034"/>
      <c r="P42" s="1034">
        <f>'実質公債費比率（分子）の構造'!O$52</f>
        <v>198</v>
      </c>
    </row>
    <row r="43" spans="1:16">
      <c r="A43" s="1034" t="s">
        <v>46</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42</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15</v>
      </c>
      <c r="C45" s="1034"/>
      <c r="D45" s="1034"/>
      <c r="E45" s="1034">
        <f>'実質公債費比率（分子）の構造'!L$49</f>
        <v>10</v>
      </c>
      <c r="F45" s="1034"/>
      <c r="G45" s="1034"/>
      <c r="H45" s="1034">
        <f>'実質公債費比率（分子）の構造'!M$49</f>
        <v>2</v>
      </c>
      <c r="I45" s="1034"/>
      <c r="J45" s="1034"/>
      <c r="K45" s="1034">
        <f>'実質公債費比率（分子）の構造'!N$49</f>
        <v>2</v>
      </c>
      <c r="L45" s="1034"/>
      <c r="M45" s="1034"/>
      <c r="N45" s="1034" t="str">
        <f>'実質公債費比率（分子）の構造'!O$49</f>
        <v>-</v>
      </c>
      <c r="O45" s="1034"/>
      <c r="P45" s="1034"/>
    </row>
    <row r="46" spans="1:16">
      <c r="A46" s="1034" t="s">
        <v>39</v>
      </c>
      <c r="B46" s="1034">
        <f>'実質公債費比率（分子）の構造'!K$48</f>
        <v>8</v>
      </c>
      <c r="C46" s="1034"/>
      <c r="D46" s="1034"/>
      <c r="E46" s="1034">
        <f>'実質公債費比率（分子）の構造'!L$48</f>
        <v>10</v>
      </c>
      <c r="F46" s="1034"/>
      <c r="G46" s="1034"/>
      <c r="H46" s="1034">
        <f>'実質公債費比率（分子）の構造'!M$48</f>
        <v>10</v>
      </c>
      <c r="I46" s="1034"/>
      <c r="J46" s="1034"/>
      <c r="K46" s="1034">
        <f>'実質公債費比率（分子）の構造'!N$48</f>
        <v>10</v>
      </c>
      <c r="L46" s="1034"/>
      <c r="M46" s="1034"/>
      <c r="N46" s="1034">
        <f>'実質公債費比率（分子）の構造'!O$48</f>
        <v>10</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250</v>
      </c>
      <c r="C49" s="1034"/>
      <c r="D49" s="1034"/>
      <c r="E49" s="1034">
        <f>'実質公債費比率（分子）の構造'!L$45</f>
        <v>260</v>
      </c>
      <c r="F49" s="1034"/>
      <c r="G49" s="1034"/>
      <c r="H49" s="1034">
        <f>'実質公債費比率（分子）の構造'!M$45</f>
        <v>266</v>
      </c>
      <c r="I49" s="1034"/>
      <c r="J49" s="1034"/>
      <c r="K49" s="1034">
        <f>'実質公債費比率（分子）の構造'!N$45</f>
        <v>278</v>
      </c>
      <c r="L49" s="1034"/>
      <c r="M49" s="1034"/>
      <c r="N49" s="1034">
        <f>'実質公債費比率（分子）の構造'!O$45</f>
        <v>271</v>
      </c>
      <c r="O49" s="1034"/>
      <c r="P49" s="1034"/>
    </row>
    <row r="50" spans="1:16">
      <c r="A50" s="1034" t="s">
        <v>53</v>
      </c>
      <c r="B50" s="1034" t="e">
        <f>NA()</f>
        <v>#N/A</v>
      </c>
      <c r="C50" s="1034">
        <f>IF(ISNUMBER('実質公債費比率（分子）の構造'!K$53),'実質公債費比率（分子）の構造'!K$53,NA())</f>
        <v>70</v>
      </c>
      <c r="D50" s="1034" t="e">
        <f>NA()</f>
        <v>#N/A</v>
      </c>
      <c r="E50" s="1034" t="e">
        <f>NA()</f>
        <v>#N/A</v>
      </c>
      <c r="F50" s="1034">
        <f>IF(ISNUMBER('実質公債費比率（分子）の構造'!L$53),'実質公債費比率（分子）の構造'!L$53,NA())</f>
        <v>72</v>
      </c>
      <c r="G50" s="1034" t="e">
        <f>NA()</f>
        <v>#N/A</v>
      </c>
      <c r="H50" s="1034" t="e">
        <f>NA()</f>
        <v>#N/A</v>
      </c>
      <c r="I50" s="1034">
        <f>IF(ISNUMBER('実質公債費比率（分子）の構造'!M$53),'実質公債費比率（分子）の構造'!M$53,NA())</f>
        <v>77</v>
      </c>
      <c r="J50" s="1034" t="e">
        <f>NA()</f>
        <v>#N/A</v>
      </c>
      <c r="K50" s="1034" t="e">
        <f>NA()</f>
        <v>#N/A</v>
      </c>
      <c r="L50" s="1034">
        <f>IF(ISNUMBER('実質公債費比率（分子）の構造'!N$53),'実質公債費比率（分子）の構造'!N$53,NA())</f>
        <v>83</v>
      </c>
      <c r="M50" s="1034" t="e">
        <f>NA()</f>
        <v>#N/A</v>
      </c>
      <c r="N50" s="1034" t="e">
        <f>NA()</f>
        <v>#N/A</v>
      </c>
      <c r="O50" s="1034">
        <f>IF(ISNUMBER('実質公債費比率（分子）の構造'!O$53),'実質公債費比率（分子）の構造'!O$53,NA())</f>
        <v>83</v>
      </c>
      <c r="P50" s="1034" t="e">
        <f>NA()</f>
        <v>#N/A</v>
      </c>
    </row>
    <row r="53" spans="1:16">
      <c r="A53" s="1031" t="s">
        <v>59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111</v>
      </c>
      <c r="C55" s="1033"/>
      <c r="D55" s="1033" t="s">
        <v>125</v>
      </c>
      <c r="E55" s="1033" t="s">
        <v>111</v>
      </c>
      <c r="F55" s="1033"/>
      <c r="G55" s="1033" t="s">
        <v>125</v>
      </c>
      <c r="H55" s="1033" t="s">
        <v>111</v>
      </c>
      <c r="I55" s="1033"/>
      <c r="J55" s="1033" t="s">
        <v>125</v>
      </c>
      <c r="K55" s="1033" t="s">
        <v>111</v>
      </c>
      <c r="L55" s="1033"/>
      <c r="M55" s="1033" t="s">
        <v>125</v>
      </c>
      <c r="N55" s="1033" t="s">
        <v>111</v>
      </c>
      <c r="O55" s="1033"/>
      <c r="P55" s="1033" t="s">
        <v>125</v>
      </c>
    </row>
    <row r="56" spans="1:16">
      <c r="A56" s="1033" t="s">
        <v>44</v>
      </c>
      <c r="B56" s="1033"/>
      <c r="C56" s="1033"/>
      <c r="D56" s="1033">
        <f>'将来負担比率（分子）の構造'!I$52</f>
        <v>1840</v>
      </c>
      <c r="E56" s="1033"/>
      <c r="F56" s="1033"/>
      <c r="G56" s="1033">
        <f>'将来負担比率（分子）の構造'!J$52</f>
        <v>2028</v>
      </c>
      <c r="H56" s="1033"/>
      <c r="I56" s="1033"/>
      <c r="J56" s="1033">
        <f>'将来負担比率（分子）の構造'!K$52</f>
        <v>2001</v>
      </c>
      <c r="K56" s="1033"/>
      <c r="L56" s="1033"/>
      <c r="M56" s="1033">
        <f>'将来負担比率（分子）の構造'!L$52</f>
        <v>1967</v>
      </c>
      <c r="N56" s="1033"/>
      <c r="O56" s="1033"/>
      <c r="P56" s="1033">
        <f>'将来負担比率（分子）の構造'!M$52</f>
        <v>1969</v>
      </c>
    </row>
    <row r="57" spans="1:16">
      <c r="A57" s="1033" t="s">
        <v>100</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97</v>
      </c>
      <c r="B58" s="1033"/>
      <c r="C58" s="1033"/>
      <c r="D58" s="1033">
        <f>'将来負担比率（分子）の構造'!I$50</f>
        <v>1734</v>
      </c>
      <c r="E58" s="1033"/>
      <c r="F58" s="1033"/>
      <c r="G58" s="1033">
        <f>'将来負担比率（分子）の構造'!J$50</f>
        <v>1773</v>
      </c>
      <c r="H58" s="1033"/>
      <c r="I58" s="1033"/>
      <c r="J58" s="1033">
        <f>'将来負担比率（分子）の構造'!K$50</f>
        <v>1965</v>
      </c>
      <c r="K58" s="1033"/>
      <c r="L58" s="1033"/>
      <c r="M58" s="1033">
        <f>'将来負担比率（分子）の構造'!L$50</f>
        <v>1973</v>
      </c>
      <c r="N58" s="1033"/>
      <c r="O58" s="1033"/>
      <c r="P58" s="1033">
        <f>'将来負担比率（分子）の構造'!M$50</f>
        <v>2189</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198</v>
      </c>
      <c r="C62" s="1033"/>
      <c r="D62" s="1033"/>
      <c r="E62" s="1033">
        <f>'将来負担比率（分子）の構造'!J$45</f>
        <v>165</v>
      </c>
      <c r="F62" s="1033"/>
      <c r="G62" s="1033"/>
      <c r="H62" s="1033">
        <f>'将来負担比率（分子）の構造'!K$45</f>
        <v>146</v>
      </c>
      <c r="I62" s="1033"/>
      <c r="J62" s="1033"/>
      <c r="K62" s="1033">
        <f>'将来負担比率（分子）の構造'!L$45</f>
        <v>141</v>
      </c>
      <c r="L62" s="1033"/>
      <c r="M62" s="1033"/>
      <c r="N62" s="1033">
        <f>'将来負担比率（分子）の構造'!M$45</f>
        <v>129</v>
      </c>
      <c r="O62" s="1033"/>
      <c r="P62" s="1033"/>
    </row>
    <row r="63" spans="1:16">
      <c r="A63" s="1033" t="s">
        <v>78</v>
      </c>
      <c r="B63" s="1033">
        <f>'将来負担比率（分子）の構造'!I$44</f>
        <v>13</v>
      </c>
      <c r="C63" s="1033"/>
      <c r="D63" s="1033"/>
      <c r="E63" s="1033">
        <f>'将来負担比率（分子）の構造'!J$44</f>
        <v>3</v>
      </c>
      <c r="F63" s="1033"/>
      <c r="G63" s="1033"/>
      <c r="H63" s="1033">
        <f>'将来負担比率（分子）の構造'!K$44</f>
        <v>2</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132</v>
      </c>
      <c r="C64" s="1033"/>
      <c r="D64" s="1033"/>
      <c r="E64" s="1033">
        <f>'将来負担比率（分子）の構造'!J$43</f>
        <v>129</v>
      </c>
      <c r="F64" s="1033"/>
      <c r="G64" s="1033"/>
      <c r="H64" s="1033">
        <f>'将来負担比率（分子）の構造'!K$43</f>
        <v>121</v>
      </c>
      <c r="I64" s="1033"/>
      <c r="J64" s="1033"/>
      <c r="K64" s="1033">
        <f>'将来負担比率（分子）の構造'!L$43</f>
        <v>117</v>
      </c>
      <c r="L64" s="1033"/>
      <c r="M64" s="1033"/>
      <c r="N64" s="1033">
        <f>'将来負担比率（分子）の構造'!M$43</f>
        <v>109</v>
      </c>
      <c r="O64" s="1033"/>
      <c r="P64" s="1033"/>
    </row>
    <row r="65" spans="1:16">
      <c r="A65" s="1033" t="s">
        <v>75</v>
      </c>
      <c r="B65" s="1033" t="str">
        <f>'将来負担比率（分子）の構造'!I$42</f>
        <v>-</v>
      </c>
      <c r="C65" s="1033"/>
      <c r="D65" s="1033"/>
      <c r="E65" s="1033" t="str">
        <f>'将来負担比率（分子）の構造'!J$42</f>
        <v>-</v>
      </c>
      <c r="F65" s="1033"/>
      <c r="G65" s="1033"/>
      <c r="H65" s="1033">
        <f>'将来負担比率（分子）の構造'!K$42</f>
        <v>27</v>
      </c>
      <c r="I65" s="1033"/>
      <c r="J65" s="1033"/>
      <c r="K65" s="1033">
        <f>'将来負担比率（分子）の構造'!L$42</f>
        <v>15</v>
      </c>
      <c r="L65" s="1033"/>
      <c r="M65" s="1033"/>
      <c r="N65" s="1033">
        <f>'将来負担比率（分子）の構造'!M$42</f>
        <v>14</v>
      </c>
      <c r="O65" s="1033"/>
      <c r="P65" s="1033"/>
    </row>
    <row r="66" spans="1:16">
      <c r="A66" s="1033" t="s">
        <v>55</v>
      </c>
      <c r="B66" s="1033">
        <f>'将来負担比率（分子）の構造'!I$41</f>
        <v>2348</v>
      </c>
      <c r="C66" s="1033"/>
      <c r="D66" s="1033"/>
      <c r="E66" s="1033">
        <f>'将来負担比率（分子）の構造'!J$41</f>
        <v>2706</v>
      </c>
      <c r="F66" s="1033"/>
      <c r="G66" s="1033"/>
      <c r="H66" s="1033">
        <f>'将来負担比率（分子）の構造'!K$41</f>
        <v>2665</v>
      </c>
      <c r="I66" s="1033"/>
      <c r="J66" s="1033"/>
      <c r="K66" s="1033">
        <f>'将来負担比率（分子）の構造'!L$41</f>
        <v>2643</v>
      </c>
      <c r="L66" s="1033"/>
      <c r="M66" s="1033"/>
      <c r="N66" s="1033">
        <f>'将来負担比率（分子）の構造'!M$41</f>
        <v>2633</v>
      </c>
      <c r="O66" s="1033"/>
      <c r="P66" s="1033"/>
    </row>
    <row r="67" spans="1:16">
      <c r="A67" s="1033" t="s">
        <v>102</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271</v>
      </c>
      <c r="C72" s="1037">
        <f>基金残高に係る経年分析!G55</f>
        <v>292</v>
      </c>
      <c r="D72" s="1037">
        <f>基金残高に係る経年分析!H55</f>
        <v>307</v>
      </c>
    </row>
    <row r="73" spans="1:16">
      <c r="A73" s="1035" t="s">
        <v>128</v>
      </c>
      <c r="B73" s="1037">
        <f>基金残高に係る経年分析!F56</f>
        <v>319</v>
      </c>
      <c r="C73" s="1037">
        <f>基金残高に係る経年分析!G56</f>
        <v>270</v>
      </c>
      <c r="D73" s="1037">
        <f>基金残高に係る経年分析!H56</f>
        <v>281</v>
      </c>
    </row>
    <row r="74" spans="1:16">
      <c r="A74" s="1035" t="s">
        <v>130</v>
      </c>
      <c r="B74" s="1037">
        <f>基金残高に係る経年分析!F57</f>
        <v>1267</v>
      </c>
      <c r="C74" s="1037">
        <f>基金残高に係る経年分析!G57</f>
        <v>1314</v>
      </c>
      <c r="D74" s="1037">
        <f>基金残高に係る経年分析!H57</f>
        <v>1502</v>
      </c>
    </row>
  </sheetData>
  <sheetProtection algorithmName="SHA-512" hashValue="/deNRCwIKGAKocrIIHPf1h4toqpselurD3xJiB2FyrUPdPtLoCa7S4Doj18mA52FS7YckPnLBmZuBMAIy5EHRQ==" saltValue="/cJ0JROygCBZvvty0JKaz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2025-02-19T04:41:32Z</dcterms:created>
  <dcterms:modified xsi:type="dcterms:W3CDTF">2025-03-26T08:38:23Z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2025-03-26T08:38:23Z</vt:filetime>
  </property>
</Properties>
</file>